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638DC60A-F624-C746-9E3E-24CF27D2830E}" xr6:coauthVersionLast="47" xr6:coauthVersionMax="47" xr10:uidLastSave="{00000000-0000-0000-0000-000000000000}"/>
  <bookViews>
    <workbookView xWindow="0" yWindow="600" windowWidth="38400" windowHeight="19780" firstSheet="13" activeTab="27"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 name="2026-10-12" sheetId="85" r:id="rId13"/>
    <sheet name="2026-10-13" sheetId="86" r:id="rId14"/>
    <sheet name="2026-10-14" sheetId="87" r:id="rId15"/>
    <sheet name="2026-10-15" sheetId="88" r:id="rId16"/>
    <sheet name="2026-10-16" sheetId="89" r:id="rId17"/>
    <sheet name="2026-10-17" sheetId="90" r:id="rId18"/>
    <sheet name="2026-10-18" sheetId="91" r:id="rId19"/>
    <sheet name="2026-10-19" sheetId="92" r:id="rId20"/>
    <sheet name="2026-10-20" sheetId="93" r:id="rId21"/>
    <sheet name="2026-10-21" sheetId="94" r:id="rId22"/>
    <sheet name="2026-10-22" sheetId="95" r:id="rId23"/>
    <sheet name="2026-10-23" sheetId="96" r:id="rId24"/>
    <sheet name="2026-10-24" sheetId="97" r:id="rId25"/>
    <sheet name="2026-10-25" sheetId="98" r:id="rId26"/>
    <sheet name="2026-10-26" sheetId="99" r:id="rId27"/>
    <sheet name="2026-10-27" sheetId="100" r:id="rId28"/>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100" l="1"/>
  <c r="S220" i="100"/>
  <c r="R220" i="100"/>
  <c r="T219" i="100"/>
  <c r="S219" i="100"/>
  <c r="R219" i="100"/>
  <c r="T218" i="100"/>
  <c r="S218" i="100"/>
  <c r="R218" i="100"/>
  <c r="T217" i="100"/>
  <c r="S217" i="100"/>
  <c r="R217" i="100"/>
  <c r="T216" i="100"/>
  <c r="S216" i="100"/>
  <c r="R216" i="100"/>
  <c r="T215" i="100"/>
  <c r="S215" i="100"/>
  <c r="R215" i="100"/>
  <c r="T214" i="100"/>
  <c r="S214" i="100"/>
  <c r="R214" i="100"/>
  <c r="T213" i="100"/>
  <c r="S213" i="100"/>
  <c r="R213" i="100"/>
  <c r="T212" i="100"/>
  <c r="S212" i="100"/>
  <c r="R212" i="100"/>
  <c r="T211" i="100"/>
  <c r="S211" i="100"/>
  <c r="R211" i="100"/>
  <c r="T210" i="100"/>
  <c r="S210" i="100"/>
  <c r="R210" i="100"/>
  <c r="T209" i="100"/>
  <c r="S209" i="100"/>
  <c r="R209" i="100"/>
  <c r="T208" i="100"/>
  <c r="S208" i="100"/>
  <c r="R208" i="100"/>
  <c r="T207" i="100"/>
  <c r="S207" i="100"/>
  <c r="R207" i="100"/>
  <c r="T206" i="100"/>
  <c r="S206" i="100"/>
  <c r="R206" i="100"/>
  <c r="T205" i="100"/>
  <c r="S205" i="100"/>
  <c r="R205" i="100"/>
  <c r="T204" i="100"/>
  <c r="S204" i="100"/>
  <c r="R204" i="100"/>
  <c r="T203" i="100"/>
  <c r="S203" i="100"/>
  <c r="R203" i="100"/>
  <c r="T202" i="100"/>
  <c r="S202" i="100"/>
  <c r="R202" i="100"/>
  <c r="T201" i="100"/>
  <c r="S201" i="100"/>
  <c r="R201" i="100"/>
  <c r="T200" i="100"/>
  <c r="S200" i="100"/>
  <c r="R200" i="100"/>
  <c r="T199" i="100"/>
  <c r="S199" i="100"/>
  <c r="R199" i="100"/>
  <c r="T198" i="100"/>
  <c r="S198" i="100"/>
  <c r="R198" i="100"/>
  <c r="T197" i="100"/>
  <c r="S197" i="100"/>
  <c r="R197" i="100"/>
  <c r="T196" i="100"/>
  <c r="S196" i="100"/>
  <c r="R196" i="100"/>
  <c r="T195" i="100"/>
  <c r="S195" i="100"/>
  <c r="R195" i="100"/>
  <c r="T194" i="100"/>
  <c r="S194" i="100"/>
  <c r="R194" i="100"/>
  <c r="T193" i="100"/>
  <c r="S193" i="100"/>
  <c r="R193" i="100"/>
  <c r="T192" i="100"/>
  <c r="S192" i="100"/>
  <c r="R192" i="100"/>
  <c r="T191" i="100"/>
  <c r="S191" i="100"/>
  <c r="R191" i="100"/>
  <c r="T190" i="100"/>
  <c r="S190" i="100"/>
  <c r="R190" i="100"/>
  <c r="T189" i="100"/>
  <c r="S189" i="100"/>
  <c r="R189" i="100"/>
  <c r="T188" i="100"/>
  <c r="S188" i="100"/>
  <c r="R188" i="100"/>
  <c r="T187" i="100"/>
  <c r="S187" i="100"/>
  <c r="R187" i="100"/>
  <c r="T186" i="100"/>
  <c r="S186" i="100"/>
  <c r="R186" i="100"/>
  <c r="T185" i="100"/>
  <c r="S185" i="100"/>
  <c r="R185" i="100"/>
  <c r="T184" i="100"/>
  <c r="S184" i="100"/>
  <c r="R184" i="100"/>
  <c r="T183" i="100"/>
  <c r="S183" i="100"/>
  <c r="R183" i="100"/>
  <c r="T182" i="100"/>
  <c r="S182" i="100"/>
  <c r="R182" i="100"/>
  <c r="T181" i="100"/>
  <c r="S181" i="100"/>
  <c r="R181" i="100"/>
  <c r="T180" i="100"/>
  <c r="S180" i="100"/>
  <c r="R180" i="100"/>
  <c r="T179" i="100"/>
  <c r="S179" i="100"/>
  <c r="R179" i="100"/>
  <c r="T178" i="100"/>
  <c r="S178" i="100"/>
  <c r="R178" i="100"/>
  <c r="T177" i="100"/>
  <c r="S177" i="100"/>
  <c r="R177" i="100"/>
  <c r="T176" i="100"/>
  <c r="S176" i="100"/>
  <c r="R176" i="100"/>
  <c r="T175" i="100"/>
  <c r="S175" i="100"/>
  <c r="R175" i="100"/>
  <c r="T174" i="100"/>
  <c r="S174" i="100"/>
  <c r="R174" i="100"/>
  <c r="T173" i="100"/>
  <c r="S173" i="100"/>
  <c r="R173" i="100"/>
  <c r="T172" i="100"/>
  <c r="S172" i="100"/>
  <c r="R172" i="100"/>
  <c r="T171" i="100"/>
  <c r="S171" i="100"/>
  <c r="R171" i="100"/>
  <c r="T170" i="100"/>
  <c r="S170" i="100"/>
  <c r="R170" i="100"/>
  <c r="T169" i="100"/>
  <c r="S169" i="100"/>
  <c r="R169" i="100"/>
  <c r="T168" i="100"/>
  <c r="S168" i="100"/>
  <c r="R168" i="100"/>
  <c r="T167" i="100"/>
  <c r="S167" i="100"/>
  <c r="R167" i="100"/>
  <c r="T166" i="100"/>
  <c r="S166" i="100"/>
  <c r="R166" i="100"/>
  <c r="T165" i="100"/>
  <c r="S165" i="100"/>
  <c r="R165" i="100"/>
  <c r="T164" i="100"/>
  <c r="S164" i="100"/>
  <c r="R164" i="100"/>
  <c r="T163" i="100"/>
  <c r="S163" i="100"/>
  <c r="R163" i="100"/>
  <c r="T162" i="100"/>
  <c r="S162" i="100"/>
  <c r="R162" i="100"/>
  <c r="T161" i="100"/>
  <c r="S161" i="100"/>
  <c r="R161" i="100"/>
  <c r="T160" i="100"/>
  <c r="S160" i="100"/>
  <c r="R160" i="100"/>
  <c r="T159" i="100"/>
  <c r="S159" i="100"/>
  <c r="R159" i="100"/>
  <c r="T158" i="100"/>
  <c r="S158" i="100"/>
  <c r="R158" i="100"/>
  <c r="T157" i="100"/>
  <c r="S157" i="100"/>
  <c r="R157" i="100"/>
  <c r="T156" i="100"/>
  <c r="S156" i="100"/>
  <c r="R156" i="100"/>
  <c r="T155" i="100"/>
  <c r="S155" i="100"/>
  <c r="R155" i="100"/>
  <c r="T154" i="100"/>
  <c r="S154" i="100"/>
  <c r="R154" i="100"/>
  <c r="T153" i="100"/>
  <c r="S153" i="100"/>
  <c r="R153" i="100"/>
  <c r="T152" i="100"/>
  <c r="S152" i="100"/>
  <c r="R152" i="100"/>
  <c r="T151" i="100"/>
  <c r="S151" i="100"/>
  <c r="R151" i="100"/>
  <c r="T150" i="100"/>
  <c r="S150" i="100"/>
  <c r="R150" i="100"/>
  <c r="T149" i="100"/>
  <c r="S149" i="100"/>
  <c r="R149" i="100"/>
  <c r="T148" i="100"/>
  <c r="S148" i="100"/>
  <c r="R148" i="100"/>
  <c r="T147" i="100"/>
  <c r="S147" i="100"/>
  <c r="R147" i="100"/>
  <c r="T146" i="100"/>
  <c r="S146" i="100"/>
  <c r="R146" i="100"/>
  <c r="T145" i="100"/>
  <c r="S145" i="100"/>
  <c r="R145" i="100"/>
  <c r="T144" i="100"/>
  <c r="S144" i="100"/>
  <c r="R144" i="100"/>
  <c r="T143" i="100"/>
  <c r="S143" i="100"/>
  <c r="R143" i="100"/>
  <c r="T142" i="100"/>
  <c r="S142" i="100"/>
  <c r="R142" i="100"/>
  <c r="T141" i="100"/>
  <c r="S141" i="100"/>
  <c r="R141" i="100"/>
  <c r="T140" i="100"/>
  <c r="S140" i="100"/>
  <c r="R140" i="100"/>
  <c r="T139" i="100"/>
  <c r="S139" i="100"/>
  <c r="R139" i="100"/>
  <c r="T138" i="100"/>
  <c r="S138" i="100"/>
  <c r="R138" i="100"/>
  <c r="T137" i="100"/>
  <c r="S137" i="100"/>
  <c r="R137" i="100"/>
  <c r="T136" i="100"/>
  <c r="S136" i="100"/>
  <c r="R136" i="100"/>
  <c r="T135" i="100"/>
  <c r="S135" i="100"/>
  <c r="R135" i="100"/>
  <c r="T134" i="100"/>
  <c r="S134" i="100"/>
  <c r="R134" i="100"/>
  <c r="T133" i="100"/>
  <c r="S133" i="100"/>
  <c r="R133" i="100"/>
  <c r="T132" i="100"/>
  <c r="S132" i="100"/>
  <c r="R132" i="100"/>
  <c r="T131" i="100"/>
  <c r="S131" i="100"/>
  <c r="R131" i="100"/>
  <c r="T130" i="100"/>
  <c r="S130" i="100"/>
  <c r="R130" i="100"/>
  <c r="T129" i="100"/>
  <c r="S129" i="100"/>
  <c r="R129" i="100"/>
  <c r="T128" i="100"/>
  <c r="S128" i="100"/>
  <c r="R128" i="100"/>
  <c r="T127" i="100"/>
  <c r="S127" i="100"/>
  <c r="R127" i="100"/>
  <c r="T126" i="100"/>
  <c r="S126" i="100"/>
  <c r="R126" i="100"/>
  <c r="T125" i="100"/>
  <c r="S125" i="100"/>
  <c r="R125" i="100"/>
  <c r="T124" i="100"/>
  <c r="S124" i="100"/>
  <c r="R124" i="100"/>
  <c r="T123" i="100"/>
  <c r="S123" i="100"/>
  <c r="R123" i="100"/>
  <c r="T122" i="100"/>
  <c r="S122" i="100"/>
  <c r="R122" i="100"/>
  <c r="T121" i="100"/>
  <c r="S121" i="100"/>
  <c r="R121" i="100"/>
  <c r="T120" i="100"/>
  <c r="S120" i="100"/>
  <c r="R120" i="100"/>
  <c r="T119" i="100"/>
  <c r="S119" i="100"/>
  <c r="R119" i="100"/>
  <c r="T118" i="100"/>
  <c r="S118" i="100"/>
  <c r="R118" i="100"/>
  <c r="T117" i="100"/>
  <c r="S117" i="100"/>
  <c r="R117" i="100"/>
  <c r="T116" i="100"/>
  <c r="S116" i="100"/>
  <c r="R116" i="100"/>
  <c r="T115" i="100"/>
  <c r="S115" i="100"/>
  <c r="R115" i="100"/>
  <c r="T114" i="100"/>
  <c r="S114" i="100"/>
  <c r="R114" i="100"/>
  <c r="T113" i="100"/>
  <c r="S113" i="100"/>
  <c r="R113" i="100"/>
  <c r="T112" i="100"/>
  <c r="S112" i="100"/>
  <c r="R112" i="100"/>
  <c r="T111" i="100"/>
  <c r="S111" i="100"/>
  <c r="R111" i="100"/>
  <c r="T110" i="100"/>
  <c r="S110" i="100"/>
  <c r="R110" i="100"/>
  <c r="T109" i="100"/>
  <c r="S109" i="100"/>
  <c r="R109" i="100"/>
  <c r="T108" i="100"/>
  <c r="S108" i="100"/>
  <c r="R108" i="100"/>
  <c r="T107" i="100"/>
  <c r="S107" i="100"/>
  <c r="R107" i="100"/>
  <c r="T106" i="100"/>
  <c r="S106" i="100"/>
  <c r="R106" i="100"/>
  <c r="T105" i="100"/>
  <c r="S105" i="100"/>
  <c r="R105" i="100"/>
  <c r="T104" i="100"/>
  <c r="S104" i="100"/>
  <c r="R104" i="100"/>
  <c r="T103" i="100"/>
  <c r="S103" i="100"/>
  <c r="R103" i="100"/>
  <c r="T102" i="100"/>
  <c r="S102" i="100"/>
  <c r="R102" i="100"/>
  <c r="T101" i="100"/>
  <c r="S101" i="100"/>
  <c r="R101" i="100"/>
  <c r="T100" i="100"/>
  <c r="S100" i="100"/>
  <c r="R100" i="100"/>
  <c r="T99" i="100"/>
  <c r="S99" i="100"/>
  <c r="R99" i="100"/>
  <c r="T98" i="100"/>
  <c r="S98" i="100"/>
  <c r="R98" i="100"/>
  <c r="T97" i="100"/>
  <c r="S97" i="100"/>
  <c r="R97" i="100"/>
  <c r="T96" i="100"/>
  <c r="S96" i="100"/>
  <c r="R96" i="100"/>
  <c r="T95" i="100"/>
  <c r="S95" i="100"/>
  <c r="R95" i="100"/>
  <c r="T94" i="100"/>
  <c r="S94" i="100"/>
  <c r="R94" i="100"/>
  <c r="T93" i="100"/>
  <c r="S93" i="100"/>
  <c r="R93" i="100"/>
  <c r="T92" i="100"/>
  <c r="S92" i="100"/>
  <c r="R92" i="100"/>
  <c r="T91" i="100"/>
  <c r="S91" i="100"/>
  <c r="R91" i="100"/>
  <c r="T90" i="100"/>
  <c r="S90" i="100"/>
  <c r="R90" i="100"/>
  <c r="T89" i="100"/>
  <c r="S89" i="100"/>
  <c r="R89" i="100"/>
  <c r="T88" i="100"/>
  <c r="S88" i="100"/>
  <c r="R88" i="100"/>
  <c r="T87" i="100"/>
  <c r="S87" i="100"/>
  <c r="R87" i="100"/>
  <c r="T86" i="100"/>
  <c r="S86" i="100"/>
  <c r="R86" i="100"/>
  <c r="T85" i="100"/>
  <c r="S85" i="100"/>
  <c r="R85" i="100"/>
  <c r="T84" i="100"/>
  <c r="S84" i="100"/>
  <c r="R84" i="100"/>
  <c r="T83" i="100"/>
  <c r="S83" i="100"/>
  <c r="R83" i="100"/>
  <c r="T82" i="100"/>
  <c r="S82" i="100"/>
  <c r="R82" i="100"/>
  <c r="T81" i="100"/>
  <c r="S81" i="100"/>
  <c r="R81" i="100"/>
  <c r="T80" i="100"/>
  <c r="S80" i="100"/>
  <c r="R80" i="100"/>
  <c r="T79" i="100"/>
  <c r="S79" i="100"/>
  <c r="R79" i="100"/>
  <c r="T78" i="100"/>
  <c r="S78" i="100"/>
  <c r="R78" i="100"/>
  <c r="T77" i="100"/>
  <c r="S77" i="100"/>
  <c r="R77" i="100"/>
  <c r="T76" i="100"/>
  <c r="S76" i="100"/>
  <c r="R76" i="100"/>
  <c r="T75" i="100"/>
  <c r="S75" i="100"/>
  <c r="R75" i="100"/>
  <c r="T74" i="100"/>
  <c r="S74" i="100"/>
  <c r="R74" i="100"/>
  <c r="T73" i="100"/>
  <c r="S73" i="100"/>
  <c r="R73" i="100"/>
  <c r="T72" i="100"/>
  <c r="S72" i="100"/>
  <c r="R72" i="100"/>
  <c r="T71" i="100"/>
  <c r="S71" i="100"/>
  <c r="R71" i="100"/>
  <c r="T70" i="100"/>
  <c r="S70" i="100"/>
  <c r="R70" i="100"/>
  <c r="T69" i="100"/>
  <c r="S69" i="100"/>
  <c r="R69" i="100"/>
  <c r="T68" i="100"/>
  <c r="S68" i="100"/>
  <c r="R68" i="100"/>
  <c r="T67" i="100"/>
  <c r="S67" i="100"/>
  <c r="R67" i="100"/>
  <c r="T66" i="100"/>
  <c r="S66" i="100"/>
  <c r="R66" i="100"/>
  <c r="T65" i="100"/>
  <c r="S65" i="100"/>
  <c r="R65" i="100"/>
  <c r="T64" i="100"/>
  <c r="S64" i="100"/>
  <c r="R64" i="100"/>
  <c r="T63" i="100"/>
  <c r="S63" i="100"/>
  <c r="R63" i="100"/>
  <c r="T62" i="100"/>
  <c r="S62" i="100"/>
  <c r="R62" i="100"/>
  <c r="T61" i="100"/>
  <c r="S61" i="100"/>
  <c r="R61" i="100"/>
  <c r="T60" i="100"/>
  <c r="S60" i="100"/>
  <c r="R60" i="100"/>
  <c r="T59" i="100"/>
  <c r="S59" i="100"/>
  <c r="R59" i="100"/>
  <c r="T58" i="100"/>
  <c r="S58" i="100"/>
  <c r="R58" i="100"/>
  <c r="T57" i="100"/>
  <c r="S57" i="100"/>
  <c r="R57" i="100"/>
  <c r="T56" i="100"/>
  <c r="S56" i="100"/>
  <c r="R56" i="100"/>
  <c r="T55" i="100"/>
  <c r="S55" i="100"/>
  <c r="R55" i="100"/>
  <c r="T54" i="100"/>
  <c r="S54" i="100"/>
  <c r="R54" i="100"/>
  <c r="T53" i="100"/>
  <c r="S53" i="100"/>
  <c r="R53" i="100"/>
  <c r="T52" i="100"/>
  <c r="S52" i="100"/>
  <c r="R52" i="100"/>
  <c r="T51" i="100"/>
  <c r="S51" i="100"/>
  <c r="R51" i="100"/>
  <c r="T50" i="100"/>
  <c r="S50" i="100"/>
  <c r="R50" i="100"/>
  <c r="T49" i="100"/>
  <c r="S49" i="100"/>
  <c r="R49" i="100"/>
  <c r="T48" i="100"/>
  <c r="S48" i="100"/>
  <c r="R48" i="100"/>
  <c r="T47" i="100"/>
  <c r="S47" i="100"/>
  <c r="R47" i="100"/>
  <c r="T46" i="100"/>
  <c r="S46" i="100"/>
  <c r="R46" i="100"/>
  <c r="T45" i="100"/>
  <c r="S45" i="100"/>
  <c r="R45" i="100"/>
  <c r="T44" i="100"/>
  <c r="S44" i="100"/>
  <c r="R44" i="100"/>
  <c r="T43" i="100"/>
  <c r="S43" i="100"/>
  <c r="R43" i="100"/>
  <c r="T42" i="100"/>
  <c r="S42" i="100"/>
  <c r="R42" i="100"/>
  <c r="T41" i="100"/>
  <c r="S41" i="100"/>
  <c r="R41" i="100"/>
  <c r="T40" i="100"/>
  <c r="S40" i="100"/>
  <c r="R40" i="100"/>
  <c r="T39" i="100"/>
  <c r="S39" i="100"/>
  <c r="R39" i="100"/>
  <c r="T38" i="100"/>
  <c r="S38" i="100"/>
  <c r="R38" i="100"/>
  <c r="T37" i="100"/>
  <c r="S37" i="100"/>
  <c r="R37" i="100"/>
  <c r="T36" i="100"/>
  <c r="S36" i="100"/>
  <c r="R36" i="100"/>
  <c r="T35" i="100"/>
  <c r="S35" i="100"/>
  <c r="R35" i="100"/>
  <c r="T34" i="100"/>
  <c r="S34" i="100"/>
  <c r="R34" i="100"/>
  <c r="T33" i="100"/>
  <c r="S33" i="100"/>
  <c r="R33" i="100"/>
  <c r="T32" i="100"/>
  <c r="S32" i="100"/>
  <c r="R32" i="100"/>
  <c r="T31" i="100"/>
  <c r="S31" i="100"/>
  <c r="R31" i="100"/>
  <c r="T30" i="100"/>
  <c r="S30" i="100"/>
  <c r="R30" i="100"/>
  <c r="T29" i="100"/>
  <c r="S29" i="100"/>
  <c r="R29" i="100"/>
  <c r="T28" i="100"/>
  <c r="S28" i="100"/>
  <c r="R28" i="100"/>
  <c r="T27" i="100"/>
  <c r="S27" i="100"/>
  <c r="R27" i="100"/>
  <c r="T26" i="100"/>
  <c r="S26" i="100"/>
  <c r="R26" i="100"/>
  <c r="T25" i="100"/>
  <c r="S25" i="100"/>
  <c r="R25" i="100"/>
  <c r="T24" i="100"/>
  <c r="S24" i="100"/>
  <c r="R24" i="100"/>
  <c r="T23" i="100"/>
  <c r="S23" i="100"/>
  <c r="R23" i="100"/>
  <c r="T22" i="100"/>
  <c r="S22" i="100"/>
  <c r="R22" i="100"/>
  <c r="T21" i="100"/>
  <c r="S21" i="100"/>
  <c r="R21" i="100"/>
  <c r="T20" i="100"/>
  <c r="S20" i="100"/>
  <c r="R20" i="100"/>
  <c r="T19" i="100"/>
  <c r="S19" i="100"/>
  <c r="R19" i="100"/>
  <c r="T18" i="100"/>
  <c r="S18" i="100"/>
  <c r="R18" i="100"/>
  <c r="T17" i="100"/>
  <c r="S17" i="100"/>
  <c r="R17" i="100"/>
  <c r="T16" i="100"/>
  <c r="S16" i="100"/>
  <c r="R16" i="100"/>
  <c r="T15" i="100"/>
  <c r="S15" i="100"/>
  <c r="R15" i="100"/>
  <c r="T14" i="100"/>
  <c r="S14" i="100"/>
  <c r="R14" i="100"/>
  <c r="T13" i="100"/>
  <c r="S13" i="100"/>
  <c r="R13" i="100"/>
  <c r="T12" i="100"/>
  <c r="S12" i="100"/>
  <c r="R12" i="100"/>
  <c r="T11" i="100"/>
  <c r="S11" i="100"/>
  <c r="R11" i="100"/>
  <c r="T10" i="100"/>
  <c r="S10" i="100"/>
  <c r="R10" i="100"/>
  <c r="T9" i="100"/>
  <c r="S9" i="100"/>
  <c r="R9" i="100"/>
  <c r="T8" i="100"/>
  <c r="S8" i="100"/>
  <c r="R8" i="100"/>
  <c r="T7" i="100"/>
  <c r="S7" i="100"/>
  <c r="R7" i="100"/>
  <c r="T6" i="100"/>
  <c r="S6" i="100"/>
  <c r="R6" i="100"/>
  <c r="T5" i="100"/>
  <c r="S5" i="100"/>
  <c r="R5" i="100"/>
  <c r="T4" i="100"/>
  <c r="S4" i="100"/>
  <c r="R4" i="100"/>
  <c r="T3" i="100"/>
  <c r="S3" i="100"/>
  <c r="R3" i="100"/>
  <c r="T2" i="100"/>
  <c r="S2" i="100"/>
  <c r="R2" i="100"/>
  <c r="T220" i="99"/>
  <c r="S220" i="99"/>
  <c r="R220" i="99"/>
  <c r="T219" i="99"/>
  <c r="S219" i="99"/>
  <c r="R219" i="99"/>
  <c r="T218" i="99"/>
  <c r="S218" i="99"/>
  <c r="R218" i="99"/>
  <c r="T217" i="99"/>
  <c r="S217" i="99"/>
  <c r="R217" i="99"/>
  <c r="T216" i="99"/>
  <c r="S216" i="99"/>
  <c r="R216" i="99"/>
  <c r="T215" i="99"/>
  <c r="S215" i="99"/>
  <c r="R215" i="99"/>
  <c r="T214" i="99"/>
  <c r="S214" i="99"/>
  <c r="R214" i="99"/>
  <c r="T213" i="99"/>
  <c r="S213" i="99"/>
  <c r="R213" i="99"/>
  <c r="T212" i="99"/>
  <c r="S212" i="99"/>
  <c r="R212" i="99"/>
  <c r="T211" i="99"/>
  <c r="S211" i="99"/>
  <c r="R211" i="99"/>
  <c r="T210" i="99"/>
  <c r="S210" i="99"/>
  <c r="R210" i="99"/>
  <c r="T209" i="99"/>
  <c r="S209" i="99"/>
  <c r="R209" i="99"/>
  <c r="T208" i="99"/>
  <c r="S208" i="99"/>
  <c r="R208" i="99"/>
  <c r="T207" i="99"/>
  <c r="S207" i="99"/>
  <c r="R207" i="99"/>
  <c r="T206" i="99"/>
  <c r="S206" i="99"/>
  <c r="R206" i="99"/>
  <c r="T205" i="99"/>
  <c r="S205" i="99"/>
  <c r="R205" i="99"/>
  <c r="T204" i="99"/>
  <c r="S204" i="99"/>
  <c r="R204" i="99"/>
  <c r="T203" i="99"/>
  <c r="S203" i="99"/>
  <c r="R203" i="99"/>
  <c r="T202" i="99"/>
  <c r="S202" i="99"/>
  <c r="R202" i="99"/>
  <c r="T201" i="99"/>
  <c r="S201" i="99"/>
  <c r="R201" i="99"/>
  <c r="T200" i="99"/>
  <c r="S200" i="99"/>
  <c r="R200" i="99"/>
  <c r="T199" i="99"/>
  <c r="S199" i="99"/>
  <c r="R199" i="99"/>
  <c r="T198" i="99"/>
  <c r="S198" i="99"/>
  <c r="R198" i="99"/>
  <c r="T197" i="99"/>
  <c r="S197" i="99"/>
  <c r="R197" i="99"/>
  <c r="T196" i="99"/>
  <c r="S196" i="99"/>
  <c r="R196" i="99"/>
  <c r="T195" i="99"/>
  <c r="S195" i="99"/>
  <c r="R195" i="99"/>
  <c r="T194" i="99"/>
  <c r="S194" i="99"/>
  <c r="R194" i="99"/>
  <c r="T193" i="99"/>
  <c r="S193" i="99"/>
  <c r="R193" i="99"/>
  <c r="T192" i="99"/>
  <c r="S192" i="99"/>
  <c r="R192" i="99"/>
  <c r="T191" i="99"/>
  <c r="S191" i="99"/>
  <c r="R191" i="99"/>
  <c r="T190" i="99"/>
  <c r="S190" i="99"/>
  <c r="R190" i="99"/>
  <c r="T189" i="99"/>
  <c r="S189" i="99"/>
  <c r="R189" i="99"/>
  <c r="T188" i="99"/>
  <c r="S188" i="99"/>
  <c r="R188" i="99"/>
  <c r="T187" i="99"/>
  <c r="S187" i="99"/>
  <c r="R187" i="99"/>
  <c r="T186" i="99"/>
  <c r="S186" i="99"/>
  <c r="R186" i="99"/>
  <c r="T185" i="99"/>
  <c r="S185" i="99"/>
  <c r="R185" i="99"/>
  <c r="T184" i="99"/>
  <c r="S184" i="99"/>
  <c r="R184" i="99"/>
  <c r="T183" i="99"/>
  <c r="S183" i="99"/>
  <c r="R183" i="99"/>
  <c r="T182" i="99"/>
  <c r="S182" i="99"/>
  <c r="R182" i="99"/>
  <c r="T181" i="99"/>
  <c r="S181" i="99"/>
  <c r="R181" i="99"/>
  <c r="T180" i="99"/>
  <c r="S180" i="99"/>
  <c r="R180" i="99"/>
  <c r="T179" i="99"/>
  <c r="S179" i="99"/>
  <c r="R179" i="99"/>
  <c r="T178" i="99"/>
  <c r="S178" i="99"/>
  <c r="R178" i="99"/>
  <c r="T177" i="99"/>
  <c r="S177" i="99"/>
  <c r="R177" i="99"/>
  <c r="T176" i="99"/>
  <c r="S176" i="99"/>
  <c r="R176" i="99"/>
  <c r="T175" i="99"/>
  <c r="S175" i="99"/>
  <c r="R175" i="99"/>
  <c r="T174" i="99"/>
  <c r="S174" i="99"/>
  <c r="R174" i="99"/>
  <c r="T173" i="99"/>
  <c r="S173" i="99"/>
  <c r="R173" i="99"/>
  <c r="T172" i="99"/>
  <c r="S172" i="99"/>
  <c r="R172" i="99"/>
  <c r="T171" i="99"/>
  <c r="S171" i="99"/>
  <c r="R171" i="99"/>
  <c r="T170" i="99"/>
  <c r="S170" i="99"/>
  <c r="R170" i="99"/>
  <c r="T169" i="99"/>
  <c r="S169" i="99"/>
  <c r="R169" i="99"/>
  <c r="T168" i="99"/>
  <c r="S168" i="99"/>
  <c r="R168" i="99"/>
  <c r="T167" i="99"/>
  <c r="S167" i="99"/>
  <c r="R167" i="99"/>
  <c r="T166" i="99"/>
  <c r="S166" i="99"/>
  <c r="R166" i="99"/>
  <c r="T165" i="99"/>
  <c r="S165" i="99"/>
  <c r="R165" i="99"/>
  <c r="T164" i="99"/>
  <c r="S164" i="99"/>
  <c r="R164" i="99"/>
  <c r="T163" i="99"/>
  <c r="S163" i="99"/>
  <c r="R163" i="99"/>
  <c r="T162" i="99"/>
  <c r="S162" i="99"/>
  <c r="R162" i="99"/>
  <c r="T161" i="99"/>
  <c r="S161" i="99"/>
  <c r="R161" i="99"/>
  <c r="T160" i="99"/>
  <c r="S160" i="99"/>
  <c r="R160" i="99"/>
  <c r="T159" i="99"/>
  <c r="S159" i="99"/>
  <c r="R159" i="99"/>
  <c r="T158" i="99"/>
  <c r="S158" i="99"/>
  <c r="R158" i="99"/>
  <c r="T157" i="99"/>
  <c r="S157" i="99"/>
  <c r="R157" i="99"/>
  <c r="T156" i="99"/>
  <c r="S156" i="99"/>
  <c r="R156" i="99"/>
  <c r="T155" i="99"/>
  <c r="S155" i="99"/>
  <c r="R155" i="99"/>
  <c r="T154" i="99"/>
  <c r="S154" i="99"/>
  <c r="R154" i="99"/>
  <c r="T153" i="99"/>
  <c r="S153" i="99"/>
  <c r="R153" i="99"/>
  <c r="T152" i="99"/>
  <c r="S152" i="99"/>
  <c r="R152" i="99"/>
  <c r="T151" i="99"/>
  <c r="S151" i="99"/>
  <c r="R151" i="99"/>
  <c r="T150" i="99"/>
  <c r="S150" i="99"/>
  <c r="R150" i="99"/>
  <c r="T149" i="99"/>
  <c r="S149" i="99"/>
  <c r="R149" i="99"/>
  <c r="T148" i="99"/>
  <c r="S148" i="99"/>
  <c r="R148" i="99"/>
  <c r="T147" i="99"/>
  <c r="S147" i="99"/>
  <c r="R147" i="99"/>
  <c r="T146" i="99"/>
  <c r="S146" i="99"/>
  <c r="R146" i="99"/>
  <c r="T145" i="99"/>
  <c r="S145" i="99"/>
  <c r="R145" i="99"/>
  <c r="T144" i="99"/>
  <c r="S144" i="99"/>
  <c r="R144" i="99"/>
  <c r="T143" i="99"/>
  <c r="S143" i="99"/>
  <c r="R143" i="99"/>
  <c r="T142" i="99"/>
  <c r="S142" i="99"/>
  <c r="R142" i="99"/>
  <c r="T141" i="99"/>
  <c r="S141" i="99"/>
  <c r="R141" i="99"/>
  <c r="T140" i="99"/>
  <c r="S140" i="99"/>
  <c r="R140" i="99"/>
  <c r="T139" i="99"/>
  <c r="S139" i="99"/>
  <c r="R139" i="99"/>
  <c r="T138" i="99"/>
  <c r="S138" i="99"/>
  <c r="R138" i="99"/>
  <c r="T137" i="99"/>
  <c r="S137" i="99"/>
  <c r="R137" i="99"/>
  <c r="T136" i="99"/>
  <c r="S136" i="99"/>
  <c r="R136" i="99"/>
  <c r="T135" i="99"/>
  <c r="S135" i="99"/>
  <c r="R135" i="99"/>
  <c r="T134" i="99"/>
  <c r="S134" i="99"/>
  <c r="R134" i="99"/>
  <c r="T133" i="99"/>
  <c r="S133" i="99"/>
  <c r="R133" i="99"/>
  <c r="T132" i="99"/>
  <c r="S132" i="99"/>
  <c r="R132" i="99"/>
  <c r="T131" i="99"/>
  <c r="S131" i="99"/>
  <c r="R131" i="99"/>
  <c r="T130" i="99"/>
  <c r="S130" i="99"/>
  <c r="R130" i="99"/>
  <c r="T129" i="99"/>
  <c r="S129" i="99"/>
  <c r="R129" i="99"/>
  <c r="T128" i="99"/>
  <c r="S128" i="99"/>
  <c r="R128" i="99"/>
  <c r="T127" i="99"/>
  <c r="S127" i="99"/>
  <c r="R127" i="99"/>
  <c r="T126" i="99"/>
  <c r="S126" i="99"/>
  <c r="R126" i="99"/>
  <c r="T125" i="99"/>
  <c r="S125" i="99"/>
  <c r="R125" i="99"/>
  <c r="T124" i="99"/>
  <c r="S124" i="99"/>
  <c r="R124" i="99"/>
  <c r="T123" i="99"/>
  <c r="S123" i="99"/>
  <c r="R123" i="99"/>
  <c r="T122" i="99"/>
  <c r="S122" i="99"/>
  <c r="R122" i="99"/>
  <c r="T121" i="99"/>
  <c r="S121" i="99"/>
  <c r="R121" i="99"/>
  <c r="T120" i="99"/>
  <c r="S120" i="99"/>
  <c r="R120" i="99"/>
  <c r="T119" i="99"/>
  <c r="S119" i="99"/>
  <c r="R119" i="99"/>
  <c r="T118" i="99"/>
  <c r="S118" i="99"/>
  <c r="R118" i="99"/>
  <c r="T117" i="99"/>
  <c r="S117" i="99"/>
  <c r="R117" i="99"/>
  <c r="T116" i="99"/>
  <c r="S116" i="99"/>
  <c r="R116" i="99"/>
  <c r="T115" i="99"/>
  <c r="S115" i="99"/>
  <c r="R115" i="99"/>
  <c r="T114" i="99"/>
  <c r="S114" i="99"/>
  <c r="R114" i="99"/>
  <c r="T113" i="99"/>
  <c r="S113" i="99"/>
  <c r="R113" i="99"/>
  <c r="T112" i="99"/>
  <c r="S112" i="99"/>
  <c r="R112" i="99"/>
  <c r="T111" i="99"/>
  <c r="S111" i="99"/>
  <c r="R111" i="99"/>
  <c r="T110" i="99"/>
  <c r="S110" i="99"/>
  <c r="R110" i="99"/>
  <c r="T109" i="99"/>
  <c r="S109" i="99"/>
  <c r="R109" i="99"/>
  <c r="T108" i="99"/>
  <c r="S108" i="99"/>
  <c r="R108" i="99"/>
  <c r="T107" i="99"/>
  <c r="S107" i="99"/>
  <c r="R107" i="99"/>
  <c r="T106" i="99"/>
  <c r="S106" i="99"/>
  <c r="R106" i="99"/>
  <c r="T105" i="99"/>
  <c r="S105" i="99"/>
  <c r="R105" i="99"/>
  <c r="T104" i="99"/>
  <c r="S104" i="99"/>
  <c r="R104" i="99"/>
  <c r="T103" i="99"/>
  <c r="S103" i="99"/>
  <c r="R103" i="99"/>
  <c r="T102" i="99"/>
  <c r="S102" i="99"/>
  <c r="R102" i="99"/>
  <c r="T101" i="99"/>
  <c r="S101" i="99"/>
  <c r="R101" i="99"/>
  <c r="T100" i="99"/>
  <c r="S100" i="99"/>
  <c r="R100" i="99"/>
  <c r="T99" i="99"/>
  <c r="S99" i="99"/>
  <c r="R99" i="99"/>
  <c r="T98" i="99"/>
  <c r="S98" i="99"/>
  <c r="R98" i="99"/>
  <c r="T97" i="99"/>
  <c r="S97" i="99"/>
  <c r="R97" i="99"/>
  <c r="T96" i="99"/>
  <c r="S96" i="99"/>
  <c r="R96" i="99"/>
  <c r="T95" i="99"/>
  <c r="S95" i="99"/>
  <c r="R95" i="99"/>
  <c r="T94" i="99"/>
  <c r="S94" i="99"/>
  <c r="R94" i="99"/>
  <c r="T93" i="99"/>
  <c r="S93" i="99"/>
  <c r="R93" i="99"/>
  <c r="T92" i="99"/>
  <c r="S92" i="99"/>
  <c r="R92" i="99"/>
  <c r="T91" i="99"/>
  <c r="S91" i="99"/>
  <c r="R91" i="99"/>
  <c r="T90" i="99"/>
  <c r="S90" i="99"/>
  <c r="R90" i="99"/>
  <c r="T89" i="99"/>
  <c r="S89" i="99"/>
  <c r="R89" i="99"/>
  <c r="T88" i="99"/>
  <c r="S88" i="99"/>
  <c r="R88" i="99"/>
  <c r="T87" i="99"/>
  <c r="S87" i="99"/>
  <c r="R87" i="99"/>
  <c r="T86" i="99"/>
  <c r="S86" i="99"/>
  <c r="R86" i="99"/>
  <c r="T85" i="99"/>
  <c r="S85" i="99"/>
  <c r="R85" i="99"/>
  <c r="T84" i="99"/>
  <c r="S84" i="99"/>
  <c r="R84" i="99"/>
  <c r="T83" i="99"/>
  <c r="S83" i="99"/>
  <c r="R83" i="99"/>
  <c r="T82" i="99"/>
  <c r="S82" i="99"/>
  <c r="R82" i="99"/>
  <c r="T81" i="99"/>
  <c r="S81" i="99"/>
  <c r="R81" i="99"/>
  <c r="T80" i="99"/>
  <c r="S80" i="99"/>
  <c r="R80" i="99"/>
  <c r="T79" i="99"/>
  <c r="S79" i="99"/>
  <c r="R79" i="99"/>
  <c r="T78" i="99"/>
  <c r="S78" i="99"/>
  <c r="R78" i="99"/>
  <c r="T77" i="99"/>
  <c r="S77" i="99"/>
  <c r="R77" i="99"/>
  <c r="T76" i="99"/>
  <c r="S76" i="99"/>
  <c r="R76" i="99"/>
  <c r="T75" i="99"/>
  <c r="S75" i="99"/>
  <c r="R75" i="99"/>
  <c r="T74" i="99"/>
  <c r="S74" i="99"/>
  <c r="R74" i="99"/>
  <c r="T73" i="99"/>
  <c r="S73" i="99"/>
  <c r="R73" i="99"/>
  <c r="T72" i="99"/>
  <c r="S72" i="99"/>
  <c r="R72" i="99"/>
  <c r="T71" i="99"/>
  <c r="S71" i="99"/>
  <c r="R71" i="99"/>
  <c r="T70" i="99"/>
  <c r="S70" i="99"/>
  <c r="R70" i="99"/>
  <c r="T69" i="99"/>
  <c r="S69" i="99"/>
  <c r="R69" i="99"/>
  <c r="T68" i="99"/>
  <c r="S68" i="99"/>
  <c r="R68" i="99"/>
  <c r="T67" i="99"/>
  <c r="S67" i="99"/>
  <c r="R67" i="99"/>
  <c r="T66" i="99"/>
  <c r="S66" i="99"/>
  <c r="R66" i="99"/>
  <c r="T65" i="99"/>
  <c r="S65" i="99"/>
  <c r="R65" i="99"/>
  <c r="T64" i="99"/>
  <c r="S64" i="99"/>
  <c r="R64" i="99"/>
  <c r="T63" i="99"/>
  <c r="S63" i="99"/>
  <c r="R63" i="99"/>
  <c r="T62" i="99"/>
  <c r="S62" i="99"/>
  <c r="R62" i="99"/>
  <c r="T61" i="99"/>
  <c r="S61" i="99"/>
  <c r="R61" i="99"/>
  <c r="T60" i="99"/>
  <c r="S60" i="99"/>
  <c r="R60" i="99"/>
  <c r="T59" i="99"/>
  <c r="S59" i="99"/>
  <c r="R59" i="99"/>
  <c r="T58" i="99"/>
  <c r="S58" i="99"/>
  <c r="R58" i="99"/>
  <c r="T57" i="99"/>
  <c r="S57" i="99"/>
  <c r="R57" i="99"/>
  <c r="T56" i="99"/>
  <c r="S56" i="99"/>
  <c r="R56" i="99"/>
  <c r="T55" i="99"/>
  <c r="S55" i="99"/>
  <c r="R55" i="99"/>
  <c r="T54" i="99"/>
  <c r="S54" i="99"/>
  <c r="R54" i="99"/>
  <c r="T53" i="99"/>
  <c r="S53" i="99"/>
  <c r="R53" i="99"/>
  <c r="T52" i="99"/>
  <c r="S52" i="99"/>
  <c r="R52" i="99"/>
  <c r="T51" i="99"/>
  <c r="S51" i="99"/>
  <c r="R51" i="99"/>
  <c r="T50" i="99"/>
  <c r="S50" i="99"/>
  <c r="R50" i="99"/>
  <c r="T49" i="99"/>
  <c r="S49" i="99"/>
  <c r="R49" i="99"/>
  <c r="T48" i="99"/>
  <c r="S48" i="99"/>
  <c r="R48" i="99"/>
  <c r="T47" i="99"/>
  <c r="S47" i="99"/>
  <c r="R47" i="99"/>
  <c r="T46" i="99"/>
  <c r="S46" i="99"/>
  <c r="R46" i="99"/>
  <c r="T45" i="99"/>
  <c r="S45" i="99"/>
  <c r="R45" i="99"/>
  <c r="T44" i="99"/>
  <c r="S44" i="99"/>
  <c r="R44" i="99"/>
  <c r="T43" i="99"/>
  <c r="S43" i="99"/>
  <c r="R43" i="99"/>
  <c r="T42" i="99"/>
  <c r="S42" i="99"/>
  <c r="R42" i="99"/>
  <c r="T41" i="99"/>
  <c r="S41" i="99"/>
  <c r="R41" i="99"/>
  <c r="T40" i="99"/>
  <c r="S40" i="99"/>
  <c r="R40" i="99"/>
  <c r="T39" i="99"/>
  <c r="S39" i="99"/>
  <c r="R39" i="99"/>
  <c r="T38" i="99"/>
  <c r="S38" i="99"/>
  <c r="R38" i="99"/>
  <c r="T37" i="99"/>
  <c r="S37" i="99"/>
  <c r="R37" i="99"/>
  <c r="T36" i="99"/>
  <c r="S36" i="99"/>
  <c r="R36" i="99"/>
  <c r="T35" i="99"/>
  <c r="S35" i="99"/>
  <c r="R35" i="99"/>
  <c r="T34" i="99"/>
  <c r="S34" i="99"/>
  <c r="R34" i="99"/>
  <c r="T33" i="99"/>
  <c r="S33" i="99"/>
  <c r="R33" i="99"/>
  <c r="T32" i="99"/>
  <c r="S32" i="99"/>
  <c r="R32" i="99"/>
  <c r="T31" i="99"/>
  <c r="S31" i="99"/>
  <c r="R31" i="99"/>
  <c r="T30" i="99"/>
  <c r="S30" i="99"/>
  <c r="R30" i="99"/>
  <c r="T29" i="99"/>
  <c r="S29" i="99"/>
  <c r="R29" i="99"/>
  <c r="T28" i="99"/>
  <c r="S28" i="99"/>
  <c r="R28" i="99"/>
  <c r="T27" i="99"/>
  <c r="S27" i="99"/>
  <c r="R27" i="99"/>
  <c r="T26" i="99"/>
  <c r="S26" i="99"/>
  <c r="R26" i="99"/>
  <c r="T25" i="99"/>
  <c r="S25" i="99"/>
  <c r="R25" i="99"/>
  <c r="T24" i="99"/>
  <c r="S24" i="99"/>
  <c r="R24" i="99"/>
  <c r="T23" i="99"/>
  <c r="S23" i="99"/>
  <c r="R23" i="99"/>
  <c r="T22" i="99"/>
  <c r="S22" i="99"/>
  <c r="R22" i="99"/>
  <c r="T21" i="99"/>
  <c r="S21" i="99"/>
  <c r="R21" i="99"/>
  <c r="T20" i="99"/>
  <c r="S20" i="99"/>
  <c r="R20" i="99"/>
  <c r="T19" i="99"/>
  <c r="S19" i="99"/>
  <c r="R19" i="99"/>
  <c r="T18" i="99"/>
  <c r="S18" i="99"/>
  <c r="R18" i="99"/>
  <c r="T17" i="99"/>
  <c r="S17" i="99"/>
  <c r="R17" i="99"/>
  <c r="T16" i="99"/>
  <c r="S16" i="99"/>
  <c r="R16" i="99"/>
  <c r="T15" i="99"/>
  <c r="S15" i="99"/>
  <c r="R15" i="99"/>
  <c r="T14" i="99"/>
  <c r="S14" i="99"/>
  <c r="R14" i="99"/>
  <c r="T13" i="99"/>
  <c r="S13" i="99"/>
  <c r="R13" i="99"/>
  <c r="T12" i="99"/>
  <c r="S12" i="99"/>
  <c r="R12" i="99"/>
  <c r="T11" i="99"/>
  <c r="S11" i="99"/>
  <c r="R11" i="99"/>
  <c r="T10" i="99"/>
  <c r="S10" i="99"/>
  <c r="R10" i="99"/>
  <c r="T9" i="99"/>
  <c r="S9" i="99"/>
  <c r="R9" i="99"/>
  <c r="T8" i="99"/>
  <c r="S8" i="99"/>
  <c r="R8" i="99"/>
  <c r="T7" i="99"/>
  <c r="S7" i="99"/>
  <c r="R7" i="99"/>
  <c r="T6" i="99"/>
  <c r="S6" i="99"/>
  <c r="R6" i="99"/>
  <c r="T5" i="99"/>
  <c r="S5" i="99"/>
  <c r="R5" i="99"/>
  <c r="T4" i="99"/>
  <c r="S4" i="99"/>
  <c r="R4" i="99"/>
  <c r="T3" i="99"/>
  <c r="S3" i="99"/>
  <c r="R3" i="99"/>
  <c r="T2" i="99"/>
  <c r="S2" i="99"/>
  <c r="R2" i="99"/>
  <c r="T220" i="98"/>
  <c r="S220" i="98"/>
  <c r="R220" i="98"/>
  <c r="T219" i="98"/>
  <c r="S219" i="98"/>
  <c r="R219" i="98"/>
  <c r="T218" i="98"/>
  <c r="S218" i="98"/>
  <c r="R218" i="98"/>
  <c r="T217" i="98"/>
  <c r="S217" i="98"/>
  <c r="R217" i="98"/>
  <c r="T216" i="98"/>
  <c r="S216" i="98"/>
  <c r="R216" i="98"/>
  <c r="T215" i="98"/>
  <c r="S215" i="98"/>
  <c r="R215" i="98"/>
  <c r="T214" i="98"/>
  <c r="S214" i="98"/>
  <c r="R214" i="98"/>
  <c r="T213" i="98"/>
  <c r="S213" i="98"/>
  <c r="R213" i="98"/>
  <c r="T212" i="98"/>
  <c r="S212" i="98"/>
  <c r="R212" i="98"/>
  <c r="T211" i="98"/>
  <c r="S211" i="98"/>
  <c r="R211" i="98"/>
  <c r="T210" i="98"/>
  <c r="S210" i="98"/>
  <c r="R210" i="98"/>
  <c r="T209" i="98"/>
  <c r="S209" i="98"/>
  <c r="R209" i="98"/>
  <c r="T208" i="98"/>
  <c r="S208" i="98"/>
  <c r="R208" i="98"/>
  <c r="T207" i="98"/>
  <c r="S207" i="98"/>
  <c r="R207" i="98"/>
  <c r="T206" i="98"/>
  <c r="S206" i="98"/>
  <c r="R206" i="98"/>
  <c r="T205" i="98"/>
  <c r="S205" i="98"/>
  <c r="R205" i="98"/>
  <c r="T204" i="98"/>
  <c r="S204" i="98"/>
  <c r="R204" i="98"/>
  <c r="T203" i="98"/>
  <c r="S203" i="98"/>
  <c r="R203" i="98"/>
  <c r="T202" i="98"/>
  <c r="S202" i="98"/>
  <c r="R202" i="98"/>
  <c r="T201" i="98"/>
  <c r="S201" i="98"/>
  <c r="R201" i="98"/>
  <c r="T200" i="98"/>
  <c r="S200" i="98"/>
  <c r="R200" i="98"/>
  <c r="T199" i="98"/>
  <c r="S199" i="98"/>
  <c r="R199" i="98"/>
  <c r="T198" i="98"/>
  <c r="S198" i="98"/>
  <c r="R198" i="98"/>
  <c r="T197" i="98"/>
  <c r="S197" i="98"/>
  <c r="R197" i="98"/>
  <c r="T196" i="98"/>
  <c r="S196" i="98"/>
  <c r="R196" i="98"/>
  <c r="T195" i="98"/>
  <c r="S195" i="98"/>
  <c r="R195" i="98"/>
  <c r="T194" i="98"/>
  <c r="S194" i="98"/>
  <c r="R194" i="98"/>
  <c r="T193" i="98"/>
  <c r="S193" i="98"/>
  <c r="R193" i="98"/>
  <c r="T192" i="98"/>
  <c r="S192" i="98"/>
  <c r="R192" i="98"/>
  <c r="T191" i="98"/>
  <c r="S191" i="98"/>
  <c r="R191" i="98"/>
  <c r="T190" i="98"/>
  <c r="S190" i="98"/>
  <c r="R190" i="98"/>
  <c r="T189" i="98"/>
  <c r="S189" i="98"/>
  <c r="R189" i="98"/>
  <c r="T188" i="98"/>
  <c r="S188" i="98"/>
  <c r="R188" i="98"/>
  <c r="T187" i="98"/>
  <c r="S187" i="98"/>
  <c r="R187" i="98"/>
  <c r="T186" i="98"/>
  <c r="S186" i="98"/>
  <c r="R186" i="98"/>
  <c r="T185" i="98"/>
  <c r="S185" i="98"/>
  <c r="R185" i="98"/>
  <c r="T184" i="98"/>
  <c r="S184" i="98"/>
  <c r="R184" i="98"/>
  <c r="T183" i="98"/>
  <c r="S183" i="98"/>
  <c r="R183" i="98"/>
  <c r="T182" i="98"/>
  <c r="S182" i="98"/>
  <c r="R182" i="98"/>
  <c r="T181" i="98"/>
  <c r="S181" i="98"/>
  <c r="R181" i="98"/>
  <c r="T180" i="98"/>
  <c r="S180" i="98"/>
  <c r="R180" i="98"/>
  <c r="T179" i="98"/>
  <c r="S179" i="98"/>
  <c r="R179" i="98"/>
  <c r="T178" i="98"/>
  <c r="S178" i="98"/>
  <c r="R178" i="98"/>
  <c r="T177" i="98"/>
  <c r="S177" i="98"/>
  <c r="R177" i="98"/>
  <c r="T176" i="98"/>
  <c r="S176" i="98"/>
  <c r="R176" i="98"/>
  <c r="T175" i="98"/>
  <c r="S175" i="98"/>
  <c r="R175" i="98"/>
  <c r="T174" i="98"/>
  <c r="S174" i="98"/>
  <c r="R174" i="98"/>
  <c r="T173" i="98"/>
  <c r="S173" i="98"/>
  <c r="R173" i="98"/>
  <c r="T172" i="98"/>
  <c r="S172" i="98"/>
  <c r="R172" i="98"/>
  <c r="T171" i="98"/>
  <c r="S171" i="98"/>
  <c r="R171" i="98"/>
  <c r="T170" i="98"/>
  <c r="S170" i="98"/>
  <c r="R170" i="98"/>
  <c r="T169" i="98"/>
  <c r="S169" i="98"/>
  <c r="R169" i="98"/>
  <c r="T168" i="98"/>
  <c r="S168" i="98"/>
  <c r="R168" i="98"/>
  <c r="T167" i="98"/>
  <c r="S167" i="98"/>
  <c r="R167" i="98"/>
  <c r="T166" i="98"/>
  <c r="S166" i="98"/>
  <c r="R166" i="98"/>
  <c r="T165" i="98"/>
  <c r="S165" i="98"/>
  <c r="R165" i="98"/>
  <c r="T164" i="98"/>
  <c r="S164" i="98"/>
  <c r="R164" i="98"/>
  <c r="T163" i="98"/>
  <c r="S163" i="98"/>
  <c r="R163" i="98"/>
  <c r="T162" i="98"/>
  <c r="S162" i="98"/>
  <c r="R162" i="98"/>
  <c r="T161" i="98"/>
  <c r="S161" i="98"/>
  <c r="R161" i="98"/>
  <c r="T160" i="98"/>
  <c r="S160" i="98"/>
  <c r="R160" i="98"/>
  <c r="T159" i="98"/>
  <c r="S159" i="98"/>
  <c r="R159" i="98"/>
  <c r="T158" i="98"/>
  <c r="S158" i="98"/>
  <c r="R158" i="98"/>
  <c r="T157" i="98"/>
  <c r="S157" i="98"/>
  <c r="R157" i="98"/>
  <c r="T156" i="98"/>
  <c r="S156" i="98"/>
  <c r="R156" i="98"/>
  <c r="T155" i="98"/>
  <c r="S155" i="98"/>
  <c r="R155" i="98"/>
  <c r="T154" i="98"/>
  <c r="S154" i="98"/>
  <c r="R154" i="98"/>
  <c r="T153" i="98"/>
  <c r="S153" i="98"/>
  <c r="R153" i="98"/>
  <c r="T152" i="98"/>
  <c r="S152" i="98"/>
  <c r="R152" i="98"/>
  <c r="T151" i="98"/>
  <c r="S151" i="98"/>
  <c r="R151" i="98"/>
  <c r="T150" i="98"/>
  <c r="S150" i="98"/>
  <c r="R150" i="98"/>
  <c r="T149" i="98"/>
  <c r="S149" i="98"/>
  <c r="R149" i="98"/>
  <c r="T148" i="98"/>
  <c r="S148" i="98"/>
  <c r="R148" i="98"/>
  <c r="T147" i="98"/>
  <c r="S147" i="98"/>
  <c r="R147" i="98"/>
  <c r="T146" i="98"/>
  <c r="S146" i="98"/>
  <c r="R146" i="98"/>
  <c r="T145" i="98"/>
  <c r="S145" i="98"/>
  <c r="R145" i="98"/>
  <c r="T144" i="98"/>
  <c r="S144" i="98"/>
  <c r="R144" i="98"/>
  <c r="T143" i="98"/>
  <c r="S143" i="98"/>
  <c r="R143" i="98"/>
  <c r="T142" i="98"/>
  <c r="S142" i="98"/>
  <c r="R142" i="98"/>
  <c r="T141" i="98"/>
  <c r="S141" i="98"/>
  <c r="R141" i="98"/>
  <c r="T140" i="98"/>
  <c r="S140" i="98"/>
  <c r="R140" i="98"/>
  <c r="T139" i="98"/>
  <c r="S139" i="98"/>
  <c r="R139" i="98"/>
  <c r="T138" i="98"/>
  <c r="S138" i="98"/>
  <c r="R138" i="98"/>
  <c r="T137" i="98"/>
  <c r="S137" i="98"/>
  <c r="R137" i="98"/>
  <c r="T136" i="98"/>
  <c r="S136" i="98"/>
  <c r="R136" i="98"/>
  <c r="T135" i="98"/>
  <c r="S135" i="98"/>
  <c r="R135" i="98"/>
  <c r="T134" i="98"/>
  <c r="S134" i="98"/>
  <c r="R134" i="98"/>
  <c r="T133" i="98"/>
  <c r="S133" i="98"/>
  <c r="R133" i="98"/>
  <c r="T132" i="98"/>
  <c r="S132" i="98"/>
  <c r="R132" i="98"/>
  <c r="T131" i="98"/>
  <c r="S131" i="98"/>
  <c r="R131" i="98"/>
  <c r="T130" i="98"/>
  <c r="S130" i="98"/>
  <c r="R130" i="98"/>
  <c r="T129" i="98"/>
  <c r="S129" i="98"/>
  <c r="R129" i="98"/>
  <c r="T128" i="98"/>
  <c r="S128" i="98"/>
  <c r="R128" i="98"/>
  <c r="T127" i="98"/>
  <c r="S127" i="98"/>
  <c r="R127" i="98"/>
  <c r="T126" i="98"/>
  <c r="S126" i="98"/>
  <c r="R126" i="98"/>
  <c r="T125" i="98"/>
  <c r="S125" i="98"/>
  <c r="R125" i="98"/>
  <c r="T124" i="98"/>
  <c r="S124" i="98"/>
  <c r="R124" i="98"/>
  <c r="T123" i="98"/>
  <c r="S123" i="98"/>
  <c r="R123" i="98"/>
  <c r="T122" i="98"/>
  <c r="S122" i="98"/>
  <c r="R122" i="98"/>
  <c r="T121" i="98"/>
  <c r="S121" i="98"/>
  <c r="R121" i="98"/>
  <c r="T120" i="98"/>
  <c r="S120" i="98"/>
  <c r="R120" i="98"/>
  <c r="T119" i="98"/>
  <c r="S119" i="98"/>
  <c r="R119" i="98"/>
  <c r="T118" i="98"/>
  <c r="S118" i="98"/>
  <c r="R118" i="98"/>
  <c r="T117" i="98"/>
  <c r="S117" i="98"/>
  <c r="R117" i="98"/>
  <c r="T116" i="98"/>
  <c r="S116" i="98"/>
  <c r="R116" i="98"/>
  <c r="T115" i="98"/>
  <c r="S115" i="98"/>
  <c r="R115" i="98"/>
  <c r="T114" i="98"/>
  <c r="S114" i="98"/>
  <c r="R114" i="98"/>
  <c r="T113" i="98"/>
  <c r="S113" i="98"/>
  <c r="R113" i="98"/>
  <c r="T112" i="98"/>
  <c r="S112" i="98"/>
  <c r="R112" i="98"/>
  <c r="T111" i="98"/>
  <c r="S111" i="98"/>
  <c r="R111" i="98"/>
  <c r="T110" i="98"/>
  <c r="S110" i="98"/>
  <c r="R110" i="98"/>
  <c r="T109" i="98"/>
  <c r="S109" i="98"/>
  <c r="R109" i="98"/>
  <c r="T108" i="98"/>
  <c r="S108" i="98"/>
  <c r="R108" i="98"/>
  <c r="T107" i="98"/>
  <c r="S107" i="98"/>
  <c r="R107" i="98"/>
  <c r="T106" i="98"/>
  <c r="S106" i="98"/>
  <c r="R106" i="98"/>
  <c r="T105" i="98"/>
  <c r="S105" i="98"/>
  <c r="R105" i="98"/>
  <c r="T104" i="98"/>
  <c r="S104" i="98"/>
  <c r="R104" i="98"/>
  <c r="T103" i="98"/>
  <c r="S103" i="98"/>
  <c r="R103" i="98"/>
  <c r="T102" i="98"/>
  <c r="S102" i="98"/>
  <c r="R102" i="98"/>
  <c r="T101" i="98"/>
  <c r="S101" i="98"/>
  <c r="R101" i="98"/>
  <c r="T100" i="98"/>
  <c r="S100" i="98"/>
  <c r="R100" i="98"/>
  <c r="T99" i="98"/>
  <c r="S99" i="98"/>
  <c r="R99" i="98"/>
  <c r="T98" i="98"/>
  <c r="S98" i="98"/>
  <c r="R98" i="98"/>
  <c r="T97" i="98"/>
  <c r="S97" i="98"/>
  <c r="R97" i="98"/>
  <c r="T96" i="98"/>
  <c r="S96" i="98"/>
  <c r="R96" i="98"/>
  <c r="T95" i="98"/>
  <c r="S95" i="98"/>
  <c r="R95" i="98"/>
  <c r="T94" i="98"/>
  <c r="S94" i="98"/>
  <c r="R94" i="98"/>
  <c r="T93" i="98"/>
  <c r="S93" i="98"/>
  <c r="R93" i="98"/>
  <c r="T92" i="98"/>
  <c r="S92" i="98"/>
  <c r="R92" i="98"/>
  <c r="T91" i="98"/>
  <c r="S91" i="98"/>
  <c r="R91" i="98"/>
  <c r="T90" i="98"/>
  <c r="S90" i="98"/>
  <c r="R90" i="98"/>
  <c r="T89" i="98"/>
  <c r="S89" i="98"/>
  <c r="R89" i="98"/>
  <c r="T88" i="98"/>
  <c r="S88" i="98"/>
  <c r="R88" i="98"/>
  <c r="T87" i="98"/>
  <c r="S87" i="98"/>
  <c r="R87" i="98"/>
  <c r="T86" i="98"/>
  <c r="S86" i="98"/>
  <c r="R86" i="98"/>
  <c r="T85" i="98"/>
  <c r="S85" i="98"/>
  <c r="R85" i="98"/>
  <c r="T84" i="98"/>
  <c r="S84" i="98"/>
  <c r="R84" i="98"/>
  <c r="T83" i="98"/>
  <c r="S83" i="98"/>
  <c r="R83" i="98"/>
  <c r="T82" i="98"/>
  <c r="S82" i="98"/>
  <c r="R82" i="98"/>
  <c r="T81" i="98"/>
  <c r="S81" i="98"/>
  <c r="R81" i="98"/>
  <c r="T80" i="98"/>
  <c r="S80" i="98"/>
  <c r="R80" i="98"/>
  <c r="T79" i="98"/>
  <c r="S79" i="98"/>
  <c r="R79" i="98"/>
  <c r="T78" i="98"/>
  <c r="S78" i="98"/>
  <c r="R78" i="98"/>
  <c r="T77" i="98"/>
  <c r="S77" i="98"/>
  <c r="R77" i="98"/>
  <c r="T76" i="98"/>
  <c r="S76" i="98"/>
  <c r="R76" i="98"/>
  <c r="T75" i="98"/>
  <c r="S75" i="98"/>
  <c r="R75" i="98"/>
  <c r="T74" i="98"/>
  <c r="S74" i="98"/>
  <c r="R74" i="98"/>
  <c r="T73" i="98"/>
  <c r="S73" i="98"/>
  <c r="R73" i="98"/>
  <c r="T72" i="98"/>
  <c r="S72" i="98"/>
  <c r="R72" i="98"/>
  <c r="T71" i="98"/>
  <c r="S71" i="98"/>
  <c r="R71" i="98"/>
  <c r="T70" i="98"/>
  <c r="S70" i="98"/>
  <c r="R70" i="98"/>
  <c r="T69" i="98"/>
  <c r="S69" i="98"/>
  <c r="R69" i="98"/>
  <c r="T68" i="98"/>
  <c r="S68" i="98"/>
  <c r="R68" i="98"/>
  <c r="T67" i="98"/>
  <c r="S67" i="98"/>
  <c r="R67" i="98"/>
  <c r="T66" i="98"/>
  <c r="S66" i="98"/>
  <c r="R66" i="98"/>
  <c r="T65" i="98"/>
  <c r="S65" i="98"/>
  <c r="R65" i="98"/>
  <c r="T64" i="98"/>
  <c r="S64" i="98"/>
  <c r="R64" i="98"/>
  <c r="T63" i="98"/>
  <c r="S63" i="98"/>
  <c r="R63" i="98"/>
  <c r="T62" i="98"/>
  <c r="S62" i="98"/>
  <c r="R62" i="98"/>
  <c r="T61" i="98"/>
  <c r="S61" i="98"/>
  <c r="R61" i="98"/>
  <c r="T60" i="98"/>
  <c r="S60" i="98"/>
  <c r="R60" i="98"/>
  <c r="T59" i="98"/>
  <c r="S59" i="98"/>
  <c r="R59" i="98"/>
  <c r="T58" i="98"/>
  <c r="S58" i="98"/>
  <c r="R58" i="98"/>
  <c r="T57" i="98"/>
  <c r="S57" i="98"/>
  <c r="R57" i="98"/>
  <c r="T56" i="98"/>
  <c r="S56" i="98"/>
  <c r="R56" i="98"/>
  <c r="T55" i="98"/>
  <c r="S55" i="98"/>
  <c r="R55" i="98"/>
  <c r="T54" i="98"/>
  <c r="S54" i="98"/>
  <c r="R54" i="98"/>
  <c r="T53" i="98"/>
  <c r="S53" i="98"/>
  <c r="R53" i="98"/>
  <c r="T52" i="98"/>
  <c r="S52" i="98"/>
  <c r="R52" i="98"/>
  <c r="T51" i="98"/>
  <c r="S51" i="98"/>
  <c r="R51" i="98"/>
  <c r="T50" i="98"/>
  <c r="S50" i="98"/>
  <c r="R50" i="98"/>
  <c r="T49" i="98"/>
  <c r="S49" i="98"/>
  <c r="R49" i="98"/>
  <c r="T48" i="98"/>
  <c r="S48" i="98"/>
  <c r="R48" i="98"/>
  <c r="T47" i="98"/>
  <c r="S47" i="98"/>
  <c r="R47" i="98"/>
  <c r="T46" i="98"/>
  <c r="S46" i="98"/>
  <c r="R46" i="98"/>
  <c r="T45" i="98"/>
  <c r="S45" i="98"/>
  <c r="R45" i="98"/>
  <c r="T44" i="98"/>
  <c r="S44" i="98"/>
  <c r="R44" i="98"/>
  <c r="T43" i="98"/>
  <c r="S43" i="98"/>
  <c r="R43" i="98"/>
  <c r="T42" i="98"/>
  <c r="S42" i="98"/>
  <c r="R42" i="98"/>
  <c r="T41" i="98"/>
  <c r="S41" i="98"/>
  <c r="R41" i="98"/>
  <c r="T40" i="98"/>
  <c r="S40" i="98"/>
  <c r="R40" i="98"/>
  <c r="T39" i="98"/>
  <c r="S39" i="98"/>
  <c r="R39" i="98"/>
  <c r="T38" i="98"/>
  <c r="S38" i="98"/>
  <c r="R38" i="98"/>
  <c r="T37" i="98"/>
  <c r="S37" i="98"/>
  <c r="R37" i="98"/>
  <c r="T36" i="98"/>
  <c r="S36" i="98"/>
  <c r="R36" i="98"/>
  <c r="T35" i="98"/>
  <c r="S35" i="98"/>
  <c r="R35" i="98"/>
  <c r="T34" i="98"/>
  <c r="S34" i="98"/>
  <c r="R34" i="98"/>
  <c r="T33" i="98"/>
  <c r="S33" i="98"/>
  <c r="R33" i="98"/>
  <c r="T32" i="98"/>
  <c r="S32" i="98"/>
  <c r="R32" i="98"/>
  <c r="T31" i="98"/>
  <c r="S31" i="98"/>
  <c r="R31" i="98"/>
  <c r="T30" i="98"/>
  <c r="S30" i="98"/>
  <c r="R30" i="98"/>
  <c r="T29" i="98"/>
  <c r="S29" i="98"/>
  <c r="R29" i="98"/>
  <c r="T28" i="98"/>
  <c r="S28" i="98"/>
  <c r="R28" i="98"/>
  <c r="T27" i="98"/>
  <c r="S27" i="98"/>
  <c r="R27" i="98"/>
  <c r="T26" i="98"/>
  <c r="S26" i="98"/>
  <c r="R26" i="98"/>
  <c r="T25" i="98"/>
  <c r="S25" i="98"/>
  <c r="R25" i="98"/>
  <c r="T24" i="98"/>
  <c r="S24" i="98"/>
  <c r="R24" i="98"/>
  <c r="T23" i="98"/>
  <c r="S23" i="98"/>
  <c r="R23" i="98"/>
  <c r="T22" i="98"/>
  <c r="S22" i="98"/>
  <c r="R22" i="98"/>
  <c r="T21" i="98"/>
  <c r="S21" i="98"/>
  <c r="R21" i="98"/>
  <c r="T20" i="98"/>
  <c r="S20" i="98"/>
  <c r="R20" i="98"/>
  <c r="T19" i="98"/>
  <c r="S19" i="98"/>
  <c r="R19" i="98"/>
  <c r="T18" i="98"/>
  <c r="S18" i="98"/>
  <c r="R18" i="98"/>
  <c r="T17" i="98"/>
  <c r="S17" i="98"/>
  <c r="R17" i="98"/>
  <c r="T16" i="98"/>
  <c r="S16" i="98"/>
  <c r="R16" i="98"/>
  <c r="T15" i="98"/>
  <c r="S15" i="98"/>
  <c r="R15" i="98"/>
  <c r="T14" i="98"/>
  <c r="S14" i="98"/>
  <c r="R14" i="98"/>
  <c r="T13" i="98"/>
  <c r="S13" i="98"/>
  <c r="R13" i="98"/>
  <c r="T12" i="98"/>
  <c r="S12" i="98"/>
  <c r="R12" i="98"/>
  <c r="T11" i="98"/>
  <c r="S11" i="98"/>
  <c r="R11" i="98"/>
  <c r="T10" i="98"/>
  <c r="S10" i="98"/>
  <c r="R10" i="98"/>
  <c r="T9" i="98"/>
  <c r="S9" i="98"/>
  <c r="R9" i="98"/>
  <c r="T8" i="98"/>
  <c r="S8" i="98"/>
  <c r="R8" i="98"/>
  <c r="T7" i="98"/>
  <c r="S7" i="98"/>
  <c r="R7" i="98"/>
  <c r="T6" i="98"/>
  <c r="S6" i="98"/>
  <c r="R6" i="98"/>
  <c r="T5" i="98"/>
  <c r="S5" i="98"/>
  <c r="R5" i="98"/>
  <c r="T4" i="98"/>
  <c r="S4" i="98"/>
  <c r="R4" i="98"/>
  <c r="T3" i="98"/>
  <c r="S3" i="98"/>
  <c r="R3" i="98"/>
  <c r="T2" i="98"/>
  <c r="S2" i="98"/>
  <c r="R2" i="98"/>
  <c r="T220" i="97"/>
  <c r="S220" i="97"/>
  <c r="R220" i="97"/>
  <c r="T219" i="97"/>
  <c r="S219" i="97"/>
  <c r="R219" i="97"/>
  <c r="T218" i="97"/>
  <c r="S218" i="97"/>
  <c r="R218" i="97"/>
  <c r="T217" i="97"/>
  <c r="S217" i="97"/>
  <c r="R217" i="97"/>
  <c r="T216" i="97"/>
  <c r="S216" i="97"/>
  <c r="R216" i="97"/>
  <c r="T215" i="97"/>
  <c r="S215" i="97"/>
  <c r="R215" i="97"/>
  <c r="T214" i="97"/>
  <c r="S214" i="97"/>
  <c r="R214" i="97"/>
  <c r="T213" i="97"/>
  <c r="S213" i="97"/>
  <c r="R213" i="97"/>
  <c r="T212" i="97"/>
  <c r="S212" i="97"/>
  <c r="R212" i="97"/>
  <c r="T211" i="97"/>
  <c r="S211" i="97"/>
  <c r="R211" i="97"/>
  <c r="T210" i="97"/>
  <c r="S210" i="97"/>
  <c r="R210" i="97"/>
  <c r="T209" i="97"/>
  <c r="S209" i="97"/>
  <c r="R209" i="97"/>
  <c r="T208" i="97"/>
  <c r="S208" i="97"/>
  <c r="R208" i="97"/>
  <c r="T207" i="97"/>
  <c r="S207" i="97"/>
  <c r="R207" i="97"/>
  <c r="T206" i="97"/>
  <c r="S206" i="97"/>
  <c r="R206" i="97"/>
  <c r="T205" i="97"/>
  <c r="S205" i="97"/>
  <c r="R205" i="97"/>
  <c r="T204" i="97"/>
  <c r="S204" i="97"/>
  <c r="R204" i="97"/>
  <c r="T203" i="97"/>
  <c r="S203" i="97"/>
  <c r="R203" i="97"/>
  <c r="T202" i="97"/>
  <c r="S202" i="97"/>
  <c r="R202" i="97"/>
  <c r="T201" i="97"/>
  <c r="S201" i="97"/>
  <c r="R201" i="97"/>
  <c r="T200" i="97"/>
  <c r="S200" i="97"/>
  <c r="R200" i="97"/>
  <c r="T199" i="97"/>
  <c r="S199" i="97"/>
  <c r="R199" i="97"/>
  <c r="T198" i="97"/>
  <c r="S198" i="97"/>
  <c r="R198" i="97"/>
  <c r="T197" i="97"/>
  <c r="S197" i="97"/>
  <c r="R197" i="97"/>
  <c r="T196" i="97"/>
  <c r="S196" i="97"/>
  <c r="R196" i="97"/>
  <c r="T195" i="97"/>
  <c r="S195" i="97"/>
  <c r="R195" i="97"/>
  <c r="T194" i="97"/>
  <c r="S194" i="97"/>
  <c r="R194" i="97"/>
  <c r="T193" i="97"/>
  <c r="S193" i="97"/>
  <c r="R193" i="97"/>
  <c r="T192" i="97"/>
  <c r="S192" i="97"/>
  <c r="R192" i="97"/>
  <c r="T191" i="97"/>
  <c r="S191" i="97"/>
  <c r="R191" i="97"/>
  <c r="T190" i="97"/>
  <c r="S190" i="97"/>
  <c r="R190" i="97"/>
  <c r="T189" i="97"/>
  <c r="S189" i="97"/>
  <c r="R189" i="97"/>
  <c r="T188" i="97"/>
  <c r="S188" i="97"/>
  <c r="R188" i="97"/>
  <c r="T187" i="97"/>
  <c r="S187" i="97"/>
  <c r="R187" i="97"/>
  <c r="T186" i="97"/>
  <c r="S186" i="97"/>
  <c r="R186" i="97"/>
  <c r="T185" i="97"/>
  <c r="S185" i="97"/>
  <c r="R185" i="97"/>
  <c r="T184" i="97"/>
  <c r="S184" i="97"/>
  <c r="R184" i="97"/>
  <c r="T183" i="97"/>
  <c r="S183" i="97"/>
  <c r="R183" i="97"/>
  <c r="T182" i="97"/>
  <c r="S182" i="97"/>
  <c r="R182" i="97"/>
  <c r="T181" i="97"/>
  <c r="S181" i="97"/>
  <c r="R181" i="97"/>
  <c r="T180" i="97"/>
  <c r="S180" i="97"/>
  <c r="R180" i="97"/>
  <c r="T179" i="97"/>
  <c r="S179" i="97"/>
  <c r="R179" i="97"/>
  <c r="T178" i="97"/>
  <c r="S178" i="97"/>
  <c r="R178" i="97"/>
  <c r="T177" i="97"/>
  <c r="S177" i="97"/>
  <c r="R177" i="97"/>
  <c r="T176" i="97"/>
  <c r="S176" i="97"/>
  <c r="R176" i="97"/>
  <c r="T175" i="97"/>
  <c r="S175" i="97"/>
  <c r="R175" i="97"/>
  <c r="T174" i="97"/>
  <c r="S174" i="97"/>
  <c r="R174" i="97"/>
  <c r="T173" i="97"/>
  <c r="S173" i="97"/>
  <c r="R173" i="97"/>
  <c r="T172" i="97"/>
  <c r="S172" i="97"/>
  <c r="R172" i="97"/>
  <c r="T171" i="97"/>
  <c r="S171" i="97"/>
  <c r="R171" i="97"/>
  <c r="T170" i="97"/>
  <c r="S170" i="97"/>
  <c r="R170" i="97"/>
  <c r="T169" i="97"/>
  <c r="S169" i="97"/>
  <c r="R169" i="97"/>
  <c r="T168" i="97"/>
  <c r="S168" i="97"/>
  <c r="R168" i="97"/>
  <c r="T167" i="97"/>
  <c r="S167" i="97"/>
  <c r="R167" i="97"/>
  <c r="T166" i="97"/>
  <c r="S166" i="97"/>
  <c r="R166" i="97"/>
  <c r="T165" i="97"/>
  <c r="S165" i="97"/>
  <c r="R165" i="97"/>
  <c r="T164" i="97"/>
  <c r="S164" i="97"/>
  <c r="R164" i="97"/>
  <c r="T163" i="97"/>
  <c r="S163" i="97"/>
  <c r="R163" i="97"/>
  <c r="T162" i="97"/>
  <c r="S162" i="97"/>
  <c r="R162" i="97"/>
  <c r="T161" i="97"/>
  <c r="S161" i="97"/>
  <c r="R161" i="97"/>
  <c r="T160" i="97"/>
  <c r="S160" i="97"/>
  <c r="R160" i="97"/>
  <c r="T159" i="97"/>
  <c r="S159" i="97"/>
  <c r="R159" i="97"/>
  <c r="T158" i="97"/>
  <c r="S158" i="97"/>
  <c r="R158" i="97"/>
  <c r="T157" i="97"/>
  <c r="S157" i="97"/>
  <c r="R157" i="97"/>
  <c r="T156" i="97"/>
  <c r="S156" i="97"/>
  <c r="R156" i="97"/>
  <c r="T155" i="97"/>
  <c r="S155" i="97"/>
  <c r="R155" i="97"/>
  <c r="T154" i="97"/>
  <c r="S154" i="97"/>
  <c r="R154" i="97"/>
  <c r="T153" i="97"/>
  <c r="S153" i="97"/>
  <c r="R153" i="97"/>
  <c r="T152" i="97"/>
  <c r="S152" i="97"/>
  <c r="R152" i="97"/>
  <c r="T151" i="97"/>
  <c r="S151" i="97"/>
  <c r="R151" i="97"/>
  <c r="T150" i="97"/>
  <c r="S150" i="97"/>
  <c r="R150" i="97"/>
  <c r="T149" i="97"/>
  <c r="S149" i="97"/>
  <c r="R149" i="97"/>
  <c r="T148" i="97"/>
  <c r="S148" i="97"/>
  <c r="R148" i="97"/>
  <c r="T147" i="97"/>
  <c r="S147" i="97"/>
  <c r="R147" i="97"/>
  <c r="T146" i="97"/>
  <c r="S146" i="97"/>
  <c r="R146" i="97"/>
  <c r="T145" i="97"/>
  <c r="S145" i="97"/>
  <c r="R145" i="97"/>
  <c r="T144" i="97"/>
  <c r="S144" i="97"/>
  <c r="R144" i="97"/>
  <c r="T143" i="97"/>
  <c r="S143" i="97"/>
  <c r="R143" i="97"/>
  <c r="T142" i="97"/>
  <c r="S142" i="97"/>
  <c r="R142" i="97"/>
  <c r="T141" i="97"/>
  <c r="S141" i="97"/>
  <c r="R141" i="97"/>
  <c r="T140" i="97"/>
  <c r="S140" i="97"/>
  <c r="R140" i="97"/>
  <c r="T139" i="97"/>
  <c r="S139" i="97"/>
  <c r="R139" i="97"/>
  <c r="T138" i="97"/>
  <c r="S138" i="97"/>
  <c r="R138" i="97"/>
  <c r="T137" i="97"/>
  <c r="S137" i="97"/>
  <c r="R137" i="97"/>
  <c r="T136" i="97"/>
  <c r="S136" i="97"/>
  <c r="R136" i="97"/>
  <c r="T135" i="97"/>
  <c r="S135" i="97"/>
  <c r="R135" i="97"/>
  <c r="T134" i="97"/>
  <c r="S134" i="97"/>
  <c r="R134" i="97"/>
  <c r="T133" i="97"/>
  <c r="S133" i="97"/>
  <c r="R133" i="97"/>
  <c r="T132" i="97"/>
  <c r="S132" i="97"/>
  <c r="R132" i="97"/>
  <c r="T131" i="97"/>
  <c r="S131" i="97"/>
  <c r="R131" i="97"/>
  <c r="T130" i="97"/>
  <c r="S130" i="97"/>
  <c r="R130" i="97"/>
  <c r="T129" i="97"/>
  <c r="S129" i="97"/>
  <c r="R129" i="97"/>
  <c r="T128" i="97"/>
  <c r="S128" i="97"/>
  <c r="R128" i="97"/>
  <c r="T127" i="97"/>
  <c r="S127" i="97"/>
  <c r="R127" i="97"/>
  <c r="T126" i="97"/>
  <c r="S126" i="97"/>
  <c r="R126" i="97"/>
  <c r="T125" i="97"/>
  <c r="S125" i="97"/>
  <c r="R125" i="97"/>
  <c r="T124" i="97"/>
  <c r="S124" i="97"/>
  <c r="R124" i="97"/>
  <c r="T123" i="97"/>
  <c r="S123" i="97"/>
  <c r="R123" i="97"/>
  <c r="T122" i="97"/>
  <c r="S122" i="97"/>
  <c r="R122" i="97"/>
  <c r="T121" i="97"/>
  <c r="S121" i="97"/>
  <c r="R121" i="97"/>
  <c r="T120" i="97"/>
  <c r="S120" i="97"/>
  <c r="R120" i="97"/>
  <c r="T119" i="97"/>
  <c r="S119" i="97"/>
  <c r="R119" i="97"/>
  <c r="T118" i="97"/>
  <c r="S118" i="97"/>
  <c r="R118" i="97"/>
  <c r="T117" i="97"/>
  <c r="S117" i="97"/>
  <c r="R117" i="97"/>
  <c r="T116" i="97"/>
  <c r="S116" i="97"/>
  <c r="R116" i="97"/>
  <c r="T115" i="97"/>
  <c r="S115" i="97"/>
  <c r="R115" i="97"/>
  <c r="T114" i="97"/>
  <c r="S114" i="97"/>
  <c r="R114" i="97"/>
  <c r="T113" i="97"/>
  <c r="S113" i="97"/>
  <c r="R113" i="97"/>
  <c r="T112" i="97"/>
  <c r="S112" i="97"/>
  <c r="R112" i="97"/>
  <c r="T111" i="97"/>
  <c r="S111" i="97"/>
  <c r="R111" i="97"/>
  <c r="T110" i="97"/>
  <c r="S110" i="97"/>
  <c r="R110" i="97"/>
  <c r="T109" i="97"/>
  <c r="S109" i="97"/>
  <c r="R109" i="97"/>
  <c r="T108" i="97"/>
  <c r="S108" i="97"/>
  <c r="R108" i="97"/>
  <c r="T107" i="97"/>
  <c r="S107" i="97"/>
  <c r="R107" i="97"/>
  <c r="T106" i="97"/>
  <c r="S106" i="97"/>
  <c r="R106" i="97"/>
  <c r="T105" i="97"/>
  <c r="S105" i="97"/>
  <c r="R105" i="97"/>
  <c r="T104" i="97"/>
  <c r="S104" i="97"/>
  <c r="R104" i="97"/>
  <c r="T103" i="97"/>
  <c r="S103" i="97"/>
  <c r="R103" i="97"/>
  <c r="T102" i="97"/>
  <c r="S102" i="97"/>
  <c r="R102" i="97"/>
  <c r="T101" i="97"/>
  <c r="S101" i="97"/>
  <c r="R101" i="97"/>
  <c r="T100" i="97"/>
  <c r="S100" i="97"/>
  <c r="R100" i="97"/>
  <c r="T99" i="97"/>
  <c r="S99" i="97"/>
  <c r="R99" i="97"/>
  <c r="T98" i="97"/>
  <c r="S98" i="97"/>
  <c r="R98" i="97"/>
  <c r="T97" i="97"/>
  <c r="S97" i="97"/>
  <c r="R97" i="97"/>
  <c r="T96" i="97"/>
  <c r="S96" i="97"/>
  <c r="R96" i="97"/>
  <c r="T95" i="97"/>
  <c r="S95" i="97"/>
  <c r="R95" i="97"/>
  <c r="T94" i="97"/>
  <c r="S94" i="97"/>
  <c r="R94" i="97"/>
  <c r="T93" i="97"/>
  <c r="S93" i="97"/>
  <c r="R93" i="97"/>
  <c r="T92" i="97"/>
  <c r="S92" i="97"/>
  <c r="R92" i="97"/>
  <c r="T91" i="97"/>
  <c r="S91" i="97"/>
  <c r="R91" i="97"/>
  <c r="T90" i="97"/>
  <c r="S90" i="97"/>
  <c r="R90" i="97"/>
  <c r="T89" i="97"/>
  <c r="S89" i="97"/>
  <c r="R89" i="97"/>
  <c r="T88" i="97"/>
  <c r="S88" i="97"/>
  <c r="R88" i="97"/>
  <c r="T87" i="97"/>
  <c r="S87" i="97"/>
  <c r="R87" i="97"/>
  <c r="T86" i="97"/>
  <c r="S86" i="97"/>
  <c r="R86" i="97"/>
  <c r="T85" i="97"/>
  <c r="S85" i="97"/>
  <c r="R85" i="97"/>
  <c r="T84" i="97"/>
  <c r="S84" i="97"/>
  <c r="R84" i="97"/>
  <c r="T83" i="97"/>
  <c r="S83" i="97"/>
  <c r="R83" i="97"/>
  <c r="T82" i="97"/>
  <c r="S82" i="97"/>
  <c r="R82" i="97"/>
  <c r="T81" i="97"/>
  <c r="S81" i="97"/>
  <c r="R81" i="97"/>
  <c r="T80" i="97"/>
  <c r="S80" i="97"/>
  <c r="R80" i="97"/>
  <c r="T79" i="97"/>
  <c r="S79" i="97"/>
  <c r="R79" i="97"/>
  <c r="T78" i="97"/>
  <c r="S78" i="97"/>
  <c r="R78" i="97"/>
  <c r="T77" i="97"/>
  <c r="S77" i="97"/>
  <c r="R77" i="97"/>
  <c r="T76" i="97"/>
  <c r="S76" i="97"/>
  <c r="R76" i="97"/>
  <c r="T75" i="97"/>
  <c r="S75" i="97"/>
  <c r="R75" i="97"/>
  <c r="T74" i="97"/>
  <c r="S74" i="97"/>
  <c r="R74" i="97"/>
  <c r="T73" i="97"/>
  <c r="S73" i="97"/>
  <c r="R73" i="97"/>
  <c r="T72" i="97"/>
  <c r="S72" i="97"/>
  <c r="R72" i="97"/>
  <c r="T71" i="97"/>
  <c r="S71" i="97"/>
  <c r="R71" i="97"/>
  <c r="T70" i="97"/>
  <c r="S70" i="97"/>
  <c r="R70" i="97"/>
  <c r="T69" i="97"/>
  <c r="S69" i="97"/>
  <c r="R69" i="97"/>
  <c r="T68" i="97"/>
  <c r="S68" i="97"/>
  <c r="R68" i="97"/>
  <c r="T67" i="97"/>
  <c r="S67" i="97"/>
  <c r="R67" i="97"/>
  <c r="T66" i="97"/>
  <c r="S66" i="97"/>
  <c r="R66" i="97"/>
  <c r="T65" i="97"/>
  <c r="S65" i="97"/>
  <c r="R65" i="97"/>
  <c r="T64" i="97"/>
  <c r="S64" i="97"/>
  <c r="R64" i="97"/>
  <c r="T63" i="97"/>
  <c r="S63" i="97"/>
  <c r="R63" i="97"/>
  <c r="T62" i="97"/>
  <c r="S62" i="97"/>
  <c r="R62" i="97"/>
  <c r="T61" i="97"/>
  <c r="S61" i="97"/>
  <c r="R61" i="97"/>
  <c r="T60" i="97"/>
  <c r="S60" i="97"/>
  <c r="R60" i="97"/>
  <c r="T59" i="97"/>
  <c r="S59" i="97"/>
  <c r="R59" i="97"/>
  <c r="T58" i="97"/>
  <c r="S58" i="97"/>
  <c r="R58" i="97"/>
  <c r="T57" i="97"/>
  <c r="S57" i="97"/>
  <c r="R57" i="97"/>
  <c r="T56" i="97"/>
  <c r="S56" i="97"/>
  <c r="R56" i="97"/>
  <c r="T55" i="97"/>
  <c r="S55" i="97"/>
  <c r="R55" i="97"/>
  <c r="T54" i="97"/>
  <c r="S54" i="97"/>
  <c r="R54" i="97"/>
  <c r="T53" i="97"/>
  <c r="S53" i="97"/>
  <c r="R53" i="97"/>
  <c r="T52" i="97"/>
  <c r="S52" i="97"/>
  <c r="R52" i="97"/>
  <c r="T51" i="97"/>
  <c r="S51" i="97"/>
  <c r="R51" i="97"/>
  <c r="T50" i="97"/>
  <c r="S50" i="97"/>
  <c r="R50" i="97"/>
  <c r="T49" i="97"/>
  <c r="S49" i="97"/>
  <c r="R49" i="97"/>
  <c r="T48" i="97"/>
  <c r="S48" i="97"/>
  <c r="R48" i="97"/>
  <c r="T47" i="97"/>
  <c r="S47" i="97"/>
  <c r="R47" i="97"/>
  <c r="T46" i="97"/>
  <c r="S46" i="97"/>
  <c r="R46" i="97"/>
  <c r="T45" i="97"/>
  <c r="S45" i="97"/>
  <c r="R45" i="97"/>
  <c r="T44" i="97"/>
  <c r="S44" i="97"/>
  <c r="R44" i="97"/>
  <c r="T43" i="97"/>
  <c r="S43" i="97"/>
  <c r="R43" i="97"/>
  <c r="T42" i="97"/>
  <c r="S42" i="97"/>
  <c r="R42" i="97"/>
  <c r="T41" i="97"/>
  <c r="S41" i="97"/>
  <c r="R41" i="97"/>
  <c r="T40" i="97"/>
  <c r="S40" i="97"/>
  <c r="R40" i="97"/>
  <c r="T39" i="97"/>
  <c r="S39" i="97"/>
  <c r="R39" i="97"/>
  <c r="T38" i="97"/>
  <c r="S38" i="97"/>
  <c r="R38" i="97"/>
  <c r="T37" i="97"/>
  <c r="S37" i="97"/>
  <c r="R37" i="97"/>
  <c r="T36" i="97"/>
  <c r="S36" i="97"/>
  <c r="R36" i="97"/>
  <c r="T35" i="97"/>
  <c r="S35" i="97"/>
  <c r="R35" i="97"/>
  <c r="T34" i="97"/>
  <c r="S34" i="97"/>
  <c r="R34" i="97"/>
  <c r="T33" i="97"/>
  <c r="S33" i="97"/>
  <c r="R33" i="97"/>
  <c r="T32" i="97"/>
  <c r="S32" i="97"/>
  <c r="R32" i="97"/>
  <c r="T31" i="97"/>
  <c r="S31" i="97"/>
  <c r="R31" i="97"/>
  <c r="T30" i="97"/>
  <c r="S30" i="97"/>
  <c r="R30" i="97"/>
  <c r="T29" i="97"/>
  <c r="S29" i="97"/>
  <c r="R29" i="97"/>
  <c r="T28" i="97"/>
  <c r="S28" i="97"/>
  <c r="R28" i="97"/>
  <c r="T27" i="97"/>
  <c r="S27" i="97"/>
  <c r="R27" i="97"/>
  <c r="T26" i="97"/>
  <c r="S26" i="97"/>
  <c r="R26" i="97"/>
  <c r="T25" i="97"/>
  <c r="S25" i="97"/>
  <c r="R25" i="97"/>
  <c r="T24" i="97"/>
  <c r="S24" i="97"/>
  <c r="R24" i="97"/>
  <c r="T23" i="97"/>
  <c r="S23" i="97"/>
  <c r="R23" i="97"/>
  <c r="T22" i="97"/>
  <c r="S22" i="97"/>
  <c r="R22" i="97"/>
  <c r="T21" i="97"/>
  <c r="S21" i="97"/>
  <c r="R21" i="97"/>
  <c r="T20" i="97"/>
  <c r="S20" i="97"/>
  <c r="R20" i="97"/>
  <c r="T19" i="97"/>
  <c r="S19" i="97"/>
  <c r="R19" i="97"/>
  <c r="T18" i="97"/>
  <c r="S18" i="97"/>
  <c r="R18" i="97"/>
  <c r="T17" i="97"/>
  <c r="S17" i="97"/>
  <c r="R17" i="97"/>
  <c r="T16" i="97"/>
  <c r="S16" i="97"/>
  <c r="R16" i="97"/>
  <c r="T15" i="97"/>
  <c r="S15" i="97"/>
  <c r="R15" i="97"/>
  <c r="T14" i="97"/>
  <c r="S14" i="97"/>
  <c r="R14" i="97"/>
  <c r="T13" i="97"/>
  <c r="S13" i="97"/>
  <c r="R13" i="97"/>
  <c r="T12" i="97"/>
  <c r="S12" i="97"/>
  <c r="R12" i="97"/>
  <c r="T11" i="97"/>
  <c r="S11" i="97"/>
  <c r="R11" i="97"/>
  <c r="T10" i="97"/>
  <c r="S10" i="97"/>
  <c r="R10" i="97"/>
  <c r="T9" i="97"/>
  <c r="S9" i="97"/>
  <c r="R9" i="97"/>
  <c r="T8" i="97"/>
  <c r="S8" i="97"/>
  <c r="R8" i="97"/>
  <c r="T7" i="97"/>
  <c r="S7" i="97"/>
  <c r="R7" i="97"/>
  <c r="T6" i="97"/>
  <c r="S6" i="97"/>
  <c r="R6" i="97"/>
  <c r="T5" i="97"/>
  <c r="S5" i="97"/>
  <c r="R5" i="97"/>
  <c r="T4" i="97"/>
  <c r="S4" i="97"/>
  <c r="R4" i="97"/>
  <c r="T3" i="97"/>
  <c r="S3" i="97"/>
  <c r="R3" i="97"/>
  <c r="T2" i="97"/>
  <c r="S2" i="97"/>
  <c r="R2" i="97"/>
  <c r="T220" i="96"/>
  <c r="S220" i="96"/>
  <c r="R220" i="96"/>
  <c r="T219" i="96"/>
  <c r="S219" i="96"/>
  <c r="R219" i="96"/>
  <c r="T218" i="96"/>
  <c r="S218" i="96"/>
  <c r="R218" i="96"/>
  <c r="T217" i="96"/>
  <c r="S217" i="96"/>
  <c r="R217" i="96"/>
  <c r="T216" i="96"/>
  <c r="S216" i="96"/>
  <c r="R216" i="96"/>
  <c r="T215" i="96"/>
  <c r="S215" i="96"/>
  <c r="R215" i="96"/>
  <c r="T214" i="96"/>
  <c r="S214" i="96"/>
  <c r="R214" i="96"/>
  <c r="T213" i="96"/>
  <c r="S213" i="96"/>
  <c r="R213" i="96"/>
  <c r="T212" i="96"/>
  <c r="S212" i="96"/>
  <c r="R212" i="96"/>
  <c r="T211" i="96"/>
  <c r="S211" i="96"/>
  <c r="R211" i="96"/>
  <c r="T210" i="96"/>
  <c r="S210" i="96"/>
  <c r="R210" i="96"/>
  <c r="T209" i="96"/>
  <c r="S209" i="96"/>
  <c r="R209" i="96"/>
  <c r="T208" i="96"/>
  <c r="S208" i="96"/>
  <c r="R208" i="96"/>
  <c r="T207" i="96"/>
  <c r="S207" i="96"/>
  <c r="R207" i="96"/>
  <c r="T206" i="96"/>
  <c r="S206" i="96"/>
  <c r="R206" i="96"/>
  <c r="T205" i="96"/>
  <c r="S205" i="96"/>
  <c r="R205" i="96"/>
  <c r="T204" i="96"/>
  <c r="S204" i="96"/>
  <c r="R204" i="96"/>
  <c r="T203" i="96"/>
  <c r="S203" i="96"/>
  <c r="R203" i="96"/>
  <c r="T202" i="96"/>
  <c r="S202" i="96"/>
  <c r="R202" i="96"/>
  <c r="T201" i="96"/>
  <c r="S201" i="96"/>
  <c r="R201" i="96"/>
  <c r="T200" i="96"/>
  <c r="S200" i="96"/>
  <c r="R200" i="96"/>
  <c r="T199" i="96"/>
  <c r="S199" i="96"/>
  <c r="R199" i="96"/>
  <c r="T198" i="96"/>
  <c r="S198" i="96"/>
  <c r="R198" i="96"/>
  <c r="T197" i="96"/>
  <c r="S197" i="96"/>
  <c r="R197" i="96"/>
  <c r="T196" i="96"/>
  <c r="S196" i="96"/>
  <c r="R196" i="96"/>
  <c r="T195" i="96"/>
  <c r="S195" i="96"/>
  <c r="R195" i="96"/>
  <c r="T194" i="96"/>
  <c r="S194" i="96"/>
  <c r="R194" i="96"/>
  <c r="T193" i="96"/>
  <c r="S193" i="96"/>
  <c r="R193" i="96"/>
  <c r="T192" i="96"/>
  <c r="S192" i="96"/>
  <c r="R192" i="96"/>
  <c r="T191" i="96"/>
  <c r="S191" i="96"/>
  <c r="R191" i="96"/>
  <c r="T190" i="96"/>
  <c r="S190" i="96"/>
  <c r="R190" i="96"/>
  <c r="T189" i="96"/>
  <c r="S189" i="96"/>
  <c r="R189" i="96"/>
  <c r="T188" i="96"/>
  <c r="S188" i="96"/>
  <c r="R188" i="96"/>
  <c r="T187" i="96"/>
  <c r="S187" i="96"/>
  <c r="R187" i="96"/>
  <c r="T186" i="96"/>
  <c r="S186" i="96"/>
  <c r="R186" i="96"/>
  <c r="T185" i="96"/>
  <c r="S185" i="96"/>
  <c r="R185" i="96"/>
  <c r="T184" i="96"/>
  <c r="S184" i="96"/>
  <c r="R184" i="96"/>
  <c r="T183" i="96"/>
  <c r="S183" i="96"/>
  <c r="R183" i="96"/>
  <c r="T182" i="96"/>
  <c r="S182" i="96"/>
  <c r="R182" i="96"/>
  <c r="T181" i="96"/>
  <c r="S181" i="96"/>
  <c r="R181" i="96"/>
  <c r="T180" i="96"/>
  <c r="S180" i="96"/>
  <c r="R180" i="96"/>
  <c r="T179" i="96"/>
  <c r="S179" i="96"/>
  <c r="R179" i="96"/>
  <c r="T178" i="96"/>
  <c r="S178" i="96"/>
  <c r="R178" i="96"/>
  <c r="T177" i="96"/>
  <c r="S177" i="96"/>
  <c r="R177" i="96"/>
  <c r="T176" i="96"/>
  <c r="S176" i="96"/>
  <c r="R176" i="96"/>
  <c r="T175" i="96"/>
  <c r="S175" i="96"/>
  <c r="R175" i="96"/>
  <c r="T174" i="96"/>
  <c r="S174" i="96"/>
  <c r="R174" i="96"/>
  <c r="T173" i="96"/>
  <c r="S173" i="96"/>
  <c r="R173" i="96"/>
  <c r="T172" i="96"/>
  <c r="S172" i="96"/>
  <c r="R172" i="96"/>
  <c r="T171" i="96"/>
  <c r="S171" i="96"/>
  <c r="R171" i="96"/>
  <c r="T170" i="96"/>
  <c r="S170" i="96"/>
  <c r="R170" i="96"/>
  <c r="T169" i="96"/>
  <c r="S169" i="96"/>
  <c r="R169" i="96"/>
  <c r="T168" i="96"/>
  <c r="S168" i="96"/>
  <c r="R168" i="96"/>
  <c r="T167" i="96"/>
  <c r="S167" i="96"/>
  <c r="R167" i="96"/>
  <c r="T166" i="96"/>
  <c r="S166" i="96"/>
  <c r="R166" i="96"/>
  <c r="T165" i="96"/>
  <c r="S165" i="96"/>
  <c r="R165" i="96"/>
  <c r="T164" i="96"/>
  <c r="S164" i="96"/>
  <c r="R164" i="96"/>
  <c r="T163" i="96"/>
  <c r="S163" i="96"/>
  <c r="R163" i="96"/>
  <c r="T162" i="96"/>
  <c r="S162" i="96"/>
  <c r="R162" i="96"/>
  <c r="T161" i="96"/>
  <c r="S161" i="96"/>
  <c r="R161" i="96"/>
  <c r="T160" i="96"/>
  <c r="S160" i="96"/>
  <c r="R160" i="96"/>
  <c r="T159" i="96"/>
  <c r="S159" i="96"/>
  <c r="R159" i="96"/>
  <c r="T158" i="96"/>
  <c r="S158" i="96"/>
  <c r="R158" i="96"/>
  <c r="T157" i="96"/>
  <c r="S157" i="96"/>
  <c r="R157" i="96"/>
  <c r="T156" i="96"/>
  <c r="S156" i="96"/>
  <c r="R156" i="96"/>
  <c r="T155" i="96"/>
  <c r="S155" i="96"/>
  <c r="R155" i="96"/>
  <c r="T154" i="96"/>
  <c r="S154" i="96"/>
  <c r="R154" i="96"/>
  <c r="T153" i="96"/>
  <c r="S153" i="96"/>
  <c r="R153" i="96"/>
  <c r="T152" i="96"/>
  <c r="S152" i="96"/>
  <c r="R152" i="96"/>
  <c r="T151" i="96"/>
  <c r="S151" i="96"/>
  <c r="R151" i="96"/>
  <c r="T150" i="96"/>
  <c r="S150" i="96"/>
  <c r="R150" i="96"/>
  <c r="T149" i="96"/>
  <c r="S149" i="96"/>
  <c r="R149" i="96"/>
  <c r="T148" i="96"/>
  <c r="S148" i="96"/>
  <c r="R148" i="96"/>
  <c r="T147" i="96"/>
  <c r="S147" i="96"/>
  <c r="R147" i="96"/>
  <c r="T146" i="96"/>
  <c r="S146" i="96"/>
  <c r="R146" i="96"/>
  <c r="T145" i="96"/>
  <c r="S145" i="96"/>
  <c r="R145" i="96"/>
  <c r="T144" i="96"/>
  <c r="S144" i="96"/>
  <c r="R144" i="96"/>
  <c r="T143" i="96"/>
  <c r="S143" i="96"/>
  <c r="R143" i="96"/>
  <c r="T142" i="96"/>
  <c r="S142" i="96"/>
  <c r="R142" i="96"/>
  <c r="T141" i="96"/>
  <c r="S141" i="96"/>
  <c r="R141" i="96"/>
  <c r="T140" i="96"/>
  <c r="S140" i="96"/>
  <c r="R140" i="96"/>
  <c r="T139" i="96"/>
  <c r="S139" i="96"/>
  <c r="R139" i="96"/>
  <c r="T138" i="96"/>
  <c r="S138" i="96"/>
  <c r="R138" i="96"/>
  <c r="T137" i="96"/>
  <c r="S137" i="96"/>
  <c r="R137" i="96"/>
  <c r="T136" i="96"/>
  <c r="S136" i="96"/>
  <c r="R136" i="96"/>
  <c r="T135" i="96"/>
  <c r="S135" i="96"/>
  <c r="R135" i="96"/>
  <c r="T134" i="96"/>
  <c r="S134" i="96"/>
  <c r="R134" i="96"/>
  <c r="T133" i="96"/>
  <c r="S133" i="96"/>
  <c r="R133" i="96"/>
  <c r="T132" i="96"/>
  <c r="S132" i="96"/>
  <c r="R132" i="96"/>
  <c r="T131" i="96"/>
  <c r="S131" i="96"/>
  <c r="R131" i="96"/>
  <c r="T130" i="96"/>
  <c r="S130" i="96"/>
  <c r="R130" i="96"/>
  <c r="T129" i="96"/>
  <c r="S129" i="96"/>
  <c r="R129" i="96"/>
  <c r="T128" i="96"/>
  <c r="S128" i="96"/>
  <c r="R128" i="96"/>
  <c r="T127" i="96"/>
  <c r="S127" i="96"/>
  <c r="R127" i="96"/>
  <c r="T126" i="96"/>
  <c r="S126" i="96"/>
  <c r="R126" i="96"/>
  <c r="T125" i="96"/>
  <c r="S125" i="96"/>
  <c r="R125" i="96"/>
  <c r="T124" i="96"/>
  <c r="S124" i="96"/>
  <c r="R124" i="96"/>
  <c r="T123" i="96"/>
  <c r="S123" i="96"/>
  <c r="R123" i="96"/>
  <c r="T122" i="96"/>
  <c r="S122" i="96"/>
  <c r="R122" i="96"/>
  <c r="T121" i="96"/>
  <c r="S121" i="96"/>
  <c r="R121" i="96"/>
  <c r="T120" i="96"/>
  <c r="S120" i="96"/>
  <c r="R120" i="96"/>
  <c r="T119" i="96"/>
  <c r="S119" i="96"/>
  <c r="R119" i="96"/>
  <c r="T118" i="96"/>
  <c r="S118" i="96"/>
  <c r="R118" i="96"/>
  <c r="T117" i="96"/>
  <c r="S117" i="96"/>
  <c r="R117" i="96"/>
  <c r="T116" i="96"/>
  <c r="S116" i="96"/>
  <c r="R116" i="96"/>
  <c r="T115" i="96"/>
  <c r="S115" i="96"/>
  <c r="R115" i="96"/>
  <c r="T114" i="96"/>
  <c r="S114" i="96"/>
  <c r="R114" i="96"/>
  <c r="T113" i="96"/>
  <c r="S113" i="96"/>
  <c r="R113" i="96"/>
  <c r="T112" i="96"/>
  <c r="S112" i="96"/>
  <c r="R112" i="96"/>
  <c r="T111" i="96"/>
  <c r="S111" i="96"/>
  <c r="R111" i="96"/>
  <c r="T110" i="96"/>
  <c r="S110" i="96"/>
  <c r="R110" i="96"/>
  <c r="T109" i="96"/>
  <c r="S109" i="96"/>
  <c r="R109" i="96"/>
  <c r="T108" i="96"/>
  <c r="S108" i="96"/>
  <c r="R108" i="96"/>
  <c r="T107" i="96"/>
  <c r="S107" i="96"/>
  <c r="R107" i="96"/>
  <c r="T106" i="96"/>
  <c r="S106" i="96"/>
  <c r="R106" i="96"/>
  <c r="T105" i="96"/>
  <c r="S105" i="96"/>
  <c r="R105" i="96"/>
  <c r="T104" i="96"/>
  <c r="S104" i="96"/>
  <c r="R104" i="96"/>
  <c r="T103" i="96"/>
  <c r="S103" i="96"/>
  <c r="R103" i="96"/>
  <c r="T102" i="96"/>
  <c r="S102" i="96"/>
  <c r="R102" i="96"/>
  <c r="T101" i="96"/>
  <c r="S101" i="96"/>
  <c r="R101" i="96"/>
  <c r="T100" i="96"/>
  <c r="S100" i="96"/>
  <c r="R100" i="96"/>
  <c r="T99" i="96"/>
  <c r="S99" i="96"/>
  <c r="R99" i="96"/>
  <c r="T98" i="96"/>
  <c r="S98" i="96"/>
  <c r="R98" i="96"/>
  <c r="T97" i="96"/>
  <c r="S97" i="96"/>
  <c r="R97" i="96"/>
  <c r="T96" i="96"/>
  <c r="S96" i="96"/>
  <c r="R96" i="96"/>
  <c r="T95" i="96"/>
  <c r="S95" i="96"/>
  <c r="R95" i="96"/>
  <c r="T94" i="96"/>
  <c r="S94" i="96"/>
  <c r="R94" i="96"/>
  <c r="T93" i="96"/>
  <c r="S93" i="96"/>
  <c r="R93" i="96"/>
  <c r="T92" i="96"/>
  <c r="S92" i="96"/>
  <c r="R92" i="96"/>
  <c r="T91" i="96"/>
  <c r="S91" i="96"/>
  <c r="R91" i="96"/>
  <c r="T90" i="96"/>
  <c r="S90" i="96"/>
  <c r="R90" i="96"/>
  <c r="T89" i="96"/>
  <c r="S89" i="96"/>
  <c r="R89" i="96"/>
  <c r="T88" i="96"/>
  <c r="S88" i="96"/>
  <c r="R88" i="96"/>
  <c r="T87" i="96"/>
  <c r="S87" i="96"/>
  <c r="R87" i="96"/>
  <c r="T86" i="96"/>
  <c r="S86" i="96"/>
  <c r="R86" i="96"/>
  <c r="T85" i="96"/>
  <c r="S85" i="96"/>
  <c r="R85" i="96"/>
  <c r="T84" i="96"/>
  <c r="S84" i="96"/>
  <c r="R84" i="96"/>
  <c r="T83" i="96"/>
  <c r="S83" i="96"/>
  <c r="R83" i="96"/>
  <c r="T82" i="96"/>
  <c r="S82" i="96"/>
  <c r="R82" i="96"/>
  <c r="T81" i="96"/>
  <c r="S81" i="96"/>
  <c r="R81" i="96"/>
  <c r="T80" i="96"/>
  <c r="S80" i="96"/>
  <c r="R80" i="96"/>
  <c r="T79" i="96"/>
  <c r="S79" i="96"/>
  <c r="R79" i="96"/>
  <c r="T78" i="96"/>
  <c r="S78" i="96"/>
  <c r="R78" i="96"/>
  <c r="T77" i="96"/>
  <c r="S77" i="96"/>
  <c r="R77" i="96"/>
  <c r="T76" i="96"/>
  <c r="S76" i="96"/>
  <c r="R76" i="96"/>
  <c r="T75" i="96"/>
  <c r="S75" i="96"/>
  <c r="R75" i="96"/>
  <c r="T74" i="96"/>
  <c r="S74" i="96"/>
  <c r="R74" i="96"/>
  <c r="T73" i="96"/>
  <c r="S73" i="96"/>
  <c r="R73" i="96"/>
  <c r="T72" i="96"/>
  <c r="S72" i="96"/>
  <c r="R72" i="96"/>
  <c r="T71" i="96"/>
  <c r="S71" i="96"/>
  <c r="R71" i="96"/>
  <c r="T70" i="96"/>
  <c r="S70" i="96"/>
  <c r="R70" i="96"/>
  <c r="T69" i="96"/>
  <c r="S69" i="96"/>
  <c r="R69" i="96"/>
  <c r="T68" i="96"/>
  <c r="S68" i="96"/>
  <c r="R68" i="96"/>
  <c r="T67" i="96"/>
  <c r="S67" i="96"/>
  <c r="R67" i="96"/>
  <c r="T66" i="96"/>
  <c r="S66" i="96"/>
  <c r="R66" i="96"/>
  <c r="T65" i="96"/>
  <c r="S65" i="96"/>
  <c r="R65" i="96"/>
  <c r="T64" i="96"/>
  <c r="S64" i="96"/>
  <c r="R64" i="96"/>
  <c r="T63" i="96"/>
  <c r="S63" i="96"/>
  <c r="R63" i="96"/>
  <c r="T62" i="96"/>
  <c r="S62" i="96"/>
  <c r="R62" i="96"/>
  <c r="T61" i="96"/>
  <c r="S61" i="96"/>
  <c r="R61" i="96"/>
  <c r="T60" i="96"/>
  <c r="S60" i="96"/>
  <c r="R60" i="96"/>
  <c r="T59" i="96"/>
  <c r="S59" i="96"/>
  <c r="R59" i="96"/>
  <c r="T58" i="96"/>
  <c r="S58" i="96"/>
  <c r="R58" i="96"/>
  <c r="T57" i="96"/>
  <c r="S57" i="96"/>
  <c r="R57" i="96"/>
  <c r="T56" i="96"/>
  <c r="S56" i="96"/>
  <c r="R56" i="96"/>
  <c r="T55" i="96"/>
  <c r="S55" i="96"/>
  <c r="R55" i="96"/>
  <c r="T54" i="96"/>
  <c r="S54" i="96"/>
  <c r="R54" i="96"/>
  <c r="T53" i="96"/>
  <c r="S53" i="96"/>
  <c r="R53" i="96"/>
  <c r="T52" i="96"/>
  <c r="S52" i="96"/>
  <c r="R52" i="96"/>
  <c r="T51" i="96"/>
  <c r="S51" i="96"/>
  <c r="R51" i="96"/>
  <c r="T50" i="96"/>
  <c r="S50" i="96"/>
  <c r="R50" i="96"/>
  <c r="T49" i="96"/>
  <c r="S49" i="96"/>
  <c r="R49" i="96"/>
  <c r="T48" i="96"/>
  <c r="S48" i="96"/>
  <c r="R48" i="96"/>
  <c r="T47" i="96"/>
  <c r="S47" i="96"/>
  <c r="R47" i="96"/>
  <c r="T46" i="96"/>
  <c r="S46" i="96"/>
  <c r="R46" i="96"/>
  <c r="T45" i="96"/>
  <c r="S45" i="96"/>
  <c r="R45" i="96"/>
  <c r="T44" i="96"/>
  <c r="S44" i="96"/>
  <c r="R44" i="96"/>
  <c r="T43" i="96"/>
  <c r="S43" i="96"/>
  <c r="R43" i="96"/>
  <c r="T42" i="96"/>
  <c r="S42" i="96"/>
  <c r="R42" i="96"/>
  <c r="T41" i="96"/>
  <c r="S41" i="96"/>
  <c r="R41" i="96"/>
  <c r="T40" i="96"/>
  <c r="S40" i="96"/>
  <c r="R40" i="96"/>
  <c r="T39" i="96"/>
  <c r="S39" i="96"/>
  <c r="R39" i="96"/>
  <c r="T38" i="96"/>
  <c r="S38" i="96"/>
  <c r="R38" i="96"/>
  <c r="T37" i="96"/>
  <c r="S37" i="96"/>
  <c r="R37" i="96"/>
  <c r="T36" i="96"/>
  <c r="S36" i="96"/>
  <c r="R36" i="96"/>
  <c r="T35" i="96"/>
  <c r="S35" i="96"/>
  <c r="R35" i="96"/>
  <c r="T34" i="96"/>
  <c r="S34" i="96"/>
  <c r="R34" i="96"/>
  <c r="T33" i="96"/>
  <c r="S33" i="96"/>
  <c r="R33" i="96"/>
  <c r="T32" i="96"/>
  <c r="S32" i="96"/>
  <c r="R32" i="96"/>
  <c r="T31" i="96"/>
  <c r="S31" i="96"/>
  <c r="R31" i="96"/>
  <c r="T30" i="96"/>
  <c r="S30" i="96"/>
  <c r="R30" i="96"/>
  <c r="T29" i="96"/>
  <c r="S29" i="96"/>
  <c r="R29" i="96"/>
  <c r="T28" i="96"/>
  <c r="S28" i="96"/>
  <c r="R28" i="96"/>
  <c r="T27" i="96"/>
  <c r="S27" i="96"/>
  <c r="R27" i="96"/>
  <c r="T26" i="96"/>
  <c r="S26" i="96"/>
  <c r="R26" i="96"/>
  <c r="T25" i="96"/>
  <c r="S25" i="96"/>
  <c r="R25" i="96"/>
  <c r="T24" i="96"/>
  <c r="S24" i="96"/>
  <c r="R24" i="96"/>
  <c r="T23" i="96"/>
  <c r="S23" i="96"/>
  <c r="R23" i="96"/>
  <c r="T22" i="96"/>
  <c r="S22" i="96"/>
  <c r="R22" i="96"/>
  <c r="T21" i="96"/>
  <c r="S21" i="96"/>
  <c r="R21" i="96"/>
  <c r="T20" i="96"/>
  <c r="S20" i="96"/>
  <c r="R20" i="96"/>
  <c r="T19" i="96"/>
  <c r="S19" i="96"/>
  <c r="R19" i="96"/>
  <c r="T18" i="96"/>
  <c r="S18" i="96"/>
  <c r="R18" i="96"/>
  <c r="T17" i="96"/>
  <c r="S17" i="96"/>
  <c r="R17" i="96"/>
  <c r="T16" i="96"/>
  <c r="S16" i="96"/>
  <c r="R16" i="96"/>
  <c r="T15" i="96"/>
  <c r="S15" i="96"/>
  <c r="R15" i="96"/>
  <c r="T14" i="96"/>
  <c r="S14" i="96"/>
  <c r="R14" i="96"/>
  <c r="T13" i="96"/>
  <c r="S13" i="96"/>
  <c r="R13" i="96"/>
  <c r="T12" i="96"/>
  <c r="S12" i="96"/>
  <c r="R12" i="96"/>
  <c r="T11" i="96"/>
  <c r="S11" i="96"/>
  <c r="R11" i="96"/>
  <c r="T10" i="96"/>
  <c r="S10" i="96"/>
  <c r="R10" i="96"/>
  <c r="T9" i="96"/>
  <c r="S9" i="96"/>
  <c r="R9" i="96"/>
  <c r="T8" i="96"/>
  <c r="S8" i="96"/>
  <c r="R8" i="96"/>
  <c r="T7" i="96"/>
  <c r="S7" i="96"/>
  <c r="R7" i="96"/>
  <c r="T6" i="96"/>
  <c r="S6" i="96"/>
  <c r="R6" i="96"/>
  <c r="T5" i="96"/>
  <c r="S5" i="96"/>
  <c r="R5" i="96"/>
  <c r="T4" i="96"/>
  <c r="S4" i="96"/>
  <c r="R4" i="96"/>
  <c r="T3" i="96"/>
  <c r="S3" i="96"/>
  <c r="R3" i="96"/>
  <c r="T2" i="96"/>
  <c r="S2" i="96"/>
  <c r="R2" i="96"/>
  <c r="T220" i="95"/>
  <c r="S220" i="95"/>
  <c r="R220" i="95"/>
  <c r="T219" i="95"/>
  <c r="S219" i="95"/>
  <c r="R219" i="95"/>
  <c r="T218" i="95"/>
  <c r="S218" i="95"/>
  <c r="R218" i="95"/>
  <c r="T217" i="95"/>
  <c r="S217" i="95"/>
  <c r="R217" i="95"/>
  <c r="T216" i="95"/>
  <c r="S216" i="95"/>
  <c r="R216" i="95"/>
  <c r="T215" i="95"/>
  <c r="S215" i="95"/>
  <c r="R215" i="95"/>
  <c r="T214" i="95"/>
  <c r="S214" i="95"/>
  <c r="R214" i="95"/>
  <c r="T213" i="95"/>
  <c r="S213" i="95"/>
  <c r="R213" i="95"/>
  <c r="T212" i="95"/>
  <c r="S212" i="95"/>
  <c r="R212" i="95"/>
  <c r="T211" i="95"/>
  <c r="S211" i="95"/>
  <c r="R211" i="95"/>
  <c r="T210" i="95"/>
  <c r="S210" i="95"/>
  <c r="R210" i="95"/>
  <c r="T209" i="95"/>
  <c r="S209" i="95"/>
  <c r="R209" i="95"/>
  <c r="T208" i="95"/>
  <c r="S208" i="95"/>
  <c r="R208" i="95"/>
  <c r="T207" i="95"/>
  <c r="S207" i="95"/>
  <c r="R207" i="95"/>
  <c r="T206" i="95"/>
  <c r="S206" i="95"/>
  <c r="R206" i="95"/>
  <c r="T205" i="95"/>
  <c r="S205" i="95"/>
  <c r="R205" i="95"/>
  <c r="T204" i="95"/>
  <c r="S204" i="95"/>
  <c r="R204" i="95"/>
  <c r="T203" i="95"/>
  <c r="S203" i="95"/>
  <c r="R203" i="95"/>
  <c r="T202" i="95"/>
  <c r="S202" i="95"/>
  <c r="R202" i="95"/>
  <c r="T201" i="95"/>
  <c r="S201" i="95"/>
  <c r="R201" i="95"/>
  <c r="T200" i="95"/>
  <c r="S200" i="95"/>
  <c r="R200" i="95"/>
  <c r="T199" i="95"/>
  <c r="S199" i="95"/>
  <c r="R199" i="95"/>
  <c r="T198" i="95"/>
  <c r="S198" i="95"/>
  <c r="R198" i="95"/>
  <c r="T197" i="95"/>
  <c r="S197" i="95"/>
  <c r="R197" i="95"/>
  <c r="T196" i="95"/>
  <c r="S196" i="95"/>
  <c r="R196" i="95"/>
  <c r="T195" i="95"/>
  <c r="S195" i="95"/>
  <c r="R195" i="95"/>
  <c r="T194" i="95"/>
  <c r="S194" i="95"/>
  <c r="R194" i="95"/>
  <c r="T193" i="95"/>
  <c r="S193" i="95"/>
  <c r="R193" i="95"/>
  <c r="T192" i="95"/>
  <c r="S192" i="95"/>
  <c r="R192" i="95"/>
  <c r="T191" i="95"/>
  <c r="S191" i="95"/>
  <c r="R191" i="95"/>
  <c r="T190" i="95"/>
  <c r="S190" i="95"/>
  <c r="R190" i="95"/>
  <c r="T189" i="95"/>
  <c r="S189" i="95"/>
  <c r="R189" i="95"/>
  <c r="T188" i="95"/>
  <c r="S188" i="95"/>
  <c r="R188" i="95"/>
  <c r="T187" i="95"/>
  <c r="S187" i="95"/>
  <c r="R187" i="95"/>
  <c r="T186" i="95"/>
  <c r="S186" i="95"/>
  <c r="R186" i="95"/>
  <c r="T185" i="95"/>
  <c r="S185" i="95"/>
  <c r="R185" i="95"/>
  <c r="T184" i="95"/>
  <c r="S184" i="95"/>
  <c r="R184" i="95"/>
  <c r="T183" i="95"/>
  <c r="S183" i="95"/>
  <c r="R183" i="95"/>
  <c r="T182" i="95"/>
  <c r="S182" i="95"/>
  <c r="R182" i="95"/>
  <c r="T181" i="95"/>
  <c r="S181" i="95"/>
  <c r="R181" i="95"/>
  <c r="T180" i="95"/>
  <c r="S180" i="95"/>
  <c r="R180" i="95"/>
  <c r="T179" i="95"/>
  <c r="S179" i="95"/>
  <c r="R179" i="95"/>
  <c r="T178" i="95"/>
  <c r="S178" i="95"/>
  <c r="R178" i="95"/>
  <c r="T177" i="95"/>
  <c r="S177" i="95"/>
  <c r="R177" i="95"/>
  <c r="T176" i="95"/>
  <c r="S176" i="95"/>
  <c r="R176" i="95"/>
  <c r="T175" i="95"/>
  <c r="S175" i="95"/>
  <c r="R175" i="95"/>
  <c r="T174" i="95"/>
  <c r="S174" i="95"/>
  <c r="R174" i="95"/>
  <c r="T173" i="95"/>
  <c r="S173" i="95"/>
  <c r="R173" i="95"/>
  <c r="T172" i="95"/>
  <c r="S172" i="95"/>
  <c r="R172" i="95"/>
  <c r="T171" i="95"/>
  <c r="S171" i="95"/>
  <c r="R171" i="95"/>
  <c r="T170" i="95"/>
  <c r="S170" i="95"/>
  <c r="R170" i="95"/>
  <c r="T169" i="95"/>
  <c r="S169" i="95"/>
  <c r="R169" i="95"/>
  <c r="T168" i="95"/>
  <c r="S168" i="95"/>
  <c r="R168" i="95"/>
  <c r="T167" i="95"/>
  <c r="S167" i="95"/>
  <c r="R167" i="95"/>
  <c r="T166" i="95"/>
  <c r="S166" i="95"/>
  <c r="R166" i="95"/>
  <c r="T165" i="95"/>
  <c r="S165" i="95"/>
  <c r="R165" i="95"/>
  <c r="T164" i="95"/>
  <c r="S164" i="95"/>
  <c r="R164" i="95"/>
  <c r="T163" i="95"/>
  <c r="S163" i="95"/>
  <c r="R163" i="95"/>
  <c r="T162" i="95"/>
  <c r="S162" i="95"/>
  <c r="R162" i="95"/>
  <c r="T161" i="95"/>
  <c r="S161" i="95"/>
  <c r="R161" i="95"/>
  <c r="T160" i="95"/>
  <c r="S160" i="95"/>
  <c r="R160" i="95"/>
  <c r="T159" i="95"/>
  <c r="S159" i="95"/>
  <c r="R159" i="95"/>
  <c r="T158" i="95"/>
  <c r="S158" i="95"/>
  <c r="R158" i="95"/>
  <c r="T157" i="95"/>
  <c r="S157" i="95"/>
  <c r="R157" i="95"/>
  <c r="T156" i="95"/>
  <c r="S156" i="95"/>
  <c r="R156" i="95"/>
  <c r="T155" i="95"/>
  <c r="S155" i="95"/>
  <c r="R155" i="95"/>
  <c r="T154" i="95"/>
  <c r="S154" i="95"/>
  <c r="R154" i="95"/>
  <c r="T153" i="95"/>
  <c r="S153" i="95"/>
  <c r="R153" i="95"/>
  <c r="T152" i="95"/>
  <c r="S152" i="95"/>
  <c r="R152" i="95"/>
  <c r="T151" i="95"/>
  <c r="S151" i="95"/>
  <c r="R151" i="95"/>
  <c r="T150" i="95"/>
  <c r="S150" i="95"/>
  <c r="R150" i="95"/>
  <c r="T149" i="95"/>
  <c r="S149" i="95"/>
  <c r="R149" i="95"/>
  <c r="T148" i="95"/>
  <c r="S148" i="95"/>
  <c r="R148" i="95"/>
  <c r="T147" i="95"/>
  <c r="S147" i="95"/>
  <c r="R147" i="95"/>
  <c r="T146" i="95"/>
  <c r="S146" i="95"/>
  <c r="R146" i="95"/>
  <c r="T145" i="95"/>
  <c r="S145" i="95"/>
  <c r="R145" i="95"/>
  <c r="T144" i="95"/>
  <c r="S144" i="95"/>
  <c r="R144" i="95"/>
  <c r="T143" i="95"/>
  <c r="S143" i="95"/>
  <c r="R143" i="95"/>
  <c r="T142" i="95"/>
  <c r="S142" i="95"/>
  <c r="R142" i="95"/>
  <c r="T141" i="95"/>
  <c r="S141" i="95"/>
  <c r="R141" i="95"/>
  <c r="T140" i="95"/>
  <c r="S140" i="95"/>
  <c r="R140" i="95"/>
  <c r="T139" i="95"/>
  <c r="S139" i="95"/>
  <c r="R139" i="95"/>
  <c r="T138" i="95"/>
  <c r="S138" i="95"/>
  <c r="R138" i="95"/>
  <c r="T137" i="95"/>
  <c r="S137" i="95"/>
  <c r="R137" i="95"/>
  <c r="T136" i="95"/>
  <c r="S136" i="95"/>
  <c r="R136" i="95"/>
  <c r="T135" i="95"/>
  <c r="S135" i="95"/>
  <c r="R135" i="95"/>
  <c r="T134" i="95"/>
  <c r="S134" i="95"/>
  <c r="R134" i="95"/>
  <c r="T133" i="95"/>
  <c r="S133" i="95"/>
  <c r="R133" i="95"/>
  <c r="T132" i="95"/>
  <c r="S132" i="95"/>
  <c r="R132" i="95"/>
  <c r="T131" i="95"/>
  <c r="S131" i="95"/>
  <c r="R131" i="95"/>
  <c r="T130" i="95"/>
  <c r="S130" i="95"/>
  <c r="R130" i="95"/>
  <c r="T129" i="95"/>
  <c r="S129" i="95"/>
  <c r="R129" i="95"/>
  <c r="T128" i="95"/>
  <c r="S128" i="95"/>
  <c r="R128" i="95"/>
  <c r="T127" i="95"/>
  <c r="S127" i="95"/>
  <c r="R127" i="95"/>
  <c r="T126" i="95"/>
  <c r="S126" i="95"/>
  <c r="R126" i="95"/>
  <c r="T125" i="95"/>
  <c r="S125" i="95"/>
  <c r="R125" i="95"/>
  <c r="T124" i="95"/>
  <c r="S124" i="95"/>
  <c r="R124" i="95"/>
  <c r="T123" i="95"/>
  <c r="S123" i="95"/>
  <c r="R123" i="95"/>
  <c r="T122" i="95"/>
  <c r="S122" i="95"/>
  <c r="R122" i="95"/>
  <c r="T121" i="95"/>
  <c r="S121" i="95"/>
  <c r="R121" i="95"/>
  <c r="T120" i="95"/>
  <c r="S120" i="95"/>
  <c r="R120" i="95"/>
  <c r="T119" i="95"/>
  <c r="S119" i="95"/>
  <c r="R119" i="95"/>
  <c r="T118" i="95"/>
  <c r="S118" i="95"/>
  <c r="R118" i="95"/>
  <c r="T117" i="95"/>
  <c r="S117" i="95"/>
  <c r="R117" i="95"/>
  <c r="T116" i="95"/>
  <c r="S116" i="95"/>
  <c r="R116" i="95"/>
  <c r="T115" i="95"/>
  <c r="S115" i="95"/>
  <c r="R115" i="95"/>
  <c r="T114" i="95"/>
  <c r="S114" i="95"/>
  <c r="R114" i="95"/>
  <c r="T113" i="95"/>
  <c r="S113" i="95"/>
  <c r="R113" i="95"/>
  <c r="T112" i="95"/>
  <c r="S112" i="95"/>
  <c r="R112" i="95"/>
  <c r="T111" i="95"/>
  <c r="S111" i="95"/>
  <c r="R111" i="95"/>
  <c r="T110" i="95"/>
  <c r="S110" i="95"/>
  <c r="R110" i="95"/>
  <c r="T109" i="95"/>
  <c r="S109" i="95"/>
  <c r="R109" i="95"/>
  <c r="T108" i="95"/>
  <c r="S108" i="95"/>
  <c r="R108" i="95"/>
  <c r="T107" i="95"/>
  <c r="S107" i="95"/>
  <c r="R107" i="95"/>
  <c r="T106" i="95"/>
  <c r="S106" i="95"/>
  <c r="R106" i="95"/>
  <c r="T105" i="95"/>
  <c r="S105" i="95"/>
  <c r="R105" i="95"/>
  <c r="T104" i="95"/>
  <c r="S104" i="95"/>
  <c r="R104" i="95"/>
  <c r="T103" i="95"/>
  <c r="S103" i="95"/>
  <c r="R103" i="95"/>
  <c r="T102" i="95"/>
  <c r="S102" i="95"/>
  <c r="R102" i="95"/>
  <c r="T101" i="95"/>
  <c r="S101" i="95"/>
  <c r="R101" i="95"/>
  <c r="T100" i="95"/>
  <c r="S100" i="95"/>
  <c r="R100" i="95"/>
  <c r="T99" i="95"/>
  <c r="S99" i="95"/>
  <c r="R99" i="95"/>
  <c r="T98" i="95"/>
  <c r="S98" i="95"/>
  <c r="R98" i="95"/>
  <c r="T97" i="95"/>
  <c r="S97" i="95"/>
  <c r="R97" i="95"/>
  <c r="T96" i="95"/>
  <c r="S96" i="95"/>
  <c r="R96" i="95"/>
  <c r="T95" i="95"/>
  <c r="S95" i="95"/>
  <c r="R95" i="95"/>
  <c r="T94" i="95"/>
  <c r="S94" i="95"/>
  <c r="R94" i="95"/>
  <c r="T93" i="95"/>
  <c r="S93" i="95"/>
  <c r="R93" i="95"/>
  <c r="T92" i="95"/>
  <c r="S92" i="95"/>
  <c r="R92" i="95"/>
  <c r="T91" i="95"/>
  <c r="S91" i="95"/>
  <c r="R91" i="95"/>
  <c r="T90" i="95"/>
  <c r="S90" i="95"/>
  <c r="R90" i="95"/>
  <c r="T89" i="95"/>
  <c r="S89" i="95"/>
  <c r="R89" i="95"/>
  <c r="T88" i="95"/>
  <c r="S88" i="95"/>
  <c r="R88" i="95"/>
  <c r="T87" i="95"/>
  <c r="S87" i="95"/>
  <c r="R87" i="95"/>
  <c r="T86" i="95"/>
  <c r="S86" i="95"/>
  <c r="R86" i="95"/>
  <c r="T85" i="95"/>
  <c r="S85" i="95"/>
  <c r="R85" i="95"/>
  <c r="T84" i="95"/>
  <c r="S84" i="95"/>
  <c r="R84" i="95"/>
  <c r="T83" i="95"/>
  <c r="S83" i="95"/>
  <c r="R83" i="95"/>
  <c r="T82" i="95"/>
  <c r="S82" i="95"/>
  <c r="R82" i="95"/>
  <c r="T81" i="95"/>
  <c r="S81" i="95"/>
  <c r="R81" i="95"/>
  <c r="T80" i="95"/>
  <c r="S80" i="95"/>
  <c r="R80" i="95"/>
  <c r="T79" i="95"/>
  <c r="S79" i="95"/>
  <c r="R79" i="95"/>
  <c r="T78" i="95"/>
  <c r="S78" i="95"/>
  <c r="R78" i="95"/>
  <c r="T77" i="95"/>
  <c r="S77" i="95"/>
  <c r="R77" i="95"/>
  <c r="T76" i="95"/>
  <c r="S76" i="95"/>
  <c r="R76" i="95"/>
  <c r="T75" i="95"/>
  <c r="S75" i="95"/>
  <c r="R75" i="95"/>
  <c r="T74" i="95"/>
  <c r="S74" i="95"/>
  <c r="R74" i="95"/>
  <c r="T73" i="95"/>
  <c r="S73" i="95"/>
  <c r="R73" i="95"/>
  <c r="T72" i="95"/>
  <c r="S72" i="95"/>
  <c r="R72" i="95"/>
  <c r="T71" i="95"/>
  <c r="S71" i="95"/>
  <c r="R71" i="95"/>
  <c r="T70" i="95"/>
  <c r="S70" i="95"/>
  <c r="R70" i="95"/>
  <c r="T69" i="95"/>
  <c r="S69" i="95"/>
  <c r="R69" i="95"/>
  <c r="T68" i="95"/>
  <c r="S68" i="95"/>
  <c r="R68" i="95"/>
  <c r="T67" i="95"/>
  <c r="S67" i="95"/>
  <c r="R67" i="95"/>
  <c r="T66" i="95"/>
  <c r="S66" i="95"/>
  <c r="R66" i="95"/>
  <c r="T65" i="95"/>
  <c r="S65" i="95"/>
  <c r="R65" i="95"/>
  <c r="T64" i="95"/>
  <c r="S64" i="95"/>
  <c r="R64" i="95"/>
  <c r="T63" i="95"/>
  <c r="S63" i="95"/>
  <c r="R63" i="95"/>
  <c r="T62" i="95"/>
  <c r="S62" i="95"/>
  <c r="R62" i="95"/>
  <c r="T61" i="95"/>
  <c r="S61" i="95"/>
  <c r="R61" i="95"/>
  <c r="T60" i="95"/>
  <c r="S60" i="95"/>
  <c r="R60" i="95"/>
  <c r="T59" i="95"/>
  <c r="S59" i="95"/>
  <c r="R59" i="95"/>
  <c r="T58" i="95"/>
  <c r="S58" i="95"/>
  <c r="R58" i="95"/>
  <c r="T57" i="95"/>
  <c r="S57" i="95"/>
  <c r="R57" i="95"/>
  <c r="T56" i="95"/>
  <c r="S56" i="95"/>
  <c r="R56" i="95"/>
  <c r="T55" i="95"/>
  <c r="S55" i="95"/>
  <c r="R55" i="95"/>
  <c r="T54" i="95"/>
  <c r="S54" i="95"/>
  <c r="R54" i="95"/>
  <c r="T53" i="95"/>
  <c r="S53" i="95"/>
  <c r="R53" i="95"/>
  <c r="T52" i="95"/>
  <c r="S52" i="95"/>
  <c r="R52" i="95"/>
  <c r="T51" i="95"/>
  <c r="S51" i="95"/>
  <c r="R51" i="95"/>
  <c r="T50" i="95"/>
  <c r="S50" i="95"/>
  <c r="R50" i="95"/>
  <c r="T49" i="95"/>
  <c r="S49" i="95"/>
  <c r="R49" i="95"/>
  <c r="T48" i="95"/>
  <c r="S48" i="95"/>
  <c r="R48" i="95"/>
  <c r="T47" i="95"/>
  <c r="S47" i="95"/>
  <c r="R47" i="95"/>
  <c r="T46" i="95"/>
  <c r="S46" i="95"/>
  <c r="R46" i="95"/>
  <c r="T45" i="95"/>
  <c r="S45" i="95"/>
  <c r="R45" i="95"/>
  <c r="T44" i="95"/>
  <c r="S44" i="95"/>
  <c r="R44" i="95"/>
  <c r="T43" i="95"/>
  <c r="S43" i="95"/>
  <c r="R43" i="95"/>
  <c r="T42" i="95"/>
  <c r="S42" i="95"/>
  <c r="R42" i="95"/>
  <c r="T41" i="95"/>
  <c r="S41" i="95"/>
  <c r="R41" i="95"/>
  <c r="T40" i="95"/>
  <c r="S40" i="95"/>
  <c r="R40" i="95"/>
  <c r="T39" i="95"/>
  <c r="S39" i="95"/>
  <c r="R39" i="95"/>
  <c r="T38" i="95"/>
  <c r="S38" i="95"/>
  <c r="R38" i="95"/>
  <c r="T37" i="95"/>
  <c r="S37" i="95"/>
  <c r="R37" i="95"/>
  <c r="T36" i="95"/>
  <c r="S36" i="95"/>
  <c r="R36" i="95"/>
  <c r="T35" i="95"/>
  <c r="S35" i="95"/>
  <c r="R35" i="95"/>
  <c r="T34" i="95"/>
  <c r="S34" i="95"/>
  <c r="R34" i="95"/>
  <c r="T33" i="95"/>
  <c r="S33" i="95"/>
  <c r="R33" i="95"/>
  <c r="T32" i="95"/>
  <c r="S32" i="95"/>
  <c r="R32" i="95"/>
  <c r="T31" i="95"/>
  <c r="S31" i="95"/>
  <c r="R31" i="95"/>
  <c r="T30" i="95"/>
  <c r="S30" i="95"/>
  <c r="R30" i="95"/>
  <c r="T29" i="95"/>
  <c r="S29" i="95"/>
  <c r="R29" i="95"/>
  <c r="T28" i="95"/>
  <c r="S28" i="95"/>
  <c r="R28" i="95"/>
  <c r="T27" i="95"/>
  <c r="S27" i="95"/>
  <c r="R27" i="95"/>
  <c r="T26" i="95"/>
  <c r="S26" i="95"/>
  <c r="R26" i="95"/>
  <c r="T25" i="95"/>
  <c r="S25" i="95"/>
  <c r="R25" i="95"/>
  <c r="T24" i="95"/>
  <c r="S24" i="95"/>
  <c r="R24" i="95"/>
  <c r="T23" i="95"/>
  <c r="S23" i="95"/>
  <c r="R23" i="95"/>
  <c r="T22" i="95"/>
  <c r="S22" i="95"/>
  <c r="R22" i="95"/>
  <c r="T21" i="95"/>
  <c r="S21" i="95"/>
  <c r="R21" i="95"/>
  <c r="T20" i="95"/>
  <c r="S20" i="95"/>
  <c r="R20" i="95"/>
  <c r="T19" i="95"/>
  <c r="S19" i="95"/>
  <c r="R19" i="95"/>
  <c r="T18" i="95"/>
  <c r="S18" i="95"/>
  <c r="R18" i="95"/>
  <c r="T17" i="95"/>
  <c r="S17" i="95"/>
  <c r="R17" i="95"/>
  <c r="T16" i="95"/>
  <c r="S16" i="95"/>
  <c r="R16" i="95"/>
  <c r="T15" i="95"/>
  <c r="S15" i="95"/>
  <c r="R15" i="95"/>
  <c r="T14" i="95"/>
  <c r="S14" i="95"/>
  <c r="R14" i="95"/>
  <c r="T13" i="95"/>
  <c r="S13" i="95"/>
  <c r="R13" i="95"/>
  <c r="T12" i="95"/>
  <c r="S12" i="95"/>
  <c r="R12" i="95"/>
  <c r="T11" i="95"/>
  <c r="S11" i="95"/>
  <c r="R11" i="95"/>
  <c r="T10" i="95"/>
  <c r="S10" i="95"/>
  <c r="R10" i="95"/>
  <c r="T9" i="95"/>
  <c r="S9" i="95"/>
  <c r="R9" i="95"/>
  <c r="T8" i="95"/>
  <c r="S8" i="95"/>
  <c r="R8" i="95"/>
  <c r="T7" i="95"/>
  <c r="S7" i="95"/>
  <c r="R7" i="95"/>
  <c r="T6" i="95"/>
  <c r="S6" i="95"/>
  <c r="R6" i="95"/>
  <c r="T5" i="95"/>
  <c r="S5" i="95"/>
  <c r="R5" i="95"/>
  <c r="T4" i="95"/>
  <c r="S4" i="95"/>
  <c r="R4" i="95"/>
  <c r="T3" i="95"/>
  <c r="S3" i="95"/>
  <c r="R3" i="95"/>
  <c r="T2" i="95"/>
  <c r="S2" i="95"/>
  <c r="R2" i="95"/>
  <c r="T220" i="94"/>
  <c r="S220" i="94"/>
  <c r="R220" i="94"/>
  <c r="T219" i="94"/>
  <c r="S219" i="94"/>
  <c r="R219" i="94"/>
  <c r="T218" i="94"/>
  <c r="S218" i="94"/>
  <c r="R218" i="94"/>
  <c r="T217" i="94"/>
  <c r="S217" i="94"/>
  <c r="R217" i="94"/>
  <c r="T216" i="94"/>
  <c r="S216" i="94"/>
  <c r="R216" i="94"/>
  <c r="T215" i="94"/>
  <c r="S215" i="94"/>
  <c r="R215" i="94"/>
  <c r="T214" i="94"/>
  <c r="S214" i="94"/>
  <c r="R214" i="94"/>
  <c r="T213" i="94"/>
  <c r="S213" i="94"/>
  <c r="R213" i="94"/>
  <c r="T212" i="94"/>
  <c r="S212" i="94"/>
  <c r="R212" i="94"/>
  <c r="T211" i="94"/>
  <c r="S211" i="94"/>
  <c r="R211" i="94"/>
  <c r="T210" i="94"/>
  <c r="S210" i="94"/>
  <c r="R210" i="94"/>
  <c r="T209" i="94"/>
  <c r="S209" i="94"/>
  <c r="R209" i="94"/>
  <c r="T208" i="94"/>
  <c r="S208" i="94"/>
  <c r="R208" i="94"/>
  <c r="T207" i="94"/>
  <c r="S207" i="94"/>
  <c r="R207" i="94"/>
  <c r="T206" i="94"/>
  <c r="S206" i="94"/>
  <c r="R206" i="94"/>
  <c r="T205" i="94"/>
  <c r="S205" i="94"/>
  <c r="R205" i="94"/>
  <c r="T204" i="94"/>
  <c r="S204" i="94"/>
  <c r="R204" i="94"/>
  <c r="T203" i="94"/>
  <c r="S203" i="94"/>
  <c r="R203" i="94"/>
  <c r="T202" i="94"/>
  <c r="S202" i="94"/>
  <c r="R202" i="94"/>
  <c r="T201" i="94"/>
  <c r="S201" i="94"/>
  <c r="R201" i="94"/>
  <c r="T200" i="94"/>
  <c r="S200" i="94"/>
  <c r="R200" i="94"/>
  <c r="T199" i="94"/>
  <c r="S199" i="94"/>
  <c r="R199" i="94"/>
  <c r="T198" i="94"/>
  <c r="S198" i="94"/>
  <c r="R198" i="94"/>
  <c r="T197" i="94"/>
  <c r="S197" i="94"/>
  <c r="R197" i="94"/>
  <c r="T196" i="94"/>
  <c r="S196" i="94"/>
  <c r="R196" i="94"/>
  <c r="T195" i="94"/>
  <c r="S195" i="94"/>
  <c r="R195" i="94"/>
  <c r="T194" i="94"/>
  <c r="S194" i="94"/>
  <c r="R194" i="94"/>
  <c r="T193" i="94"/>
  <c r="S193" i="94"/>
  <c r="R193" i="94"/>
  <c r="T192" i="94"/>
  <c r="S192" i="94"/>
  <c r="R192" i="94"/>
  <c r="T191" i="94"/>
  <c r="S191" i="94"/>
  <c r="R191" i="94"/>
  <c r="T190" i="94"/>
  <c r="S190" i="94"/>
  <c r="R190" i="94"/>
  <c r="T189" i="94"/>
  <c r="S189" i="94"/>
  <c r="R189" i="94"/>
  <c r="T188" i="94"/>
  <c r="S188" i="94"/>
  <c r="R188" i="94"/>
  <c r="T187" i="94"/>
  <c r="S187" i="94"/>
  <c r="R187" i="94"/>
  <c r="T186" i="94"/>
  <c r="S186" i="94"/>
  <c r="R186" i="94"/>
  <c r="T185" i="94"/>
  <c r="S185" i="94"/>
  <c r="R185" i="94"/>
  <c r="T184" i="94"/>
  <c r="S184" i="94"/>
  <c r="R184" i="94"/>
  <c r="T183" i="94"/>
  <c r="S183" i="94"/>
  <c r="R183" i="94"/>
  <c r="T182" i="94"/>
  <c r="S182" i="94"/>
  <c r="R182" i="94"/>
  <c r="T181" i="94"/>
  <c r="S181" i="94"/>
  <c r="R181" i="94"/>
  <c r="T180" i="94"/>
  <c r="S180" i="94"/>
  <c r="R180" i="94"/>
  <c r="T179" i="94"/>
  <c r="S179" i="94"/>
  <c r="R179" i="94"/>
  <c r="T178" i="94"/>
  <c r="S178" i="94"/>
  <c r="R178" i="94"/>
  <c r="T177" i="94"/>
  <c r="S177" i="94"/>
  <c r="R177" i="94"/>
  <c r="T176" i="94"/>
  <c r="S176" i="94"/>
  <c r="R176" i="94"/>
  <c r="T175" i="94"/>
  <c r="S175" i="94"/>
  <c r="R175" i="94"/>
  <c r="T174" i="94"/>
  <c r="S174" i="94"/>
  <c r="R174" i="94"/>
  <c r="T173" i="94"/>
  <c r="S173" i="94"/>
  <c r="R173" i="94"/>
  <c r="T172" i="94"/>
  <c r="S172" i="94"/>
  <c r="R172" i="94"/>
  <c r="T171" i="94"/>
  <c r="S171" i="94"/>
  <c r="R171" i="94"/>
  <c r="T170" i="94"/>
  <c r="S170" i="94"/>
  <c r="R170" i="94"/>
  <c r="T169" i="94"/>
  <c r="S169" i="94"/>
  <c r="R169" i="94"/>
  <c r="T168" i="94"/>
  <c r="S168" i="94"/>
  <c r="R168" i="94"/>
  <c r="T167" i="94"/>
  <c r="S167" i="94"/>
  <c r="R167" i="94"/>
  <c r="T166" i="94"/>
  <c r="S166" i="94"/>
  <c r="R166" i="94"/>
  <c r="T165" i="94"/>
  <c r="S165" i="94"/>
  <c r="R165" i="94"/>
  <c r="T164" i="94"/>
  <c r="S164" i="94"/>
  <c r="R164" i="94"/>
  <c r="T163" i="94"/>
  <c r="S163" i="94"/>
  <c r="R163" i="94"/>
  <c r="T162" i="94"/>
  <c r="S162" i="94"/>
  <c r="R162" i="94"/>
  <c r="T161" i="94"/>
  <c r="S161" i="94"/>
  <c r="R161" i="94"/>
  <c r="T160" i="94"/>
  <c r="S160" i="94"/>
  <c r="R160" i="94"/>
  <c r="T159" i="94"/>
  <c r="S159" i="94"/>
  <c r="R159" i="94"/>
  <c r="T158" i="94"/>
  <c r="S158" i="94"/>
  <c r="R158" i="94"/>
  <c r="T157" i="94"/>
  <c r="S157" i="94"/>
  <c r="R157" i="94"/>
  <c r="T156" i="94"/>
  <c r="S156" i="94"/>
  <c r="R156" i="94"/>
  <c r="T155" i="94"/>
  <c r="S155" i="94"/>
  <c r="R155" i="94"/>
  <c r="T154" i="94"/>
  <c r="S154" i="94"/>
  <c r="R154" i="94"/>
  <c r="T153" i="94"/>
  <c r="S153" i="94"/>
  <c r="R153" i="94"/>
  <c r="T152" i="94"/>
  <c r="S152" i="94"/>
  <c r="R152" i="94"/>
  <c r="T151" i="94"/>
  <c r="S151" i="94"/>
  <c r="R151" i="94"/>
  <c r="T150" i="94"/>
  <c r="S150" i="94"/>
  <c r="R150" i="94"/>
  <c r="T149" i="94"/>
  <c r="S149" i="94"/>
  <c r="R149" i="94"/>
  <c r="T148" i="94"/>
  <c r="S148" i="94"/>
  <c r="R148" i="94"/>
  <c r="T147" i="94"/>
  <c r="S147" i="94"/>
  <c r="R147" i="94"/>
  <c r="T146" i="94"/>
  <c r="S146" i="94"/>
  <c r="R146" i="94"/>
  <c r="T145" i="94"/>
  <c r="S145" i="94"/>
  <c r="R145" i="94"/>
  <c r="T144" i="94"/>
  <c r="S144" i="94"/>
  <c r="R144" i="94"/>
  <c r="T143" i="94"/>
  <c r="S143" i="94"/>
  <c r="R143" i="94"/>
  <c r="T142" i="94"/>
  <c r="S142" i="94"/>
  <c r="R142" i="94"/>
  <c r="T141" i="94"/>
  <c r="S141" i="94"/>
  <c r="R141" i="94"/>
  <c r="T140" i="94"/>
  <c r="S140" i="94"/>
  <c r="R140" i="94"/>
  <c r="T139" i="94"/>
  <c r="S139" i="94"/>
  <c r="R139" i="94"/>
  <c r="T138" i="94"/>
  <c r="S138" i="94"/>
  <c r="R138" i="94"/>
  <c r="T137" i="94"/>
  <c r="S137" i="94"/>
  <c r="R137" i="94"/>
  <c r="T136" i="94"/>
  <c r="S136" i="94"/>
  <c r="R136" i="94"/>
  <c r="T135" i="94"/>
  <c r="S135" i="94"/>
  <c r="R135" i="94"/>
  <c r="T134" i="94"/>
  <c r="S134" i="94"/>
  <c r="R134" i="94"/>
  <c r="T133" i="94"/>
  <c r="S133" i="94"/>
  <c r="R133" i="94"/>
  <c r="T132" i="94"/>
  <c r="S132" i="94"/>
  <c r="R132" i="94"/>
  <c r="T131" i="94"/>
  <c r="S131" i="94"/>
  <c r="R131" i="94"/>
  <c r="T130" i="94"/>
  <c r="S130" i="94"/>
  <c r="R130" i="94"/>
  <c r="T129" i="94"/>
  <c r="S129" i="94"/>
  <c r="R129" i="94"/>
  <c r="T128" i="94"/>
  <c r="S128" i="94"/>
  <c r="R128" i="94"/>
  <c r="T127" i="94"/>
  <c r="S127" i="94"/>
  <c r="R127" i="94"/>
  <c r="T126" i="94"/>
  <c r="S126" i="94"/>
  <c r="R126" i="94"/>
  <c r="T125" i="94"/>
  <c r="S125" i="94"/>
  <c r="R125" i="94"/>
  <c r="T124" i="94"/>
  <c r="S124" i="94"/>
  <c r="R124" i="94"/>
  <c r="T123" i="94"/>
  <c r="S123" i="94"/>
  <c r="R123" i="94"/>
  <c r="T122" i="94"/>
  <c r="S122" i="94"/>
  <c r="R122" i="94"/>
  <c r="T121" i="94"/>
  <c r="S121" i="94"/>
  <c r="R121" i="94"/>
  <c r="T120" i="94"/>
  <c r="S120" i="94"/>
  <c r="R120" i="94"/>
  <c r="T119" i="94"/>
  <c r="S119" i="94"/>
  <c r="R119" i="94"/>
  <c r="T118" i="94"/>
  <c r="S118" i="94"/>
  <c r="R118" i="94"/>
  <c r="T117" i="94"/>
  <c r="S117" i="94"/>
  <c r="R117" i="94"/>
  <c r="T116" i="94"/>
  <c r="S116" i="94"/>
  <c r="R116" i="94"/>
  <c r="T115" i="94"/>
  <c r="S115" i="94"/>
  <c r="R115" i="94"/>
  <c r="T114" i="94"/>
  <c r="S114" i="94"/>
  <c r="R114" i="94"/>
  <c r="T113" i="94"/>
  <c r="S113" i="94"/>
  <c r="R113" i="94"/>
  <c r="T112" i="94"/>
  <c r="S112" i="94"/>
  <c r="R112" i="94"/>
  <c r="T111" i="94"/>
  <c r="S111" i="94"/>
  <c r="R111" i="94"/>
  <c r="T110" i="94"/>
  <c r="S110" i="94"/>
  <c r="R110" i="94"/>
  <c r="T109" i="94"/>
  <c r="S109" i="94"/>
  <c r="R109" i="94"/>
  <c r="T108" i="94"/>
  <c r="S108" i="94"/>
  <c r="R108" i="94"/>
  <c r="T107" i="94"/>
  <c r="S107" i="94"/>
  <c r="R107" i="94"/>
  <c r="T106" i="94"/>
  <c r="S106" i="94"/>
  <c r="R106" i="94"/>
  <c r="T105" i="94"/>
  <c r="S105" i="94"/>
  <c r="R105" i="94"/>
  <c r="T104" i="94"/>
  <c r="S104" i="94"/>
  <c r="R104" i="94"/>
  <c r="T103" i="94"/>
  <c r="S103" i="94"/>
  <c r="R103" i="94"/>
  <c r="T102" i="94"/>
  <c r="S102" i="94"/>
  <c r="R102" i="94"/>
  <c r="T101" i="94"/>
  <c r="S101" i="94"/>
  <c r="R101" i="94"/>
  <c r="T100" i="94"/>
  <c r="S100" i="94"/>
  <c r="R100" i="94"/>
  <c r="T99" i="94"/>
  <c r="S99" i="94"/>
  <c r="R99" i="94"/>
  <c r="T98" i="94"/>
  <c r="S98" i="94"/>
  <c r="R98" i="94"/>
  <c r="T97" i="94"/>
  <c r="S97" i="94"/>
  <c r="R97" i="94"/>
  <c r="T96" i="94"/>
  <c r="S96" i="94"/>
  <c r="R96" i="94"/>
  <c r="T95" i="94"/>
  <c r="S95" i="94"/>
  <c r="R95" i="94"/>
  <c r="T94" i="94"/>
  <c r="S94" i="94"/>
  <c r="R94" i="94"/>
  <c r="T93" i="94"/>
  <c r="S93" i="94"/>
  <c r="R93" i="94"/>
  <c r="T92" i="94"/>
  <c r="S92" i="94"/>
  <c r="R92" i="94"/>
  <c r="T91" i="94"/>
  <c r="S91" i="94"/>
  <c r="R91" i="94"/>
  <c r="T90" i="94"/>
  <c r="S90" i="94"/>
  <c r="R90" i="94"/>
  <c r="T89" i="94"/>
  <c r="S89" i="94"/>
  <c r="R89" i="94"/>
  <c r="T88" i="94"/>
  <c r="S88" i="94"/>
  <c r="R88" i="94"/>
  <c r="T87" i="94"/>
  <c r="S87" i="94"/>
  <c r="R87" i="94"/>
  <c r="T86" i="94"/>
  <c r="S86" i="94"/>
  <c r="R86" i="94"/>
  <c r="T85" i="94"/>
  <c r="S85" i="94"/>
  <c r="R85" i="94"/>
  <c r="T84" i="94"/>
  <c r="S84" i="94"/>
  <c r="R84" i="94"/>
  <c r="T83" i="94"/>
  <c r="S83" i="94"/>
  <c r="R83" i="94"/>
  <c r="T82" i="94"/>
  <c r="S82" i="94"/>
  <c r="R82" i="94"/>
  <c r="T81" i="94"/>
  <c r="S81" i="94"/>
  <c r="R81" i="94"/>
  <c r="T80" i="94"/>
  <c r="S80" i="94"/>
  <c r="R80" i="94"/>
  <c r="T79" i="94"/>
  <c r="S79" i="94"/>
  <c r="R79" i="94"/>
  <c r="T78" i="94"/>
  <c r="S78" i="94"/>
  <c r="R78" i="94"/>
  <c r="T77" i="94"/>
  <c r="S77" i="94"/>
  <c r="R77" i="94"/>
  <c r="T76" i="94"/>
  <c r="S76" i="94"/>
  <c r="R76" i="94"/>
  <c r="T75" i="94"/>
  <c r="S75" i="94"/>
  <c r="R75" i="94"/>
  <c r="T74" i="94"/>
  <c r="S74" i="94"/>
  <c r="R74" i="94"/>
  <c r="T73" i="94"/>
  <c r="S73" i="94"/>
  <c r="R73" i="94"/>
  <c r="T72" i="94"/>
  <c r="S72" i="94"/>
  <c r="R72" i="94"/>
  <c r="T71" i="94"/>
  <c r="S71" i="94"/>
  <c r="R71" i="94"/>
  <c r="T70" i="94"/>
  <c r="S70" i="94"/>
  <c r="R70" i="94"/>
  <c r="T69" i="94"/>
  <c r="S69" i="94"/>
  <c r="R69" i="94"/>
  <c r="T68" i="94"/>
  <c r="S68" i="94"/>
  <c r="R68" i="94"/>
  <c r="T67" i="94"/>
  <c r="S67" i="94"/>
  <c r="R67" i="94"/>
  <c r="T66" i="94"/>
  <c r="S66" i="94"/>
  <c r="R66" i="94"/>
  <c r="T65" i="94"/>
  <c r="S65" i="94"/>
  <c r="R65" i="94"/>
  <c r="T64" i="94"/>
  <c r="S64" i="94"/>
  <c r="R64" i="94"/>
  <c r="T63" i="94"/>
  <c r="S63" i="94"/>
  <c r="R63" i="94"/>
  <c r="T62" i="94"/>
  <c r="S62" i="94"/>
  <c r="R62" i="94"/>
  <c r="T61" i="94"/>
  <c r="S61" i="94"/>
  <c r="R61" i="94"/>
  <c r="T60" i="94"/>
  <c r="S60" i="94"/>
  <c r="R60" i="94"/>
  <c r="T59" i="94"/>
  <c r="S59" i="94"/>
  <c r="R59" i="94"/>
  <c r="T58" i="94"/>
  <c r="S58" i="94"/>
  <c r="R58" i="94"/>
  <c r="T57" i="94"/>
  <c r="S57" i="94"/>
  <c r="R57" i="94"/>
  <c r="T56" i="94"/>
  <c r="S56" i="94"/>
  <c r="R56" i="94"/>
  <c r="T55" i="94"/>
  <c r="S55" i="94"/>
  <c r="R55" i="94"/>
  <c r="T54" i="94"/>
  <c r="S54" i="94"/>
  <c r="R54" i="94"/>
  <c r="T53" i="94"/>
  <c r="S53" i="94"/>
  <c r="R53" i="94"/>
  <c r="T52" i="94"/>
  <c r="S52" i="94"/>
  <c r="R52" i="94"/>
  <c r="T51" i="94"/>
  <c r="S51" i="94"/>
  <c r="R51" i="94"/>
  <c r="T50" i="94"/>
  <c r="S50" i="94"/>
  <c r="R50" i="94"/>
  <c r="T49" i="94"/>
  <c r="S49" i="94"/>
  <c r="R49" i="94"/>
  <c r="T48" i="94"/>
  <c r="S48" i="94"/>
  <c r="R48" i="94"/>
  <c r="T47" i="94"/>
  <c r="S47" i="94"/>
  <c r="R47" i="94"/>
  <c r="T46" i="94"/>
  <c r="S46" i="94"/>
  <c r="R46" i="94"/>
  <c r="T45" i="94"/>
  <c r="S45" i="94"/>
  <c r="R45" i="94"/>
  <c r="T44" i="94"/>
  <c r="S44" i="94"/>
  <c r="R44" i="94"/>
  <c r="T43" i="94"/>
  <c r="S43" i="94"/>
  <c r="R43" i="94"/>
  <c r="T42" i="94"/>
  <c r="S42" i="94"/>
  <c r="R42" i="94"/>
  <c r="T41" i="94"/>
  <c r="S41" i="94"/>
  <c r="R41" i="94"/>
  <c r="T40" i="94"/>
  <c r="S40" i="94"/>
  <c r="R40" i="94"/>
  <c r="T39" i="94"/>
  <c r="S39" i="94"/>
  <c r="R39" i="94"/>
  <c r="T38" i="94"/>
  <c r="S38" i="94"/>
  <c r="R38" i="94"/>
  <c r="T37" i="94"/>
  <c r="S37" i="94"/>
  <c r="R37" i="94"/>
  <c r="T36" i="94"/>
  <c r="S36" i="94"/>
  <c r="R36" i="94"/>
  <c r="T35" i="94"/>
  <c r="S35" i="94"/>
  <c r="R35" i="94"/>
  <c r="T34" i="94"/>
  <c r="S34" i="94"/>
  <c r="R34" i="94"/>
  <c r="T33" i="94"/>
  <c r="S33" i="94"/>
  <c r="R33" i="94"/>
  <c r="T32" i="94"/>
  <c r="S32" i="94"/>
  <c r="R32" i="94"/>
  <c r="T31" i="94"/>
  <c r="S31" i="94"/>
  <c r="R31" i="94"/>
  <c r="T30" i="94"/>
  <c r="S30" i="94"/>
  <c r="R30" i="94"/>
  <c r="T29" i="94"/>
  <c r="S29" i="94"/>
  <c r="R29" i="94"/>
  <c r="T28" i="94"/>
  <c r="S28" i="94"/>
  <c r="R28" i="94"/>
  <c r="T27" i="94"/>
  <c r="S27" i="94"/>
  <c r="R27" i="94"/>
  <c r="T26" i="94"/>
  <c r="S26" i="94"/>
  <c r="R26" i="94"/>
  <c r="T25" i="94"/>
  <c r="S25" i="94"/>
  <c r="R25" i="94"/>
  <c r="T24" i="94"/>
  <c r="S24" i="94"/>
  <c r="R24" i="94"/>
  <c r="T23" i="94"/>
  <c r="S23" i="94"/>
  <c r="R23" i="94"/>
  <c r="T22" i="94"/>
  <c r="S22" i="94"/>
  <c r="R22" i="94"/>
  <c r="T21" i="94"/>
  <c r="S21" i="94"/>
  <c r="R21" i="94"/>
  <c r="T20" i="94"/>
  <c r="S20" i="94"/>
  <c r="R20" i="94"/>
  <c r="T19" i="94"/>
  <c r="S19" i="94"/>
  <c r="R19" i="94"/>
  <c r="T18" i="94"/>
  <c r="S18" i="94"/>
  <c r="R18" i="94"/>
  <c r="T17" i="94"/>
  <c r="S17" i="94"/>
  <c r="R17" i="94"/>
  <c r="T16" i="94"/>
  <c r="S16" i="94"/>
  <c r="R16" i="94"/>
  <c r="T15" i="94"/>
  <c r="S15" i="94"/>
  <c r="R15" i="94"/>
  <c r="T14" i="94"/>
  <c r="S14" i="94"/>
  <c r="R14" i="94"/>
  <c r="T13" i="94"/>
  <c r="S13" i="94"/>
  <c r="R13" i="94"/>
  <c r="T12" i="94"/>
  <c r="S12" i="94"/>
  <c r="R12" i="94"/>
  <c r="T11" i="94"/>
  <c r="S11" i="94"/>
  <c r="R11" i="94"/>
  <c r="T10" i="94"/>
  <c r="S10" i="94"/>
  <c r="R10" i="94"/>
  <c r="T9" i="94"/>
  <c r="S9" i="94"/>
  <c r="R9" i="94"/>
  <c r="T8" i="94"/>
  <c r="S8" i="94"/>
  <c r="R8" i="94"/>
  <c r="T7" i="94"/>
  <c r="S7" i="94"/>
  <c r="R7" i="94"/>
  <c r="T6" i="94"/>
  <c r="S6" i="94"/>
  <c r="R6" i="94"/>
  <c r="T5" i="94"/>
  <c r="S5" i="94"/>
  <c r="R5" i="94"/>
  <c r="T4" i="94"/>
  <c r="S4" i="94"/>
  <c r="R4" i="94"/>
  <c r="T3" i="94"/>
  <c r="S3" i="94"/>
  <c r="R3" i="94"/>
  <c r="T2" i="94"/>
  <c r="S2" i="94"/>
  <c r="R2" i="94"/>
  <c r="T220" i="93"/>
  <c r="S220" i="93"/>
  <c r="R220" i="93"/>
  <c r="T219" i="93"/>
  <c r="S219" i="93"/>
  <c r="R219" i="93"/>
  <c r="T218" i="93"/>
  <c r="S218" i="93"/>
  <c r="R218" i="93"/>
  <c r="T217" i="93"/>
  <c r="S217" i="93"/>
  <c r="R217" i="93"/>
  <c r="T216" i="93"/>
  <c r="S216" i="93"/>
  <c r="R216" i="93"/>
  <c r="T215" i="93"/>
  <c r="S215" i="93"/>
  <c r="R215" i="93"/>
  <c r="T214" i="93"/>
  <c r="S214" i="93"/>
  <c r="R214" i="93"/>
  <c r="T213" i="93"/>
  <c r="S213" i="93"/>
  <c r="R213" i="93"/>
  <c r="T212" i="93"/>
  <c r="S212" i="93"/>
  <c r="R212" i="93"/>
  <c r="T211" i="93"/>
  <c r="S211" i="93"/>
  <c r="R211" i="93"/>
  <c r="T210" i="93"/>
  <c r="S210" i="93"/>
  <c r="R210" i="93"/>
  <c r="T209" i="93"/>
  <c r="S209" i="93"/>
  <c r="R209" i="93"/>
  <c r="T208" i="93"/>
  <c r="S208" i="93"/>
  <c r="R208" i="93"/>
  <c r="T207" i="93"/>
  <c r="S207" i="93"/>
  <c r="R207" i="93"/>
  <c r="T206" i="93"/>
  <c r="S206" i="93"/>
  <c r="R206" i="93"/>
  <c r="T205" i="93"/>
  <c r="S205" i="93"/>
  <c r="R205" i="93"/>
  <c r="T204" i="93"/>
  <c r="S204" i="93"/>
  <c r="R204" i="93"/>
  <c r="T203" i="93"/>
  <c r="S203" i="93"/>
  <c r="R203" i="93"/>
  <c r="T202" i="93"/>
  <c r="S202" i="93"/>
  <c r="R202" i="93"/>
  <c r="T201" i="93"/>
  <c r="S201" i="93"/>
  <c r="R201" i="93"/>
  <c r="T200" i="93"/>
  <c r="S200" i="93"/>
  <c r="R200" i="93"/>
  <c r="T199" i="93"/>
  <c r="S199" i="93"/>
  <c r="R199" i="93"/>
  <c r="T198" i="93"/>
  <c r="S198" i="93"/>
  <c r="R198" i="93"/>
  <c r="T197" i="93"/>
  <c r="S197" i="93"/>
  <c r="R197" i="93"/>
  <c r="T196" i="93"/>
  <c r="S196" i="93"/>
  <c r="R196" i="93"/>
  <c r="T195" i="93"/>
  <c r="S195" i="93"/>
  <c r="R195" i="93"/>
  <c r="T194" i="93"/>
  <c r="S194" i="93"/>
  <c r="R194" i="93"/>
  <c r="T193" i="93"/>
  <c r="S193" i="93"/>
  <c r="R193" i="93"/>
  <c r="T192" i="93"/>
  <c r="S192" i="93"/>
  <c r="R192" i="93"/>
  <c r="T191" i="93"/>
  <c r="S191" i="93"/>
  <c r="R191" i="93"/>
  <c r="T190" i="93"/>
  <c r="S190" i="93"/>
  <c r="R190" i="93"/>
  <c r="T189" i="93"/>
  <c r="S189" i="93"/>
  <c r="R189" i="93"/>
  <c r="T188" i="93"/>
  <c r="S188" i="93"/>
  <c r="R188" i="93"/>
  <c r="T187" i="93"/>
  <c r="S187" i="93"/>
  <c r="R187" i="93"/>
  <c r="T186" i="93"/>
  <c r="S186" i="93"/>
  <c r="R186" i="93"/>
  <c r="T185" i="93"/>
  <c r="S185" i="93"/>
  <c r="R185" i="93"/>
  <c r="T184" i="93"/>
  <c r="S184" i="93"/>
  <c r="R184" i="93"/>
  <c r="T183" i="93"/>
  <c r="S183" i="93"/>
  <c r="R183" i="93"/>
  <c r="T182" i="93"/>
  <c r="S182" i="93"/>
  <c r="R182" i="93"/>
  <c r="T181" i="93"/>
  <c r="S181" i="93"/>
  <c r="R181" i="93"/>
  <c r="T180" i="93"/>
  <c r="S180" i="93"/>
  <c r="R180" i="93"/>
  <c r="T179" i="93"/>
  <c r="S179" i="93"/>
  <c r="R179" i="93"/>
  <c r="T178" i="93"/>
  <c r="S178" i="93"/>
  <c r="R178" i="93"/>
  <c r="T177" i="93"/>
  <c r="S177" i="93"/>
  <c r="R177" i="93"/>
  <c r="T176" i="93"/>
  <c r="S176" i="93"/>
  <c r="R176" i="93"/>
  <c r="T175" i="93"/>
  <c r="S175" i="93"/>
  <c r="R175" i="93"/>
  <c r="T174" i="93"/>
  <c r="S174" i="93"/>
  <c r="R174" i="93"/>
  <c r="T173" i="93"/>
  <c r="S173" i="93"/>
  <c r="R173" i="93"/>
  <c r="T172" i="93"/>
  <c r="S172" i="93"/>
  <c r="R172" i="93"/>
  <c r="T171" i="93"/>
  <c r="S171" i="93"/>
  <c r="R171" i="93"/>
  <c r="T170" i="93"/>
  <c r="S170" i="93"/>
  <c r="R170" i="93"/>
  <c r="T169" i="93"/>
  <c r="S169" i="93"/>
  <c r="R169" i="93"/>
  <c r="T168" i="93"/>
  <c r="S168" i="93"/>
  <c r="R168" i="93"/>
  <c r="T167" i="93"/>
  <c r="S167" i="93"/>
  <c r="R167" i="93"/>
  <c r="T166" i="93"/>
  <c r="S166" i="93"/>
  <c r="R166" i="93"/>
  <c r="T165" i="93"/>
  <c r="S165" i="93"/>
  <c r="R165" i="93"/>
  <c r="T164" i="93"/>
  <c r="S164" i="93"/>
  <c r="R164" i="93"/>
  <c r="T163" i="93"/>
  <c r="S163" i="93"/>
  <c r="R163" i="93"/>
  <c r="T162" i="93"/>
  <c r="S162" i="93"/>
  <c r="R162" i="93"/>
  <c r="T161" i="93"/>
  <c r="S161" i="93"/>
  <c r="R161" i="93"/>
  <c r="T160" i="93"/>
  <c r="S160" i="93"/>
  <c r="R160" i="93"/>
  <c r="T159" i="93"/>
  <c r="S159" i="93"/>
  <c r="R159" i="93"/>
  <c r="T158" i="93"/>
  <c r="S158" i="93"/>
  <c r="R158" i="93"/>
  <c r="T157" i="93"/>
  <c r="S157" i="93"/>
  <c r="R157" i="93"/>
  <c r="T156" i="93"/>
  <c r="S156" i="93"/>
  <c r="R156" i="93"/>
  <c r="T155" i="93"/>
  <c r="S155" i="93"/>
  <c r="R155" i="93"/>
  <c r="T154" i="93"/>
  <c r="S154" i="93"/>
  <c r="R154" i="93"/>
  <c r="T153" i="93"/>
  <c r="S153" i="93"/>
  <c r="R153" i="93"/>
  <c r="T152" i="93"/>
  <c r="S152" i="93"/>
  <c r="R152" i="93"/>
  <c r="T151" i="93"/>
  <c r="S151" i="93"/>
  <c r="R151" i="93"/>
  <c r="T150" i="93"/>
  <c r="S150" i="93"/>
  <c r="R150" i="93"/>
  <c r="T149" i="93"/>
  <c r="S149" i="93"/>
  <c r="R149" i="93"/>
  <c r="T148" i="93"/>
  <c r="S148" i="93"/>
  <c r="R148" i="93"/>
  <c r="T147" i="93"/>
  <c r="S147" i="93"/>
  <c r="R147" i="93"/>
  <c r="T146" i="93"/>
  <c r="S146" i="93"/>
  <c r="R146" i="93"/>
  <c r="T145" i="93"/>
  <c r="S145" i="93"/>
  <c r="R145" i="93"/>
  <c r="T144" i="93"/>
  <c r="S144" i="93"/>
  <c r="R144" i="93"/>
  <c r="T143" i="93"/>
  <c r="S143" i="93"/>
  <c r="R143" i="93"/>
  <c r="T142" i="93"/>
  <c r="S142" i="93"/>
  <c r="R142" i="93"/>
  <c r="T141" i="93"/>
  <c r="S141" i="93"/>
  <c r="R141" i="93"/>
  <c r="T140" i="93"/>
  <c r="S140" i="93"/>
  <c r="R140" i="93"/>
  <c r="T139" i="93"/>
  <c r="S139" i="93"/>
  <c r="R139" i="93"/>
  <c r="T138" i="93"/>
  <c r="S138" i="93"/>
  <c r="R138" i="93"/>
  <c r="T137" i="93"/>
  <c r="S137" i="93"/>
  <c r="R137" i="93"/>
  <c r="T136" i="93"/>
  <c r="S136" i="93"/>
  <c r="R136" i="93"/>
  <c r="T135" i="93"/>
  <c r="S135" i="93"/>
  <c r="R135" i="93"/>
  <c r="T134" i="93"/>
  <c r="S134" i="93"/>
  <c r="R134" i="93"/>
  <c r="T133" i="93"/>
  <c r="S133" i="93"/>
  <c r="R133" i="93"/>
  <c r="T132" i="93"/>
  <c r="S132" i="93"/>
  <c r="R132" i="93"/>
  <c r="T131" i="93"/>
  <c r="S131" i="93"/>
  <c r="R131" i="93"/>
  <c r="T130" i="93"/>
  <c r="S130" i="93"/>
  <c r="R130" i="93"/>
  <c r="T129" i="93"/>
  <c r="S129" i="93"/>
  <c r="R129" i="93"/>
  <c r="T128" i="93"/>
  <c r="S128" i="93"/>
  <c r="R128" i="93"/>
  <c r="T127" i="93"/>
  <c r="S127" i="93"/>
  <c r="R127" i="93"/>
  <c r="T126" i="93"/>
  <c r="S126" i="93"/>
  <c r="R126" i="93"/>
  <c r="T125" i="93"/>
  <c r="S125" i="93"/>
  <c r="R125" i="93"/>
  <c r="T124" i="93"/>
  <c r="S124" i="93"/>
  <c r="R124" i="93"/>
  <c r="T123" i="93"/>
  <c r="S123" i="93"/>
  <c r="R123" i="93"/>
  <c r="T122" i="93"/>
  <c r="S122" i="93"/>
  <c r="R122" i="93"/>
  <c r="T121" i="93"/>
  <c r="S121" i="93"/>
  <c r="R121" i="93"/>
  <c r="T120" i="93"/>
  <c r="S120" i="93"/>
  <c r="R120" i="93"/>
  <c r="T119" i="93"/>
  <c r="S119" i="93"/>
  <c r="R119" i="93"/>
  <c r="T118" i="93"/>
  <c r="S118" i="93"/>
  <c r="R118" i="93"/>
  <c r="T117" i="93"/>
  <c r="S117" i="93"/>
  <c r="R117" i="93"/>
  <c r="T116" i="93"/>
  <c r="S116" i="93"/>
  <c r="R116" i="93"/>
  <c r="T115" i="93"/>
  <c r="S115" i="93"/>
  <c r="R115" i="93"/>
  <c r="T114" i="93"/>
  <c r="S114" i="93"/>
  <c r="R114" i="93"/>
  <c r="T113" i="93"/>
  <c r="S113" i="93"/>
  <c r="R113" i="93"/>
  <c r="T112" i="93"/>
  <c r="S112" i="93"/>
  <c r="R112" i="93"/>
  <c r="T111" i="93"/>
  <c r="S111" i="93"/>
  <c r="R111" i="93"/>
  <c r="T110" i="93"/>
  <c r="S110" i="93"/>
  <c r="R110" i="93"/>
  <c r="T109" i="93"/>
  <c r="S109" i="93"/>
  <c r="R109" i="93"/>
  <c r="T108" i="93"/>
  <c r="S108" i="93"/>
  <c r="R108" i="93"/>
  <c r="T107" i="93"/>
  <c r="S107" i="93"/>
  <c r="R107" i="93"/>
  <c r="T106" i="93"/>
  <c r="S106" i="93"/>
  <c r="R106" i="93"/>
  <c r="T105" i="93"/>
  <c r="S105" i="93"/>
  <c r="R105" i="93"/>
  <c r="T104" i="93"/>
  <c r="S104" i="93"/>
  <c r="R104" i="93"/>
  <c r="T103" i="93"/>
  <c r="S103" i="93"/>
  <c r="R103" i="93"/>
  <c r="T102" i="93"/>
  <c r="S102" i="93"/>
  <c r="R102" i="93"/>
  <c r="T101" i="93"/>
  <c r="S101" i="93"/>
  <c r="R101" i="93"/>
  <c r="T100" i="93"/>
  <c r="S100" i="93"/>
  <c r="R100" i="93"/>
  <c r="T99" i="93"/>
  <c r="S99" i="93"/>
  <c r="R99" i="93"/>
  <c r="T98" i="93"/>
  <c r="S98" i="93"/>
  <c r="R98" i="93"/>
  <c r="T97" i="93"/>
  <c r="S97" i="93"/>
  <c r="R97" i="93"/>
  <c r="T96" i="93"/>
  <c r="S96" i="93"/>
  <c r="R96" i="93"/>
  <c r="T95" i="93"/>
  <c r="S95" i="93"/>
  <c r="R95" i="93"/>
  <c r="T94" i="93"/>
  <c r="S94" i="93"/>
  <c r="R94" i="93"/>
  <c r="T93" i="93"/>
  <c r="S93" i="93"/>
  <c r="R93" i="93"/>
  <c r="T92" i="93"/>
  <c r="S92" i="93"/>
  <c r="R92" i="93"/>
  <c r="T91" i="93"/>
  <c r="S91" i="93"/>
  <c r="R91" i="93"/>
  <c r="T90" i="93"/>
  <c r="S90" i="93"/>
  <c r="R90" i="93"/>
  <c r="T89" i="93"/>
  <c r="S89" i="93"/>
  <c r="R89" i="93"/>
  <c r="T88" i="93"/>
  <c r="S88" i="93"/>
  <c r="R88" i="93"/>
  <c r="T87" i="93"/>
  <c r="S87" i="93"/>
  <c r="R87" i="93"/>
  <c r="T86" i="93"/>
  <c r="S86" i="93"/>
  <c r="R86" i="93"/>
  <c r="T85" i="93"/>
  <c r="S85" i="93"/>
  <c r="R85" i="93"/>
  <c r="T84" i="93"/>
  <c r="S84" i="93"/>
  <c r="R84" i="93"/>
  <c r="T83" i="93"/>
  <c r="S83" i="93"/>
  <c r="R83" i="93"/>
  <c r="T82" i="93"/>
  <c r="S82" i="93"/>
  <c r="R82" i="93"/>
  <c r="T81" i="93"/>
  <c r="S81" i="93"/>
  <c r="R81" i="93"/>
  <c r="T80" i="93"/>
  <c r="S80" i="93"/>
  <c r="R80" i="93"/>
  <c r="T79" i="93"/>
  <c r="S79" i="93"/>
  <c r="R79" i="93"/>
  <c r="T78" i="93"/>
  <c r="S78" i="93"/>
  <c r="R78" i="93"/>
  <c r="T77" i="93"/>
  <c r="S77" i="93"/>
  <c r="R77" i="93"/>
  <c r="T76" i="93"/>
  <c r="S76" i="93"/>
  <c r="R76" i="93"/>
  <c r="T75" i="93"/>
  <c r="S75" i="93"/>
  <c r="R75" i="93"/>
  <c r="T74" i="93"/>
  <c r="S74" i="93"/>
  <c r="R74" i="93"/>
  <c r="T73" i="93"/>
  <c r="S73" i="93"/>
  <c r="R73" i="93"/>
  <c r="T72" i="93"/>
  <c r="S72" i="93"/>
  <c r="R72" i="93"/>
  <c r="T71" i="93"/>
  <c r="S71" i="93"/>
  <c r="R71" i="93"/>
  <c r="T70" i="93"/>
  <c r="S70" i="93"/>
  <c r="R70" i="93"/>
  <c r="T69" i="93"/>
  <c r="S69" i="93"/>
  <c r="R69" i="93"/>
  <c r="T68" i="93"/>
  <c r="S68" i="93"/>
  <c r="R68" i="93"/>
  <c r="T67" i="93"/>
  <c r="S67" i="93"/>
  <c r="R67" i="93"/>
  <c r="T66" i="93"/>
  <c r="S66" i="93"/>
  <c r="R66" i="93"/>
  <c r="T65" i="93"/>
  <c r="S65" i="93"/>
  <c r="R65" i="93"/>
  <c r="T64" i="93"/>
  <c r="S64" i="93"/>
  <c r="R64" i="93"/>
  <c r="T63" i="93"/>
  <c r="S63" i="93"/>
  <c r="R63" i="93"/>
  <c r="T62" i="93"/>
  <c r="S62" i="93"/>
  <c r="R62" i="93"/>
  <c r="T61" i="93"/>
  <c r="S61" i="93"/>
  <c r="R61" i="93"/>
  <c r="T60" i="93"/>
  <c r="S60" i="93"/>
  <c r="R60" i="93"/>
  <c r="T59" i="93"/>
  <c r="S59" i="93"/>
  <c r="R59" i="93"/>
  <c r="T58" i="93"/>
  <c r="S58" i="93"/>
  <c r="R58" i="93"/>
  <c r="T57" i="93"/>
  <c r="S57" i="93"/>
  <c r="R57" i="93"/>
  <c r="T56" i="93"/>
  <c r="S56" i="93"/>
  <c r="R56" i="93"/>
  <c r="T55" i="93"/>
  <c r="S55" i="93"/>
  <c r="R55" i="93"/>
  <c r="T54" i="93"/>
  <c r="S54" i="93"/>
  <c r="R54" i="93"/>
  <c r="T53" i="93"/>
  <c r="S53" i="93"/>
  <c r="R53" i="93"/>
  <c r="T52" i="93"/>
  <c r="S52" i="93"/>
  <c r="R52" i="93"/>
  <c r="T51" i="93"/>
  <c r="S51" i="93"/>
  <c r="R51" i="93"/>
  <c r="T50" i="93"/>
  <c r="S50" i="93"/>
  <c r="R50" i="93"/>
  <c r="T49" i="93"/>
  <c r="S49" i="93"/>
  <c r="R49" i="93"/>
  <c r="T48" i="93"/>
  <c r="S48" i="93"/>
  <c r="R48" i="93"/>
  <c r="T47" i="93"/>
  <c r="S47" i="93"/>
  <c r="R47" i="93"/>
  <c r="T46" i="93"/>
  <c r="S46" i="93"/>
  <c r="R46" i="93"/>
  <c r="T45" i="93"/>
  <c r="S45" i="93"/>
  <c r="R45" i="93"/>
  <c r="T44" i="93"/>
  <c r="S44" i="93"/>
  <c r="R44" i="93"/>
  <c r="T43" i="93"/>
  <c r="S43" i="93"/>
  <c r="R43" i="93"/>
  <c r="T42" i="93"/>
  <c r="S42" i="93"/>
  <c r="R42" i="93"/>
  <c r="T41" i="93"/>
  <c r="S41" i="93"/>
  <c r="R41" i="93"/>
  <c r="T40" i="93"/>
  <c r="S40" i="93"/>
  <c r="R40" i="93"/>
  <c r="T39" i="93"/>
  <c r="S39" i="93"/>
  <c r="R39" i="93"/>
  <c r="T38" i="93"/>
  <c r="S38" i="93"/>
  <c r="R38" i="93"/>
  <c r="T37" i="93"/>
  <c r="S37" i="93"/>
  <c r="R37" i="93"/>
  <c r="T36" i="93"/>
  <c r="S36" i="93"/>
  <c r="R36" i="93"/>
  <c r="T35" i="93"/>
  <c r="S35" i="93"/>
  <c r="R35" i="93"/>
  <c r="T34" i="93"/>
  <c r="S34" i="93"/>
  <c r="R34" i="93"/>
  <c r="T33" i="93"/>
  <c r="S33" i="93"/>
  <c r="R33" i="93"/>
  <c r="T32" i="93"/>
  <c r="S32" i="93"/>
  <c r="R32" i="93"/>
  <c r="T31" i="93"/>
  <c r="S31" i="93"/>
  <c r="R31" i="93"/>
  <c r="T30" i="93"/>
  <c r="S30" i="93"/>
  <c r="R30" i="93"/>
  <c r="T29" i="93"/>
  <c r="S29" i="93"/>
  <c r="R29" i="93"/>
  <c r="T28" i="93"/>
  <c r="S28" i="93"/>
  <c r="R28" i="93"/>
  <c r="T27" i="93"/>
  <c r="S27" i="93"/>
  <c r="R27" i="93"/>
  <c r="T26" i="93"/>
  <c r="S26" i="93"/>
  <c r="R26" i="93"/>
  <c r="T25" i="93"/>
  <c r="S25" i="93"/>
  <c r="R25" i="93"/>
  <c r="T24" i="93"/>
  <c r="S24" i="93"/>
  <c r="R24" i="93"/>
  <c r="T23" i="93"/>
  <c r="S23" i="93"/>
  <c r="R23" i="93"/>
  <c r="T22" i="93"/>
  <c r="S22" i="93"/>
  <c r="R22" i="93"/>
  <c r="T21" i="93"/>
  <c r="S21" i="93"/>
  <c r="R21" i="93"/>
  <c r="T20" i="93"/>
  <c r="S20" i="93"/>
  <c r="R20" i="93"/>
  <c r="T19" i="93"/>
  <c r="S19" i="93"/>
  <c r="R19" i="93"/>
  <c r="T18" i="93"/>
  <c r="S18" i="93"/>
  <c r="R18" i="93"/>
  <c r="T17" i="93"/>
  <c r="S17" i="93"/>
  <c r="R17" i="93"/>
  <c r="T16" i="93"/>
  <c r="S16" i="93"/>
  <c r="R16" i="93"/>
  <c r="T15" i="93"/>
  <c r="S15" i="93"/>
  <c r="R15" i="93"/>
  <c r="T14" i="93"/>
  <c r="S14" i="93"/>
  <c r="R14" i="93"/>
  <c r="T13" i="93"/>
  <c r="S13" i="93"/>
  <c r="R13" i="93"/>
  <c r="T12" i="93"/>
  <c r="S12" i="93"/>
  <c r="R12" i="93"/>
  <c r="T11" i="93"/>
  <c r="S11" i="93"/>
  <c r="R11" i="93"/>
  <c r="T10" i="93"/>
  <c r="S10" i="93"/>
  <c r="R10" i="93"/>
  <c r="T9" i="93"/>
  <c r="S9" i="93"/>
  <c r="R9" i="93"/>
  <c r="T8" i="93"/>
  <c r="S8" i="93"/>
  <c r="R8" i="93"/>
  <c r="T7" i="93"/>
  <c r="S7" i="93"/>
  <c r="R7" i="93"/>
  <c r="T6" i="93"/>
  <c r="S6" i="93"/>
  <c r="R6" i="93"/>
  <c r="T5" i="93"/>
  <c r="S5" i="93"/>
  <c r="R5" i="93"/>
  <c r="T4" i="93"/>
  <c r="S4" i="93"/>
  <c r="R4" i="93"/>
  <c r="T3" i="93"/>
  <c r="S3" i="93"/>
  <c r="R3" i="93"/>
  <c r="T2" i="93"/>
  <c r="S2" i="93"/>
  <c r="R2" i="93"/>
  <c r="T220" i="92"/>
  <c r="S220" i="92"/>
  <c r="R220" i="92"/>
  <c r="T219" i="92"/>
  <c r="S219" i="92"/>
  <c r="R219" i="92"/>
  <c r="T218" i="92"/>
  <c r="S218" i="92"/>
  <c r="R218" i="92"/>
  <c r="T217" i="92"/>
  <c r="S217" i="92"/>
  <c r="R217" i="92"/>
  <c r="T216" i="92"/>
  <c r="S216" i="92"/>
  <c r="R216" i="92"/>
  <c r="T215" i="92"/>
  <c r="S215" i="92"/>
  <c r="R215" i="92"/>
  <c r="T214" i="92"/>
  <c r="S214" i="92"/>
  <c r="R214" i="92"/>
  <c r="T213" i="92"/>
  <c r="S213" i="92"/>
  <c r="R213" i="92"/>
  <c r="T212" i="92"/>
  <c r="S212" i="92"/>
  <c r="R212" i="92"/>
  <c r="T211" i="92"/>
  <c r="S211" i="92"/>
  <c r="R211" i="92"/>
  <c r="T210" i="92"/>
  <c r="S210" i="92"/>
  <c r="R210" i="92"/>
  <c r="T209" i="92"/>
  <c r="S209" i="92"/>
  <c r="R209" i="92"/>
  <c r="T208" i="92"/>
  <c r="S208" i="92"/>
  <c r="R208" i="92"/>
  <c r="T207" i="92"/>
  <c r="S207" i="92"/>
  <c r="R207" i="92"/>
  <c r="T206" i="92"/>
  <c r="S206" i="92"/>
  <c r="R206" i="92"/>
  <c r="T205" i="92"/>
  <c r="S205" i="92"/>
  <c r="R205" i="92"/>
  <c r="T204" i="92"/>
  <c r="S204" i="92"/>
  <c r="R204" i="92"/>
  <c r="T203" i="92"/>
  <c r="S203" i="92"/>
  <c r="R203" i="92"/>
  <c r="T202" i="92"/>
  <c r="S202" i="92"/>
  <c r="R202" i="92"/>
  <c r="T201" i="92"/>
  <c r="S201" i="92"/>
  <c r="R201" i="92"/>
  <c r="T200" i="92"/>
  <c r="S200" i="92"/>
  <c r="R200" i="92"/>
  <c r="T199" i="92"/>
  <c r="S199" i="92"/>
  <c r="R199" i="92"/>
  <c r="T198" i="92"/>
  <c r="S198" i="92"/>
  <c r="R198" i="92"/>
  <c r="T197" i="92"/>
  <c r="S197" i="92"/>
  <c r="R197" i="92"/>
  <c r="T196" i="92"/>
  <c r="S196" i="92"/>
  <c r="R196" i="92"/>
  <c r="T195" i="92"/>
  <c r="S195" i="92"/>
  <c r="R195" i="92"/>
  <c r="T194" i="92"/>
  <c r="S194" i="92"/>
  <c r="R194" i="92"/>
  <c r="T193" i="92"/>
  <c r="S193" i="92"/>
  <c r="R193" i="92"/>
  <c r="T192" i="92"/>
  <c r="S192" i="92"/>
  <c r="R192" i="92"/>
  <c r="T191" i="92"/>
  <c r="S191" i="92"/>
  <c r="R191" i="92"/>
  <c r="T190" i="92"/>
  <c r="S190" i="92"/>
  <c r="R190" i="92"/>
  <c r="T189" i="92"/>
  <c r="S189" i="92"/>
  <c r="R189" i="92"/>
  <c r="T188" i="92"/>
  <c r="S188" i="92"/>
  <c r="R188" i="92"/>
  <c r="T187" i="92"/>
  <c r="S187" i="92"/>
  <c r="R187" i="92"/>
  <c r="T186" i="92"/>
  <c r="S186" i="92"/>
  <c r="R186" i="92"/>
  <c r="T185" i="92"/>
  <c r="S185" i="92"/>
  <c r="R185" i="92"/>
  <c r="T184" i="92"/>
  <c r="S184" i="92"/>
  <c r="R184" i="92"/>
  <c r="T183" i="92"/>
  <c r="S183" i="92"/>
  <c r="R183" i="92"/>
  <c r="T182" i="92"/>
  <c r="S182" i="92"/>
  <c r="R182" i="92"/>
  <c r="T181" i="92"/>
  <c r="S181" i="92"/>
  <c r="R181" i="92"/>
  <c r="T180" i="92"/>
  <c r="S180" i="92"/>
  <c r="R180" i="92"/>
  <c r="T179" i="92"/>
  <c r="S179" i="92"/>
  <c r="R179" i="92"/>
  <c r="T178" i="92"/>
  <c r="S178" i="92"/>
  <c r="R178" i="92"/>
  <c r="T177" i="92"/>
  <c r="S177" i="92"/>
  <c r="R177" i="92"/>
  <c r="T176" i="92"/>
  <c r="S176" i="92"/>
  <c r="R176" i="92"/>
  <c r="T175" i="92"/>
  <c r="S175" i="92"/>
  <c r="R175" i="92"/>
  <c r="T174" i="92"/>
  <c r="S174" i="92"/>
  <c r="R174" i="92"/>
  <c r="T173" i="92"/>
  <c r="S173" i="92"/>
  <c r="R173" i="92"/>
  <c r="T172" i="92"/>
  <c r="S172" i="92"/>
  <c r="R172" i="92"/>
  <c r="T171" i="92"/>
  <c r="S171" i="92"/>
  <c r="R171" i="92"/>
  <c r="T170" i="92"/>
  <c r="S170" i="92"/>
  <c r="R170" i="92"/>
  <c r="T169" i="92"/>
  <c r="S169" i="92"/>
  <c r="R169" i="92"/>
  <c r="T168" i="92"/>
  <c r="S168" i="92"/>
  <c r="R168" i="92"/>
  <c r="T167" i="92"/>
  <c r="S167" i="92"/>
  <c r="R167" i="92"/>
  <c r="T166" i="92"/>
  <c r="S166" i="92"/>
  <c r="R166" i="92"/>
  <c r="T165" i="92"/>
  <c r="S165" i="92"/>
  <c r="R165" i="92"/>
  <c r="T164" i="92"/>
  <c r="S164" i="92"/>
  <c r="R164" i="92"/>
  <c r="T163" i="92"/>
  <c r="S163" i="92"/>
  <c r="R163" i="92"/>
  <c r="T162" i="92"/>
  <c r="S162" i="92"/>
  <c r="R162" i="92"/>
  <c r="T161" i="92"/>
  <c r="S161" i="92"/>
  <c r="R161" i="92"/>
  <c r="T160" i="92"/>
  <c r="S160" i="92"/>
  <c r="R160" i="92"/>
  <c r="T159" i="92"/>
  <c r="S159" i="92"/>
  <c r="R159" i="92"/>
  <c r="T158" i="92"/>
  <c r="S158" i="92"/>
  <c r="R158" i="92"/>
  <c r="T157" i="92"/>
  <c r="S157" i="92"/>
  <c r="R157" i="92"/>
  <c r="T156" i="92"/>
  <c r="S156" i="92"/>
  <c r="R156" i="92"/>
  <c r="T155" i="92"/>
  <c r="S155" i="92"/>
  <c r="R155" i="92"/>
  <c r="T154" i="92"/>
  <c r="S154" i="92"/>
  <c r="R154" i="92"/>
  <c r="T153" i="92"/>
  <c r="S153" i="92"/>
  <c r="R153" i="92"/>
  <c r="T152" i="92"/>
  <c r="S152" i="92"/>
  <c r="R152" i="92"/>
  <c r="T151" i="92"/>
  <c r="S151" i="92"/>
  <c r="R151" i="92"/>
  <c r="T150" i="92"/>
  <c r="S150" i="92"/>
  <c r="R150" i="92"/>
  <c r="T149" i="92"/>
  <c r="S149" i="92"/>
  <c r="R149" i="92"/>
  <c r="T148" i="92"/>
  <c r="S148" i="92"/>
  <c r="R148" i="92"/>
  <c r="T147" i="92"/>
  <c r="S147" i="92"/>
  <c r="R147" i="92"/>
  <c r="T146" i="92"/>
  <c r="S146" i="92"/>
  <c r="R146" i="92"/>
  <c r="T145" i="92"/>
  <c r="S145" i="92"/>
  <c r="R145" i="92"/>
  <c r="T144" i="92"/>
  <c r="S144" i="92"/>
  <c r="R144" i="92"/>
  <c r="T143" i="92"/>
  <c r="S143" i="92"/>
  <c r="R143" i="92"/>
  <c r="T142" i="92"/>
  <c r="S142" i="92"/>
  <c r="R142" i="92"/>
  <c r="T141" i="92"/>
  <c r="S141" i="92"/>
  <c r="R141" i="92"/>
  <c r="T140" i="92"/>
  <c r="S140" i="92"/>
  <c r="R140" i="92"/>
  <c r="T139" i="92"/>
  <c r="S139" i="92"/>
  <c r="R139" i="92"/>
  <c r="T138" i="92"/>
  <c r="S138" i="92"/>
  <c r="R138" i="92"/>
  <c r="T137" i="92"/>
  <c r="S137" i="92"/>
  <c r="R137" i="92"/>
  <c r="T136" i="92"/>
  <c r="S136" i="92"/>
  <c r="R136" i="92"/>
  <c r="T135" i="92"/>
  <c r="S135" i="92"/>
  <c r="R135" i="92"/>
  <c r="T134" i="92"/>
  <c r="S134" i="92"/>
  <c r="R134" i="92"/>
  <c r="T133" i="92"/>
  <c r="S133" i="92"/>
  <c r="R133" i="92"/>
  <c r="T132" i="92"/>
  <c r="S132" i="92"/>
  <c r="R132" i="92"/>
  <c r="T131" i="92"/>
  <c r="S131" i="92"/>
  <c r="R131" i="92"/>
  <c r="T130" i="92"/>
  <c r="S130" i="92"/>
  <c r="R130" i="92"/>
  <c r="T129" i="92"/>
  <c r="S129" i="92"/>
  <c r="R129" i="92"/>
  <c r="T128" i="92"/>
  <c r="S128" i="92"/>
  <c r="R128" i="92"/>
  <c r="T127" i="92"/>
  <c r="S127" i="92"/>
  <c r="R127" i="92"/>
  <c r="T126" i="92"/>
  <c r="S126" i="92"/>
  <c r="R126" i="92"/>
  <c r="T125" i="92"/>
  <c r="S125" i="92"/>
  <c r="R125" i="92"/>
  <c r="T124" i="92"/>
  <c r="S124" i="92"/>
  <c r="R124" i="92"/>
  <c r="T123" i="92"/>
  <c r="S123" i="92"/>
  <c r="R123" i="92"/>
  <c r="T122" i="92"/>
  <c r="S122" i="92"/>
  <c r="R122" i="92"/>
  <c r="T121" i="92"/>
  <c r="S121" i="92"/>
  <c r="R121" i="92"/>
  <c r="T120" i="92"/>
  <c r="S120" i="92"/>
  <c r="R120" i="92"/>
  <c r="T119" i="92"/>
  <c r="S119" i="92"/>
  <c r="R119" i="92"/>
  <c r="T118" i="92"/>
  <c r="S118" i="92"/>
  <c r="R118" i="92"/>
  <c r="T117" i="92"/>
  <c r="S117" i="92"/>
  <c r="R117" i="92"/>
  <c r="T116" i="92"/>
  <c r="S116" i="92"/>
  <c r="R116" i="92"/>
  <c r="T115" i="92"/>
  <c r="S115" i="92"/>
  <c r="R115" i="92"/>
  <c r="T114" i="92"/>
  <c r="S114" i="92"/>
  <c r="R114" i="92"/>
  <c r="T113" i="92"/>
  <c r="S113" i="92"/>
  <c r="R113" i="92"/>
  <c r="T112" i="92"/>
  <c r="S112" i="92"/>
  <c r="R112" i="92"/>
  <c r="T111" i="92"/>
  <c r="S111" i="92"/>
  <c r="R111" i="92"/>
  <c r="T110" i="92"/>
  <c r="S110" i="92"/>
  <c r="R110" i="92"/>
  <c r="T109" i="92"/>
  <c r="S109" i="92"/>
  <c r="R109" i="92"/>
  <c r="T108" i="92"/>
  <c r="S108" i="92"/>
  <c r="R108" i="92"/>
  <c r="T107" i="92"/>
  <c r="S107" i="92"/>
  <c r="R107" i="92"/>
  <c r="T106" i="92"/>
  <c r="S106" i="92"/>
  <c r="R106" i="92"/>
  <c r="T105" i="92"/>
  <c r="S105" i="92"/>
  <c r="R105" i="92"/>
  <c r="T104" i="92"/>
  <c r="S104" i="92"/>
  <c r="R104" i="92"/>
  <c r="T103" i="92"/>
  <c r="S103" i="92"/>
  <c r="R103" i="92"/>
  <c r="T102" i="92"/>
  <c r="S102" i="92"/>
  <c r="R102" i="92"/>
  <c r="T101" i="92"/>
  <c r="S101" i="92"/>
  <c r="R101" i="92"/>
  <c r="T100" i="92"/>
  <c r="S100" i="92"/>
  <c r="R100" i="92"/>
  <c r="T99" i="92"/>
  <c r="S99" i="92"/>
  <c r="R99" i="92"/>
  <c r="T98" i="92"/>
  <c r="S98" i="92"/>
  <c r="R98" i="92"/>
  <c r="T97" i="92"/>
  <c r="S97" i="92"/>
  <c r="R97" i="92"/>
  <c r="T96" i="92"/>
  <c r="S96" i="92"/>
  <c r="R96" i="92"/>
  <c r="T95" i="92"/>
  <c r="S95" i="92"/>
  <c r="R95" i="92"/>
  <c r="T94" i="92"/>
  <c r="S94" i="92"/>
  <c r="R94" i="92"/>
  <c r="T93" i="92"/>
  <c r="S93" i="92"/>
  <c r="R93" i="92"/>
  <c r="T92" i="92"/>
  <c r="S92" i="92"/>
  <c r="R92" i="92"/>
  <c r="T91" i="92"/>
  <c r="S91" i="92"/>
  <c r="R91" i="92"/>
  <c r="T90" i="92"/>
  <c r="S90" i="92"/>
  <c r="R90" i="92"/>
  <c r="T89" i="92"/>
  <c r="S89" i="92"/>
  <c r="R89" i="92"/>
  <c r="T88" i="92"/>
  <c r="S88" i="92"/>
  <c r="R88" i="92"/>
  <c r="T87" i="92"/>
  <c r="S87" i="92"/>
  <c r="R87" i="92"/>
  <c r="T86" i="92"/>
  <c r="S86" i="92"/>
  <c r="R86" i="92"/>
  <c r="T85" i="92"/>
  <c r="S85" i="92"/>
  <c r="R85" i="92"/>
  <c r="T84" i="92"/>
  <c r="S84" i="92"/>
  <c r="R84" i="92"/>
  <c r="T83" i="92"/>
  <c r="S83" i="92"/>
  <c r="R83" i="92"/>
  <c r="T82" i="92"/>
  <c r="S82" i="92"/>
  <c r="R82" i="92"/>
  <c r="T81" i="92"/>
  <c r="S81" i="92"/>
  <c r="R81" i="92"/>
  <c r="T80" i="92"/>
  <c r="S80" i="92"/>
  <c r="R80" i="92"/>
  <c r="T79" i="92"/>
  <c r="S79" i="92"/>
  <c r="R79" i="92"/>
  <c r="T78" i="92"/>
  <c r="S78" i="92"/>
  <c r="R78" i="92"/>
  <c r="T77" i="92"/>
  <c r="S77" i="92"/>
  <c r="R77" i="92"/>
  <c r="T76" i="92"/>
  <c r="S76" i="92"/>
  <c r="R76" i="92"/>
  <c r="T75" i="92"/>
  <c r="S75" i="92"/>
  <c r="R75" i="92"/>
  <c r="T74" i="92"/>
  <c r="S74" i="92"/>
  <c r="R74" i="92"/>
  <c r="T73" i="92"/>
  <c r="S73" i="92"/>
  <c r="R73" i="92"/>
  <c r="T72" i="92"/>
  <c r="S72" i="92"/>
  <c r="R72" i="92"/>
  <c r="T71" i="92"/>
  <c r="S71" i="92"/>
  <c r="R71" i="92"/>
  <c r="T70" i="92"/>
  <c r="S70" i="92"/>
  <c r="R70" i="92"/>
  <c r="T69" i="92"/>
  <c r="S69" i="92"/>
  <c r="R69" i="92"/>
  <c r="T68" i="92"/>
  <c r="S68" i="92"/>
  <c r="R68" i="92"/>
  <c r="T67" i="92"/>
  <c r="S67" i="92"/>
  <c r="R67" i="92"/>
  <c r="T66" i="92"/>
  <c r="S66" i="92"/>
  <c r="R66" i="92"/>
  <c r="T65" i="92"/>
  <c r="S65" i="92"/>
  <c r="R65" i="92"/>
  <c r="T64" i="92"/>
  <c r="S64" i="92"/>
  <c r="R64" i="92"/>
  <c r="T63" i="92"/>
  <c r="S63" i="92"/>
  <c r="R63" i="92"/>
  <c r="T62" i="92"/>
  <c r="S62" i="92"/>
  <c r="R62" i="92"/>
  <c r="T61" i="92"/>
  <c r="S61" i="92"/>
  <c r="R61" i="92"/>
  <c r="T60" i="92"/>
  <c r="S60" i="92"/>
  <c r="R60" i="92"/>
  <c r="T59" i="92"/>
  <c r="S59" i="92"/>
  <c r="R59" i="92"/>
  <c r="T58" i="92"/>
  <c r="S58" i="92"/>
  <c r="R58" i="92"/>
  <c r="T57" i="92"/>
  <c r="S57" i="92"/>
  <c r="R57" i="92"/>
  <c r="T56" i="92"/>
  <c r="S56" i="92"/>
  <c r="R56" i="92"/>
  <c r="T55" i="92"/>
  <c r="S55" i="92"/>
  <c r="R55" i="92"/>
  <c r="T54" i="92"/>
  <c r="S54" i="92"/>
  <c r="R54" i="92"/>
  <c r="T53" i="92"/>
  <c r="S53" i="92"/>
  <c r="R53" i="92"/>
  <c r="T52" i="92"/>
  <c r="S52" i="92"/>
  <c r="R52" i="92"/>
  <c r="T51" i="92"/>
  <c r="S51" i="92"/>
  <c r="R51" i="92"/>
  <c r="T50" i="92"/>
  <c r="S50" i="92"/>
  <c r="R50" i="92"/>
  <c r="T49" i="92"/>
  <c r="S49" i="92"/>
  <c r="R49" i="92"/>
  <c r="T48" i="92"/>
  <c r="S48" i="92"/>
  <c r="R48" i="92"/>
  <c r="T47" i="92"/>
  <c r="S47" i="92"/>
  <c r="R47" i="92"/>
  <c r="T46" i="92"/>
  <c r="S46" i="92"/>
  <c r="R46" i="92"/>
  <c r="T45" i="92"/>
  <c r="S45" i="92"/>
  <c r="R45" i="92"/>
  <c r="T44" i="92"/>
  <c r="S44" i="92"/>
  <c r="R44" i="92"/>
  <c r="T43" i="92"/>
  <c r="S43" i="92"/>
  <c r="R43" i="92"/>
  <c r="T42" i="92"/>
  <c r="S42" i="92"/>
  <c r="R42" i="92"/>
  <c r="T41" i="92"/>
  <c r="S41" i="92"/>
  <c r="R41" i="92"/>
  <c r="T40" i="92"/>
  <c r="S40" i="92"/>
  <c r="R40" i="92"/>
  <c r="T39" i="92"/>
  <c r="S39" i="92"/>
  <c r="R39" i="92"/>
  <c r="T38" i="92"/>
  <c r="S38" i="92"/>
  <c r="R38" i="92"/>
  <c r="T37" i="92"/>
  <c r="S37" i="92"/>
  <c r="R37" i="92"/>
  <c r="T36" i="92"/>
  <c r="S36" i="92"/>
  <c r="R36" i="92"/>
  <c r="T35" i="92"/>
  <c r="S35" i="92"/>
  <c r="R35" i="92"/>
  <c r="T34" i="92"/>
  <c r="S34" i="92"/>
  <c r="R34" i="92"/>
  <c r="T33" i="92"/>
  <c r="S33" i="92"/>
  <c r="R33" i="92"/>
  <c r="T32" i="92"/>
  <c r="S32" i="92"/>
  <c r="R32" i="92"/>
  <c r="T31" i="92"/>
  <c r="S31" i="92"/>
  <c r="R31" i="92"/>
  <c r="T30" i="92"/>
  <c r="S30" i="92"/>
  <c r="R30" i="92"/>
  <c r="T29" i="92"/>
  <c r="S29" i="92"/>
  <c r="R29" i="92"/>
  <c r="T28" i="92"/>
  <c r="S28" i="92"/>
  <c r="R28" i="92"/>
  <c r="T27" i="92"/>
  <c r="S27" i="92"/>
  <c r="R27" i="92"/>
  <c r="T26" i="92"/>
  <c r="S26" i="92"/>
  <c r="R26" i="92"/>
  <c r="T25" i="92"/>
  <c r="S25" i="92"/>
  <c r="R25" i="92"/>
  <c r="T24" i="92"/>
  <c r="S24" i="92"/>
  <c r="R24" i="92"/>
  <c r="T23" i="92"/>
  <c r="S23" i="92"/>
  <c r="R23" i="92"/>
  <c r="T22" i="92"/>
  <c r="S22" i="92"/>
  <c r="R22" i="92"/>
  <c r="T21" i="92"/>
  <c r="S21" i="92"/>
  <c r="R21" i="92"/>
  <c r="T20" i="92"/>
  <c r="S20" i="92"/>
  <c r="R20" i="92"/>
  <c r="T19" i="92"/>
  <c r="S19" i="92"/>
  <c r="R19" i="92"/>
  <c r="T18" i="92"/>
  <c r="S18" i="92"/>
  <c r="R18" i="92"/>
  <c r="T17" i="92"/>
  <c r="S17" i="92"/>
  <c r="R17" i="92"/>
  <c r="T16" i="92"/>
  <c r="S16" i="92"/>
  <c r="R16" i="92"/>
  <c r="T15" i="92"/>
  <c r="S15" i="92"/>
  <c r="R15" i="92"/>
  <c r="T14" i="92"/>
  <c r="S14" i="92"/>
  <c r="R14" i="92"/>
  <c r="T13" i="92"/>
  <c r="S13" i="92"/>
  <c r="R13" i="92"/>
  <c r="T12" i="92"/>
  <c r="S12" i="92"/>
  <c r="R12" i="92"/>
  <c r="T11" i="92"/>
  <c r="S11" i="92"/>
  <c r="R11" i="92"/>
  <c r="T10" i="92"/>
  <c r="S10" i="92"/>
  <c r="R10" i="92"/>
  <c r="T9" i="92"/>
  <c r="S9" i="92"/>
  <c r="R9" i="92"/>
  <c r="T8" i="92"/>
  <c r="S8" i="92"/>
  <c r="R8" i="92"/>
  <c r="T7" i="92"/>
  <c r="S7" i="92"/>
  <c r="R7" i="92"/>
  <c r="T6" i="92"/>
  <c r="S6" i="92"/>
  <c r="R6" i="92"/>
  <c r="T5" i="92"/>
  <c r="S5" i="92"/>
  <c r="R5" i="92"/>
  <c r="T4" i="92"/>
  <c r="S4" i="92"/>
  <c r="R4" i="92"/>
  <c r="T3" i="92"/>
  <c r="S3" i="92"/>
  <c r="R3" i="92"/>
  <c r="T2" i="92"/>
  <c r="S2" i="92"/>
  <c r="R2" i="92"/>
  <c r="T220" i="91"/>
  <c r="S220" i="91"/>
  <c r="R220" i="91"/>
  <c r="T219" i="91"/>
  <c r="S219" i="91"/>
  <c r="R219" i="91"/>
  <c r="T218" i="91"/>
  <c r="S218" i="91"/>
  <c r="R218" i="91"/>
  <c r="T217" i="91"/>
  <c r="S217" i="91"/>
  <c r="R217" i="91"/>
  <c r="T216" i="91"/>
  <c r="S216" i="91"/>
  <c r="R216" i="91"/>
  <c r="T215" i="91"/>
  <c r="S215" i="91"/>
  <c r="R215" i="91"/>
  <c r="T214" i="91"/>
  <c r="S214" i="91"/>
  <c r="R214" i="91"/>
  <c r="T213" i="91"/>
  <c r="S213" i="91"/>
  <c r="R213" i="91"/>
  <c r="T212" i="91"/>
  <c r="S212" i="91"/>
  <c r="R212" i="91"/>
  <c r="T211" i="91"/>
  <c r="S211" i="91"/>
  <c r="R211" i="91"/>
  <c r="T210" i="91"/>
  <c r="S210" i="91"/>
  <c r="R210" i="91"/>
  <c r="T209" i="91"/>
  <c r="S209" i="91"/>
  <c r="R209" i="91"/>
  <c r="T208" i="91"/>
  <c r="S208" i="91"/>
  <c r="R208" i="91"/>
  <c r="T207" i="91"/>
  <c r="S207" i="91"/>
  <c r="R207" i="91"/>
  <c r="T206" i="91"/>
  <c r="S206" i="91"/>
  <c r="R206" i="91"/>
  <c r="T205" i="91"/>
  <c r="S205" i="91"/>
  <c r="R205" i="91"/>
  <c r="T204" i="91"/>
  <c r="S204" i="91"/>
  <c r="R204" i="91"/>
  <c r="T203" i="91"/>
  <c r="S203" i="91"/>
  <c r="R203" i="91"/>
  <c r="T202" i="91"/>
  <c r="S202" i="91"/>
  <c r="R202" i="91"/>
  <c r="T201" i="91"/>
  <c r="S201" i="91"/>
  <c r="R201" i="91"/>
  <c r="T200" i="91"/>
  <c r="S200" i="91"/>
  <c r="R200" i="91"/>
  <c r="T199" i="91"/>
  <c r="S199" i="91"/>
  <c r="R199" i="91"/>
  <c r="T198" i="91"/>
  <c r="S198" i="91"/>
  <c r="R198" i="91"/>
  <c r="T197" i="91"/>
  <c r="S197" i="91"/>
  <c r="R197" i="91"/>
  <c r="T196" i="91"/>
  <c r="S196" i="91"/>
  <c r="R196" i="91"/>
  <c r="T195" i="91"/>
  <c r="S195" i="91"/>
  <c r="R195" i="91"/>
  <c r="T194" i="91"/>
  <c r="S194" i="91"/>
  <c r="R194" i="91"/>
  <c r="T193" i="91"/>
  <c r="S193" i="91"/>
  <c r="R193" i="91"/>
  <c r="T192" i="91"/>
  <c r="S192" i="91"/>
  <c r="R192" i="91"/>
  <c r="T191" i="91"/>
  <c r="S191" i="91"/>
  <c r="R191" i="91"/>
  <c r="T190" i="91"/>
  <c r="S190" i="91"/>
  <c r="R190" i="91"/>
  <c r="T189" i="91"/>
  <c r="S189" i="91"/>
  <c r="R189" i="91"/>
  <c r="T188" i="91"/>
  <c r="S188" i="91"/>
  <c r="R188" i="91"/>
  <c r="T187" i="91"/>
  <c r="S187" i="91"/>
  <c r="R187" i="91"/>
  <c r="T186" i="91"/>
  <c r="S186" i="91"/>
  <c r="R186" i="91"/>
  <c r="T185" i="91"/>
  <c r="S185" i="91"/>
  <c r="R185" i="91"/>
  <c r="T184" i="91"/>
  <c r="S184" i="91"/>
  <c r="R184" i="91"/>
  <c r="T183" i="91"/>
  <c r="S183" i="91"/>
  <c r="R183" i="91"/>
  <c r="T182" i="91"/>
  <c r="S182" i="91"/>
  <c r="R182" i="91"/>
  <c r="T181" i="91"/>
  <c r="S181" i="91"/>
  <c r="R181" i="91"/>
  <c r="T180" i="91"/>
  <c r="S180" i="91"/>
  <c r="R180" i="91"/>
  <c r="T179" i="91"/>
  <c r="S179" i="91"/>
  <c r="R179" i="91"/>
  <c r="T178" i="91"/>
  <c r="S178" i="91"/>
  <c r="R178" i="91"/>
  <c r="T177" i="91"/>
  <c r="S177" i="91"/>
  <c r="R177" i="91"/>
  <c r="T176" i="91"/>
  <c r="S176" i="91"/>
  <c r="R176" i="91"/>
  <c r="T175" i="91"/>
  <c r="S175" i="91"/>
  <c r="R175" i="91"/>
  <c r="T174" i="91"/>
  <c r="S174" i="91"/>
  <c r="R174" i="91"/>
  <c r="T173" i="91"/>
  <c r="S173" i="91"/>
  <c r="R173" i="91"/>
  <c r="T172" i="91"/>
  <c r="S172" i="91"/>
  <c r="R172" i="91"/>
  <c r="T171" i="91"/>
  <c r="S171" i="91"/>
  <c r="R171" i="91"/>
  <c r="T170" i="91"/>
  <c r="S170" i="91"/>
  <c r="R170" i="91"/>
  <c r="T169" i="91"/>
  <c r="S169" i="91"/>
  <c r="R169" i="91"/>
  <c r="T168" i="91"/>
  <c r="S168" i="91"/>
  <c r="R168" i="91"/>
  <c r="T167" i="91"/>
  <c r="S167" i="91"/>
  <c r="R167" i="91"/>
  <c r="T166" i="91"/>
  <c r="S166" i="91"/>
  <c r="R166" i="91"/>
  <c r="T165" i="91"/>
  <c r="S165" i="91"/>
  <c r="R165" i="91"/>
  <c r="T164" i="91"/>
  <c r="S164" i="91"/>
  <c r="R164" i="91"/>
  <c r="T163" i="91"/>
  <c r="S163" i="91"/>
  <c r="R163" i="91"/>
  <c r="T162" i="91"/>
  <c r="S162" i="91"/>
  <c r="R162" i="91"/>
  <c r="T161" i="91"/>
  <c r="S161" i="91"/>
  <c r="R161" i="91"/>
  <c r="T160" i="91"/>
  <c r="S160" i="91"/>
  <c r="R160" i="91"/>
  <c r="T159" i="91"/>
  <c r="S159" i="91"/>
  <c r="R159" i="91"/>
  <c r="T158" i="91"/>
  <c r="S158" i="91"/>
  <c r="R158" i="91"/>
  <c r="T157" i="91"/>
  <c r="S157" i="91"/>
  <c r="R157" i="91"/>
  <c r="T156" i="91"/>
  <c r="S156" i="91"/>
  <c r="R156" i="91"/>
  <c r="T155" i="91"/>
  <c r="S155" i="91"/>
  <c r="R155" i="91"/>
  <c r="T154" i="91"/>
  <c r="S154" i="91"/>
  <c r="R154" i="91"/>
  <c r="T153" i="91"/>
  <c r="S153" i="91"/>
  <c r="R153" i="91"/>
  <c r="T152" i="91"/>
  <c r="S152" i="91"/>
  <c r="R152" i="91"/>
  <c r="T151" i="91"/>
  <c r="S151" i="91"/>
  <c r="R151" i="91"/>
  <c r="T150" i="91"/>
  <c r="S150" i="91"/>
  <c r="R150" i="91"/>
  <c r="T149" i="91"/>
  <c r="S149" i="91"/>
  <c r="R149" i="91"/>
  <c r="T148" i="91"/>
  <c r="S148" i="91"/>
  <c r="R148" i="91"/>
  <c r="T147" i="91"/>
  <c r="S147" i="91"/>
  <c r="R147" i="91"/>
  <c r="T146" i="91"/>
  <c r="S146" i="91"/>
  <c r="R146" i="91"/>
  <c r="T145" i="91"/>
  <c r="S145" i="91"/>
  <c r="R145" i="91"/>
  <c r="T144" i="91"/>
  <c r="S144" i="91"/>
  <c r="R144" i="91"/>
  <c r="T143" i="91"/>
  <c r="S143" i="91"/>
  <c r="R143" i="91"/>
  <c r="T142" i="91"/>
  <c r="S142" i="91"/>
  <c r="R142" i="91"/>
  <c r="T141" i="91"/>
  <c r="S141" i="91"/>
  <c r="R141" i="91"/>
  <c r="T140" i="91"/>
  <c r="S140" i="91"/>
  <c r="R140" i="91"/>
  <c r="T139" i="91"/>
  <c r="S139" i="91"/>
  <c r="R139" i="91"/>
  <c r="T138" i="91"/>
  <c r="S138" i="91"/>
  <c r="R138" i="91"/>
  <c r="T137" i="91"/>
  <c r="S137" i="91"/>
  <c r="R137" i="91"/>
  <c r="T136" i="91"/>
  <c r="S136" i="91"/>
  <c r="R136" i="91"/>
  <c r="T135" i="91"/>
  <c r="S135" i="91"/>
  <c r="R135" i="91"/>
  <c r="T134" i="91"/>
  <c r="S134" i="91"/>
  <c r="R134" i="91"/>
  <c r="T133" i="91"/>
  <c r="S133" i="91"/>
  <c r="R133" i="91"/>
  <c r="T132" i="91"/>
  <c r="S132" i="91"/>
  <c r="R132" i="91"/>
  <c r="T131" i="91"/>
  <c r="S131" i="91"/>
  <c r="R131" i="91"/>
  <c r="T130" i="91"/>
  <c r="S130" i="91"/>
  <c r="R130" i="91"/>
  <c r="T129" i="91"/>
  <c r="S129" i="91"/>
  <c r="R129" i="91"/>
  <c r="T128" i="91"/>
  <c r="S128" i="91"/>
  <c r="R128" i="91"/>
  <c r="T127" i="91"/>
  <c r="S127" i="91"/>
  <c r="R127" i="91"/>
  <c r="T126" i="91"/>
  <c r="S126" i="91"/>
  <c r="R126" i="91"/>
  <c r="T125" i="91"/>
  <c r="S125" i="91"/>
  <c r="R125" i="91"/>
  <c r="T124" i="91"/>
  <c r="S124" i="91"/>
  <c r="R124" i="91"/>
  <c r="T123" i="91"/>
  <c r="S123" i="91"/>
  <c r="R123" i="91"/>
  <c r="T122" i="91"/>
  <c r="S122" i="91"/>
  <c r="R122" i="91"/>
  <c r="T121" i="91"/>
  <c r="S121" i="91"/>
  <c r="R121" i="91"/>
  <c r="T120" i="91"/>
  <c r="S120" i="91"/>
  <c r="R120" i="91"/>
  <c r="T119" i="91"/>
  <c r="S119" i="91"/>
  <c r="R119" i="91"/>
  <c r="T118" i="91"/>
  <c r="S118" i="91"/>
  <c r="R118" i="91"/>
  <c r="T117" i="91"/>
  <c r="S117" i="91"/>
  <c r="R117" i="91"/>
  <c r="T116" i="91"/>
  <c r="S116" i="91"/>
  <c r="R116" i="91"/>
  <c r="T115" i="91"/>
  <c r="S115" i="91"/>
  <c r="R115" i="91"/>
  <c r="T114" i="91"/>
  <c r="S114" i="91"/>
  <c r="R114" i="91"/>
  <c r="T113" i="91"/>
  <c r="S113" i="91"/>
  <c r="R113" i="91"/>
  <c r="T112" i="91"/>
  <c r="S112" i="91"/>
  <c r="R112" i="91"/>
  <c r="T111" i="91"/>
  <c r="S111" i="91"/>
  <c r="R111" i="91"/>
  <c r="T110" i="91"/>
  <c r="S110" i="91"/>
  <c r="R110" i="91"/>
  <c r="T109" i="91"/>
  <c r="S109" i="91"/>
  <c r="R109" i="91"/>
  <c r="T108" i="91"/>
  <c r="S108" i="91"/>
  <c r="R108" i="91"/>
  <c r="T107" i="91"/>
  <c r="S107" i="91"/>
  <c r="R107" i="91"/>
  <c r="T106" i="91"/>
  <c r="S106" i="91"/>
  <c r="R106" i="91"/>
  <c r="T105" i="91"/>
  <c r="S105" i="91"/>
  <c r="R105" i="91"/>
  <c r="T104" i="91"/>
  <c r="S104" i="91"/>
  <c r="R104" i="91"/>
  <c r="T103" i="91"/>
  <c r="S103" i="91"/>
  <c r="R103" i="91"/>
  <c r="T102" i="91"/>
  <c r="S102" i="91"/>
  <c r="R102" i="91"/>
  <c r="T101" i="91"/>
  <c r="S101" i="91"/>
  <c r="R101" i="91"/>
  <c r="T100" i="91"/>
  <c r="S100" i="91"/>
  <c r="R100" i="91"/>
  <c r="T99" i="91"/>
  <c r="S99" i="91"/>
  <c r="R99" i="91"/>
  <c r="T98" i="91"/>
  <c r="S98" i="91"/>
  <c r="R98" i="91"/>
  <c r="T97" i="91"/>
  <c r="S97" i="91"/>
  <c r="R97" i="91"/>
  <c r="T96" i="91"/>
  <c r="S96" i="91"/>
  <c r="R96" i="91"/>
  <c r="T95" i="91"/>
  <c r="S95" i="91"/>
  <c r="R95" i="91"/>
  <c r="T94" i="91"/>
  <c r="S94" i="91"/>
  <c r="R94" i="91"/>
  <c r="T93" i="91"/>
  <c r="S93" i="91"/>
  <c r="R93" i="91"/>
  <c r="T92" i="91"/>
  <c r="S92" i="91"/>
  <c r="R92" i="91"/>
  <c r="T91" i="91"/>
  <c r="S91" i="91"/>
  <c r="R91" i="91"/>
  <c r="T90" i="91"/>
  <c r="S90" i="91"/>
  <c r="R90" i="91"/>
  <c r="T89" i="91"/>
  <c r="S89" i="91"/>
  <c r="R89" i="91"/>
  <c r="T88" i="91"/>
  <c r="S88" i="91"/>
  <c r="R88" i="91"/>
  <c r="T87" i="91"/>
  <c r="S87" i="91"/>
  <c r="R87" i="91"/>
  <c r="T86" i="91"/>
  <c r="S86" i="91"/>
  <c r="R86" i="91"/>
  <c r="T85" i="91"/>
  <c r="S85" i="91"/>
  <c r="R85" i="91"/>
  <c r="T84" i="91"/>
  <c r="S84" i="91"/>
  <c r="R84" i="91"/>
  <c r="T83" i="91"/>
  <c r="S83" i="91"/>
  <c r="R83" i="91"/>
  <c r="T82" i="91"/>
  <c r="S82" i="91"/>
  <c r="R82" i="91"/>
  <c r="T81" i="91"/>
  <c r="S81" i="91"/>
  <c r="R81" i="91"/>
  <c r="T80" i="91"/>
  <c r="S80" i="91"/>
  <c r="R80" i="91"/>
  <c r="T79" i="91"/>
  <c r="S79" i="91"/>
  <c r="R79" i="91"/>
  <c r="T78" i="91"/>
  <c r="S78" i="91"/>
  <c r="R78" i="91"/>
  <c r="T77" i="91"/>
  <c r="S77" i="91"/>
  <c r="R77" i="91"/>
  <c r="T76" i="91"/>
  <c r="S76" i="91"/>
  <c r="R76" i="91"/>
  <c r="T75" i="91"/>
  <c r="S75" i="91"/>
  <c r="R75" i="91"/>
  <c r="T74" i="91"/>
  <c r="S74" i="91"/>
  <c r="R74" i="91"/>
  <c r="T73" i="91"/>
  <c r="S73" i="91"/>
  <c r="R73" i="91"/>
  <c r="T72" i="91"/>
  <c r="S72" i="91"/>
  <c r="R72" i="91"/>
  <c r="T71" i="91"/>
  <c r="S71" i="91"/>
  <c r="R71" i="91"/>
  <c r="T70" i="91"/>
  <c r="S70" i="91"/>
  <c r="R70" i="91"/>
  <c r="T69" i="91"/>
  <c r="S69" i="91"/>
  <c r="R69" i="91"/>
  <c r="T68" i="91"/>
  <c r="S68" i="91"/>
  <c r="R68" i="91"/>
  <c r="T67" i="91"/>
  <c r="S67" i="91"/>
  <c r="R67" i="91"/>
  <c r="T66" i="91"/>
  <c r="S66" i="91"/>
  <c r="R66" i="91"/>
  <c r="T65" i="91"/>
  <c r="S65" i="91"/>
  <c r="R65" i="91"/>
  <c r="T64" i="91"/>
  <c r="S64" i="91"/>
  <c r="R64" i="91"/>
  <c r="T63" i="91"/>
  <c r="S63" i="91"/>
  <c r="R63" i="91"/>
  <c r="T62" i="91"/>
  <c r="S62" i="91"/>
  <c r="R62" i="91"/>
  <c r="T61" i="91"/>
  <c r="S61" i="91"/>
  <c r="R61" i="91"/>
  <c r="T60" i="91"/>
  <c r="S60" i="91"/>
  <c r="R60" i="91"/>
  <c r="T59" i="91"/>
  <c r="S59" i="91"/>
  <c r="R59" i="91"/>
  <c r="T58" i="91"/>
  <c r="S58" i="91"/>
  <c r="R58" i="91"/>
  <c r="T57" i="91"/>
  <c r="S57" i="91"/>
  <c r="R57" i="91"/>
  <c r="T56" i="91"/>
  <c r="S56" i="91"/>
  <c r="R56" i="91"/>
  <c r="T55" i="91"/>
  <c r="S55" i="91"/>
  <c r="R55" i="91"/>
  <c r="T54" i="91"/>
  <c r="S54" i="91"/>
  <c r="R54" i="91"/>
  <c r="T53" i="91"/>
  <c r="S53" i="91"/>
  <c r="R53" i="91"/>
  <c r="T52" i="91"/>
  <c r="S52" i="91"/>
  <c r="R52" i="91"/>
  <c r="T51" i="91"/>
  <c r="S51" i="91"/>
  <c r="R51" i="91"/>
  <c r="T50" i="91"/>
  <c r="S50" i="91"/>
  <c r="R50" i="91"/>
  <c r="T49" i="91"/>
  <c r="S49" i="91"/>
  <c r="R49" i="91"/>
  <c r="T48" i="91"/>
  <c r="S48" i="91"/>
  <c r="R48" i="91"/>
  <c r="T47" i="91"/>
  <c r="S47" i="91"/>
  <c r="R47" i="91"/>
  <c r="T46" i="91"/>
  <c r="S46" i="91"/>
  <c r="R46" i="91"/>
  <c r="T45" i="91"/>
  <c r="S45" i="91"/>
  <c r="R45" i="91"/>
  <c r="T44" i="91"/>
  <c r="S44" i="91"/>
  <c r="R44" i="91"/>
  <c r="T43" i="91"/>
  <c r="S43" i="91"/>
  <c r="R43" i="91"/>
  <c r="T42" i="91"/>
  <c r="S42" i="91"/>
  <c r="R42" i="91"/>
  <c r="T41" i="91"/>
  <c r="S41" i="91"/>
  <c r="R41" i="91"/>
  <c r="T40" i="91"/>
  <c r="S40" i="91"/>
  <c r="R40" i="91"/>
  <c r="T39" i="91"/>
  <c r="S39" i="91"/>
  <c r="R39" i="91"/>
  <c r="T38" i="91"/>
  <c r="S38" i="91"/>
  <c r="R38" i="91"/>
  <c r="T37" i="91"/>
  <c r="S37" i="91"/>
  <c r="R37" i="91"/>
  <c r="T36" i="91"/>
  <c r="S36" i="91"/>
  <c r="R36" i="91"/>
  <c r="T35" i="91"/>
  <c r="S35" i="91"/>
  <c r="R35" i="91"/>
  <c r="T34" i="91"/>
  <c r="S34" i="91"/>
  <c r="R34" i="91"/>
  <c r="T33" i="91"/>
  <c r="S33" i="91"/>
  <c r="R33" i="91"/>
  <c r="T32" i="91"/>
  <c r="S32" i="91"/>
  <c r="R32" i="91"/>
  <c r="T31" i="91"/>
  <c r="S31" i="91"/>
  <c r="R31" i="91"/>
  <c r="T30" i="91"/>
  <c r="S30" i="91"/>
  <c r="R30" i="91"/>
  <c r="T29" i="91"/>
  <c r="S29" i="91"/>
  <c r="R29" i="91"/>
  <c r="T28" i="91"/>
  <c r="S28" i="91"/>
  <c r="R28" i="91"/>
  <c r="T27" i="91"/>
  <c r="S27" i="91"/>
  <c r="R27" i="91"/>
  <c r="T26" i="91"/>
  <c r="S26" i="91"/>
  <c r="R26" i="91"/>
  <c r="T25" i="91"/>
  <c r="S25" i="91"/>
  <c r="R25" i="91"/>
  <c r="T24" i="91"/>
  <c r="S24" i="91"/>
  <c r="R24" i="91"/>
  <c r="T23" i="91"/>
  <c r="S23" i="91"/>
  <c r="R23" i="91"/>
  <c r="T22" i="91"/>
  <c r="S22" i="91"/>
  <c r="R22" i="91"/>
  <c r="T21" i="91"/>
  <c r="S21" i="91"/>
  <c r="R21" i="91"/>
  <c r="T20" i="91"/>
  <c r="S20" i="91"/>
  <c r="R20" i="91"/>
  <c r="T19" i="91"/>
  <c r="S19" i="91"/>
  <c r="R19" i="91"/>
  <c r="T18" i="91"/>
  <c r="S18" i="91"/>
  <c r="R18" i="91"/>
  <c r="T17" i="91"/>
  <c r="S17" i="91"/>
  <c r="R17" i="91"/>
  <c r="T16" i="91"/>
  <c r="S16" i="91"/>
  <c r="R16" i="91"/>
  <c r="T15" i="91"/>
  <c r="S15" i="91"/>
  <c r="R15" i="91"/>
  <c r="T14" i="91"/>
  <c r="S14" i="91"/>
  <c r="R14" i="91"/>
  <c r="T13" i="91"/>
  <c r="S13" i="91"/>
  <c r="R13" i="91"/>
  <c r="T12" i="91"/>
  <c r="S12" i="91"/>
  <c r="R12" i="91"/>
  <c r="T11" i="91"/>
  <c r="S11" i="91"/>
  <c r="R11" i="91"/>
  <c r="T10" i="91"/>
  <c r="S10" i="91"/>
  <c r="R10" i="91"/>
  <c r="T9" i="91"/>
  <c r="S9" i="91"/>
  <c r="R9" i="91"/>
  <c r="T8" i="91"/>
  <c r="S8" i="91"/>
  <c r="R8" i="91"/>
  <c r="T7" i="91"/>
  <c r="S7" i="91"/>
  <c r="R7" i="91"/>
  <c r="T6" i="91"/>
  <c r="S6" i="91"/>
  <c r="R6" i="91"/>
  <c r="T5" i="91"/>
  <c r="S5" i="91"/>
  <c r="R5" i="91"/>
  <c r="T4" i="91"/>
  <c r="S4" i="91"/>
  <c r="R4" i="91"/>
  <c r="T3" i="91"/>
  <c r="S3" i="91"/>
  <c r="R3" i="91"/>
  <c r="T2" i="91"/>
  <c r="S2" i="91"/>
  <c r="R2" i="91"/>
  <c r="T220" i="90"/>
  <c r="S220" i="90"/>
  <c r="R220" i="90"/>
  <c r="T219" i="90"/>
  <c r="S219" i="90"/>
  <c r="R219" i="90"/>
  <c r="T218" i="90"/>
  <c r="S218" i="90"/>
  <c r="R218" i="90"/>
  <c r="T217" i="90"/>
  <c r="S217" i="90"/>
  <c r="R217" i="90"/>
  <c r="T216" i="90"/>
  <c r="S216" i="90"/>
  <c r="R216" i="90"/>
  <c r="T215" i="90"/>
  <c r="S215" i="90"/>
  <c r="R215" i="90"/>
  <c r="T214" i="90"/>
  <c r="S214" i="90"/>
  <c r="R214" i="90"/>
  <c r="T213" i="90"/>
  <c r="S213" i="90"/>
  <c r="R213" i="90"/>
  <c r="T212" i="90"/>
  <c r="S212" i="90"/>
  <c r="R212" i="90"/>
  <c r="T211" i="90"/>
  <c r="S211" i="90"/>
  <c r="R211" i="90"/>
  <c r="T210" i="90"/>
  <c r="S210" i="90"/>
  <c r="R210" i="90"/>
  <c r="T209" i="90"/>
  <c r="S209" i="90"/>
  <c r="R209" i="90"/>
  <c r="T208" i="90"/>
  <c r="S208" i="90"/>
  <c r="R208" i="90"/>
  <c r="T207" i="90"/>
  <c r="S207" i="90"/>
  <c r="R207" i="90"/>
  <c r="T206" i="90"/>
  <c r="S206" i="90"/>
  <c r="R206" i="90"/>
  <c r="T205" i="90"/>
  <c r="S205" i="90"/>
  <c r="R205" i="90"/>
  <c r="T204" i="90"/>
  <c r="S204" i="90"/>
  <c r="R204" i="90"/>
  <c r="T203" i="90"/>
  <c r="S203" i="90"/>
  <c r="R203" i="90"/>
  <c r="T202" i="90"/>
  <c r="S202" i="90"/>
  <c r="R202" i="90"/>
  <c r="T201" i="90"/>
  <c r="S201" i="90"/>
  <c r="R201" i="90"/>
  <c r="T200" i="90"/>
  <c r="S200" i="90"/>
  <c r="R200" i="90"/>
  <c r="T199" i="90"/>
  <c r="S199" i="90"/>
  <c r="R199" i="90"/>
  <c r="T198" i="90"/>
  <c r="S198" i="90"/>
  <c r="R198" i="90"/>
  <c r="T197" i="90"/>
  <c r="S197" i="90"/>
  <c r="R197" i="90"/>
  <c r="T196" i="90"/>
  <c r="S196" i="90"/>
  <c r="R196" i="90"/>
  <c r="T195" i="90"/>
  <c r="S195" i="90"/>
  <c r="R195" i="90"/>
  <c r="T194" i="90"/>
  <c r="S194" i="90"/>
  <c r="R194" i="90"/>
  <c r="T193" i="90"/>
  <c r="S193" i="90"/>
  <c r="R193" i="90"/>
  <c r="T192" i="90"/>
  <c r="S192" i="90"/>
  <c r="R192" i="90"/>
  <c r="T191" i="90"/>
  <c r="S191" i="90"/>
  <c r="R191" i="90"/>
  <c r="T190" i="90"/>
  <c r="S190" i="90"/>
  <c r="R190" i="90"/>
  <c r="T189" i="90"/>
  <c r="S189" i="90"/>
  <c r="R189" i="90"/>
  <c r="T188" i="90"/>
  <c r="S188" i="90"/>
  <c r="R188" i="90"/>
  <c r="T187" i="90"/>
  <c r="S187" i="90"/>
  <c r="R187" i="90"/>
  <c r="T186" i="90"/>
  <c r="S186" i="90"/>
  <c r="R186" i="90"/>
  <c r="T185" i="90"/>
  <c r="S185" i="90"/>
  <c r="R185" i="90"/>
  <c r="T184" i="90"/>
  <c r="S184" i="90"/>
  <c r="R184" i="90"/>
  <c r="T183" i="90"/>
  <c r="S183" i="90"/>
  <c r="R183" i="90"/>
  <c r="T182" i="90"/>
  <c r="S182" i="90"/>
  <c r="R182" i="90"/>
  <c r="T181" i="90"/>
  <c r="S181" i="90"/>
  <c r="R181" i="90"/>
  <c r="T180" i="90"/>
  <c r="S180" i="90"/>
  <c r="R180" i="90"/>
  <c r="T179" i="90"/>
  <c r="S179" i="90"/>
  <c r="R179" i="90"/>
  <c r="T178" i="90"/>
  <c r="S178" i="90"/>
  <c r="R178" i="90"/>
  <c r="T177" i="90"/>
  <c r="S177" i="90"/>
  <c r="R177" i="90"/>
  <c r="T176" i="90"/>
  <c r="S176" i="90"/>
  <c r="R176" i="90"/>
  <c r="T175" i="90"/>
  <c r="S175" i="90"/>
  <c r="R175" i="90"/>
  <c r="T174" i="90"/>
  <c r="S174" i="90"/>
  <c r="R174" i="90"/>
  <c r="T173" i="90"/>
  <c r="S173" i="90"/>
  <c r="R173" i="90"/>
  <c r="T172" i="90"/>
  <c r="S172" i="90"/>
  <c r="R172" i="90"/>
  <c r="T171" i="90"/>
  <c r="S171" i="90"/>
  <c r="R171" i="90"/>
  <c r="T170" i="90"/>
  <c r="S170" i="90"/>
  <c r="R170" i="90"/>
  <c r="T169" i="90"/>
  <c r="S169" i="90"/>
  <c r="R169" i="90"/>
  <c r="T168" i="90"/>
  <c r="S168" i="90"/>
  <c r="R168" i="90"/>
  <c r="T167" i="90"/>
  <c r="S167" i="90"/>
  <c r="R167" i="90"/>
  <c r="T166" i="90"/>
  <c r="S166" i="90"/>
  <c r="R166" i="90"/>
  <c r="T165" i="90"/>
  <c r="S165" i="90"/>
  <c r="R165" i="90"/>
  <c r="T164" i="90"/>
  <c r="S164" i="90"/>
  <c r="R164" i="90"/>
  <c r="T163" i="90"/>
  <c r="S163" i="90"/>
  <c r="R163" i="90"/>
  <c r="T162" i="90"/>
  <c r="S162" i="90"/>
  <c r="R162" i="90"/>
  <c r="T161" i="90"/>
  <c r="S161" i="90"/>
  <c r="R161" i="90"/>
  <c r="T160" i="90"/>
  <c r="S160" i="90"/>
  <c r="R160" i="90"/>
  <c r="T159" i="90"/>
  <c r="S159" i="90"/>
  <c r="R159" i="90"/>
  <c r="T158" i="90"/>
  <c r="S158" i="90"/>
  <c r="R158" i="90"/>
  <c r="T157" i="90"/>
  <c r="S157" i="90"/>
  <c r="R157" i="90"/>
  <c r="T156" i="90"/>
  <c r="S156" i="90"/>
  <c r="R156" i="90"/>
  <c r="T155" i="90"/>
  <c r="S155" i="90"/>
  <c r="R155" i="90"/>
  <c r="T154" i="90"/>
  <c r="S154" i="90"/>
  <c r="R154" i="90"/>
  <c r="T153" i="90"/>
  <c r="S153" i="90"/>
  <c r="R153" i="90"/>
  <c r="T152" i="90"/>
  <c r="S152" i="90"/>
  <c r="R152" i="90"/>
  <c r="T151" i="90"/>
  <c r="S151" i="90"/>
  <c r="R151" i="90"/>
  <c r="T150" i="90"/>
  <c r="S150" i="90"/>
  <c r="R150" i="90"/>
  <c r="T149" i="90"/>
  <c r="S149" i="90"/>
  <c r="R149" i="90"/>
  <c r="T148" i="90"/>
  <c r="S148" i="90"/>
  <c r="R148" i="90"/>
  <c r="T147" i="90"/>
  <c r="S147" i="90"/>
  <c r="R147" i="90"/>
  <c r="T146" i="90"/>
  <c r="S146" i="90"/>
  <c r="R146" i="90"/>
  <c r="T145" i="90"/>
  <c r="S145" i="90"/>
  <c r="R145" i="90"/>
  <c r="T144" i="90"/>
  <c r="S144" i="90"/>
  <c r="R144" i="90"/>
  <c r="T143" i="90"/>
  <c r="S143" i="90"/>
  <c r="R143" i="90"/>
  <c r="T142" i="90"/>
  <c r="S142" i="90"/>
  <c r="R142" i="90"/>
  <c r="T141" i="90"/>
  <c r="S141" i="90"/>
  <c r="R141" i="90"/>
  <c r="T140" i="90"/>
  <c r="S140" i="90"/>
  <c r="R140" i="90"/>
  <c r="T139" i="90"/>
  <c r="S139" i="90"/>
  <c r="R139" i="90"/>
  <c r="T138" i="90"/>
  <c r="S138" i="90"/>
  <c r="R138" i="90"/>
  <c r="T137" i="90"/>
  <c r="S137" i="90"/>
  <c r="R137" i="90"/>
  <c r="T136" i="90"/>
  <c r="S136" i="90"/>
  <c r="R136" i="90"/>
  <c r="T135" i="90"/>
  <c r="S135" i="90"/>
  <c r="R135" i="90"/>
  <c r="T134" i="90"/>
  <c r="S134" i="90"/>
  <c r="R134" i="90"/>
  <c r="T133" i="90"/>
  <c r="S133" i="90"/>
  <c r="R133" i="90"/>
  <c r="T132" i="90"/>
  <c r="S132" i="90"/>
  <c r="R132" i="90"/>
  <c r="T131" i="90"/>
  <c r="S131" i="90"/>
  <c r="R131" i="90"/>
  <c r="T130" i="90"/>
  <c r="S130" i="90"/>
  <c r="R130" i="90"/>
  <c r="T129" i="90"/>
  <c r="S129" i="90"/>
  <c r="R129" i="90"/>
  <c r="T128" i="90"/>
  <c r="S128" i="90"/>
  <c r="R128" i="90"/>
  <c r="T127" i="90"/>
  <c r="S127" i="90"/>
  <c r="R127" i="90"/>
  <c r="T126" i="90"/>
  <c r="S126" i="90"/>
  <c r="R126" i="90"/>
  <c r="T125" i="90"/>
  <c r="S125" i="90"/>
  <c r="R125" i="90"/>
  <c r="T124" i="90"/>
  <c r="S124" i="90"/>
  <c r="R124" i="90"/>
  <c r="T123" i="90"/>
  <c r="S123" i="90"/>
  <c r="R123" i="90"/>
  <c r="T122" i="90"/>
  <c r="S122" i="90"/>
  <c r="R122" i="90"/>
  <c r="T121" i="90"/>
  <c r="S121" i="90"/>
  <c r="R121" i="90"/>
  <c r="T120" i="90"/>
  <c r="S120" i="90"/>
  <c r="R120" i="90"/>
  <c r="T119" i="90"/>
  <c r="S119" i="90"/>
  <c r="R119" i="90"/>
  <c r="T118" i="90"/>
  <c r="S118" i="90"/>
  <c r="R118" i="90"/>
  <c r="T117" i="90"/>
  <c r="S117" i="90"/>
  <c r="R117" i="90"/>
  <c r="T116" i="90"/>
  <c r="S116" i="90"/>
  <c r="R116" i="90"/>
  <c r="T115" i="90"/>
  <c r="S115" i="90"/>
  <c r="R115" i="90"/>
  <c r="T114" i="90"/>
  <c r="S114" i="90"/>
  <c r="R114" i="90"/>
  <c r="T113" i="90"/>
  <c r="S113" i="90"/>
  <c r="R113" i="90"/>
  <c r="T112" i="90"/>
  <c r="S112" i="90"/>
  <c r="R112" i="90"/>
  <c r="T111" i="90"/>
  <c r="S111" i="90"/>
  <c r="R111" i="90"/>
  <c r="T110" i="90"/>
  <c r="S110" i="90"/>
  <c r="R110" i="90"/>
  <c r="T109" i="90"/>
  <c r="S109" i="90"/>
  <c r="R109" i="90"/>
  <c r="T108" i="90"/>
  <c r="S108" i="90"/>
  <c r="R108" i="90"/>
  <c r="T107" i="90"/>
  <c r="S107" i="90"/>
  <c r="R107" i="90"/>
  <c r="T106" i="90"/>
  <c r="S106" i="90"/>
  <c r="R106" i="90"/>
  <c r="T105" i="90"/>
  <c r="S105" i="90"/>
  <c r="R105" i="90"/>
  <c r="T104" i="90"/>
  <c r="S104" i="90"/>
  <c r="R104" i="90"/>
  <c r="T103" i="90"/>
  <c r="S103" i="90"/>
  <c r="R103" i="90"/>
  <c r="T102" i="90"/>
  <c r="S102" i="90"/>
  <c r="R102" i="90"/>
  <c r="T101" i="90"/>
  <c r="S101" i="90"/>
  <c r="R101" i="90"/>
  <c r="T100" i="90"/>
  <c r="S100" i="90"/>
  <c r="R100" i="90"/>
  <c r="T99" i="90"/>
  <c r="S99" i="90"/>
  <c r="R99" i="90"/>
  <c r="T98" i="90"/>
  <c r="S98" i="90"/>
  <c r="R98" i="90"/>
  <c r="T97" i="90"/>
  <c r="S97" i="90"/>
  <c r="R97" i="90"/>
  <c r="T96" i="90"/>
  <c r="S96" i="90"/>
  <c r="R96" i="90"/>
  <c r="T95" i="90"/>
  <c r="S95" i="90"/>
  <c r="R95" i="90"/>
  <c r="T94" i="90"/>
  <c r="S94" i="90"/>
  <c r="R94" i="90"/>
  <c r="T93" i="90"/>
  <c r="S93" i="90"/>
  <c r="R93" i="90"/>
  <c r="T92" i="90"/>
  <c r="S92" i="90"/>
  <c r="R92" i="90"/>
  <c r="T91" i="90"/>
  <c r="S91" i="90"/>
  <c r="R91" i="90"/>
  <c r="T90" i="90"/>
  <c r="S90" i="90"/>
  <c r="R90" i="90"/>
  <c r="T89" i="90"/>
  <c r="S89" i="90"/>
  <c r="R89" i="90"/>
  <c r="T88" i="90"/>
  <c r="S88" i="90"/>
  <c r="R88" i="90"/>
  <c r="T87" i="90"/>
  <c r="S87" i="90"/>
  <c r="R87" i="90"/>
  <c r="T86" i="90"/>
  <c r="S86" i="90"/>
  <c r="R86" i="90"/>
  <c r="T85" i="90"/>
  <c r="S85" i="90"/>
  <c r="R85" i="90"/>
  <c r="T84" i="90"/>
  <c r="S84" i="90"/>
  <c r="R84" i="90"/>
  <c r="T83" i="90"/>
  <c r="S83" i="90"/>
  <c r="R83" i="90"/>
  <c r="T82" i="90"/>
  <c r="S82" i="90"/>
  <c r="R82" i="90"/>
  <c r="T81" i="90"/>
  <c r="S81" i="90"/>
  <c r="R81" i="90"/>
  <c r="T80" i="90"/>
  <c r="S80" i="90"/>
  <c r="R80" i="90"/>
  <c r="T79" i="90"/>
  <c r="S79" i="90"/>
  <c r="R79" i="90"/>
  <c r="T78" i="90"/>
  <c r="S78" i="90"/>
  <c r="R78" i="90"/>
  <c r="T77" i="90"/>
  <c r="S77" i="90"/>
  <c r="R77" i="90"/>
  <c r="T76" i="90"/>
  <c r="S76" i="90"/>
  <c r="R76" i="90"/>
  <c r="T75" i="90"/>
  <c r="S75" i="90"/>
  <c r="R75" i="90"/>
  <c r="T74" i="90"/>
  <c r="S74" i="90"/>
  <c r="R74" i="90"/>
  <c r="T73" i="90"/>
  <c r="S73" i="90"/>
  <c r="R73" i="90"/>
  <c r="T72" i="90"/>
  <c r="S72" i="90"/>
  <c r="R72" i="90"/>
  <c r="T71" i="90"/>
  <c r="S71" i="90"/>
  <c r="R71" i="90"/>
  <c r="T70" i="90"/>
  <c r="S70" i="90"/>
  <c r="R70" i="90"/>
  <c r="T69" i="90"/>
  <c r="S69" i="90"/>
  <c r="R69" i="90"/>
  <c r="T68" i="90"/>
  <c r="S68" i="90"/>
  <c r="R68" i="90"/>
  <c r="T67" i="90"/>
  <c r="S67" i="90"/>
  <c r="R67" i="90"/>
  <c r="T66" i="90"/>
  <c r="S66" i="90"/>
  <c r="R66" i="90"/>
  <c r="T65" i="90"/>
  <c r="S65" i="90"/>
  <c r="R65" i="90"/>
  <c r="T64" i="90"/>
  <c r="S64" i="90"/>
  <c r="R64" i="90"/>
  <c r="T63" i="90"/>
  <c r="S63" i="90"/>
  <c r="R63" i="90"/>
  <c r="T62" i="90"/>
  <c r="S62" i="90"/>
  <c r="R62" i="90"/>
  <c r="T61" i="90"/>
  <c r="S61" i="90"/>
  <c r="R61" i="90"/>
  <c r="T60" i="90"/>
  <c r="S60" i="90"/>
  <c r="R60" i="90"/>
  <c r="T59" i="90"/>
  <c r="S59" i="90"/>
  <c r="R59" i="90"/>
  <c r="T58" i="90"/>
  <c r="S58" i="90"/>
  <c r="R58" i="90"/>
  <c r="T57" i="90"/>
  <c r="S57" i="90"/>
  <c r="R57" i="90"/>
  <c r="T56" i="90"/>
  <c r="S56" i="90"/>
  <c r="R56" i="90"/>
  <c r="T55" i="90"/>
  <c r="S55" i="90"/>
  <c r="R55" i="90"/>
  <c r="T54" i="90"/>
  <c r="S54" i="90"/>
  <c r="R54" i="90"/>
  <c r="T53" i="90"/>
  <c r="S53" i="90"/>
  <c r="R53" i="90"/>
  <c r="T52" i="90"/>
  <c r="S52" i="90"/>
  <c r="R52" i="90"/>
  <c r="T51" i="90"/>
  <c r="S51" i="90"/>
  <c r="R51" i="90"/>
  <c r="T50" i="90"/>
  <c r="S50" i="90"/>
  <c r="R50" i="90"/>
  <c r="T49" i="90"/>
  <c r="S49" i="90"/>
  <c r="R49" i="90"/>
  <c r="T48" i="90"/>
  <c r="S48" i="90"/>
  <c r="R48" i="90"/>
  <c r="T47" i="90"/>
  <c r="S47" i="90"/>
  <c r="R47" i="90"/>
  <c r="T46" i="90"/>
  <c r="S46" i="90"/>
  <c r="R46" i="90"/>
  <c r="T45" i="90"/>
  <c r="S45" i="90"/>
  <c r="R45" i="90"/>
  <c r="T44" i="90"/>
  <c r="S44" i="90"/>
  <c r="R44" i="90"/>
  <c r="T43" i="90"/>
  <c r="S43" i="90"/>
  <c r="R43" i="90"/>
  <c r="T42" i="90"/>
  <c r="S42" i="90"/>
  <c r="R42" i="90"/>
  <c r="T41" i="90"/>
  <c r="S41" i="90"/>
  <c r="R41" i="90"/>
  <c r="T40" i="90"/>
  <c r="S40" i="90"/>
  <c r="R40" i="90"/>
  <c r="T39" i="90"/>
  <c r="S39" i="90"/>
  <c r="R39" i="90"/>
  <c r="T38" i="90"/>
  <c r="S38" i="90"/>
  <c r="R38" i="90"/>
  <c r="T37" i="90"/>
  <c r="S37" i="90"/>
  <c r="R37" i="90"/>
  <c r="T36" i="90"/>
  <c r="S36" i="90"/>
  <c r="R36" i="90"/>
  <c r="T35" i="90"/>
  <c r="S35" i="90"/>
  <c r="R35" i="90"/>
  <c r="T34" i="90"/>
  <c r="S34" i="90"/>
  <c r="R34" i="90"/>
  <c r="T33" i="90"/>
  <c r="S33" i="90"/>
  <c r="R33" i="90"/>
  <c r="T32" i="90"/>
  <c r="S32" i="90"/>
  <c r="R32" i="90"/>
  <c r="T31" i="90"/>
  <c r="S31" i="90"/>
  <c r="R31" i="90"/>
  <c r="T30" i="90"/>
  <c r="S30" i="90"/>
  <c r="R30" i="90"/>
  <c r="T29" i="90"/>
  <c r="S29" i="90"/>
  <c r="R29" i="90"/>
  <c r="T28" i="90"/>
  <c r="S28" i="90"/>
  <c r="R28" i="90"/>
  <c r="T27" i="90"/>
  <c r="S27" i="90"/>
  <c r="R27" i="90"/>
  <c r="T26" i="90"/>
  <c r="S26" i="90"/>
  <c r="R26" i="90"/>
  <c r="T25" i="90"/>
  <c r="S25" i="90"/>
  <c r="R25" i="90"/>
  <c r="T24" i="90"/>
  <c r="S24" i="90"/>
  <c r="R24" i="90"/>
  <c r="T23" i="90"/>
  <c r="S23" i="90"/>
  <c r="R23" i="90"/>
  <c r="T22" i="90"/>
  <c r="S22" i="90"/>
  <c r="R22" i="90"/>
  <c r="T21" i="90"/>
  <c r="S21" i="90"/>
  <c r="R21" i="90"/>
  <c r="T20" i="90"/>
  <c r="S20" i="90"/>
  <c r="R20" i="90"/>
  <c r="T19" i="90"/>
  <c r="S19" i="90"/>
  <c r="R19" i="90"/>
  <c r="T18" i="90"/>
  <c r="S18" i="90"/>
  <c r="R18" i="90"/>
  <c r="T17" i="90"/>
  <c r="S17" i="90"/>
  <c r="R17" i="90"/>
  <c r="T16" i="90"/>
  <c r="S16" i="90"/>
  <c r="R16" i="90"/>
  <c r="T15" i="90"/>
  <c r="S15" i="90"/>
  <c r="R15" i="90"/>
  <c r="T14" i="90"/>
  <c r="S14" i="90"/>
  <c r="R14" i="90"/>
  <c r="T13" i="90"/>
  <c r="S13" i="90"/>
  <c r="R13" i="90"/>
  <c r="T12" i="90"/>
  <c r="S12" i="90"/>
  <c r="R12" i="90"/>
  <c r="T11" i="90"/>
  <c r="S11" i="90"/>
  <c r="R11" i="90"/>
  <c r="T10" i="90"/>
  <c r="S10" i="90"/>
  <c r="R10" i="90"/>
  <c r="T9" i="90"/>
  <c r="S9" i="90"/>
  <c r="R9" i="90"/>
  <c r="T8" i="90"/>
  <c r="S8" i="90"/>
  <c r="R8" i="90"/>
  <c r="T7" i="90"/>
  <c r="S7" i="90"/>
  <c r="R7" i="90"/>
  <c r="T6" i="90"/>
  <c r="S6" i="90"/>
  <c r="R6" i="90"/>
  <c r="T5" i="90"/>
  <c r="S5" i="90"/>
  <c r="R5" i="90"/>
  <c r="T4" i="90"/>
  <c r="S4" i="90"/>
  <c r="R4" i="90"/>
  <c r="T3" i="90"/>
  <c r="S3" i="90"/>
  <c r="R3" i="90"/>
  <c r="T2" i="90"/>
  <c r="S2" i="90"/>
  <c r="R2" i="90"/>
  <c r="T220" i="89"/>
  <c r="S220" i="89"/>
  <c r="R220" i="89"/>
  <c r="T219" i="89"/>
  <c r="S219" i="89"/>
  <c r="R219" i="89"/>
  <c r="T218" i="89"/>
  <c r="S218" i="89"/>
  <c r="R218" i="89"/>
  <c r="T217" i="89"/>
  <c r="S217" i="89"/>
  <c r="R217" i="89"/>
  <c r="T216" i="89"/>
  <c r="S216" i="89"/>
  <c r="R216" i="89"/>
  <c r="T215" i="89"/>
  <c r="S215" i="89"/>
  <c r="R215" i="89"/>
  <c r="T214" i="89"/>
  <c r="S214" i="89"/>
  <c r="R214" i="89"/>
  <c r="T213" i="89"/>
  <c r="S213" i="89"/>
  <c r="R213" i="89"/>
  <c r="T212" i="89"/>
  <c r="S212" i="89"/>
  <c r="R212" i="89"/>
  <c r="T211" i="89"/>
  <c r="S211" i="89"/>
  <c r="R211" i="89"/>
  <c r="T210" i="89"/>
  <c r="S210" i="89"/>
  <c r="R210" i="89"/>
  <c r="T209" i="89"/>
  <c r="S209" i="89"/>
  <c r="R209" i="89"/>
  <c r="T208" i="89"/>
  <c r="S208" i="89"/>
  <c r="R208" i="89"/>
  <c r="T207" i="89"/>
  <c r="S207" i="89"/>
  <c r="R207" i="89"/>
  <c r="T206" i="89"/>
  <c r="S206" i="89"/>
  <c r="R206" i="89"/>
  <c r="T205" i="89"/>
  <c r="S205" i="89"/>
  <c r="R205" i="89"/>
  <c r="T204" i="89"/>
  <c r="S204" i="89"/>
  <c r="R204" i="89"/>
  <c r="T203" i="89"/>
  <c r="S203" i="89"/>
  <c r="R203" i="89"/>
  <c r="T202" i="89"/>
  <c r="S202" i="89"/>
  <c r="R202" i="89"/>
  <c r="T201" i="89"/>
  <c r="S201" i="89"/>
  <c r="R201" i="89"/>
  <c r="T200" i="89"/>
  <c r="S200" i="89"/>
  <c r="R200" i="89"/>
  <c r="T199" i="89"/>
  <c r="S199" i="89"/>
  <c r="R199" i="89"/>
  <c r="T198" i="89"/>
  <c r="S198" i="89"/>
  <c r="R198" i="89"/>
  <c r="T197" i="89"/>
  <c r="S197" i="89"/>
  <c r="R197" i="89"/>
  <c r="T196" i="89"/>
  <c r="S196" i="89"/>
  <c r="R196" i="89"/>
  <c r="T195" i="89"/>
  <c r="S195" i="89"/>
  <c r="R195" i="89"/>
  <c r="T194" i="89"/>
  <c r="S194" i="89"/>
  <c r="R194" i="89"/>
  <c r="T193" i="89"/>
  <c r="S193" i="89"/>
  <c r="R193" i="89"/>
  <c r="T192" i="89"/>
  <c r="S192" i="89"/>
  <c r="R192" i="89"/>
  <c r="T191" i="89"/>
  <c r="S191" i="89"/>
  <c r="R191" i="89"/>
  <c r="T190" i="89"/>
  <c r="S190" i="89"/>
  <c r="R190" i="89"/>
  <c r="T189" i="89"/>
  <c r="S189" i="89"/>
  <c r="R189" i="89"/>
  <c r="T188" i="89"/>
  <c r="S188" i="89"/>
  <c r="R188" i="89"/>
  <c r="T187" i="89"/>
  <c r="S187" i="89"/>
  <c r="R187" i="89"/>
  <c r="T186" i="89"/>
  <c r="S186" i="89"/>
  <c r="R186" i="89"/>
  <c r="T185" i="89"/>
  <c r="S185" i="89"/>
  <c r="R185" i="89"/>
  <c r="T184" i="89"/>
  <c r="S184" i="89"/>
  <c r="R184" i="89"/>
  <c r="T183" i="89"/>
  <c r="S183" i="89"/>
  <c r="R183" i="89"/>
  <c r="T182" i="89"/>
  <c r="S182" i="89"/>
  <c r="R182" i="89"/>
  <c r="T181" i="89"/>
  <c r="S181" i="89"/>
  <c r="R181" i="89"/>
  <c r="T180" i="89"/>
  <c r="S180" i="89"/>
  <c r="R180" i="89"/>
  <c r="T179" i="89"/>
  <c r="S179" i="89"/>
  <c r="R179" i="89"/>
  <c r="T178" i="89"/>
  <c r="S178" i="89"/>
  <c r="R178" i="89"/>
  <c r="T177" i="89"/>
  <c r="S177" i="89"/>
  <c r="R177" i="89"/>
  <c r="T176" i="89"/>
  <c r="S176" i="89"/>
  <c r="R176" i="89"/>
  <c r="T175" i="89"/>
  <c r="S175" i="89"/>
  <c r="R175" i="89"/>
  <c r="T174" i="89"/>
  <c r="S174" i="89"/>
  <c r="R174" i="89"/>
  <c r="T173" i="89"/>
  <c r="S173" i="89"/>
  <c r="R173" i="89"/>
  <c r="T172" i="89"/>
  <c r="S172" i="89"/>
  <c r="R172" i="89"/>
  <c r="T171" i="89"/>
  <c r="S171" i="89"/>
  <c r="R171" i="89"/>
  <c r="T170" i="89"/>
  <c r="S170" i="89"/>
  <c r="R170" i="89"/>
  <c r="T169" i="89"/>
  <c r="S169" i="89"/>
  <c r="R169" i="89"/>
  <c r="T168" i="89"/>
  <c r="S168" i="89"/>
  <c r="R168" i="89"/>
  <c r="T167" i="89"/>
  <c r="S167" i="89"/>
  <c r="R167" i="89"/>
  <c r="T166" i="89"/>
  <c r="S166" i="89"/>
  <c r="R166" i="89"/>
  <c r="T165" i="89"/>
  <c r="S165" i="89"/>
  <c r="R165" i="89"/>
  <c r="T164" i="89"/>
  <c r="S164" i="89"/>
  <c r="R164" i="89"/>
  <c r="T163" i="89"/>
  <c r="S163" i="89"/>
  <c r="R163" i="89"/>
  <c r="T162" i="89"/>
  <c r="S162" i="89"/>
  <c r="R162" i="89"/>
  <c r="T161" i="89"/>
  <c r="S161" i="89"/>
  <c r="R161" i="89"/>
  <c r="T160" i="89"/>
  <c r="S160" i="89"/>
  <c r="R160" i="89"/>
  <c r="T159" i="89"/>
  <c r="S159" i="89"/>
  <c r="R159" i="89"/>
  <c r="T158" i="89"/>
  <c r="S158" i="89"/>
  <c r="R158" i="89"/>
  <c r="T157" i="89"/>
  <c r="S157" i="89"/>
  <c r="R157" i="89"/>
  <c r="T156" i="89"/>
  <c r="S156" i="89"/>
  <c r="R156" i="89"/>
  <c r="T155" i="89"/>
  <c r="S155" i="89"/>
  <c r="R155" i="89"/>
  <c r="T154" i="89"/>
  <c r="S154" i="89"/>
  <c r="R154" i="89"/>
  <c r="T153" i="89"/>
  <c r="S153" i="89"/>
  <c r="R153" i="89"/>
  <c r="T152" i="89"/>
  <c r="S152" i="89"/>
  <c r="R152" i="89"/>
  <c r="T151" i="89"/>
  <c r="S151" i="89"/>
  <c r="R151" i="89"/>
  <c r="T150" i="89"/>
  <c r="S150" i="89"/>
  <c r="R150" i="89"/>
  <c r="T149" i="89"/>
  <c r="S149" i="89"/>
  <c r="R149" i="89"/>
  <c r="T148" i="89"/>
  <c r="S148" i="89"/>
  <c r="R148" i="89"/>
  <c r="T147" i="89"/>
  <c r="S147" i="89"/>
  <c r="R147" i="89"/>
  <c r="T146" i="89"/>
  <c r="S146" i="89"/>
  <c r="R146" i="89"/>
  <c r="T145" i="89"/>
  <c r="S145" i="89"/>
  <c r="R145" i="89"/>
  <c r="T144" i="89"/>
  <c r="S144" i="89"/>
  <c r="R144" i="89"/>
  <c r="T143" i="89"/>
  <c r="S143" i="89"/>
  <c r="R143" i="89"/>
  <c r="T142" i="89"/>
  <c r="S142" i="89"/>
  <c r="R142" i="89"/>
  <c r="T141" i="89"/>
  <c r="S141" i="89"/>
  <c r="R141" i="89"/>
  <c r="T140" i="89"/>
  <c r="S140" i="89"/>
  <c r="R140" i="89"/>
  <c r="T139" i="89"/>
  <c r="S139" i="89"/>
  <c r="R139" i="89"/>
  <c r="T138" i="89"/>
  <c r="S138" i="89"/>
  <c r="R138" i="89"/>
  <c r="T137" i="89"/>
  <c r="S137" i="89"/>
  <c r="R137" i="89"/>
  <c r="T136" i="89"/>
  <c r="S136" i="89"/>
  <c r="R136" i="89"/>
  <c r="T135" i="89"/>
  <c r="S135" i="89"/>
  <c r="R135" i="89"/>
  <c r="T134" i="89"/>
  <c r="S134" i="89"/>
  <c r="R134" i="89"/>
  <c r="T133" i="89"/>
  <c r="S133" i="89"/>
  <c r="R133" i="89"/>
  <c r="T132" i="89"/>
  <c r="S132" i="89"/>
  <c r="R132" i="89"/>
  <c r="T131" i="89"/>
  <c r="S131" i="89"/>
  <c r="R131" i="89"/>
  <c r="T130" i="89"/>
  <c r="S130" i="89"/>
  <c r="R130" i="89"/>
  <c r="T129" i="89"/>
  <c r="S129" i="89"/>
  <c r="R129" i="89"/>
  <c r="T128" i="89"/>
  <c r="S128" i="89"/>
  <c r="R128" i="89"/>
  <c r="T127" i="89"/>
  <c r="S127" i="89"/>
  <c r="R127" i="89"/>
  <c r="T126" i="89"/>
  <c r="S126" i="89"/>
  <c r="R126" i="89"/>
  <c r="T125" i="89"/>
  <c r="S125" i="89"/>
  <c r="R125" i="89"/>
  <c r="T124" i="89"/>
  <c r="S124" i="89"/>
  <c r="R124" i="89"/>
  <c r="T123" i="89"/>
  <c r="S123" i="89"/>
  <c r="R123" i="89"/>
  <c r="T122" i="89"/>
  <c r="S122" i="89"/>
  <c r="R122" i="89"/>
  <c r="T121" i="89"/>
  <c r="S121" i="89"/>
  <c r="R121" i="89"/>
  <c r="T120" i="89"/>
  <c r="S120" i="89"/>
  <c r="R120" i="89"/>
  <c r="T119" i="89"/>
  <c r="S119" i="89"/>
  <c r="R119" i="89"/>
  <c r="T118" i="89"/>
  <c r="S118" i="89"/>
  <c r="R118" i="89"/>
  <c r="T117" i="89"/>
  <c r="S117" i="89"/>
  <c r="R117" i="89"/>
  <c r="T116" i="89"/>
  <c r="S116" i="89"/>
  <c r="R116" i="89"/>
  <c r="T115" i="89"/>
  <c r="S115" i="89"/>
  <c r="R115" i="89"/>
  <c r="T114" i="89"/>
  <c r="S114" i="89"/>
  <c r="R114" i="89"/>
  <c r="T113" i="89"/>
  <c r="S113" i="89"/>
  <c r="R113" i="89"/>
  <c r="T112" i="89"/>
  <c r="S112" i="89"/>
  <c r="R112" i="89"/>
  <c r="T111" i="89"/>
  <c r="S111" i="89"/>
  <c r="R111" i="89"/>
  <c r="T110" i="89"/>
  <c r="S110" i="89"/>
  <c r="R110" i="89"/>
  <c r="T109" i="89"/>
  <c r="S109" i="89"/>
  <c r="R109" i="89"/>
  <c r="T108" i="89"/>
  <c r="S108" i="89"/>
  <c r="R108" i="89"/>
  <c r="T107" i="89"/>
  <c r="S107" i="89"/>
  <c r="R107" i="89"/>
  <c r="T106" i="89"/>
  <c r="S106" i="89"/>
  <c r="R106" i="89"/>
  <c r="T105" i="89"/>
  <c r="S105" i="89"/>
  <c r="R105" i="89"/>
  <c r="T104" i="89"/>
  <c r="S104" i="89"/>
  <c r="R104" i="89"/>
  <c r="T103" i="89"/>
  <c r="S103" i="89"/>
  <c r="R103" i="89"/>
  <c r="T102" i="89"/>
  <c r="S102" i="89"/>
  <c r="R102" i="89"/>
  <c r="T101" i="89"/>
  <c r="S101" i="89"/>
  <c r="R101" i="89"/>
  <c r="T100" i="89"/>
  <c r="S100" i="89"/>
  <c r="R100" i="89"/>
  <c r="T99" i="89"/>
  <c r="S99" i="89"/>
  <c r="R99" i="89"/>
  <c r="T98" i="89"/>
  <c r="S98" i="89"/>
  <c r="R98" i="89"/>
  <c r="T97" i="89"/>
  <c r="S97" i="89"/>
  <c r="R97" i="89"/>
  <c r="T96" i="89"/>
  <c r="S96" i="89"/>
  <c r="R96" i="89"/>
  <c r="T95" i="89"/>
  <c r="S95" i="89"/>
  <c r="R95" i="89"/>
  <c r="T94" i="89"/>
  <c r="S94" i="89"/>
  <c r="R94" i="89"/>
  <c r="T93" i="89"/>
  <c r="S93" i="89"/>
  <c r="R93" i="89"/>
  <c r="T92" i="89"/>
  <c r="S92" i="89"/>
  <c r="R92" i="89"/>
  <c r="T91" i="89"/>
  <c r="S91" i="89"/>
  <c r="R91" i="89"/>
  <c r="T90" i="89"/>
  <c r="S90" i="89"/>
  <c r="R90" i="89"/>
  <c r="T89" i="89"/>
  <c r="S89" i="89"/>
  <c r="R89" i="89"/>
  <c r="T88" i="89"/>
  <c r="S88" i="89"/>
  <c r="R88" i="89"/>
  <c r="T87" i="89"/>
  <c r="S87" i="89"/>
  <c r="R87" i="89"/>
  <c r="T86" i="89"/>
  <c r="S86" i="89"/>
  <c r="R86" i="89"/>
  <c r="T85" i="89"/>
  <c r="S85" i="89"/>
  <c r="R85" i="89"/>
  <c r="T84" i="89"/>
  <c r="S84" i="89"/>
  <c r="R84" i="89"/>
  <c r="T83" i="89"/>
  <c r="S83" i="89"/>
  <c r="R83" i="89"/>
  <c r="T82" i="89"/>
  <c r="S82" i="89"/>
  <c r="R82" i="89"/>
  <c r="T81" i="89"/>
  <c r="S81" i="89"/>
  <c r="R81" i="89"/>
  <c r="T80" i="89"/>
  <c r="S80" i="89"/>
  <c r="R80" i="89"/>
  <c r="T79" i="89"/>
  <c r="S79" i="89"/>
  <c r="R79" i="89"/>
  <c r="T78" i="89"/>
  <c r="S78" i="89"/>
  <c r="R78" i="89"/>
  <c r="T77" i="89"/>
  <c r="S77" i="89"/>
  <c r="R77" i="89"/>
  <c r="T76" i="89"/>
  <c r="S76" i="89"/>
  <c r="R76" i="89"/>
  <c r="T75" i="89"/>
  <c r="S75" i="89"/>
  <c r="R75" i="89"/>
  <c r="T74" i="89"/>
  <c r="S74" i="89"/>
  <c r="R74" i="89"/>
  <c r="T73" i="89"/>
  <c r="S73" i="89"/>
  <c r="R73" i="89"/>
  <c r="T72" i="89"/>
  <c r="S72" i="89"/>
  <c r="R72" i="89"/>
  <c r="T71" i="89"/>
  <c r="S71" i="89"/>
  <c r="R71" i="89"/>
  <c r="T70" i="89"/>
  <c r="S70" i="89"/>
  <c r="R70" i="89"/>
  <c r="T69" i="89"/>
  <c r="S69" i="89"/>
  <c r="R69" i="89"/>
  <c r="T68" i="89"/>
  <c r="S68" i="89"/>
  <c r="R68" i="89"/>
  <c r="T67" i="89"/>
  <c r="S67" i="89"/>
  <c r="R67" i="89"/>
  <c r="T66" i="89"/>
  <c r="S66" i="89"/>
  <c r="R66" i="89"/>
  <c r="T65" i="89"/>
  <c r="S65" i="89"/>
  <c r="R65" i="89"/>
  <c r="T64" i="89"/>
  <c r="S64" i="89"/>
  <c r="R64" i="89"/>
  <c r="T63" i="89"/>
  <c r="S63" i="89"/>
  <c r="R63" i="89"/>
  <c r="T62" i="89"/>
  <c r="S62" i="89"/>
  <c r="R62" i="89"/>
  <c r="T61" i="89"/>
  <c r="S61" i="89"/>
  <c r="R61" i="89"/>
  <c r="T60" i="89"/>
  <c r="S60" i="89"/>
  <c r="R60" i="89"/>
  <c r="T59" i="89"/>
  <c r="S59" i="89"/>
  <c r="R59" i="89"/>
  <c r="T58" i="89"/>
  <c r="S58" i="89"/>
  <c r="R58" i="89"/>
  <c r="T57" i="89"/>
  <c r="S57" i="89"/>
  <c r="R57" i="89"/>
  <c r="T56" i="89"/>
  <c r="S56" i="89"/>
  <c r="R56" i="89"/>
  <c r="T55" i="89"/>
  <c r="S55" i="89"/>
  <c r="R55" i="89"/>
  <c r="T54" i="89"/>
  <c r="S54" i="89"/>
  <c r="R54" i="89"/>
  <c r="T53" i="89"/>
  <c r="S53" i="89"/>
  <c r="R53" i="89"/>
  <c r="T52" i="89"/>
  <c r="S52" i="89"/>
  <c r="R52" i="89"/>
  <c r="T51" i="89"/>
  <c r="S51" i="89"/>
  <c r="R51" i="89"/>
  <c r="T50" i="89"/>
  <c r="S50" i="89"/>
  <c r="R50" i="89"/>
  <c r="T49" i="89"/>
  <c r="S49" i="89"/>
  <c r="R49" i="89"/>
  <c r="T48" i="89"/>
  <c r="S48" i="89"/>
  <c r="R48" i="89"/>
  <c r="T47" i="89"/>
  <c r="S47" i="89"/>
  <c r="R47" i="89"/>
  <c r="T46" i="89"/>
  <c r="S46" i="89"/>
  <c r="R46" i="89"/>
  <c r="T45" i="89"/>
  <c r="S45" i="89"/>
  <c r="R45" i="89"/>
  <c r="T44" i="89"/>
  <c r="S44" i="89"/>
  <c r="R44" i="89"/>
  <c r="T43" i="89"/>
  <c r="S43" i="89"/>
  <c r="R43" i="89"/>
  <c r="T42" i="89"/>
  <c r="S42" i="89"/>
  <c r="R42" i="89"/>
  <c r="T41" i="89"/>
  <c r="S41" i="89"/>
  <c r="R41" i="89"/>
  <c r="T40" i="89"/>
  <c r="S40" i="89"/>
  <c r="R40" i="89"/>
  <c r="T39" i="89"/>
  <c r="S39" i="89"/>
  <c r="R39" i="89"/>
  <c r="T38" i="89"/>
  <c r="S38" i="89"/>
  <c r="R38" i="89"/>
  <c r="T37" i="89"/>
  <c r="S37" i="89"/>
  <c r="R37" i="89"/>
  <c r="T36" i="89"/>
  <c r="S36" i="89"/>
  <c r="R36" i="89"/>
  <c r="T35" i="89"/>
  <c r="S35" i="89"/>
  <c r="R35" i="89"/>
  <c r="T34" i="89"/>
  <c r="S34" i="89"/>
  <c r="R34" i="89"/>
  <c r="T33" i="89"/>
  <c r="S33" i="89"/>
  <c r="R33" i="89"/>
  <c r="T32" i="89"/>
  <c r="S32" i="89"/>
  <c r="R32" i="89"/>
  <c r="T31" i="89"/>
  <c r="S31" i="89"/>
  <c r="R31" i="89"/>
  <c r="T30" i="89"/>
  <c r="S30" i="89"/>
  <c r="R30" i="89"/>
  <c r="T29" i="89"/>
  <c r="S29" i="89"/>
  <c r="R29" i="89"/>
  <c r="T28" i="89"/>
  <c r="S28" i="89"/>
  <c r="R28" i="89"/>
  <c r="T27" i="89"/>
  <c r="S27" i="89"/>
  <c r="R27" i="89"/>
  <c r="T26" i="89"/>
  <c r="S26" i="89"/>
  <c r="R26" i="89"/>
  <c r="T25" i="89"/>
  <c r="S25" i="89"/>
  <c r="R25" i="89"/>
  <c r="T24" i="89"/>
  <c r="S24" i="89"/>
  <c r="R24" i="89"/>
  <c r="T23" i="89"/>
  <c r="S23" i="89"/>
  <c r="R23" i="89"/>
  <c r="T22" i="89"/>
  <c r="S22" i="89"/>
  <c r="R22" i="89"/>
  <c r="T21" i="89"/>
  <c r="S21" i="89"/>
  <c r="R21" i="89"/>
  <c r="T20" i="89"/>
  <c r="S20" i="89"/>
  <c r="R20" i="89"/>
  <c r="T19" i="89"/>
  <c r="S19" i="89"/>
  <c r="R19" i="89"/>
  <c r="T18" i="89"/>
  <c r="S18" i="89"/>
  <c r="R18" i="89"/>
  <c r="T17" i="89"/>
  <c r="S17" i="89"/>
  <c r="R17" i="89"/>
  <c r="T16" i="89"/>
  <c r="S16" i="89"/>
  <c r="R16" i="89"/>
  <c r="T15" i="89"/>
  <c r="S15" i="89"/>
  <c r="R15" i="89"/>
  <c r="T14" i="89"/>
  <c r="S14" i="89"/>
  <c r="R14" i="89"/>
  <c r="T13" i="89"/>
  <c r="S13" i="89"/>
  <c r="R13" i="89"/>
  <c r="T12" i="89"/>
  <c r="S12" i="89"/>
  <c r="R12" i="89"/>
  <c r="T11" i="89"/>
  <c r="S11" i="89"/>
  <c r="R11" i="89"/>
  <c r="T10" i="89"/>
  <c r="S10" i="89"/>
  <c r="R10" i="89"/>
  <c r="T9" i="89"/>
  <c r="S9" i="89"/>
  <c r="R9" i="89"/>
  <c r="T8" i="89"/>
  <c r="S8" i="89"/>
  <c r="R8" i="89"/>
  <c r="T7" i="89"/>
  <c r="S7" i="89"/>
  <c r="R7" i="89"/>
  <c r="T6" i="89"/>
  <c r="S6" i="89"/>
  <c r="R6" i="89"/>
  <c r="T5" i="89"/>
  <c r="S5" i="89"/>
  <c r="R5" i="89"/>
  <c r="T4" i="89"/>
  <c r="S4" i="89"/>
  <c r="R4" i="89"/>
  <c r="T3" i="89"/>
  <c r="S3" i="89"/>
  <c r="R3" i="89"/>
  <c r="T2" i="89"/>
  <c r="S2" i="89"/>
  <c r="R2" i="89"/>
  <c r="T220" i="88"/>
  <c r="S220" i="88"/>
  <c r="R220" i="88"/>
  <c r="T219" i="88"/>
  <c r="S219" i="88"/>
  <c r="R219" i="88"/>
  <c r="T218" i="88"/>
  <c r="S218" i="88"/>
  <c r="R218" i="88"/>
  <c r="T217" i="88"/>
  <c r="S217" i="88"/>
  <c r="R217" i="88"/>
  <c r="T216" i="88"/>
  <c r="S216" i="88"/>
  <c r="R216" i="88"/>
  <c r="T215" i="88"/>
  <c r="S215" i="88"/>
  <c r="R215" i="88"/>
  <c r="T214" i="88"/>
  <c r="S214" i="88"/>
  <c r="R214" i="88"/>
  <c r="T213" i="88"/>
  <c r="S213" i="88"/>
  <c r="R213" i="88"/>
  <c r="T212" i="88"/>
  <c r="S212" i="88"/>
  <c r="R212" i="88"/>
  <c r="T211" i="88"/>
  <c r="S211" i="88"/>
  <c r="R211" i="88"/>
  <c r="T210" i="88"/>
  <c r="S210" i="88"/>
  <c r="R210" i="88"/>
  <c r="T209" i="88"/>
  <c r="S209" i="88"/>
  <c r="R209" i="88"/>
  <c r="T208" i="88"/>
  <c r="S208" i="88"/>
  <c r="R208" i="88"/>
  <c r="T207" i="88"/>
  <c r="S207" i="88"/>
  <c r="R207" i="88"/>
  <c r="T206" i="88"/>
  <c r="S206" i="88"/>
  <c r="R206" i="88"/>
  <c r="T205" i="88"/>
  <c r="S205" i="88"/>
  <c r="R205" i="88"/>
  <c r="T204" i="88"/>
  <c r="S204" i="88"/>
  <c r="R204" i="88"/>
  <c r="T203" i="88"/>
  <c r="S203" i="88"/>
  <c r="R203" i="88"/>
  <c r="T202" i="88"/>
  <c r="S202" i="88"/>
  <c r="R202" i="88"/>
  <c r="T201" i="88"/>
  <c r="S201" i="88"/>
  <c r="R201" i="88"/>
  <c r="T200" i="88"/>
  <c r="S200" i="88"/>
  <c r="R200" i="88"/>
  <c r="T199" i="88"/>
  <c r="S199" i="88"/>
  <c r="R199" i="88"/>
  <c r="T198" i="88"/>
  <c r="S198" i="88"/>
  <c r="R198" i="88"/>
  <c r="T197" i="88"/>
  <c r="S197" i="88"/>
  <c r="R197" i="88"/>
  <c r="T196" i="88"/>
  <c r="S196" i="88"/>
  <c r="R196" i="88"/>
  <c r="T195" i="88"/>
  <c r="S195" i="88"/>
  <c r="R195" i="88"/>
  <c r="T194" i="88"/>
  <c r="S194" i="88"/>
  <c r="R194" i="88"/>
  <c r="T193" i="88"/>
  <c r="S193" i="88"/>
  <c r="R193" i="88"/>
  <c r="T192" i="88"/>
  <c r="S192" i="88"/>
  <c r="R192" i="88"/>
  <c r="T191" i="88"/>
  <c r="S191" i="88"/>
  <c r="R191" i="88"/>
  <c r="T190" i="88"/>
  <c r="S190" i="88"/>
  <c r="R190" i="88"/>
  <c r="T189" i="88"/>
  <c r="S189" i="88"/>
  <c r="R189" i="88"/>
  <c r="T188" i="88"/>
  <c r="S188" i="88"/>
  <c r="R188" i="88"/>
  <c r="T187" i="88"/>
  <c r="S187" i="88"/>
  <c r="R187" i="88"/>
  <c r="T186" i="88"/>
  <c r="S186" i="88"/>
  <c r="R186" i="88"/>
  <c r="T185" i="88"/>
  <c r="S185" i="88"/>
  <c r="R185" i="88"/>
  <c r="T184" i="88"/>
  <c r="S184" i="88"/>
  <c r="R184" i="88"/>
  <c r="T183" i="88"/>
  <c r="S183" i="88"/>
  <c r="R183" i="88"/>
  <c r="T182" i="88"/>
  <c r="S182" i="88"/>
  <c r="R182" i="88"/>
  <c r="T181" i="88"/>
  <c r="S181" i="88"/>
  <c r="R181" i="88"/>
  <c r="T180" i="88"/>
  <c r="S180" i="88"/>
  <c r="R180" i="88"/>
  <c r="T179" i="88"/>
  <c r="S179" i="88"/>
  <c r="R179" i="88"/>
  <c r="T178" i="88"/>
  <c r="S178" i="88"/>
  <c r="R178" i="88"/>
  <c r="T177" i="88"/>
  <c r="S177" i="88"/>
  <c r="R177" i="88"/>
  <c r="T176" i="88"/>
  <c r="S176" i="88"/>
  <c r="R176" i="88"/>
  <c r="T175" i="88"/>
  <c r="S175" i="88"/>
  <c r="R175" i="88"/>
  <c r="T174" i="88"/>
  <c r="S174" i="88"/>
  <c r="R174" i="88"/>
  <c r="T173" i="88"/>
  <c r="S173" i="88"/>
  <c r="R173" i="88"/>
  <c r="T172" i="88"/>
  <c r="S172" i="88"/>
  <c r="R172" i="88"/>
  <c r="T171" i="88"/>
  <c r="S171" i="88"/>
  <c r="R171" i="88"/>
  <c r="T170" i="88"/>
  <c r="S170" i="88"/>
  <c r="R170" i="88"/>
  <c r="T169" i="88"/>
  <c r="S169" i="88"/>
  <c r="R169" i="88"/>
  <c r="T168" i="88"/>
  <c r="S168" i="88"/>
  <c r="R168" i="88"/>
  <c r="T167" i="88"/>
  <c r="S167" i="88"/>
  <c r="R167" i="88"/>
  <c r="T166" i="88"/>
  <c r="S166" i="88"/>
  <c r="R166" i="88"/>
  <c r="T165" i="88"/>
  <c r="S165" i="88"/>
  <c r="R165" i="88"/>
  <c r="T164" i="88"/>
  <c r="S164" i="88"/>
  <c r="R164" i="88"/>
  <c r="T163" i="88"/>
  <c r="S163" i="88"/>
  <c r="R163" i="88"/>
  <c r="T162" i="88"/>
  <c r="S162" i="88"/>
  <c r="R162" i="88"/>
  <c r="T161" i="88"/>
  <c r="S161" i="88"/>
  <c r="R161" i="88"/>
  <c r="T160" i="88"/>
  <c r="S160" i="88"/>
  <c r="R160" i="88"/>
  <c r="T159" i="88"/>
  <c r="S159" i="88"/>
  <c r="R159" i="88"/>
  <c r="T158" i="88"/>
  <c r="S158" i="88"/>
  <c r="R158" i="88"/>
  <c r="T157" i="88"/>
  <c r="S157" i="88"/>
  <c r="R157" i="88"/>
  <c r="T156" i="88"/>
  <c r="S156" i="88"/>
  <c r="R156" i="88"/>
  <c r="T155" i="88"/>
  <c r="S155" i="88"/>
  <c r="R155" i="88"/>
  <c r="T154" i="88"/>
  <c r="S154" i="88"/>
  <c r="R154" i="88"/>
  <c r="T153" i="88"/>
  <c r="S153" i="88"/>
  <c r="R153" i="88"/>
  <c r="T152" i="88"/>
  <c r="S152" i="88"/>
  <c r="R152" i="88"/>
  <c r="T151" i="88"/>
  <c r="S151" i="88"/>
  <c r="R151" i="88"/>
  <c r="T150" i="88"/>
  <c r="S150" i="88"/>
  <c r="R150" i="88"/>
  <c r="T149" i="88"/>
  <c r="S149" i="88"/>
  <c r="R149" i="88"/>
  <c r="T148" i="88"/>
  <c r="S148" i="88"/>
  <c r="R148" i="88"/>
  <c r="T147" i="88"/>
  <c r="S147" i="88"/>
  <c r="R147" i="88"/>
  <c r="T146" i="88"/>
  <c r="S146" i="88"/>
  <c r="R146" i="88"/>
  <c r="T145" i="88"/>
  <c r="S145" i="88"/>
  <c r="R145" i="88"/>
  <c r="T144" i="88"/>
  <c r="S144" i="88"/>
  <c r="R144" i="88"/>
  <c r="T143" i="88"/>
  <c r="S143" i="88"/>
  <c r="R143" i="88"/>
  <c r="T142" i="88"/>
  <c r="S142" i="88"/>
  <c r="R142" i="88"/>
  <c r="T141" i="88"/>
  <c r="S141" i="88"/>
  <c r="R141" i="88"/>
  <c r="T140" i="88"/>
  <c r="S140" i="88"/>
  <c r="R140" i="88"/>
  <c r="T139" i="88"/>
  <c r="S139" i="88"/>
  <c r="R139" i="88"/>
  <c r="T138" i="88"/>
  <c r="S138" i="88"/>
  <c r="R138" i="88"/>
  <c r="T137" i="88"/>
  <c r="S137" i="88"/>
  <c r="R137" i="88"/>
  <c r="T136" i="88"/>
  <c r="S136" i="88"/>
  <c r="R136" i="88"/>
  <c r="T135" i="88"/>
  <c r="S135" i="88"/>
  <c r="R135" i="88"/>
  <c r="T134" i="88"/>
  <c r="S134" i="88"/>
  <c r="R134" i="88"/>
  <c r="T133" i="88"/>
  <c r="S133" i="88"/>
  <c r="R133" i="88"/>
  <c r="T132" i="88"/>
  <c r="S132" i="88"/>
  <c r="R132" i="88"/>
  <c r="T131" i="88"/>
  <c r="S131" i="88"/>
  <c r="R131" i="88"/>
  <c r="T130" i="88"/>
  <c r="S130" i="88"/>
  <c r="R130" i="88"/>
  <c r="T129" i="88"/>
  <c r="S129" i="88"/>
  <c r="R129" i="88"/>
  <c r="T128" i="88"/>
  <c r="S128" i="88"/>
  <c r="R128" i="88"/>
  <c r="T127" i="88"/>
  <c r="S127" i="88"/>
  <c r="R127" i="88"/>
  <c r="T126" i="88"/>
  <c r="S126" i="88"/>
  <c r="R126" i="88"/>
  <c r="T125" i="88"/>
  <c r="S125" i="88"/>
  <c r="R125" i="88"/>
  <c r="T124" i="88"/>
  <c r="S124" i="88"/>
  <c r="R124" i="88"/>
  <c r="T123" i="88"/>
  <c r="S123" i="88"/>
  <c r="R123" i="88"/>
  <c r="T122" i="88"/>
  <c r="S122" i="88"/>
  <c r="R122" i="88"/>
  <c r="T121" i="88"/>
  <c r="S121" i="88"/>
  <c r="R121" i="88"/>
  <c r="T120" i="88"/>
  <c r="S120" i="88"/>
  <c r="R120" i="88"/>
  <c r="T119" i="88"/>
  <c r="S119" i="88"/>
  <c r="R119" i="88"/>
  <c r="T118" i="88"/>
  <c r="S118" i="88"/>
  <c r="R118" i="88"/>
  <c r="T117" i="88"/>
  <c r="S117" i="88"/>
  <c r="R117" i="88"/>
  <c r="T116" i="88"/>
  <c r="S116" i="88"/>
  <c r="R116" i="88"/>
  <c r="T115" i="88"/>
  <c r="S115" i="88"/>
  <c r="R115" i="88"/>
  <c r="T114" i="88"/>
  <c r="S114" i="88"/>
  <c r="R114" i="88"/>
  <c r="T113" i="88"/>
  <c r="S113" i="88"/>
  <c r="R113" i="88"/>
  <c r="T112" i="88"/>
  <c r="S112" i="88"/>
  <c r="R112" i="88"/>
  <c r="T111" i="88"/>
  <c r="S111" i="88"/>
  <c r="R111" i="88"/>
  <c r="T110" i="88"/>
  <c r="S110" i="88"/>
  <c r="R110" i="88"/>
  <c r="T109" i="88"/>
  <c r="S109" i="88"/>
  <c r="R109" i="88"/>
  <c r="T108" i="88"/>
  <c r="S108" i="88"/>
  <c r="R108" i="88"/>
  <c r="T107" i="88"/>
  <c r="S107" i="88"/>
  <c r="R107" i="88"/>
  <c r="T106" i="88"/>
  <c r="S106" i="88"/>
  <c r="R106" i="88"/>
  <c r="T105" i="88"/>
  <c r="S105" i="88"/>
  <c r="R105" i="88"/>
  <c r="T104" i="88"/>
  <c r="S104" i="88"/>
  <c r="R104" i="88"/>
  <c r="T103" i="88"/>
  <c r="S103" i="88"/>
  <c r="R103" i="88"/>
  <c r="T102" i="88"/>
  <c r="S102" i="88"/>
  <c r="R102" i="88"/>
  <c r="T101" i="88"/>
  <c r="S101" i="88"/>
  <c r="R101" i="88"/>
  <c r="T100" i="88"/>
  <c r="S100" i="88"/>
  <c r="R100" i="88"/>
  <c r="T99" i="88"/>
  <c r="S99" i="88"/>
  <c r="R99" i="88"/>
  <c r="T98" i="88"/>
  <c r="S98" i="88"/>
  <c r="R98" i="88"/>
  <c r="T97" i="88"/>
  <c r="S97" i="88"/>
  <c r="R97" i="88"/>
  <c r="T96" i="88"/>
  <c r="S96" i="88"/>
  <c r="R96" i="88"/>
  <c r="T95" i="88"/>
  <c r="S95" i="88"/>
  <c r="R95" i="88"/>
  <c r="T94" i="88"/>
  <c r="S94" i="88"/>
  <c r="R94" i="88"/>
  <c r="T93" i="88"/>
  <c r="S93" i="88"/>
  <c r="R93" i="88"/>
  <c r="T92" i="88"/>
  <c r="S92" i="88"/>
  <c r="R92" i="88"/>
  <c r="T91" i="88"/>
  <c r="S91" i="88"/>
  <c r="R91" i="88"/>
  <c r="T90" i="88"/>
  <c r="S90" i="88"/>
  <c r="R90" i="88"/>
  <c r="T89" i="88"/>
  <c r="S89" i="88"/>
  <c r="R89" i="88"/>
  <c r="T88" i="88"/>
  <c r="S88" i="88"/>
  <c r="R88" i="88"/>
  <c r="T87" i="88"/>
  <c r="S87" i="88"/>
  <c r="R87" i="88"/>
  <c r="T86" i="88"/>
  <c r="S86" i="88"/>
  <c r="R86" i="88"/>
  <c r="T85" i="88"/>
  <c r="S85" i="88"/>
  <c r="R85" i="88"/>
  <c r="T84" i="88"/>
  <c r="S84" i="88"/>
  <c r="R84" i="88"/>
  <c r="T83" i="88"/>
  <c r="S83" i="88"/>
  <c r="R83" i="88"/>
  <c r="T82" i="88"/>
  <c r="S82" i="88"/>
  <c r="R82" i="88"/>
  <c r="T81" i="88"/>
  <c r="S81" i="88"/>
  <c r="R81" i="88"/>
  <c r="T80" i="88"/>
  <c r="S80" i="88"/>
  <c r="R80" i="88"/>
  <c r="T79" i="88"/>
  <c r="S79" i="88"/>
  <c r="R79" i="88"/>
  <c r="T78" i="88"/>
  <c r="S78" i="88"/>
  <c r="R78" i="88"/>
  <c r="T77" i="88"/>
  <c r="S77" i="88"/>
  <c r="R77" i="88"/>
  <c r="T76" i="88"/>
  <c r="S76" i="88"/>
  <c r="R76" i="88"/>
  <c r="T75" i="88"/>
  <c r="S75" i="88"/>
  <c r="R75" i="88"/>
  <c r="T74" i="88"/>
  <c r="S74" i="88"/>
  <c r="R74" i="88"/>
  <c r="T73" i="88"/>
  <c r="S73" i="88"/>
  <c r="R73" i="88"/>
  <c r="T72" i="88"/>
  <c r="S72" i="88"/>
  <c r="R72" i="88"/>
  <c r="T71" i="88"/>
  <c r="S71" i="88"/>
  <c r="R71" i="88"/>
  <c r="T70" i="88"/>
  <c r="S70" i="88"/>
  <c r="R70" i="88"/>
  <c r="T69" i="88"/>
  <c r="S69" i="88"/>
  <c r="R69" i="88"/>
  <c r="T68" i="88"/>
  <c r="S68" i="88"/>
  <c r="R68" i="88"/>
  <c r="T67" i="88"/>
  <c r="S67" i="88"/>
  <c r="R67" i="88"/>
  <c r="T66" i="88"/>
  <c r="S66" i="88"/>
  <c r="R66" i="88"/>
  <c r="T65" i="88"/>
  <c r="S65" i="88"/>
  <c r="R65" i="88"/>
  <c r="T64" i="88"/>
  <c r="S64" i="88"/>
  <c r="R64" i="88"/>
  <c r="T63" i="88"/>
  <c r="S63" i="88"/>
  <c r="R63" i="88"/>
  <c r="T62" i="88"/>
  <c r="S62" i="88"/>
  <c r="R62" i="88"/>
  <c r="T61" i="88"/>
  <c r="S61" i="88"/>
  <c r="R61" i="88"/>
  <c r="T60" i="88"/>
  <c r="S60" i="88"/>
  <c r="R60" i="88"/>
  <c r="T59" i="88"/>
  <c r="S59" i="88"/>
  <c r="R59" i="88"/>
  <c r="T58" i="88"/>
  <c r="S58" i="88"/>
  <c r="R58" i="88"/>
  <c r="T57" i="88"/>
  <c r="S57" i="88"/>
  <c r="R57" i="88"/>
  <c r="T56" i="88"/>
  <c r="S56" i="88"/>
  <c r="R56" i="88"/>
  <c r="T55" i="88"/>
  <c r="S55" i="88"/>
  <c r="R55" i="88"/>
  <c r="T54" i="88"/>
  <c r="S54" i="88"/>
  <c r="R54" i="88"/>
  <c r="T53" i="88"/>
  <c r="S53" i="88"/>
  <c r="R53" i="88"/>
  <c r="T52" i="88"/>
  <c r="S52" i="88"/>
  <c r="R52" i="88"/>
  <c r="T51" i="88"/>
  <c r="S51" i="88"/>
  <c r="R51" i="88"/>
  <c r="T50" i="88"/>
  <c r="S50" i="88"/>
  <c r="R50" i="88"/>
  <c r="T49" i="88"/>
  <c r="S49" i="88"/>
  <c r="R49" i="88"/>
  <c r="T48" i="88"/>
  <c r="S48" i="88"/>
  <c r="R48" i="88"/>
  <c r="T47" i="88"/>
  <c r="S47" i="88"/>
  <c r="R47" i="88"/>
  <c r="T46" i="88"/>
  <c r="S46" i="88"/>
  <c r="R46" i="88"/>
  <c r="T45" i="88"/>
  <c r="S45" i="88"/>
  <c r="R45" i="88"/>
  <c r="T44" i="88"/>
  <c r="S44" i="88"/>
  <c r="R44" i="88"/>
  <c r="T43" i="88"/>
  <c r="S43" i="88"/>
  <c r="R43" i="88"/>
  <c r="T42" i="88"/>
  <c r="S42" i="88"/>
  <c r="R42" i="88"/>
  <c r="T41" i="88"/>
  <c r="S41" i="88"/>
  <c r="R41" i="88"/>
  <c r="T40" i="88"/>
  <c r="S40" i="88"/>
  <c r="R40" i="88"/>
  <c r="T39" i="88"/>
  <c r="S39" i="88"/>
  <c r="R39" i="88"/>
  <c r="T38" i="88"/>
  <c r="S38" i="88"/>
  <c r="R38" i="88"/>
  <c r="T37" i="88"/>
  <c r="S37" i="88"/>
  <c r="R37" i="88"/>
  <c r="T36" i="88"/>
  <c r="S36" i="88"/>
  <c r="R36" i="88"/>
  <c r="T35" i="88"/>
  <c r="S35" i="88"/>
  <c r="R35" i="88"/>
  <c r="T34" i="88"/>
  <c r="S34" i="88"/>
  <c r="R34" i="88"/>
  <c r="T33" i="88"/>
  <c r="S33" i="88"/>
  <c r="R33" i="88"/>
  <c r="T32" i="88"/>
  <c r="S32" i="88"/>
  <c r="R32" i="88"/>
  <c r="T31" i="88"/>
  <c r="S31" i="88"/>
  <c r="R31" i="88"/>
  <c r="T30" i="88"/>
  <c r="S30" i="88"/>
  <c r="R30" i="88"/>
  <c r="T29" i="88"/>
  <c r="S29" i="88"/>
  <c r="R29" i="88"/>
  <c r="T28" i="88"/>
  <c r="S28" i="88"/>
  <c r="R28" i="88"/>
  <c r="T27" i="88"/>
  <c r="S27" i="88"/>
  <c r="R27" i="88"/>
  <c r="T26" i="88"/>
  <c r="S26" i="88"/>
  <c r="R26" i="88"/>
  <c r="T25" i="88"/>
  <c r="S25" i="88"/>
  <c r="R25" i="88"/>
  <c r="T24" i="88"/>
  <c r="S24" i="88"/>
  <c r="R24" i="88"/>
  <c r="T23" i="88"/>
  <c r="S23" i="88"/>
  <c r="R23" i="88"/>
  <c r="T22" i="88"/>
  <c r="S22" i="88"/>
  <c r="R22" i="88"/>
  <c r="T21" i="88"/>
  <c r="S21" i="88"/>
  <c r="R21" i="88"/>
  <c r="T20" i="88"/>
  <c r="S20" i="88"/>
  <c r="R20" i="88"/>
  <c r="T19" i="88"/>
  <c r="S19" i="88"/>
  <c r="R19" i="88"/>
  <c r="T18" i="88"/>
  <c r="S18" i="88"/>
  <c r="R18" i="88"/>
  <c r="T17" i="88"/>
  <c r="S17" i="88"/>
  <c r="R17" i="88"/>
  <c r="T16" i="88"/>
  <c r="S16" i="88"/>
  <c r="R16" i="88"/>
  <c r="T15" i="88"/>
  <c r="S15" i="88"/>
  <c r="R15" i="88"/>
  <c r="T14" i="88"/>
  <c r="S14" i="88"/>
  <c r="R14" i="88"/>
  <c r="T13" i="88"/>
  <c r="S13" i="88"/>
  <c r="R13" i="88"/>
  <c r="T12" i="88"/>
  <c r="S12" i="88"/>
  <c r="R12" i="88"/>
  <c r="T11" i="88"/>
  <c r="S11" i="88"/>
  <c r="R11" i="88"/>
  <c r="T10" i="88"/>
  <c r="S10" i="88"/>
  <c r="R10" i="88"/>
  <c r="T9" i="88"/>
  <c r="S9" i="88"/>
  <c r="R9" i="88"/>
  <c r="T8" i="88"/>
  <c r="S8" i="88"/>
  <c r="R8" i="88"/>
  <c r="T7" i="88"/>
  <c r="S7" i="88"/>
  <c r="R7" i="88"/>
  <c r="T6" i="88"/>
  <c r="S6" i="88"/>
  <c r="R6" i="88"/>
  <c r="T5" i="88"/>
  <c r="S5" i="88"/>
  <c r="R5" i="88"/>
  <c r="T4" i="88"/>
  <c r="S4" i="88"/>
  <c r="R4" i="88"/>
  <c r="T3" i="88"/>
  <c r="S3" i="88"/>
  <c r="R3" i="88"/>
  <c r="T2" i="88"/>
  <c r="S2" i="88"/>
  <c r="R2" i="88"/>
  <c r="T220" i="87"/>
  <c r="S220" i="87"/>
  <c r="R220" i="87"/>
  <c r="T219" i="87"/>
  <c r="S219" i="87"/>
  <c r="R219" i="87"/>
  <c r="T218" i="87"/>
  <c r="S218" i="87"/>
  <c r="R218" i="87"/>
  <c r="T217" i="87"/>
  <c r="S217" i="87"/>
  <c r="R217" i="87"/>
  <c r="T216" i="87"/>
  <c r="S216" i="87"/>
  <c r="R216" i="87"/>
  <c r="T215" i="87"/>
  <c r="S215" i="87"/>
  <c r="R215" i="87"/>
  <c r="T214" i="87"/>
  <c r="S214" i="87"/>
  <c r="R214" i="87"/>
  <c r="T213" i="87"/>
  <c r="S213" i="87"/>
  <c r="R213" i="87"/>
  <c r="T212" i="87"/>
  <c r="S212" i="87"/>
  <c r="R212" i="87"/>
  <c r="T211" i="87"/>
  <c r="S211" i="87"/>
  <c r="R211" i="87"/>
  <c r="T210" i="87"/>
  <c r="S210" i="87"/>
  <c r="R210" i="87"/>
  <c r="T209" i="87"/>
  <c r="S209" i="87"/>
  <c r="R209" i="87"/>
  <c r="T208" i="87"/>
  <c r="S208" i="87"/>
  <c r="R208" i="87"/>
  <c r="T207" i="87"/>
  <c r="S207" i="87"/>
  <c r="R207" i="87"/>
  <c r="T206" i="87"/>
  <c r="S206" i="87"/>
  <c r="R206" i="87"/>
  <c r="T205" i="87"/>
  <c r="S205" i="87"/>
  <c r="R205" i="87"/>
  <c r="T204" i="87"/>
  <c r="S204" i="87"/>
  <c r="R204" i="87"/>
  <c r="T203" i="87"/>
  <c r="S203" i="87"/>
  <c r="R203" i="87"/>
  <c r="T202" i="87"/>
  <c r="S202" i="87"/>
  <c r="R202" i="87"/>
  <c r="T201" i="87"/>
  <c r="S201" i="87"/>
  <c r="R201" i="87"/>
  <c r="T200" i="87"/>
  <c r="S200" i="87"/>
  <c r="R200" i="87"/>
  <c r="T199" i="87"/>
  <c r="S199" i="87"/>
  <c r="R199" i="87"/>
  <c r="T198" i="87"/>
  <c r="S198" i="87"/>
  <c r="R198" i="87"/>
  <c r="T197" i="87"/>
  <c r="S197" i="87"/>
  <c r="R197" i="87"/>
  <c r="T196" i="87"/>
  <c r="S196" i="87"/>
  <c r="R196" i="87"/>
  <c r="T195" i="87"/>
  <c r="S195" i="87"/>
  <c r="R195" i="87"/>
  <c r="T194" i="87"/>
  <c r="S194" i="87"/>
  <c r="R194" i="87"/>
  <c r="T193" i="87"/>
  <c r="S193" i="87"/>
  <c r="R193" i="87"/>
  <c r="T192" i="87"/>
  <c r="S192" i="87"/>
  <c r="R192" i="87"/>
  <c r="T191" i="87"/>
  <c r="S191" i="87"/>
  <c r="R191" i="87"/>
  <c r="T190" i="87"/>
  <c r="S190" i="87"/>
  <c r="R190" i="87"/>
  <c r="T189" i="87"/>
  <c r="S189" i="87"/>
  <c r="R189" i="87"/>
  <c r="T188" i="87"/>
  <c r="S188" i="87"/>
  <c r="R188" i="87"/>
  <c r="T187" i="87"/>
  <c r="S187" i="87"/>
  <c r="R187" i="87"/>
  <c r="T186" i="87"/>
  <c r="S186" i="87"/>
  <c r="R186" i="87"/>
  <c r="T185" i="87"/>
  <c r="S185" i="87"/>
  <c r="R185" i="87"/>
  <c r="T184" i="87"/>
  <c r="S184" i="87"/>
  <c r="R184" i="87"/>
  <c r="T183" i="87"/>
  <c r="S183" i="87"/>
  <c r="R183" i="87"/>
  <c r="T182" i="87"/>
  <c r="S182" i="87"/>
  <c r="R182" i="87"/>
  <c r="T181" i="87"/>
  <c r="S181" i="87"/>
  <c r="R181" i="87"/>
  <c r="T180" i="87"/>
  <c r="S180" i="87"/>
  <c r="R180" i="87"/>
  <c r="T179" i="87"/>
  <c r="S179" i="87"/>
  <c r="R179" i="87"/>
  <c r="T178" i="87"/>
  <c r="S178" i="87"/>
  <c r="R178" i="87"/>
  <c r="T177" i="87"/>
  <c r="S177" i="87"/>
  <c r="R177" i="87"/>
  <c r="T176" i="87"/>
  <c r="S176" i="87"/>
  <c r="R176" i="87"/>
  <c r="T175" i="87"/>
  <c r="S175" i="87"/>
  <c r="R175" i="87"/>
  <c r="T174" i="87"/>
  <c r="S174" i="87"/>
  <c r="R174" i="87"/>
  <c r="T173" i="87"/>
  <c r="S173" i="87"/>
  <c r="R173" i="87"/>
  <c r="T172" i="87"/>
  <c r="S172" i="87"/>
  <c r="R172" i="87"/>
  <c r="T171" i="87"/>
  <c r="S171" i="87"/>
  <c r="R171" i="87"/>
  <c r="T170" i="87"/>
  <c r="S170" i="87"/>
  <c r="R170" i="87"/>
  <c r="T169" i="87"/>
  <c r="S169" i="87"/>
  <c r="R169" i="87"/>
  <c r="T168" i="87"/>
  <c r="S168" i="87"/>
  <c r="R168" i="87"/>
  <c r="T167" i="87"/>
  <c r="S167" i="87"/>
  <c r="R167" i="87"/>
  <c r="T166" i="87"/>
  <c r="S166" i="87"/>
  <c r="R166" i="87"/>
  <c r="T165" i="87"/>
  <c r="S165" i="87"/>
  <c r="R165" i="87"/>
  <c r="T164" i="87"/>
  <c r="S164" i="87"/>
  <c r="R164" i="87"/>
  <c r="T163" i="87"/>
  <c r="S163" i="87"/>
  <c r="R163" i="87"/>
  <c r="T162" i="87"/>
  <c r="S162" i="87"/>
  <c r="R162" i="87"/>
  <c r="T161" i="87"/>
  <c r="S161" i="87"/>
  <c r="R161" i="87"/>
  <c r="T160" i="87"/>
  <c r="S160" i="87"/>
  <c r="R160" i="87"/>
  <c r="T159" i="87"/>
  <c r="S159" i="87"/>
  <c r="R159" i="87"/>
  <c r="T158" i="87"/>
  <c r="S158" i="87"/>
  <c r="R158" i="87"/>
  <c r="T157" i="87"/>
  <c r="S157" i="87"/>
  <c r="R157" i="87"/>
  <c r="T156" i="87"/>
  <c r="S156" i="87"/>
  <c r="R156" i="87"/>
  <c r="T155" i="87"/>
  <c r="S155" i="87"/>
  <c r="R155" i="87"/>
  <c r="T154" i="87"/>
  <c r="S154" i="87"/>
  <c r="R154" i="87"/>
  <c r="T153" i="87"/>
  <c r="S153" i="87"/>
  <c r="R153" i="87"/>
  <c r="T152" i="87"/>
  <c r="S152" i="87"/>
  <c r="R152" i="87"/>
  <c r="T151" i="87"/>
  <c r="S151" i="87"/>
  <c r="R151" i="87"/>
  <c r="T150" i="87"/>
  <c r="S150" i="87"/>
  <c r="R150" i="87"/>
  <c r="T149" i="87"/>
  <c r="S149" i="87"/>
  <c r="R149" i="87"/>
  <c r="T148" i="87"/>
  <c r="S148" i="87"/>
  <c r="R148" i="87"/>
  <c r="T147" i="87"/>
  <c r="S147" i="87"/>
  <c r="R147" i="87"/>
  <c r="T146" i="87"/>
  <c r="S146" i="87"/>
  <c r="R146" i="87"/>
  <c r="T145" i="87"/>
  <c r="S145" i="87"/>
  <c r="R145" i="87"/>
  <c r="T144" i="87"/>
  <c r="S144" i="87"/>
  <c r="R144" i="87"/>
  <c r="T143" i="87"/>
  <c r="S143" i="87"/>
  <c r="R143" i="87"/>
  <c r="T142" i="87"/>
  <c r="S142" i="87"/>
  <c r="R142" i="87"/>
  <c r="T141" i="87"/>
  <c r="S141" i="87"/>
  <c r="R141" i="87"/>
  <c r="T140" i="87"/>
  <c r="S140" i="87"/>
  <c r="R140" i="87"/>
  <c r="T139" i="87"/>
  <c r="S139" i="87"/>
  <c r="R139" i="87"/>
  <c r="T138" i="87"/>
  <c r="S138" i="87"/>
  <c r="R138" i="87"/>
  <c r="T137" i="87"/>
  <c r="S137" i="87"/>
  <c r="R137" i="87"/>
  <c r="T136" i="87"/>
  <c r="S136" i="87"/>
  <c r="R136" i="87"/>
  <c r="T135" i="87"/>
  <c r="S135" i="87"/>
  <c r="R135" i="87"/>
  <c r="T134" i="87"/>
  <c r="S134" i="87"/>
  <c r="R134" i="87"/>
  <c r="T133" i="87"/>
  <c r="S133" i="87"/>
  <c r="R133" i="87"/>
  <c r="T132" i="87"/>
  <c r="S132" i="87"/>
  <c r="R132" i="87"/>
  <c r="T131" i="87"/>
  <c r="S131" i="87"/>
  <c r="R131" i="87"/>
  <c r="T130" i="87"/>
  <c r="S130" i="87"/>
  <c r="R130" i="87"/>
  <c r="T129" i="87"/>
  <c r="S129" i="87"/>
  <c r="R129" i="87"/>
  <c r="T128" i="87"/>
  <c r="S128" i="87"/>
  <c r="R128" i="87"/>
  <c r="T127" i="87"/>
  <c r="S127" i="87"/>
  <c r="R127" i="87"/>
  <c r="T126" i="87"/>
  <c r="S126" i="87"/>
  <c r="R126" i="87"/>
  <c r="T125" i="87"/>
  <c r="S125" i="87"/>
  <c r="R125" i="87"/>
  <c r="T124" i="87"/>
  <c r="S124" i="87"/>
  <c r="R124" i="87"/>
  <c r="T123" i="87"/>
  <c r="S123" i="87"/>
  <c r="R123" i="87"/>
  <c r="T122" i="87"/>
  <c r="S122" i="87"/>
  <c r="R122" i="87"/>
  <c r="T121" i="87"/>
  <c r="S121" i="87"/>
  <c r="R121" i="87"/>
  <c r="T120" i="87"/>
  <c r="S120" i="87"/>
  <c r="R120" i="87"/>
  <c r="T119" i="87"/>
  <c r="S119" i="87"/>
  <c r="R119" i="87"/>
  <c r="T118" i="87"/>
  <c r="S118" i="87"/>
  <c r="R118" i="87"/>
  <c r="T117" i="87"/>
  <c r="S117" i="87"/>
  <c r="R117" i="87"/>
  <c r="T116" i="87"/>
  <c r="S116" i="87"/>
  <c r="R116" i="87"/>
  <c r="T115" i="87"/>
  <c r="S115" i="87"/>
  <c r="R115" i="87"/>
  <c r="T114" i="87"/>
  <c r="S114" i="87"/>
  <c r="R114" i="87"/>
  <c r="T113" i="87"/>
  <c r="S113" i="87"/>
  <c r="R113" i="87"/>
  <c r="T112" i="87"/>
  <c r="S112" i="87"/>
  <c r="R112" i="87"/>
  <c r="T111" i="87"/>
  <c r="S111" i="87"/>
  <c r="R111" i="87"/>
  <c r="T110" i="87"/>
  <c r="S110" i="87"/>
  <c r="R110" i="87"/>
  <c r="T109" i="87"/>
  <c r="S109" i="87"/>
  <c r="R109" i="87"/>
  <c r="T108" i="87"/>
  <c r="S108" i="87"/>
  <c r="R108" i="87"/>
  <c r="T107" i="87"/>
  <c r="S107" i="87"/>
  <c r="R107" i="87"/>
  <c r="T106" i="87"/>
  <c r="S106" i="87"/>
  <c r="R106" i="87"/>
  <c r="T105" i="87"/>
  <c r="S105" i="87"/>
  <c r="R105" i="87"/>
  <c r="T104" i="87"/>
  <c r="S104" i="87"/>
  <c r="R104" i="87"/>
  <c r="T103" i="87"/>
  <c r="S103" i="87"/>
  <c r="R103" i="87"/>
  <c r="T102" i="87"/>
  <c r="S102" i="87"/>
  <c r="R102" i="87"/>
  <c r="T101" i="87"/>
  <c r="S101" i="87"/>
  <c r="R101" i="87"/>
  <c r="T100" i="87"/>
  <c r="S100" i="87"/>
  <c r="R100" i="87"/>
  <c r="T99" i="87"/>
  <c r="S99" i="87"/>
  <c r="R99" i="87"/>
  <c r="T98" i="87"/>
  <c r="S98" i="87"/>
  <c r="R98" i="87"/>
  <c r="T97" i="87"/>
  <c r="S97" i="87"/>
  <c r="R97" i="87"/>
  <c r="T96" i="87"/>
  <c r="S96" i="87"/>
  <c r="R96" i="87"/>
  <c r="T95" i="87"/>
  <c r="S95" i="87"/>
  <c r="R95" i="87"/>
  <c r="T94" i="87"/>
  <c r="S94" i="87"/>
  <c r="R94" i="87"/>
  <c r="T93" i="87"/>
  <c r="S93" i="87"/>
  <c r="R93" i="87"/>
  <c r="T92" i="87"/>
  <c r="S92" i="87"/>
  <c r="R92" i="87"/>
  <c r="T91" i="87"/>
  <c r="S91" i="87"/>
  <c r="R91" i="87"/>
  <c r="T90" i="87"/>
  <c r="S90" i="87"/>
  <c r="R90" i="87"/>
  <c r="T89" i="87"/>
  <c r="S89" i="87"/>
  <c r="R89" i="87"/>
  <c r="T88" i="87"/>
  <c r="S88" i="87"/>
  <c r="R88" i="87"/>
  <c r="T87" i="87"/>
  <c r="S87" i="87"/>
  <c r="R87" i="87"/>
  <c r="T86" i="87"/>
  <c r="S86" i="87"/>
  <c r="R86" i="87"/>
  <c r="T85" i="87"/>
  <c r="S85" i="87"/>
  <c r="R85" i="87"/>
  <c r="T84" i="87"/>
  <c r="S84" i="87"/>
  <c r="R84" i="87"/>
  <c r="T83" i="87"/>
  <c r="S83" i="87"/>
  <c r="R83" i="87"/>
  <c r="T82" i="87"/>
  <c r="S82" i="87"/>
  <c r="R82" i="87"/>
  <c r="T81" i="87"/>
  <c r="S81" i="87"/>
  <c r="R81" i="87"/>
  <c r="T80" i="87"/>
  <c r="S80" i="87"/>
  <c r="R80" i="87"/>
  <c r="T79" i="87"/>
  <c r="S79" i="87"/>
  <c r="R79" i="87"/>
  <c r="T78" i="87"/>
  <c r="S78" i="87"/>
  <c r="R78" i="87"/>
  <c r="T77" i="87"/>
  <c r="S77" i="87"/>
  <c r="R77" i="87"/>
  <c r="T76" i="87"/>
  <c r="S76" i="87"/>
  <c r="R76" i="87"/>
  <c r="T75" i="87"/>
  <c r="S75" i="87"/>
  <c r="R75" i="87"/>
  <c r="T74" i="87"/>
  <c r="S74" i="87"/>
  <c r="R74" i="87"/>
  <c r="T73" i="87"/>
  <c r="S73" i="87"/>
  <c r="R73" i="87"/>
  <c r="T72" i="87"/>
  <c r="S72" i="87"/>
  <c r="R72" i="87"/>
  <c r="T71" i="87"/>
  <c r="S71" i="87"/>
  <c r="R71" i="87"/>
  <c r="T70" i="87"/>
  <c r="S70" i="87"/>
  <c r="R70" i="87"/>
  <c r="T69" i="87"/>
  <c r="S69" i="87"/>
  <c r="R69" i="87"/>
  <c r="T68" i="87"/>
  <c r="S68" i="87"/>
  <c r="R68" i="87"/>
  <c r="T67" i="87"/>
  <c r="S67" i="87"/>
  <c r="R67" i="87"/>
  <c r="T66" i="87"/>
  <c r="S66" i="87"/>
  <c r="R66" i="87"/>
  <c r="T65" i="87"/>
  <c r="S65" i="87"/>
  <c r="R65" i="87"/>
  <c r="T64" i="87"/>
  <c r="S64" i="87"/>
  <c r="R64" i="87"/>
  <c r="T63" i="87"/>
  <c r="S63" i="87"/>
  <c r="R63" i="87"/>
  <c r="T62" i="87"/>
  <c r="S62" i="87"/>
  <c r="R62" i="87"/>
  <c r="T61" i="87"/>
  <c r="S61" i="87"/>
  <c r="R61" i="87"/>
  <c r="T60" i="87"/>
  <c r="S60" i="87"/>
  <c r="R60" i="87"/>
  <c r="T59" i="87"/>
  <c r="S59" i="87"/>
  <c r="R59" i="87"/>
  <c r="T58" i="87"/>
  <c r="S58" i="87"/>
  <c r="R58" i="87"/>
  <c r="T57" i="87"/>
  <c r="S57" i="87"/>
  <c r="R57" i="87"/>
  <c r="T56" i="87"/>
  <c r="S56" i="87"/>
  <c r="R56" i="87"/>
  <c r="T55" i="87"/>
  <c r="S55" i="87"/>
  <c r="R55" i="87"/>
  <c r="T54" i="87"/>
  <c r="S54" i="87"/>
  <c r="R54" i="87"/>
  <c r="T53" i="87"/>
  <c r="S53" i="87"/>
  <c r="R53" i="87"/>
  <c r="T52" i="87"/>
  <c r="S52" i="87"/>
  <c r="R52" i="87"/>
  <c r="T51" i="87"/>
  <c r="S51" i="87"/>
  <c r="R51" i="87"/>
  <c r="T50" i="87"/>
  <c r="S50" i="87"/>
  <c r="R50" i="87"/>
  <c r="T49" i="87"/>
  <c r="S49" i="87"/>
  <c r="R49" i="87"/>
  <c r="T48" i="87"/>
  <c r="S48" i="87"/>
  <c r="R48" i="87"/>
  <c r="T47" i="87"/>
  <c r="S47" i="87"/>
  <c r="R47" i="87"/>
  <c r="T46" i="87"/>
  <c r="S46" i="87"/>
  <c r="R46" i="87"/>
  <c r="T45" i="87"/>
  <c r="S45" i="87"/>
  <c r="R45" i="87"/>
  <c r="T44" i="87"/>
  <c r="S44" i="87"/>
  <c r="R44" i="87"/>
  <c r="T43" i="87"/>
  <c r="S43" i="87"/>
  <c r="R43" i="87"/>
  <c r="T42" i="87"/>
  <c r="S42" i="87"/>
  <c r="R42" i="87"/>
  <c r="T41" i="87"/>
  <c r="S41" i="87"/>
  <c r="R41" i="87"/>
  <c r="T40" i="87"/>
  <c r="S40" i="87"/>
  <c r="R40" i="87"/>
  <c r="T39" i="87"/>
  <c r="S39" i="87"/>
  <c r="R39" i="87"/>
  <c r="T38" i="87"/>
  <c r="S38" i="87"/>
  <c r="R38" i="87"/>
  <c r="T37" i="87"/>
  <c r="S37" i="87"/>
  <c r="R37" i="87"/>
  <c r="T36" i="87"/>
  <c r="S36" i="87"/>
  <c r="R36" i="87"/>
  <c r="T35" i="87"/>
  <c r="S35" i="87"/>
  <c r="R35" i="87"/>
  <c r="T34" i="87"/>
  <c r="S34" i="87"/>
  <c r="R34" i="87"/>
  <c r="T33" i="87"/>
  <c r="S33" i="87"/>
  <c r="R33" i="87"/>
  <c r="T32" i="87"/>
  <c r="S32" i="87"/>
  <c r="R32" i="87"/>
  <c r="T31" i="87"/>
  <c r="S31" i="87"/>
  <c r="R31" i="87"/>
  <c r="T30" i="87"/>
  <c r="S30" i="87"/>
  <c r="R30" i="87"/>
  <c r="T29" i="87"/>
  <c r="S29" i="87"/>
  <c r="R29" i="87"/>
  <c r="T28" i="87"/>
  <c r="S28" i="87"/>
  <c r="R28" i="87"/>
  <c r="T27" i="87"/>
  <c r="S27" i="87"/>
  <c r="R27" i="87"/>
  <c r="T26" i="87"/>
  <c r="S26" i="87"/>
  <c r="R26" i="87"/>
  <c r="T25" i="87"/>
  <c r="S25" i="87"/>
  <c r="R25" i="87"/>
  <c r="T24" i="87"/>
  <c r="S24" i="87"/>
  <c r="R24" i="87"/>
  <c r="T23" i="87"/>
  <c r="S23" i="87"/>
  <c r="R23" i="87"/>
  <c r="T22" i="87"/>
  <c r="S22" i="87"/>
  <c r="R22" i="87"/>
  <c r="T21" i="87"/>
  <c r="S21" i="87"/>
  <c r="R21" i="87"/>
  <c r="T20" i="87"/>
  <c r="S20" i="87"/>
  <c r="R20" i="87"/>
  <c r="T19" i="87"/>
  <c r="S19" i="87"/>
  <c r="R19" i="87"/>
  <c r="T18" i="87"/>
  <c r="S18" i="87"/>
  <c r="R18" i="87"/>
  <c r="T17" i="87"/>
  <c r="S17" i="87"/>
  <c r="R17" i="87"/>
  <c r="T16" i="87"/>
  <c r="S16" i="87"/>
  <c r="R16" i="87"/>
  <c r="T15" i="87"/>
  <c r="S15" i="87"/>
  <c r="R15" i="87"/>
  <c r="T14" i="87"/>
  <c r="S14" i="87"/>
  <c r="R14" i="87"/>
  <c r="T13" i="87"/>
  <c r="S13" i="87"/>
  <c r="R13" i="87"/>
  <c r="T12" i="87"/>
  <c r="S12" i="87"/>
  <c r="R12" i="87"/>
  <c r="T11" i="87"/>
  <c r="S11" i="87"/>
  <c r="R11" i="87"/>
  <c r="T10" i="87"/>
  <c r="S10" i="87"/>
  <c r="R10" i="87"/>
  <c r="T9" i="87"/>
  <c r="S9" i="87"/>
  <c r="R9" i="87"/>
  <c r="T8" i="87"/>
  <c r="S8" i="87"/>
  <c r="R8" i="87"/>
  <c r="T7" i="87"/>
  <c r="S7" i="87"/>
  <c r="R7" i="87"/>
  <c r="T6" i="87"/>
  <c r="S6" i="87"/>
  <c r="R6" i="87"/>
  <c r="T5" i="87"/>
  <c r="S5" i="87"/>
  <c r="R5" i="87"/>
  <c r="T4" i="87"/>
  <c r="S4" i="87"/>
  <c r="R4" i="87"/>
  <c r="T3" i="87"/>
  <c r="S3" i="87"/>
  <c r="R3" i="87"/>
  <c r="T2" i="87"/>
  <c r="S2" i="87"/>
  <c r="R2" i="87"/>
  <c r="T220" i="86"/>
  <c r="S220" i="86"/>
  <c r="R220" i="86"/>
  <c r="T219" i="86"/>
  <c r="S219" i="86"/>
  <c r="R219" i="86"/>
  <c r="T218" i="86"/>
  <c r="S218" i="86"/>
  <c r="R218" i="86"/>
  <c r="T217" i="86"/>
  <c r="S217" i="86"/>
  <c r="R217" i="86"/>
  <c r="T216" i="86"/>
  <c r="S216" i="86"/>
  <c r="R216" i="86"/>
  <c r="T215" i="86"/>
  <c r="S215" i="86"/>
  <c r="R215" i="86"/>
  <c r="T214" i="86"/>
  <c r="S214" i="86"/>
  <c r="R214" i="86"/>
  <c r="T213" i="86"/>
  <c r="S213" i="86"/>
  <c r="R213" i="86"/>
  <c r="T212" i="86"/>
  <c r="S212" i="86"/>
  <c r="R212" i="86"/>
  <c r="T211" i="86"/>
  <c r="S211" i="86"/>
  <c r="R211" i="86"/>
  <c r="T210" i="86"/>
  <c r="S210" i="86"/>
  <c r="R210" i="86"/>
  <c r="T209" i="86"/>
  <c r="S209" i="86"/>
  <c r="R209" i="86"/>
  <c r="T208" i="86"/>
  <c r="S208" i="86"/>
  <c r="R208" i="86"/>
  <c r="T207" i="86"/>
  <c r="S207" i="86"/>
  <c r="R207" i="86"/>
  <c r="T206" i="86"/>
  <c r="S206" i="86"/>
  <c r="R206" i="86"/>
  <c r="T205" i="86"/>
  <c r="S205" i="86"/>
  <c r="R205" i="86"/>
  <c r="T204" i="86"/>
  <c r="S204" i="86"/>
  <c r="R204" i="86"/>
  <c r="T203" i="86"/>
  <c r="S203" i="86"/>
  <c r="R203" i="86"/>
  <c r="T202" i="86"/>
  <c r="S202" i="86"/>
  <c r="R202" i="86"/>
  <c r="T201" i="86"/>
  <c r="S201" i="86"/>
  <c r="R201" i="86"/>
  <c r="T200" i="86"/>
  <c r="S200" i="86"/>
  <c r="R200" i="86"/>
  <c r="T199" i="86"/>
  <c r="S199" i="86"/>
  <c r="R199" i="86"/>
  <c r="T198" i="86"/>
  <c r="S198" i="86"/>
  <c r="R198" i="86"/>
  <c r="T197" i="86"/>
  <c r="S197" i="86"/>
  <c r="R197" i="86"/>
  <c r="T196" i="86"/>
  <c r="S196" i="86"/>
  <c r="R196" i="86"/>
  <c r="T195" i="86"/>
  <c r="S195" i="86"/>
  <c r="R195" i="86"/>
  <c r="T194" i="86"/>
  <c r="S194" i="86"/>
  <c r="R194" i="86"/>
  <c r="T193" i="86"/>
  <c r="S193" i="86"/>
  <c r="R193" i="86"/>
  <c r="T192" i="86"/>
  <c r="S192" i="86"/>
  <c r="R192" i="86"/>
  <c r="T191" i="86"/>
  <c r="S191" i="86"/>
  <c r="R191" i="86"/>
  <c r="T190" i="86"/>
  <c r="S190" i="86"/>
  <c r="R190" i="86"/>
  <c r="T189" i="86"/>
  <c r="S189" i="86"/>
  <c r="R189" i="86"/>
  <c r="T188" i="86"/>
  <c r="S188" i="86"/>
  <c r="R188" i="86"/>
  <c r="T187" i="86"/>
  <c r="S187" i="86"/>
  <c r="R187" i="86"/>
  <c r="T186" i="86"/>
  <c r="S186" i="86"/>
  <c r="R186" i="86"/>
  <c r="T185" i="86"/>
  <c r="S185" i="86"/>
  <c r="R185" i="86"/>
  <c r="T184" i="86"/>
  <c r="S184" i="86"/>
  <c r="R184" i="86"/>
  <c r="T183" i="86"/>
  <c r="S183" i="86"/>
  <c r="R183" i="86"/>
  <c r="T182" i="86"/>
  <c r="S182" i="86"/>
  <c r="R182" i="86"/>
  <c r="T181" i="86"/>
  <c r="S181" i="86"/>
  <c r="R181" i="86"/>
  <c r="T180" i="86"/>
  <c r="S180" i="86"/>
  <c r="R180" i="86"/>
  <c r="T179" i="86"/>
  <c r="S179" i="86"/>
  <c r="R179" i="86"/>
  <c r="T178" i="86"/>
  <c r="S178" i="86"/>
  <c r="R178" i="86"/>
  <c r="T177" i="86"/>
  <c r="S177" i="86"/>
  <c r="R177" i="86"/>
  <c r="T176" i="86"/>
  <c r="S176" i="86"/>
  <c r="R176" i="86"/>
  <c r="T175" i="86"/>
  <c r="S175" i="86"/>
  <c r="R175" i="86"/>
  <c r="T174" i="86"/>
  <c r="S174" i="86"/>
  <c r="R174" i="86"/>
  <c r="T173" i="86"/>
  <c r="S173" i="86"/>
  <c r="R173" i="86"/>
  <c r="T172" i="86"/>
  <c r="S172" i="86"/>
  <c r="R172" i="86"/>
  <c r="T171" i="86"/>
  <c r="S171" i="86"/>
  <c r="R171" i="86"/>
  <c r="T170" i="86"/>
  <c r="S170" i="86"/>
  <c r="R170" i="86"/>
  <c r="T169" i="86"/>
  <c r="S169" i="86"/>
  <c r="R169" i="86"/>
  <c r="T168" i="86"/>
  <c r="S168" i="86"/>
  <c r="R168" i="86"/>
  <c r="T167" i="86"/>
  <c r="S167" i="86"/>
  <c r="R167" i="86"/>
  <c r="T166" i="86"/>
  <c r="S166" i="86"/>
  <c r="R166" i="86"/>
  <c r="T165" i="86"/>
  <c r="S165" i="86"/>
  <c r="R165" i="86"/>
  <c r="T164" i="86"/>
  <c r="S164" i="86"/>
  <c r="R164" i="86"/>
  <c r="T163" i="86"/>
  <c r="S163" i="86"/>
  <c r="R163" i="86"/>
  <c r="T162" i="86"/>
  <c r="S162" i="86"/>
  <c r="R162" i="86"/>
  <c r="T161" i="86"/>
  <c r="S161" i="86"/>
  <c r="R161" i="86"/>
  <c r="T160" i="86"/>
  <c r="S160" i="86"/>
  <c r="R160" i="86"/>
  <c r="T159" i="86"/>
  <c r="S159" i="86"/>
  <c r="R159" i="86"/>
  <c r="T158" i="86"/>
  <c r="S158" i="86"/>
  <c r="R158" i="86"/>
  <c r="T157" i="86"/>
  <c r="S157" i="86"/>
  <c r="R157" i="86"/>
  <c r="T156" i="86"/>
  <c r="S156" i="86"/>
  <c r="R156" i="86"/>
  <c r="T155" i="86"/>
  <c r="S155" i="86"/>
  <c r="R155" i="86"/>
  <c r="T154" i="86"/>
  <c r="S154" i="86"/>
  <c r="R154" i="86"/>
  <c r="T153" i="86"/>
  <c r="S153" i="86"/>
  <c r="R153" i="86"/>
  <c r="T152" i="86"/>
  <c r="S152" i="86"/>
  <c r="R152" i="86"/>
  <c r="T151" i="86"/>
  <c r="S151" i="86"/>
  <c r="R151" i="86"/>
  <c r="T150" i="86"/>
  <c r="S150" i="86"/>
  <c r="R150" i="86"/>
  <c r="T149" i="86"/>
  <c r="S149" i="86"/>
  <c r="R149" i="86"/>
  <c r="T148" i="86"/>
  <c r="S148" i="86"/>
  <c r="R148" i="86"/>
  <c r="T147" i="86"/>
  <c r="S147" i="86"/>
  <c r="R147" i="86"/>
  <c r="T146" i="86"/>
  <c r="S146" i="86"/>
  <c r="R146" i="86"/>
  <c r="T145" i="86"/>
  <c r="S145" i="86"/>
  <c r="R145" i="86"/>
  <c r="T144" i="86"/>
  <c r="S144" i="86"/>
  <c r="R144" i="86"/>
  <c r="T143" i="86"/>
  <c r="S143" i="86"/>
  <c r="R143" i="86"/>
  <c r="T142" i="86"/>
  <c r="S142" i="86"/>
  <c r="R142" i="86"/>
  <c r="T141" i="86"/>
  <c r="S141" i="86"/>
  <c r="R141" i="86"/>
  <c r="T140" i="86"/>
  <c r="S140" i="86"/>
  <c r="R140" i="86"/>
  <c r="T139" i="86"/>
  <c r="S139" i="86"/>
  <c r="R139" i="86"/>
  <c r="T138" i="86"/>
  <c r="S138" i="86"/>
  <c r="R138" i="86"/>
  <c r="T137" i="86"/>
  <c r="S137" i="86"/>
  <c r="R137" i="86"/>
  <c r="T136" i="86"/>
  <c r="S136" i="86"/>
  <c r="R136" i="86"/>
  <c r="T135" i="86"/>
  <c r="S135" i="86"/>
  <c r="R135" i="86"/>
  <c r="T134" i="86"/>
  <c r="S134" i="86"/>
  <c r="R134" i="86"/>
  <c r="T133" i="86"/>
  <c r="S133" i="86"/>
  <c r="R133" i="86"/>
  <c r="T132" i="86"/>
  <c r="S132" i="86"/>
  <c r="R132" i="86"/>
  <c r="T131" i="86"/>
  <c r="S131" i="86"/>
  <c r="R131" i="86"/>
  <c r="T130" i="86"/>
  <c r="S130" i="86"/>
  <c r="R130" i="86"/>
  <c r="T129" i="86"/>
  <c r="S129" i="86"/>
  <c r="R129" i="86"/>
  <c r="T128" i="86"/>
  <c r="S128" i="86"/>
  <c r="R128" i="86"/>
  <c r="T127" i="86"/>
  <c r="S127" i="86"/>
  <c r="R127" i="86"/>
  <c r="T126" i="86"/>
  <c r="S126" i="86"/>
  <c r="R126" i="86"/>
  <c r="T125" i="86"/>
  <c r="S125" i="86"/>
  <c r="R125" i="86"/>
  <c r="T124" i="86"/>
  <c r="S124" i="86"/>
  <c r="R124" i="86"/>
  <c r="T123" i="86"/>
  <c r="S123" i="86"/>
  <c r="R123" i="86"/>
  <c r="T122" i="86"/>
  <c r="S122" i="86"/>
  <c r="R122" i="86"/>
  <c r="T121" i="86"/>
  <c r="S121" i="86"/>
  <c r="R121" i="86"/>
  <c r="T120" i="86"/>
  <c r="S120" i="86"/>
  <c r="R120" i="86"/>
  <c r="T119" i="86"/>
  <c r="S119" i="86"/>
  <c r="R119" i="86"/>
  <c r="T118" i="86"/>
  <c r="S118" i="86"/>
  <c r="R118" i="86"/>
  <c r="T117" i="86"/>
  <c r="S117" i="86"/>
  <c r="R117" i="86"/>
  <c r="T116" i="86"/>
  <c r="S116" i="86"/>
  <c r="R116" i="86"/>
  <c r="T115" i="86"/>
  <c r="S115" i="86"/>
  <c r="R115" i="86"/>
  <c r="T114" i="86"/>
  <c r="S114" i="86"/>
  <c r="R114" i="86"/>
  <c r="T113" i="86"/>
  <c r="S113" i="86"/>
  <c r="R113" i="86"/>
  <c r="T112" i="86"/>
  <c r="S112" i="86"/>
  <c r="R112" i="86"/>
  <c r="T111" i="86"/>
  <c r="S111" i="86"/>
  <c r="R111" i="86"/>
  <c r="T110" i="86"/>
  <c r="S110" i="86"/>
  <c r="R110" i="86"/>
  <c r="T109" i="86"/>
  <c r="S109" i="86"/>
  <c r="R109" i="86"/>
  <c r="T108" i="86"/>
  <c r="S108" i="86"/>
  <c r="R108" i="86"/>
  <c r="T107" i="86"/>
  <c r="S107" i="86"/>
  <c r="R107" i="86"/>
  <c r="T106" i="86"/>
  <c r="S106" i="86"/>
  <c r="R106" i="86"/>
  <c r="T105" i="86"/>
  <c r="S105" i="86"/>
  <c r="R105" i="86"/>
  <c r="T104" i="86"/>
  <c r="S104" i="86"/>
  <c r="R104" i="86"/>
  <c r="T103" i="86"/>
  <c r="S103" i="86"/>
  <c r="R103" i="86"/>
  <c r="T102" i="86"/>
  <c r="S102" i="86"/>
  <c r="R102" i="86"/>
  <c r="T101" i="86"/>
  <c r="S101" i="86"/>
  <c r="R101" i="86"/>
  <c r="T100" i="86"/>
  <c r="S100" i="86"/>
  <c r="R100" i="86"/>
  <c r="T99" i="86"/>
  <c r="S99" i="86"/>
  <c r="R99" i="86"/>
  <c r="T98" i="86"/>
  <c r="S98" i="86"/>
  <c r="R98" i="86"/>
  <c r="T97" i="86"/>
  <c r="S97" i="86"/>
  <c r="R97" i="86"/>
  <c r="T96" i="86"/>
  <c r="S96" i="86"/>
  <c r="R96" i="86"/>
  <c r="T95" i="86"/>
  <c r="S95" i="86"/>
  <c r="R95" i="86"/>
  <c r="T94" i="86"/>
  <c r="S94" i="86"/>
  <c r="R94" i="86"/>
  <c r="T93" i="86"/>
  <c r="S93" i="86"/>
  <c r="R93" i="86"/>
  <c r="T92" i="86"/>
  <c r="S92" i="86"/>
  <c r="R92" i="86"/>
  <c r="T91" i="86"/>
  <c r="S91" i="86"/>
  <c r="R91" i="86"/>
  <c r="T90" i="86"/>
  <c r="S90" i="86"/>
  <c r="R90" i="86"/>
  <c r="T89" i="86"/>
  <c r="S89" i="86"/>
  <c r="R89" i="86"/>
  <c r="T88" i="86"/>
  <c r="S88" i="86"/>
  <c r="R88" i="86"/>
  <c r="T87" i="86"/>
  <c r="S87" i="86"/>
  <c r="R87" i="86"/>
  <c r="T86" i="86"/>
  <c r="S86" i="86"/>
  <c r="R86" i="86"/>
  <c r="T85" i="86"/>
  <c r="S85" i="86"/>
  <c r="R85" i="86"/>
  <c r="T84" i="86"/>
  <c r="S84" i="86"/>
  <c r="R84" i="86"/>
  <c r="T83" i="86"/>
  <c r="S83" i="86"/>
  <c r="R83" i="86"/>
  <c r="T82" i="86"/>
  <c r="S82" i="86"/>
  <c r="R82" i="86"/>
  <c r="T81" i="86"/>
  <c r="S81" i="86"/>
  <c r="R81" i="86"/>
  <c r="T80" i="86"/>
  <c r="S80" i="86"/>
  <c r="R80" i="86"/>
  <c r="T79" i="86"/>
  <c r="S79" i="86"/>
  <c r="R79" i="86"/>
  <c r="T78" i="86"/>
  <c r="S78" i="86"/>
  <c r="R78" i="86"/>
  <c r="T77" i="86"/>
  <c r="S77" i="86"/>
  <c r="R77" i="86"/>
  <c r="T76" i="86"/>
  <c r="S76" i="86"/>
  <c r="R76" i="86"/>
  <c r="T75" i="86"/>
  <c r="S75" i="86"/>
  <c r="R75" i="86"/>
  <c r="T74" i="86"/>
  <c r="S74" i="86"/>
  <c r="R74" i="86"/>
  <c r="T73" i="86"/>
  <c r="S73" i="86"/>
  <c r="R73" i="86"/>
  <c r="T72" i="86"/>
  <c r="S72" i="86"/>
  <c r="R72" i="86"/>
  <c r="T71" i="86"/>
  <c r="S71" i="86"/>
  <c r="R71" i="86"/>
  <c r="T70" i="86"/>
  <c r="S70" i="86"/>
  <c r="R70" i="86"/>
  <c r="T69" i="86"/>
  <c r="S69" i="86"/>
  <c r="R69" i="86"/>
  <c r="T68" i="86"/>
  <c r="S68" i="86"/>
  <c r="R68" i="86"/>
  <c r="T67" i="86"/>
  <c r="S67" i="86"/>
  <c r="R67" i="86"/>
  <c r="T66" i="86"/>
  <c r="S66" i="86"/>
  <c r="R66" i="86"/>
  <c r="T65" i="86"/>
  <c r="S65" i="86"/>
  <c r="R65" i="86"/>
  <c r="T64" i="86"/>
  <c r="S64" i="86"/>
  <c r="R64" i="86"/>
  <c r="T63" i="86"/>
  <c r="S63" i="86"/>
  <c r="R63" i="86"/>
  <c r="T62" i="86"/>
  <c r="S62" i="86"/>
  <c r="R62" i="86"/>
  <c r="T61" i="86"/>
  <c r="S61" i="86"/>
  <c r="R61" i="86"/>
  <c r="T60" i="86"/>
  <c r="S60" i="86"/>
  <c r="R60" i="86"/>
  <c r="T59" i="86"/>
  <c r="S59" i="86"/>
  <c r="R59" i="86"/>
  <c r="T58" i="86"/>
  <c r="S58" i="86"/>
  <c r="R58" i="86"/>
  <c r="T57" i="86"/>
  <c r="S57" i="86"/>
  <c r="R57" i="86"/>
  <c r="T56" i="86"/>
  <c r="S56" i="86"/>
  <c r="R56" i="86"/>
  <c r="T55" i="86"/>
  <c r="S55" i="86"/>
  <c r="R55" i="86"/>
  <c r="T54" i="86"/>
  <c r="S54" i="86"/>
  <c r="R54" i="86"/>
  <c r="T53" i="86"/>
  <c r="S53" i="86"/>
  <c r="R53" i="86"/>
  <c r="T52" i="86"/>
  <c r="S52" i="86"/>
  <c r="R52" i="86"/>
  <c r="T51" i="86"/>
  <c r="S51" i="86"/>
  <c r="R51" i="86"/>
  <c r="T50" i="86"/>
  <c r="S50" i="86"/>
  <c r="R50" i="86"/>
  <c r="T49" i="86"/>
  <c r="S49" i="86"/>
  <c r="R49" i="86"/>
  <c r="T48" i="86"/>
  <c r="S48" i="86"/>
  <c r="R48" i="86"/>
  <c r="T47" i="86"/>
  <c r="S47" i="86"/>
  <c r="R47" i="86"/>
  <c r="T46" i="86"/>
  <c r="S46" i="86"/>
  <c r="R46" i="86"/>
  <c r="T45" i="86"/>
  <c r="S45" i="86"/>
  <c r="R45" i="86"/>
  <c r="T44" i="86"/>
  <c r="S44" i="86"/>
  <c r="R44" i="86"/>
  <c r="T43" i="86"/>
  <c r="S43" i="86"/>
  <c r="R43" i="86"/>
  <c r="T42" i="86"/>
  <c r="S42" i="86"/>
  <c r="R42" i="86"/>
  <c r="T41" i="86"/>
  <c r="S41" i="86"/>
  <c r="R41" i="86"/>
  <c r="T40" i="86"/>
  <c r="S40" i="86"/>
  <c r="R40" i="86"/>
  <c r="T39" i="86"/>
  <c r="S39" i="86"/>
  <c r="R39" i="86"/>
  <c r="T38" i="86"/>
  <c r="S38" i="86"/>
  <c r="R38" i="86"/>
  <c r="T37" i="86"/>
  <c r="S37" i="86"/>
  <c r="R37" i="86"/>
  <c r="T36" i="86"/>
  <c r="S36" i="86"/>
  <c r="R36" i="86"/>
  <c r="T35" i="86"/>
  <c r="S35" i="86"/>
  <c r="R35" i="86"/>
  <c r="T34" i="86"/>
  <c r="S34" i="86"/>
  <c r="R34" i="86"/>
  <c r="T33" i="86"/>
  <c r="S33" i="86"/>
  <c r="R33" i="86"/>
  <c r="T32" i="86"/>
  <c r="S32" i="86"/>
  <c r="R32" i="86"/>
  <c r="T31" i="86"/>
  <c r="S31" i="86"/>
  <c r="R31" i="86"/>
  <c r="T30" i="86"/>
  <c r="S30" i="86"/>
  <c r="R30" i="86"/>
  <c r="T29" i="86"/>
  <c r="S29" i="86"/>
  <c r="R29" i="86"/>
  <c r="T28" i="86"/>
  <c r="S28" i="86"/>
  <c r="R28" i="86"/>
  <c r="T27" i="86"/>
  <c r="S27" i="86"/>
  <c r="R27" i="86"/>
  <c r="T26" i="86"/>
  <c r="S26" i="86"/>
  <c r="R26" i="86"/>
  <c r="T25" i="86"/>
  <c r="S25" i="86"/>
  <c r="R25" i="86"/>
  <c r="T24" i="86"/>
  <c r="S24" i="86"/>
  <c r="R24" i="86"/>
  <c r="T23" i="86"/>
  <c r="S23" i="86"/>
  <c r="R23" i="86"/>
  <c r="T22" i="86"/>
  <c r="S22" i="86"/>
  <c r="R22" i="86"/>
  <c r="T21" i="86"/>
  <c r="S21" i="86"/>
  <c r="R21" i="86"/>
  <c r="T20" i="86"/>
  <c r="S20" i="86"/>
  <c r="R20" i="86"/>
  <c r="T19" i="86"/>
  <c r="S19" i="86"/>
  <c r="R19" i="86"/>
  <c r="T18" i="86"/>
  <c r="S18" i="86"/>
  <c r="R18" i="86"/>
  <c r="T17" i="86"/>
  <c r="S17" i="86"/>
  <c r="R17" i="86"/>
  <c r="T16" i="86"/>
  <c r="S16" i="86"/>
  <c r="R16" i="86"/>
  <c r="T15" i="86"/>
  <c r="S15" i="86"/>
  <c r="R15" i="86"/>
  <c r="T14" i="86"/>
  <c r="S14" i="86"/>
  <c r="R14" i="86"/>
  <c r="T13" i="86"/>
  <c r="S13" i="86"/>
  <c r="R13" i="86"/>
  <c r="T12" i="86"/>
  <c r="S12" i="86"/>
  <c r="R12" i="86"/>
  <c r="T11" i="86"/>
  <c r="S11" i="86"/>
  <c r="R11" i="86"/>
  <c r="T10" i="86"/>
  <c r="S10" i="86"/>
  <c r="R10" i="86"/>
  <c r="T9" i="86"/>
  <c r="S9" i="86"/>
  <c r="R9" i="86"/>
  <c r="T8" i="86"/>
  <c r="S8" i="86"/>
  <c r="R8" i="86"/>
  <c r="T7" i="86"/>
  <c r="S7" i="86"/>
  <c r="R7" i="86"/>
  <c r="T6" i="86"/>
  <c r="S6" i="86"/>
  <c r="R6" i="86"/>
  <c r="T5" i="86"/>
  <c r="S5" i="86"/>
  <c r="R5" i="86"/>
  <c r="T4" i="86"/>
  <c r="S4" i="86"/>
  <c r="R4" i="86"/>
  <c r="T3" i="86"/>
  <c r="S3" i="86"/>
  <c r="R3" i="86"/>
  <c r="T2" i="86"/>
  <c r="S2" i="86"/>
  <c r="R2" i="86"/>
  <c r="T220" i="85"/>
  <c r="S220" i="85"/>
  <c r="R220" i="85"/>
  <c r="T219" i="85"/>
  <c r="S219" i="85"/>
  <c r="R219" i="85"/>
  <c r="T218" i="85"/>
  <c r="S218" i="85"/>
  <c r="R218" i="85"/>
  <c r="T217" i="85"/>
  <c r="S217" i="85"/>
  <c r="R217" i="85"/>
  <c r="T216" i="85"/>
  <c r="S216" i="85"/>
  <c r="R216" i="85"/>
  <c r="T215" i="85"/>
  <c r="S215" i="85"/>
  <c r="R215" i="85"/>
  <c r="T214" i="85"/>
  <c r="S214" i="85"/>
  <c r="R214" i="85"/>
  <c r="T213" i="85"/>
  <c r="S213" i="85"/>
  <c r="R213" i="85"/>
  <c r="T212" i="85"/>
  <c r="S212" i="85"/>
  <c r="R212" i="85"/>
  <c r="T211" i="85"/>
  <c r="S211" i="85"/>
  <c r="R211" i="85"/>
  <c r="T210" i="85"/>
  <c r="S210" i="85"/>
  <c r="R210" i="85"/>
  <c r="T209" i="85"/>
  <c r="S209" i="85"/>
  <c r="R209" i="85"/>
  <c r="T208" i="85"/>
  <c r="S208" i="85"/>
  <c r="R208" i="85"/>
  <c r="T207" i="85"/>
  <c r="S207" i="85"/>
  <c r="R207" i="85"/>
  <c r="T206" i="85"/>
  <c r="S206" i="85"/>
  <c r="R206" i="85"/>
  <c r="T205" i="85"/>
  <c r="S205" i="85"/>
  <c r="R205" i="85"/>
  <c r="T204" i="85"/>
  <c r="S204" i="85"/>
  <c r="R204" i="85"/>
  <c r="T203" i="85"/>
  <c r="S203" i="85"/>
  <c r="R203" i="85"/>
  <c r="T202" i="85"/>
  <c r="S202" i="85"/>
  <c r="R202" i="85"/>
  <c r="T201" i="85"/>
  <c r="S201" i="85"/>
  <c r="R201" i="85"/>
  <c r="T200" i="85"/>
  <c r="S200" i="85"/>
  <c r="R200" i="85"/>
  <c r="T199" i="85"/>
  <c r="S199" i="85"/>
  <c r="R199" i="85"/>
  <c r="T198" i="85"/>
  <c r="S198" i="85"/>
  <c r="R198" i="85"/>
  <c r="T197" i="85"/>
  <c r="S197" i="85"/>
  <c r="R197" i="85"/>
  <c r="T196" i="85"/>
  <c r="S196" i="85"/>
  <c r="R196" i="85"/>
  <c r="T195" i="85"/>
  <c r="S195" i="85"/>
  <c r="R195" i="85"/>
  <c r="T194" i="85"/>
  <c r="S194" i="85"/>
  <c r="R194" i="85"/>
  <c r="T193" i="85"/>
  <c r="S193" i="85"/>
  <c r="R193" i="85"/>
  <c r="T192" i="85"/>
  <c r="S192" i="85"/>
  <c r="R192" i="85"/>
  <c r="T191" i="85"/>
  <c r="S191" i="85"/>
  <c r="R191" i="85"/>
  <c r="T190" i="85"/>
  <c r="S190" i="85"/>
  <c r="R190" i="85"/>
  <c r="T189" i="85"/>
  <c r="S189" i="85"/>
  <c r="R189" i="85"/>
  <c r="T188" i="85"/>
  <c r="S188" i="85"/>
  <c r="R188" i="85"/>
  <c r="T187" i="85"/>
  <c r="S187" i="85"/>
  <c r="R187" i="85"/>
  <c r="T186" i="85"/>
  <c r="S186" i="85"/>
  <c r="R186" i="85"/>
  <c r="T185" i="85"/>
  <c r="S185" i="85"/>
  <c r="R185" i="85"/>
  <c r="T184" i="85"/>
  <c r="S184" i="85"/>
  <c r="R184" i="85"/>
  <c r="T183" i="85"/>
  <c r="S183" i="85"/>
  <c r="R183" i="85"/>
  <c r="T182" i="85"/>
  <c r="S182" i="85"/>
  <c r="R182" i="85"/>
  <c r="T181" i="85"/>
  <c r="S181" i="85"/>
  <c r="R181" i="85"/>
  <c r="T180" i="85"/>
  <c r="S180" i="85"/>
  <c r="R180" i="85"/>
  <c r="T179" i="85"/>
  <c r="S179" i="85"/>
  <c r="R179" i="85"/>
  <c r="T178" i="85"/>
  <c r="S178" i="85"/>
  <c r="R178" i="85"/>
  <c r="T177" i="85"/>
  <c r="S177" i="85"/>
  <c r="R177" i="85"/>
  <c r="T176" i="85"/>
  <c r="S176" i="85"/>
  <c r="R176" i="85"/>
  <c r="T175" i="85"/>
  <c r="S175" i="85"/>
  <c r="R175" i="85"/>
  <c r="T174" i="85"/>
  <c r="S174" i="85"/>
  <c r="R174" i="85"/>
  <c r="T173" i="85"/>
  <c r="S173" i="85"/>
  <c r="R173" i="85"/>
  <c r="T172" i="85"/>
  <c r="S172" i="85"/>
  <c r="R172" i="85"/>
  <c r="T171" i="85"/>
  <c r="S171" i="85"/>
  <c r="R171" i="85"/>
  <c r="T170" i="85"/>
  <c r="S170" i="85"/>
  <c r="R170" i="85"/>
  <c r="T169" i="85"/>
  <c r="S169" i="85"/>
  <c r="R169" i="85"/>
  <c r="T168" i="85"/>
  <c r="S168" i="85"/>
  <c r="R168" i="85"/>
  <c r="T167" i="85"/>
  <c r="S167" i="85"/>
  <c r="R167" i="85"/>
  <c r="T166" i="85"/>
  <c r="S166" i="85"/>
  <c r="R166" i="85"/>
  <c r="T165" i="85"/>
  <c r="S165" i="85"/>
  <c r="R165" i="85"/>
  <c r="T164" i="85"/>
  <c r="S164" i="85"/>
  <c r="R164" i="85"/>
  <c r="T163" i="85"/>
  <c r="S163" i="85"/>
  <c r="R163" i="85"/>
  <c r="T162" i="85"/>
  <c r="S162" i="85"/>
  <c r="R162" i="85"/>
  <c r="T161" i="85"/>
  <c r="S161" i="85"/>
  <c r="R161" i="85"/>
  <c r="T160" i="85"/>
  <c r="S160" i="85"/>
  <c r="R160" i="85"/>
  <c r="T159" i="85"/>
  <c r="S159" i="85"/>
  <c r="R159" i="85"/>
  <c r="T158" i="85"/>
  <c r="S158" i="85"/>
  <c r="R158" i="85"/>
  <c r="T157" i="85"/>
  <c r="S157" i="85"/>
  <c r="R157" i="85"/>
  <c r="T156" i="85"/>
  <c r="S156" i="85"/>
  <c r="R156" i="85"/>
  <c r="T155" i="85"/>
  <c r="S155" i="85"/>
  <c r="R155" i="85"/>
  <c r="T154" i="85"/>
  <c r="S154" i="85"/>
  <c r="R154" i="85"/>
  <c r="T153" i="85"/>
  <c r="S153" i="85"/>
  <c r="R153" i="85"/>
  <c r="T152" i="85"/>
  <c r="S152" i="85"/>
  <c r="R152" i="85"/>
  <c r="T151" i="85"/>
  <c r="S151" i="85"/>
  <c r="R151" i="85"/>
  <c r="T150" i="85"/>
  <c r="S150" i="85"/>
  <c r="R150" i="85"/>
  <c r="T149" i="85"/>
  <c r="S149" i="85"/>
  <c r="R149" i="85"/>
  <c r="T148" i="85"/>
  <c r="S148" i="85"/>
  <c r="R148" i="85"/>
  <c r="T147" i="85"/>
  <c r="S147" i="85"/>
  <c r="R147" i="85"/>
  <c r="T146" i="85"/>
  <c r="S146" i="85"/>
  <c r="R146" i="85"/>
  <c r="T145" i="85"/>
  <c r="S145" i="85"/>
  <c r="R145" i="85"/>
  <c r="T144" i="85"/>
  <c r="S144" i="85"/>
  <c r="R144" i="85"/>
  <c r="T143" i="85"/>
  <c r="S143" i="85"/>
  <c r="R143" i="85"/>
  <c r="T142" i="85"/>
  <c r="S142" i="85"/>
  <c r="R142" i="85"/>
  <c r="T141" i="85"/>
  <c r="S141" i="85"/>
  <c r="R141" i="85"/>
  <c r="T140" i="85"/>
  <c r="S140" i="85"/>
  <c r="R140" i="85"/>
  <c r="T139" i="85"/>
  <c r="S139" i="85"/>
  <c r="R139" i="85"/>
  <c r="T138" i="85"/>
  <c r="S138" i="85"/>
  <c r="R138" i="85"/>
  <c r="T137" i="85"/>
  <c r="S137" i="85"/>
  <c r="R137" i="85"/>
  <c r="T136" i="85"/>
  <c r="S136" i="85"/>
  <c r="R136" i="85"/>
  <c r="T135" i="85"/>
  <c r="S135" i="85"/>
  <c r="R135" i="85"/>
  <c r="T134" i="85"/>
  <c r="S134" i="85"/>
  <c r="R134" i="85"/>
  <c r="T133" i="85"/>
  <c r="S133" i="85"/>
  <c r="R133" i="85"/>
  <c r="T132" i="85"/>
  <c r="S132" i="85"/>
  <c r="R132" i="85"/>
  <c r="T131" i="85"/>
  <c r="S131" i="85"/>
  <c r="R131" i="85"/>
  <c r="T130" i="85"/>
  <c r="S130" i="85"/>
  <c r="R130" i="85"/>
  <c r="T129" i="85"/>
  <c r="S129" i="85"/>
  <c r="R129" i="85"/>
  <c r="T128" i="85"/>
  <c r="S128" i="85"/>
  <c r="R128" i="85"/>
  <c r="T127" i="85"/>
  <c r="S127" i="85"/>
  <c r="R127" i="85"/>
  <c r="T126" i="85"/>
  <c r="S126" i="85"/>
  <c r="R126" i="85"/>
  <c r="T125" i="85"/>
  <c r="S125" i="85"/>
  <c r="R125" i="85"/>
  <c r="T124" i="85"/>
  <c r="S124" i="85"/>
  <c r="R124" i="85"/>
  <c r="T123" i="85"/>
  <c r="S123" i="85"/>
  <c r="R123" i="85"/>
  <c r="T122" i="85"/>
  <c r="S122" i="85"/>
  <c r="R122" i="85"/>
  <c r="T121" i="85"/>
  <c r="S121" i="85"/>
  <c r="R121" i="85"/>
  <c r="T120" i="85"/>
  <c r="S120" i="85"/>
  <c r="R120" i="85"/>
  <c r="T119" i="85"/>
  <c r="S119" i="85"/>
  <c r="R119" i="85"/>
  <c r="T118" i="85"/>
  <c r="S118" i="85"/>
  <c r="R118" i="85"/>
  <c r="T117" i="85"/>
  <c r="S117" i="85"/>
  <c r="R117" i="85"/>
  <c r="T116" i="85"/>
  <c r="S116" i="85"/>
  <c r="R116" i="85"/>
  <c r="T115" i="85"/>
  <c r="S115" i="85"/>
  <c r="R115" i="85"/>
  <c r="T114" i="85"/>
  <c r="S114" i="85"/>
  <c r="R114" i="85"/>
  <c r="T113" i="85"/>
  <c r="S113" i="85"/>
  <c r="R113" i="85"/>
  <c r="T112" i="85"/>
  <c r="S112" i="85"/>
  <c r="R112" i="85"/>
  <c r="T111" i="85"/>
  <c r="S111" i="85"/>
  <c r="R111" i="85"/>
  <c r="T110" i="85"/>
  <c r="S110" i="85"/>
  <c r="R110" i="85"/>
  <c r="T109" i="85"/>
  <c r="S109" i="85"/>
  <c r="R109" i="85"/>
  <c r="T108" i="85"/>
  <c r="S108" i="85"/>
  <c r="R108" i="85"/>
  <c r="T107" i="85"/>
  <c r="S107" i="85"/>
  <c r="R107" i="85"/>
  <c r="T106" i="85"/>
  <c r="S106" i="85"/>
  <c r="R106" i="85"/>
  <c r="T105" i="85"/>
  <c r="S105" i="85"/>
  <c r="R105" i="85"/>
  <c r="T104" i="85"/>
  <c r="S104" i="85"/>
  <c r="R104" i="85"/>
  <c r="T103" i="85"/>
  <c r="S103" i="85"/>
  <c r="R103" i="85"/>
  <c r="T102" i="85"/>
  <c r="S102" i="85"/>
  <c r="R102" i="85"/>
  <c r="T101" i="85"/>
  <c r="S101" i="85"/>
  <c r="R101" i="85"/>
  <c r="T100" i="85"/>
  <c r="S100" i="85"/>
  <c r="R100" i="85"/>
  <c r="T99" i="85"/>
  <c r="S99" i="85"/>
  <c r="R99" i="85"/>
  <c r="T98" i="85"/>
  <c r="S98" i="85"/>
  <c r="R98" i="85"/>
  <c r="T97" i="85"/>
  <c r="S97" i="85"/>
  <c r="R97" i="85"/>
  <c r="T96" i="85"/>
  <c r="S96" i="85"/>
  <c r="R96" i="85"/>
  <c r="T95" i="85"/>
  <c r="S95" i="85"/>
  <c r="R95" i="85"/>
  <c r="T94" i="85"/>
  <c r="S94" i="85"/>
  <c r="R94" i="85"/>
  <c r="T93" i="85"/>
  <c r="S93" i="85"/>
  <c r="R93" i="85"/>
  <c r="T92" i="85"/>
  <c r="S92" i="85"/>
  <c r="R92" i="85"/>
  <c r="T91" i="85"/>
  <c r="S91" i="85"/>
  <c r="R91" i="85"/>
  <c r="T90" i="85"/>
  <c r="S90" i="85"/>
  <c r="R90" i="85"/>
  <c r="T89" i="85"/>
  <c r="S89" i="85"/>
  <c r="R89" i="85"/>
  <c r="T88" i="85"/>
  <c r="S88" i="85"/>
  <c r="R88" i="85"/>
  <c r="T87" i="85"/>
  <c r="S87" i="85"/>
  <c r="R87" i="85"/>
  <c r="T86" i="85"/>
  <c r="S86" i="85"/>
  <c r="R86" i="85"/>
  <c r="T85" i="85"/>
  <c r="S85" i="85"/>
  <c r="R85" i="85"/>
  <c r="T84" i="85"/>
  <c r="S84" i="85"/>
  <c r="R84" i="85"/>
  <c r="T83" i="85"/>
  <c r="S83" i="85"/>
  <c r="R83" i="85"/>
  <c r="T82" i="85"/>
  <c r="S82" i="85"/>
  <c r="R82" i="85"/>
  <c r="T81" i="85"/>
  <c r="S81" i="85"/>
  <c r="R81" i="85"/>
  <c r="T80" i="85"/>
  <c r="S80" i="85"/>
  <c r="R80" i="85"/>
  <c r="T79" i="85"/>
  <c r="S79" i="85"/>
  <c r="R79" i="85"/>
  <c r="T78" i="85"/>
  <c r="S78" i="85"/>
  <c r="R78" i="85"/>
  <c r="T77" i="85"/>
  <c r="S77" i="85"/>
  <c r="R77" i="85"/>
  <c r="T76" i="85"/>
  <c r="S76" i="85"/>
  <c r="R76" i="85"/>
  <c r="T75" i="85"/>
  <c r="S75" i="85"/>
  <c r="R75" i="85"/>
  <c r="T74" i="85"/>
  <c r="S74" i="85"/>
  <c r="R74" i="85"/>
  <c r="T73" i="85"/>
  <c r="S73" i="85"/>
  <c r="R73" i="85"/>
  <c r="T72" i="85"/>
  <c r="S72" i="85"/>
  <c r="R72" i="85"/>
  <c r="T71" i="85"/>
  <c r="S71" i="85"/>
  <c r="R71" i="85"/>
  <c r="T70" i="85"/>
  <c r="S70" i="85"/>
  <c r="R70" i="85"/>
  <c r="T69" i="85"/>
  <c r="S69" i="85"/>
  <c r="R69" i="85"/>
  <c r="T68" i="85"/>
  <c r="S68" i="85"/>
  <c r="R68" i="85"/>
  <c r="T67" i="85"/>
  <c r="S67" i="85"/>
  <c r="R67" i="85"/>
  <c r="T66" i="85"/>
  <c r="S66" i="85"/>
  <c r="R66" i="85"/>
  <c r="T65" i="85"/>
  <c r="S65" i="85"/>
  <c r="R65" i="85"/>
  <c r="T64" i="85"/>
  <c r="S64" i="85"/>
  <c r="R64" i="85"/>
  <c r="T63" i="85"/>
  <c r="S63" i="85"/>
  <c r="R63" i="85"/>
  <c r="T62" i="85"/>
  <c r="S62" i="85"/>
  <c r="R62" i="85"/>
  <c r="T61" i="85"/>
  <c r="S61" i="85"/>
  <c r="R61" i="85"/>
  <c r="T60" i="85"/>
  <c r="S60" i="85"/>
  <c r="R60" i="85"/>
  <c r="T59" i="85"/>
  <c r="S59" i="85"/>
  <c r="R59" i="85"/>
  <c r="T58" i="85"/>
  <c r="S58" i="85"/>
  <c r="R58" i="85"/>
  <c r="T57" i="85"/>
  <c r="S57" i="85"/>
  <c r="R57" i="85"/>
  <c r="T56" i="85"/>
  <c r="S56" i="85"/>
  <c r="R56" i="85"/>
  <c r="T55" i="85"/>
  <c r="S55" i="85"/>
  <c r="R55" i="85"/>
  <c r="T54" i="85"/>
  <c r="S54" i="85"/>
  <c r="R54" i="85"/>
  <c r="T53" i="85"/>
  <c r="S53" i="85"/>
  <c r="R53" i="85"/>
  <c r="T52" i="85"/>
  <c r="S52" i="85"/>
  <c r="R52" i="85"/>
  <c r="T51" i="85"/>
  <c r="S51" i="85"/>
  <c r="R51" i="85"/>
  <c r="T50" i="85"/>
  <c r="S50" i="85"/>
  <c r="R50" i="85"/>
  <c r="T49" i="85"/>
  <c r="S49" i="85"/>
  <c r="R49" i="85"/>
  <c r="T48" i="85"/>
  <c r="S48" i="85"/>
  <c r="R48" i="85"/>
  <c r="T47" i="85"/>
  <c r="S47" i="85"/>
  <c r="R47" i="85"/>
  <c r="T46" i="85"/>
  <c r="S46" i="85"/>
  <c r="R46" i="85"/>
  <c r="T45" i="85"/>
  <c r="S45" i="85"/>
  <c r="R45" i="85"/>
  <c r="T44" i="85"/>
  <c r="S44" i="85"/>
  <c r="R44" i="85"/>
  <c r="T43" i="85"/>
  <c r="S43" i="85"/>
  <c r="R43" i="85"/>
  <c r="T42" i="85"/>
  <c r="S42" i="85"/>
  <c r="R42" i="85"/>
  <c r="T41" i="85"/>
  <c r="S41" i="85"/>
  <c r="R41" i="85"/>
  <c r="T40" i="85"/>
  <c r="S40" i="85"/>
  <c r="R40" i="85"/>
  <c r="T39" i="85"/>
  <c r="S39" i="85"/>
  <c r="R39" i="85"/>
  <c r="T38" i="85"/>
  <c r="S38" i="85"/>
  <c r="R38" i="85"/>
  <c r="T37" i="85"/>
  <c r="S37" i="85"/>
  <c r="R37" i="85"/>
  <c r="T36" i="85"/>
  <c r="S36" i="85"/>
  <c r="R36" i="85"/>
  <c r="T35" i="85"/>
  <c r="S35" i="85"/>
  <c r="R35" i="85"/>
  <c r="T34" i="85"/>
  <c r="S34" i="85"/>
  <c r="R34" i="85"/>
  <c r="T33" i="85"/>
  <c r="S33" i="85"/>
  <c r="R33" i="85"/>
  <c r="T32" i="85"/>
  <c r="S32" i="85"/>
  <c r="R32" i="85"/>
  <c r="T31" i="85"/>
  <c r="S31" i="85"/>
  <c r="R31" i="85"/>
  <c r="T30" i="85"/>
  <c r="S30" i="85"/>
  <c r="R30" i="85"/>
  <c r="T29" i="85"/>
  <c r="S29" i="85"/>
  <c r="R29" i="85"/>
  <c r="T28" i="85"/>
  <c r="S28" i="85"/>
  <c r="R28" i="85"/>
  <c r="T27" i="85"/>
  <c r="S27" i="85"/>
  <c r="R27" i="85"/>
  <c r="T26" i="85"/>
  <c r="S26" i="85"/>
  <c r="R26" i="85"/>
  <c r="T25" i="85"/>
  <c r="S25" i="85"/>
  <c r="R25" i="85"/>
  <c r="T24" i="85"/>
  <c r="S24" i="85"/>
  <c r="R24" i="85"/>
  <c r="T23" i="85"/>
  <c r="S23" i="85"/>
  <c r="R23" i="85"/>
  <c r="T22" i="85"/>
  <c r="S22" i="85"/>
  <c r="R22" i="85"/>
  <c r="T21" i="85"/>
  <c r="S21" i="85"/>
  <c r="R21" i="85"/>
  <c r="T20" i="85"/>
  <c r="S20" i="85"/>
  <c r="R20" i="85"/>
  <c r="T19" i="85"/>
  <c r="S19" i="85"/>
  <c r="R19" i="85"/>
  <c r="T18" i="85"/>
  <c r="S18" i="85"/>
  <c r="R18" i="85"/>
  <c r="T17" i="85"/>
  <c r="S17" i="85"/>
  <c r="R17" i="85"/>
  <c r="T16" i="85"/>
  <c r="S16" i="85"/>
  <c r="R16" i="85"/>
  <c r="T15" i="85"/>
  <c r="S15" i="85"/>
  <c r="R15" i="85"/>
  <c r="T14" i="85"/>
  <c r="S14" i="85"/>
  <c r="R14" i="85"/>
  <c r="T13" i="85"/>
  <c r="S13" i="85"/>
  <c r="R13" i="85"/>
  <c r="T12" i="85"/>
  <c r="S12" i="85"/>
  <c r="R12" i="85"/>
  <c r="T11" i="85"/>
  <c r="S11" i="85"/>
  <c r="R11" i="85"/>
  <c r="T10" i="85"/>
  <c r="S10" i="85"/>
  <c r="R10" i="85"/>
  <c r="T9" i="85"/>
  <c r="S9" i="85"/>
  <c r="R9" i="85"/>
  <c r="T8" i="85"/>
  <c r="S8" i="85"/>
  <c r="R8" i="85"/>
  <c r="T7" i="85"/>
  <c r="S7" i="85"/>
  <c r="R7" i="85"/>
  <c r="T6" i="85"/>
  <c r="S6" i="85"/>
  <c r="R6" i="85"/>
  <c r="T5" i="85"/>
  <c r="S5" i="85"/>
  <c r="R5" i="85"/>
  <c r="T4" i="85"/>
  <c r="S4" i="85"/>
  <c r="R4" i="85"/>
  <c r="T3" i="85"/>
  <c r="S3" i="85"/>
  <c r="R3" i="85"/>
  <c r="T2" i="85"/>
  <c r="S2" i="85"/>
  <c r="R2" i="85"/>
  <c r="T220" i="84"/>
  <c r="S220" i="84"/>
  <c r="R220" i="84"/>
  <c r="T219" i="84"/>
  <c r="S219" i="84"/>
  <c r="R219" i="84"/>
  <c r="T218" i="84"/>
  <c r="S218" i="84"/>
  <c r="R218" i="84"/>
  <c r="T217" i="84"/>
  <c r="S217" i="84"/>
  <c r="R217" i="84"/>
  <c r="T216" i="84"/>
  <c r="S216" i="84"/>
  <c r="R216" i="84"/>
  <c r="T215" i="84"/>
  <c r="S215" i="84"/>
  <c r="R215" i="84"/>
  <c r="T214" i="84"/>
  <c r="S214" i="84"/>
  <c r="R214" i="84"/>
  <c r="T213" i="84"/>
  <c r="S213" i="84"/>
  <c r="R213" i="84"/>
  <c r="T212" i="84"/>
  <c r="S212" i="84"/>
  <c r="R212" i="84"/>
  <c r="T211" i="84"/>
  <c r="S211" i="84"/>
  <c r="R211" i="84"/>
  <c r="T210" i="84"/>
  <c r="S210" i="84"/>
  <c r="R210" i="84"/>
  <c r="T209" i="84"/>
  <c r="S209" i="84"/>
  <c r="R209" i="84"/>
  <c r="T208" i="84"/>
  <c r="S208" i="84"/>
  <c r="R208" i="84"/>
  <c r="T207" i="84"/>
  <c r="S207" i="84"/>
  <c r="R207" i="84"/>
  <c r="T206" i="84"/>
  <c r="S206" i="84"/>
  <c r="R206" i="84"/>
  <c r="T205" i="84"/>
  <c r="S205" i="84"/>
  <c r="R205" i="84"/>
  <c r="T204" i="84"/>
  <c r="S204" i="84"/>
  <c r="R204" i="84"/>
  <c r="T203" i="84"/>
  <c r="S203" i="84"/>
  <c r="R203" i="84"/>
  <c r="T202" i="84"/>
  <c r="S202" i="84"/>
  <c r="R202" i="84"/>
  <c r="T201" i="84"/>
  <c r="S201" i="84"/>
  <c r="R201" i="84"/>
  <c r="T200" i="84"/>
  <c r="S200" i="84"/>
  <c r="R200" i="84"/>
  <c r="T199" i="84"/>
  <c r="S199" i="84"/>
  <c r="R199" i="84"/>
  <c r="T198" i="84"/>
  <c r="S198" i="84"/>
  <c r="R198" i="84"/>
  <c r="T197" i="84"/>
  <c r="S197" i="84"/>
  <c r="R197" i="84"/>
  <c r="T196" i="84"/>
  <c r="S196" i="84"/>
  <c r="R196" i="84"/>
  <c r="T195" i="84"/>
  <c r="S195" i="84"/>
  <c r="R195" i="84"/>
  <c r="T194" i="84"/>
  <c r="S194" i="84"/>
  <c r="R194" i="84"/>
  <c r="T193" i="84"/>
  <c r="S193" i="84"/>
  <c r="R193" i="84"/>
  <c r="T192" i="84"/>
  <c r="S192" i="84"/>
  <c r="R192" i="84"/>
  <c r="T191" i="84"/>
  <c r="S191" i="84"/>
  <c r="R191" i="84"/>
  <c r="T190" i="84"/>
  <c r="S190" i="84"/>
  <c r="R190" i="84"/>
  <c r="T189" i="84"/>
  <c r="S189" i="84"/>
  <c r="R189" i="84"/>
  <c r="T188" i="84"/>
  <c r="S188" i="84"/>
  <c r="R188" i="84"/>
  <c r="T187" i="84"/>
  <c r="S187" i="84"/>
  <c r="R187" i="84"/>
  <c r="T186" i="84"/>
  <c r="S186" i="84"/>
  <c r="R186" i="84"/>
  <c r="T185" i="84"/>
  <c r="S185" i="84"/>
  <c r="R185" i="84"/>
  <c r="T184" i="84"/>
  <c r="S184" i="84"/>
  <c r="R184" i="84"/>
  <c r="T183" i="84"/>
  <c r="S183" i="84"/>
  <c r="R183" i="84"/>
  <c r="T182" i="84"/>
  <c r="S182" i="84"/>
  <c r="R182" i="84"/>
  <c r="T181" i="84"/>
  <c r="S181" i="84"/>
  <c r="R181" i="84"/>
  <c r="T180" i="84"/>
  <c r="S180" i="84"/>
  <c r="R180" i="84"/>
  <c r="T179" i="84"/>
  <c r="S179" i="84"/>
  <c r="R179" i="84"/>
  <c r="T178" i="84"/>
  <c r="S178" i="84"/>
  <c r="R178" i="84"/>
  <c r="T177" i="84"/>
  <c r="S177" i="84"/>
  <c r="R177" i="84"/>
  <c r="T176" i="84"/>
  <c r="S176" i="84"/>
  <c r="R176" i="84"/>
  <c r="T175" i="84"/>
  <c r="S175" i="84"/>
  <c r="R175" i="84"/>
  <c r="T174" i="84"/>
  <c r="S174" i="84"/>
  <c r="R174" i="84"/>
  <c r="T173" i="84"/>
  <c r="S173" i="84"/>
  <c r="R173" i="84"/>
  <c r="T172" i="84"/>
  <c r="S172" i="84"/>
  <c r="R172" i="84"/>
  <c r="T171" i="84"/>
  <c r="S171" i="84"/>
  <c r="R171" i="84"/>
  <c r="T170" i="84"/>
  <c r="S170" i="84"/>
  <c r="R170" i="84"/>
  <c r="T169" i="84"/>
  <c r="S169" i="84"/>
  <c r="R169" i="84"/>
  <c r="T168" i="84"/>
  <c r="S168" i="84"/>
  <c r="R168" i="84"/>
  <c r="T167" i="84"/>
  <c r="S167" i="84"/>
  <c r="R167" i="84"/>
  <c r="T166" i="84"/>
  <c r="S166" i="84"/>
  <c r="R166" i="84"/>
  <c r="T165" i="84"/>
  <c r="S165" i="84"/>
  <c r="R165" i="84"/>
  <c r="T164" i="84"/>
  <c r="S164" i="84"/>
  <c r="R164" i="84"/>
  <c r="T163" i="84"/>
  <c r="S163" i="84"/>
  <c r="R163" i="84"/>
  <c r="T162" i="84"/>
  <c r="S162" i="84"/>
  <c r="R162" i="84"/>
  <c r="T161" i="84"/>
  <c r="S161" i="84"/>
  <c r="R161" i="84"/>
  <c r="T160" i="84"/>
  <c r="S160" i="84"/>
  <c r="R160" i="84"/>
  <c r="T159" i="84"/>
  <c r="S159" i="84"/>
  <c r="R159" i="84"/>
  <c r="T158" i="84"/>
  <c r="S158" i="84"/>
  <c r="R158" i="84"/>
  <c r="T157" i="84"/>
  <c r="S157" i="84"/>
  <c r="R157" i="84"/>
  <c r="T156" i="84"/>
  <c r="S156" i="84"/>
  <c r="R156" i="84"/>
  <c r="T155" i="84"/>
  <c r="S155" i="84"/>
  <c r="R155" i="84"/>
  <c r="T154" i="84"/>
  <c r="S154" i="84"/>
  <c r="R154" i="84"/>
  <c r="T153" i="84"/>
  <c r="S153" i="84"/>
  <c r="R153" i="84"/>
  <c r="T152" i="84"/>
  <c r="S152" i="84"/>
  <c r="R152" i="84"/>
  <c r="T151" i="84"/>
  <c r="S151" i="84"/>
  <c r="R151" i="84"/>
  <c r="T150" i="84"/>
  <c r="S150" i="84"/>
  <c r="R150" i="84"/>
  <c r="T149" i="84"/>
  <c r="S149" i="84"/>
  <c r="R149" i="84"/>
  <c r="T148" i="84"/>
  <c r="S148" i="84"/>
  <c r="R148" i="84"/>
  <c r="T147" i="84"/>
  <c r="S147" i="84"/>
  <c r="R147" i="84"/>
  <c r="T146" i="84"/>
  <c r="S146" i="84"/>
  <c r="R146" i="84"/>
  <c r="T145" i="84"/>
  <c r="S145" i="84"/>
  <c r="R145" i="84"/>
  <c r="T144" i="84"/>
  <c r="S144" i="84"/>
  <c r="R144" i="84"/>
  <c r="T143" i="84"/>
  <c r="S143" i="84"/>
  <c r="R143" i="84"/>
  <c r="T142" i="84"/>
  <c r="S142" i="84"/>
  <c r="R142" i="84"/>
  <c r="T141" i="84"/>
  <c r="S141" i="84"/>
  <c r="R141" i="84"/>
  <c r="T140" i="84"/>
  <c r="S140" i="84"/>
  <c r="R140" i="84"/>
  <c r="T139" i="84"/>
  <c r="S139" i="84"/>
  <c r="R139" i="84"/>
  <c r="T138" i="84"/>
  <c r="S138" i="84"/>
  <c r="R138" i="84"/>
  <c r="T137" i="84"/>
  <c r="S137" i="84"/>
  <c r="R137" i="84"/>
  <c r="T136" i="84"/>
  <c r="S136" i="84"/>
  <c r="R136" i="84"/>
  <c r="T135" i="84"/>
  <c r="S135" i="84"/>
  <c r="R135" i="84"/>
  <c r="T134" i="84"/>
  <c r="S134" i="84"/>
  <c r="R134" i="84"/>
  <c r="T133" i="84"/>
  <c r="S133" i="84"/>
  <c r="R133" i="84"/>
  <c r="T132" i="84"/>
  <c r="S132" i="84"/>
  <c r="R132" i="84"/>
  <c r="T131" i="84"/>
  <c r="S131" i="84"/>
  <c r="R131" i="84"/>
  <c r="T130" i="84"/>
  <c r="S130" i="84"/>
  <c r="R130" i="84"/>
  <c r="T129" i="84"/>
  <c r="S129" i="84"/>
  <c r="R129" i="84"/>
  <c r="T128" i="84"/>
  <c r="S128" i="84"/>
  <c r="R128" i="84"/>
  <c r="T127" i="84"/>
  <c r="S127" i="84"/>
  <c r="R127" i="84"/>
  <c r="T126" i="84"/>
  <c r="S126" i="84"/>
  <c r="R126" i="84"/>
  <c r="T125" i="84"/>
  <c r="S125" i="84"/>
  <c r="R125" i="84"/>
  <c r="T124" i="84"/>
  <c r="S124" i="84"/>
  <c r="R124" i="84"/>
  <c r="T123" i="84"/>
  <c r="S123" i="84"/>
  <c r="R123" i="84"/>
  <c r="T122" i="84"/>
  <c r="S122" i="84"/>
  <c r="R122" i="84"/>
  <c r="T121" i="84"/>
  <c r="S121" i="84"/>
  <c r="R121" i="84"/>
  <c r="T120" i="84"/>
  <c r="S120" i="84"/>
  <c r="R120" i="84"/>
  <c r="T119" i="84"/>
  <c r="S119" i="84"/>
  <c r="R119" i="84"/>
  <c r="T118" i="84"/>
  <c r="S118" i="84"/>
  <c r="R118" i="84"/>
  <c r="T117" i="84"/>
  <c r="S117" i="84"/>
  <c r="R117" i="84"/>
  <c r="T116" i="84"/>
  <c r="S116" i="84"/>
  <c r="R116" i="84"/>
  <c r="T115" i="84"/>
  <c r="S115" i="84"/>
  <c r="R115" i="84"/>
  <c r="T114" i="84"/>
  <c r="S114" i="84"/>
  <c r="R114" i="84"/>
  <c r="T113" i="84"/>
  <c r="S113" i="84"/>
  <c r="R113" i="84"/>
  <c r="T112" i="84"/>
  <c r="S112" i="84"/>
  <c r="R112" i="84"/>
  <c r="T111" i="84"/>
  <c r="S111" i="84"/>
  <c r="R111" i="84"/>
  <c r="T110" i="84"/>
  <c r="S110" i="84"/>
  <c r="R110" i="84"/>
  <c r="T109" i="84"/>
  <c r="S109" i="84"/>
  <c r="R109" i="84"/>
  <c r="T108" i="84"/>
  <c r="S108" i="84"/>
  <c r="R108" i="84"/>
  <c r="T107" i="84"/>
  <c r="S107" i="84"/>
  <c r="R107" i="84"/>
  <c r="T106" i="84"/>
  <c r="S106" i="84"/>
  <c r="R106" i="84"/>
  <c r="T105" i="84"/>
  <c r="S105" i="84"/>
  <c r="R105" i="84"/>
  <c r="T104" i="84"/>
  <c r="S104" i="84"/>
  <c r="R104" i="84"/>
  <c r="T103" i="84"/>
  <c r="S103" i="84"/>
  <c r="R103" i="84"/>
  <c r="T102" i="84"/>
  <c r="S102" i="84"/>
  <c r="R102" i="84"/>
  <c r="T101" i="84"/>
  <c r="S101" i="84"/>
  <c r="R101" i="84"/>
  <c r="T100" i="84"/>
  <c r="S100" i="84"/>
  <c r="R100" i="84"/>
  <c r="T99" i="84"/>
  <c r="S99" i="84"/>
  <c r="R99" i="84"/>
  <c r="T98" i="84"/>
  <c r="S98" i="84"/>
  <c r="R98" i="84"/>
  <c r="T97" i="84"/>
  <c r="S97" i="84"/>
  <c r="R97" i="84"/>
  <c r="T96" i="84"/>
  <c r="S96" i="84"/>
  <c r="R96" i="84"/>
  <c r="T95" i="84"/>
  <c r="S95" i="84"/>
  <c r="R95" i="84"/>
  <c r="T94" i="84"/>
  <c r="S94" i="84"/>
  <c r="R94" i="84"/>
  <c r="T93" i="84"/>
  <c r="S93" i="84"/>
  <c r="R93" i="84"/>
  <c r="T92" i="84"/>
  <c r="S92" i="84"/>
  <c r="R92" i="84"/>
  <c r="T91" i="84"/>
  <c r="S91" i="84"/>
  <c r="R91" i="84"/>
  <c r="T90" i="84"/>
  <c r="S90" i="84"/>
  <c r="R90" i="84"/>
  <c r="T89" i="84"/>
  <c r="S89" i="84"/>
  <c r="R89" i="84"/>
  <c r="T88" i="84"/>
  <c r="S88" i="84"/>
  <c r="R88" i="84"/>
  <c r="T87" i="84"/>
  <c r="S87" i="84"/>
  <c r="R87" i="84"/>
  <c r="T86" i="84"/>
  <c r="S86" i="84"/>
  <c r="R86" i="84"/>
  <c r="T85" i="84"/>
  <c r="S85" i="84"/>
  <c r="R85" i="84"/>
  <c r="T84" i="84"/>
  <c r="S84" i="84"/>
  <c r="R84" i="84"/>
  <c r="T83" i="84"/>
  <c r="S83" i="84"/>
  <c r="R83" i="84"/>
  <c r="T82" i="84"/>
  <c r="S82" i="84"/>
  <c r="R82" i="84"/>
  <c r="T81" i="84"/>
  <c r="S81" i="84"/>
  <c r="R81" i="84"/>
  <c r="T80" i="84"/>
  <c r="S80" i="84"/>
  <c r="R80" i="84"/>
  <c r="T79" i="84"/>
  <c r="S79" i="84"/>
  <c r="R79" i="84"/>
  <c r="T78" i="84"/>
  <c r="S78" i="84"/>
  <c r="R78" i="84"/>
  <c r="T77" i="84"/>
  <c r="S77" i="84"/>
  <c r="R77" i="84"/>
  <c r="T76" i="84"/>
  <c r="S76" i="84"/>
  <c r="R76" i="84"/>
  <c r="T75" i="84"/>
  <c r="S75" i="84"/>
  <c r="R75" i="84"/>
  <c r="T74" i="84"/>
  <c r="S74" i="84"/>
  <c r="R74" i="84"/>
  <c r="T73" i="84"/>
  <c r="S73" i="84"/>
  <c r="R73" i="84"/>
  <c r="T72" i="84"/>
  <c r="S72" i="84"/>
  <c r="R72" i="84"/>
  <c r="T71" i="84"/>
  <c r="S71" i="84"/>
  <c r="R71" i="84"/>
  <c r="T70" i="84"/>
  <c r="S70" i="84"/>
  <c r="R70" i="84"/>
  <c r="T69" i="84"/>
  <c r="S69" i="84"/>
  <c r="R69" i="84"/>
  <c r="T68" i="84"/>
  <c r="S68" i="84"/>
  <c r="R68" i="84"/>
  <c r="T67" i="84"/>
  <c r="S67" i="84"/>
  <c r="R67" i="84"/>
  <c r="T66" i="84"/>
  <c r="S66" i="84"/>
  <c r="R66" i="84"/>
  <c r="T65" i="84"/>
  <c r="S65" i="84"/>
  <c r="R65" i="84"/>
  <c r="T64" i="84"/>
  <c r="S64" i="84"/>
  <c r="R64" i="84"/>
  <c r="T63" i="84"/>
  <c r="S63" i="84"/>
  <c r="R63" i="84"/>
  <c r="T62" i="84"/>
  <c r="S62" i="84"/>
  <c r="R62" i="84"/>
  <c r="T61" i="84"/>
  <c r="S61" i="84"/>
  <c r="R61" i="84"/>
  <c r="T60" i="84"/>
  <c r="S60" i="84"/>
  <c r="R60" i="84"/>
  <c r="T59" i="84"/>
  <c r="S59" i="84"/>
  <c r="R59" i="84"/>
  <c r="T58" i="84"/>
  <c r="S58" i="84"/>
  <c r="R58" i="84"/>
  <c r="T57" i="84"/>
  <c r="S57" i="84"/>
  <c r="R57" i="84"/>
  <c r="T56" i="84"/>
  <c r="S56" i="84"/>
  <c r="R56" i="84"/>
  <c r="T55" i="84"/>
  <c r="S55" i="84"/>
  <c r="R55" i="84"/>
  <c r="T54" i="84"/>
  <c r="S54" i="84"/>
  <c r="R54" i="84"/>
  <c r="T53" i="84"/>
  <c r="S53" i="84"/>
  <c r="R53" i="84"/>
  <c r="T52" i="84"/>
  <c r="S52" i="84"/>
  <c r="R52" i="84"/>
  <c r="T51" i="84"/>
  <c r="S51" i="84"/>
  <c r="R51" i="84"/>
  <c r="T50" i="84"/>
  <c r="S50" i="84"/>
  <c r="R50" i="84"/>
  <c r="T49" i="84"/>
  <c r="S49" i="84"/>
  <c r="R49" i="84"/>
  <c r="T48" i="84"/>
  <c r="S48" i="84"/>
  <c r="R48" i="84"/>
  <c r="T47" i="84"/>
  <c r="S47" i="84"/>
  <c r="R47" i="84"/>
  <c r="T46" i="84"/>
  <c r="S46" i="84"/>
  <c r="R46" i="84"/>
  <c r="T45" i="84"/>
  <c r="S45" i="84"/>
  <c r="R45" i="84"/>
  <c r="T44" i="84"/>
  <c r="S44" i="84"/>
  <c r="R44" i="84"/>
  <c r="T43" i="84"/>
  <c r="S43" i="84"/>
  <c r="R43" i="84"/>
  <c r="T42" i="84"/>
  <c r="S42" i="84"/>
  <c r="R42" i="84"/>
  <c r="T41" i="84"/>
  <c r="S41" i="84"/>
  <c r="R41" i="84"/>
  <c r="T40" i="84"/>
  <c r="S40" i="84"/>
  <c r="R40" i="84"/>
  <c r="T39" i="84"/>
  <c r="S39" i="84"/>
  <c r="R39" i="84"/>
  <c r="T38" i="84"/>
  <c r="S38" i="84"/>
  <c r="R38" i="84"/>
  <c r="T37" i="84"/>
  <c r="S37" i="84"/>
  <c r="R37" i="84"/>
  <c r="T36" i="84"/>
  <c r="S36" i="84"/>
  <c r="R36" i="84"/>
  <c r="T35" i="84"/>
  <c r="S35" i="84"/>
  <c r="R35" i="84"/>
  <c r="T34" i="84"/>
  <c r="S34" i="84"/>
  <c r="R34" i="84"/>
  <c r="T33" i="84"/>
  <c r="S33" i="84"/>
  <c r="R33" i="84"/>
  <c r="T32" i="84"/>
  <c r="S32" i="84"/>
  <c r="R32" i="84"/>
  <c r="T31" i="84"/>
  <c r="S31" i="84"/>
  <c r="R31" i="84"/>
  <c r="T30" i="84"/>
  <c r="S30" i="84"/>
  <c r="R30" i="84"/>
  <c r="T29" i="84"/>
  <c r="S29" i="84"/>
  <c r="R29" i="84"/>
  <c r="T28" i="84"/>
  <c r="S28" i="84"/>
  <c r="R28" i="84"/>
  <c r="T27" i="84"/>
  <c r="S27" i="84"/>
  <c r="R27" i="84"/>
  <c r="T26" i="84"/>
  <c r="S26" i="84"/>
  <c r="R26" i="84"/>
  <c r="T25" i="84"/>
  <c r="S25" i="84"/>
  <c r="R25" i="84"/>
  <c r="T24" i="84"/>
  <c r="S24" i="84"/>
  <c r="R24" i="84"/>
  <c r="T23" i="84"/>
  <c r="S23" i="84"/>
  <c r="R23" i="84"/>
  <c r="T22" i="84"/>
  <c r="S22" i="84"/>
  <c r="R22" i="84"/>
  <c r="T21" i="84"/>
  <c r="S21" i="84"/>
  <c r="R21" i="84"/>
  <c r="T20" i="84"/>
  <c r="S20" i="84"/>
  <c r="R20" i="84"/>
  <c r="T19" i="84"/>
  <c r="S19" i="84"/>
  <c r="R19" i="84"/>
  <c r="T18" i="84"/>
  <c r="S18" i="84"/>
  <c r="R18" i="84"/>
  <c r="T17" i="84"/>
  <c r="S17" i="84"/>
  <c r="R17" i="84"/>
  <c r="T16" i="84"/>
  <c r="S16" i="84"/>
  <c r="R16" i="84"/>
  <c r="T15" i="84"/>
  <c r="S15" i="84"/>
  <c r="R15" i="84"/>
  <c r="T14" i="84"/>
  <c r="S14" i="84"/>
  <c r="R14" i="84"/>
  <c r="T13" i="84"/>
  <c r="S13" i="84"/>
  <c r="R13" i="84"/>
  <c r="T12" i="84"/>
  <c r="S12" i="84"/>
  <c r="R12" i="84"/>
  <c r="T11" i="84"/>
  <c r="S11" i="84"/>
  <c r="R11" i="84"/>
  <c r="T10" i="84"/>
  <c r="S10" i="84"/>
  <c r="R10" i="84"/>
  <c r="T9" i="84"/>
  <c r="S9" i="84"/>
  <c r="R9" i="84"/>
  <c r="T8" i="84"/>
  <c r="S8" i="84"/>
  <c r="R8" i="84"/>
  <c r="T7" i="84"/>
  <c r="S7" i="84"/>
  <c r="R7" i="84"/>
  <c r="T6" i="84"/>
  <c r="S6" i="84"/>
  <c r="R6" i="84"/>
  <c r="T5" i="84"/>
  <c r="S5" i="84"/>
  <c r="R5" i="84"/>
  <c r="T4" i="84"/>
  <c r="S4" i="84"/>
  <c r="R4" i="84"/>
  <c r="T3" i="84"/>
  <c r="S3" i="84"/>
  <c r="R3" i="84"/>
  <c r="T2" i="84"/>
  <c r="S2" i="84"/>
  <c r="R2" i="84"/>
  <c r="T220" i="83"/>
  <c r="S220" i="83"/>
  <c r="R220" i="83"/>
  <c r="T219" i="83"/>
  <c r="S219" i="83"/>
  <c r="R219" i="83"/>
  <c r="T218" i="83"/>
  <c r="S218" i="83"/>
  <c r="R218" i="83"/>
  <c r="T217" i="83"/>
  <c r="S217" i="83"/>
  <c r="R217" i="83"/>
  <c r="T216" i="83"/>
  <c r="S216" i="83"/>
  <c r="R216" i="83"/>
  <c r="T215" i="83"/>
  <c r="S215" i="83"/>
  <c r="R215" i="83"/>
  <c r="T214" i="83"/>
  <c r="S214" i="83"/>
  <c r="R214" i="83"/>
  <c r="T213" i="83"/>
  <c r="S213" i="83"/>
  <c r="R213" i="83"/>
  <c r="T212" i="83"/>
  <c r="S212" i="83"/>
  <c r="R212" i="83"/>
  <c r="T211" i="83"/>
  <c r="S211" i="83"/>
  <c r="R211" i="83"/>
  <c r="T210" i="83"/>
  <c r="S210" i="83"/>
  <c r="R210" i="83"/>
  <c r="T209" i="83"/>
  <c r="S209" i="83"/>
  <c r="R209" i="83"/>
  <c r="T208" i="83"/>
  <c r="S208" i="83"/>
  <c r="R208" i="83"/>
  <c r="T207" i="83"/>
  <c r="S207" i="83"/>
  <c r="R207" i="83"/>
  <c r="T206" i="83"/>
  <c r="S206" i="83"/>
  <c r="R206" i="83"/>
  <c r="T205" i="83"/>
  <c r="S205" i="83"/>
  <c r="R205" i="83"/>
  <c r="T204" i="83"/>
  <c r="S204" i="83"/>
  <c r="R204" i="83"/>
  <c r="T203" i="83"/>
  <c r="S203" i="83"/>
  <c r="R203" i="83"/>
  <c r="T202" i="83"/>
  <c r="S202" i="83"/>
  <c r="R202" i="83"/>
  <c r="T201" i="83"/>
  <c r="S201" i="83"/>
  <c r="R201" i="83"/>
  <c r="T200" i="83"/>
  <c r="S200" i="83"/>
  <c r="R200" i="83"/>
  <c r="T199" i="83"/>
  <c r="S199" i="83"/>
  <c r="R199" i="83"/>
  <c r="T198" i="83"/>
  <c r="S198" i="83"/>
  <c r="R198" i="83"/>
  <c r="T197" i="83"/>
  <c r="S197" i="83"/>
  <c r="R197" i="83"/>
  <c r="T196" i="83"/>
  <c r="S196" i="83"/>
  <c r="R196" i="83"/>
  <c r="T195" i="83"/>
  <c r="S195" i="83"/>
  <c r="R195" i="83"/>
  <c r="T194" i="83"/>
  <c r="S194" i="83"/>
  <c r="R194" i="83"/>
  <c r="T193" i="83"/>
  <c r="S193" i="83"/>
  <c r="R193" i="83"/>
  <c r="T192" i="83"/>
  <c r="S192" i="83"/>
  <c r="R192" i="83"/>
  <c r="T191" i="83"/>
  <c r="S191" i="83"/>
  <c r="R191" i="83"/>
  <c r="T190" i="83"/>
  <c r="S190" i="83"/>
  <c r="R190" i="83"/>
  <c r="T189" i="83"/>
  <c r="S189" i="83"/>
  <c r="R189" i="83"/>
  <c r="T188" i="83"/>
  <c r="S188" i="83"/>
  <c r="R188" i="83"/>
  <c r="T187" i="83"/>
  <c r="S187" i="83"/>
  <c r="R187" i="83"/>
  <c r="T186" i="83"/>
  <c r="S186" i="83"/>
  <c r="R186" i="83"/>
  <c r="T185" i="83"/>
  <c r="S185" i="83"/>
  <c r="R185" i="83"/>
  <c r="T184" i="83"/>
  <c r="S184" i="83"/>
  <c r="R184" i="83"/>
  <c r="T183" i="83"/>
  <c r="S183" i="83"/>
  <c r="R183" i="83"/>
  <c r="T182" i="83"/>
  <c r="S182" i="83"/>
  <c r="R182" i="83"/>
  <c r="T181" i="83"/>
  <c r="S181" i="83"/>
  <c r="R181" i="83"/>
  <c r="T180" i="83"/>
  <c r="S180" i="83"/>
  <c r="R180" i="83"/>
  <c r="T179" i="83"/>
  <c r="S179" i="83"/>
  <c r="R179" i="83"/>
  <c r="T178" i="83"/>
  <c r="S178" i="83"/>
  <c r="R178" i="83"/>
  <c r="T177" i="83"/>
  <c r="S177" i="83"/>
  <c r="R177" i="83"/>
  <c r="T176" i="83"/>
  <c r="S176" i="83"/>
  <c r="R176" i="83"/>
  <c r="T175" i="83"/>
  <c r="S175" i="83"/>
  <c r="R175" i="83"/>
  <c r="T174" i="83"/>
  <c r="S174" i="83"/>
  <c r="R174" i="83"/>
  <c r="T173" i="83"/>
  <c r="S173" i="83"/>
  <c r="R173" i="83"/>
  <c r="T172" i="83"/>
  <c r="S172" i="83"/>
  <c r="R172" i="83"/>
  <c r="T171" i="83"/>
  <c r="S171" i="83"/>
  <c r="R171" i="83"/>
  <c r="T170" i="83"/>
  <c r="S170" i="83"/>
  <c r="R170" i="83"/>
  <c r="T169" i="83"/>
  <c r="S169" i="83"/>
  <c r="R169" i="83"/>
  <c r="T168" i="83"/>
  <c r="S168" i="83"/>
  <c r="R168" i="83"/>
  <c r="T167" i="83"/>
  <c r="S167" i="83"/>
  <c r="R167" i="83"/>
  <c r="T166" i="83"/>
  <c r="S166" i="83"/>
  <c r="R166" i="83"/>
  <c r="T165" i="83"/>
  <c r="S165" i="83"/>
  <c r="R165" i="83"/>
  <c r="T164" i="83"/>
  <c r="S164" i="83"/>
  <c r="R164" i="83"/>
  <c r="T163" i="83"/>
  <c r="S163" i="83"/>
  <c r="R163" i="83"/>
  <c r="T162" i="83"/>
  <c r="S162" i="83"/>
  <c r="R162" i="83"/>
  <c r="T161" i="83"/>
  <c r="S161" i="83"/>
  <c r="R161" i="83"/>
  <c r="T160" i="83"/>
  <c r="S160" i="83"/>
  <c r="R160" i="83"/>
  <c r="T159" i="83"/>
  <c r="S159" i="83"/>
  <c r="R159" i="83"/>
  <c r="T158" i="83"/>
  <c r="S158" i="83"/>
  <c r="R158" i="83"/>
  <c r="T157" i="83"/>
  <c r="S157" i="83"/>
  <c r="R157" i="83"/>
  <c r="T156" i="83"/>
  <c r="S156" i="83"/>
  <c r="R156" i="83"/>
  <c r="T155" i="83"/>
  <c r="S155" i="83"/>
  <c r="R155" i="83"/>
  <c r="T154" i="83"/>
  <c r="S154" i="83"/>
  <c r="R154" i="83"/>
  <c r="T153" i="83"/>
  <c r="S153" i="83"/>
  <c r="R153" i="83"/>
  <c r="T152" i="83"/>
  <c r="S152" i="83"/>
  <c r="R152" i="83"/>
  <c r="T151" i="83"/>
  <c r="S151" i="83"/>
  <c r="R151" i="83"/>
  <c r="T150" i="83"/>
  <c r="S150" i="83"/>
  <c r="R150" i="83"/>
  <c r="T149" i="83"/>
  <c r="S149" i="83"/>
  <c r="R149" i="83"/>
  <c r="T148" i="83"/>
  <c r="S148" i="83"/>
  <c r="R148" i="83"/>
  <c r="T147" i="83"/>
  <c r="S147" i="83"/>
  <c r="R147" i="83"/>
  <c r="T146" i="83"/>
  <c r="S146" i="83"/>
  <c r="R146" i="83"/>
  <c r="T145" i="83"/>
  <c r="S145" i="83"/>
  <c r="R145" i="83"/>
  <c r="T144" i="83"/>
  <c r="S144" i="83"/>
  <c r="R144" i="83"/>
  <c r="T143" i="83"/>
  <c r="S143" i="83"/>
  <c r="R143" i="83"/>
  <c r="T142" i="83"/>
  <c r="S142" i="83"/>
  <c r="R142" i="83"/>
  <c r="T141" i="83"/>
  <c r="S141" i="83"/>
  <c r="R141" i="83"/>
  <c r="T140" i="83"/>
  <c r="S140" i="83"/>
  <c r="R140" i="83"/>
  <c r="T139" i="83"/>
  <c r="S139" i="83"/>
  <c r="R139" i="83"/>
  <c r="T138" i="83"/>
  <c r="S138" i="83"/>
  <c r="R138" i="83"/>
  <c r="T137" i="83"/>
  <c r="S137" i="83"/>
  <c r="R137" i="83"/>
  <c r="T136" i="83"/>
  <c r="S136" i="83"/>
  <c r="R136" i="83"/>
  <c r="T135" i="83"/>
  <c r="S135" i="83"/>
  <c r="R135" i="83"/>
  <c r="T134" i="83"/>
  <c r="S134" i="83"/>
  <c r="R134" i="83"/>
  <c r="T133" i="83"/>
  <c r="S133" i="83"/>
  <c r="R133" i="83"/>
  <c r="T132" i="83"/>
  <c r="S132" i="83"/>
  <c r="R132" i="83"/>
  <c r="T131" i="83"/>
  <c r="S131" i="83"/>
  <c r="R131" i="83"/>
  <c r="T130" i="83"/>
  <c r="S130" i="83"/>
  <c r="R130" i="83"/>
  <c r="T129" i="83"/>
  <c r="S129" i="83"/>
  <c r="R129" i="83"/>
  <c r="T128" i="83"/>
  <c r="S128" i="83"/>
  <c r="R128" i="83"/>
  <c r="T127" i="83"/>
  <c r="S127" i="83"/>
  <c r="R127" i="83"/>
  <c r="T126" i="83"/>
  <c r="S126" i="83"/>
  <c r="R126" i="83"/>
  <c r="T125" i="83"/>
  <c r="S125" i="83"/>
  <c r="R125" i="83"/>
  <c r="T124" i="83"/>
  <c r="S124" i="83"/>
  <c r="R124" i="83"/>
  <c r="T123" i="83"/>
  <c r="S123" i="83"/>
  <c r="R123" i="83"/>
  <c r="T122" i="83"/>
  <c r="S122" i="83"/>
  <c r="R122" i="83"/>
  <c r="T121" i="83"/>
  <c r="S121" i="83"/>
  <c r="R121" i="83"/>
  <c r="T120" i="83"/>
  <c r="S120" i="83"/>
  <c r="R120" i="83"/>
  <c r="T119" i="83"/>
  <c r="S119" i="83"/>
  <c r="R119" i="83"/>
  <c r="T118" i="83"/>
  <c r="S118" i="83"/>
  <c r="R118" i="83"/>
  <c r="T117" i="83"/>
  <c r="S117" i="83"/>
  <c r="R117" i="83"/>
  <c r="T116" i="83"/>
  <c r="S116" i="83"/>
  <c r="R116" i="83"/>
  <c r="T115" i="83"/>
  <c r="S115" i="83"/>
  <c r="R115" i="83"/>
  <c r="T114" i="83"/>
  <c r="S114" i="83"/>
  <c r="R114" i="83"/>
  <c r="T113" i="83"/>
  <c r="S113" i="83"/>
  <c r="R113" i="83"/>
  <c r="T112" i="83"/>
  <c r="S112" i="83"/>
  <c r="R112" i="83"/>
  <c r="T111" i="83"/>
  <c r="S111" i="83"/>
  <c r="R111" i="83"/>
  <c r="T110" i="83"/>
  <c r="S110" i="83"/>
  <c r="R110" i="83"/>
  <c r="T109" i="83"/>
  <c r="S109" i="83"/>
  <c r="R109" i="83"/>
  <c r="T108" i="83"/>
  <c r="S108" i="83"/>
  <c r="R108" i="83"/>
  <c r="T107" i="83"/>
  <c r="S107" i="83"/>
  <c r="R107" i="83"/>
  <c r="T106" i="83"/>
  <c r="S106" i="83"/>
  <c r="R106" i="83"/>
  <c r="T105" i="83"/>
  <c r="S105" i="83"/>
  <c r="R105" i="83"/>
  <c r="T104" i="83"/>
  <c r="S104" i="83"/>
  <c r="R104" i="83"/>
  <c r="T103" i="83"/>
  <c r="S103" i="83"/>
  <c r="R103" i="83"/>
  <c r="T102" i="83"/>
  <c r="S102" i="83"/>
  <c r="R102" i="83"/>
  <c r="T101" i="83"/>
  <c r="S101" i="83"/>
  <c r="R101" i="83"/>
  <c r="T100" i="83"/>
  <c r="S100" i="83"/>
  <c r="R100" i="83"/>
  <c r="T99" i="83"/>
  <c r="S99" i="83"/>
  <c r="R99" i="83"/>
  <c r="T98" i="83"/>
  <c r="S98" i="83"/>
  <c r="R98" i="83"/>
  <c r="T97" i="83"/>
  <c r="S97" i="83"/>
  <c r="R97" i="83"/>
  <c r="T96" i="83"/>
  <c r="S96" i="83"/>
  <c r="R96" i="83"/>
  <c r="T95" i="83"/>
  <c r="S95" i="83"/>
  <c r="R95" i="83"/>
  <c r="T94" i="83"/>
  <c r="S94" i="83"/>
  <c r="R94" i="83"/>
  <c r="T93" i="83"/>
  <c r="S93" i="83"/>
  <c r="R93" i="83"/>
  <c r="T92" i="83"/>
  <c r="S92" i="83"/>
  <c r="R92" i="83"/>
  <c r="T91" i="83"/>
  <c r="S91" i="83"/>
  <c r="R91" i="83"/>
  <c r="T90" i="83"/>
  <c r="S90" i="83"/>
  <c r="R90" i="83"/>
  <c r="T89" i="83"/>
  <c r="S89" i="83"/>
  <c r="R89" i="83"/>
  <c r="T88" i="83"/>
  <c r="S88" i="83"/>
  <c r="R88" i="83"/>
  <c r="T87" i="83"/>
  <c r="S87" i="83"/>
  <c r="R87" i="83"/>
  <c r="T86" i="83"/>
  <c r="S86" i="83"/>
  <c r="R86" i="83"/>
  <c r="T85" i="83"/>
  <c r="S85" i="83"/>
  <c r="R85" i="83"/>
  <c r="T84" i="83"/>
  <c r="S84" i="83"/>
  <c r="R84" i="83"/>
  <c r="T83" i="83"/>
  <c r="S83" i="83"/>
  <c r="R83" i="83"/>
  <c r="T82" i="83"/>
  <c r="S82" i="83"/>
  <c r="R82" i="83"/>
  <c r="T81" i="83"/>
  <c r="S81" i="83"/>
  <c r="R81" i="83"/>
  <c r="T80" i="83"/>
  <c r="S80" i="83"/>
  <c r="R80" i="83"/>
  <c r="T79" i="83"/>
  <c r="S79" i="83"/>
  <c r="R79" i="83"/>
  <c r="T78" i="83"/>
  <c r="S78" i="83"/>
  <c r="R78" i="83"/>
  <c r="T77" i="83"/>
  <c r="S77" i="83"/>
  <c r="R77" i="83"/>
  <c r="T76" i="83"/>
  <c r="S76" i="83"/>
  <c r="R76" i="83"/>
  <c r="T75" i="83"/>
  <c r="S75" i="83"/>
  <c r="R75" i="83"/>
  <c r="T74" i="83"/>
  <c r="S74" i="83"/>
  <c r="R74" i="83"/>
  <c r="T73" i="83"/>
  <c r="S73" i="83"/>
  <c r="R73" i="83"/>
  <c r="T72" i="83"/>
  <c r="S72" i="83"/>
  <c r="R72" i="83"/>
  <c r="T71" i="83"/>
  <c r="S71" i="83"/>
  <c r="R71" i="83"/>
  <c r="T70" i="83"/>
  <c r="S70" i="83"/>
  <c r="R70" i="83"/>
  <c r="T69" i="83"/>
  <c r="S69" i="83"/>
  <c r="R69" i="83"/>
  <c r="T68" i="83"/>
  <c r="S68" i="83"/>
  <c r="R68" i="83"/>
  <c r="T67" i="83"/>
  <c r="S67" i="83"/>
  <c r="R67" i="83"/>
  <c r="T66" i="83"/>
  <c r="S66" i="83"/>
  <c r="R66" i="83"/>
  <c r="T65" i="83"/>
  <c r="S65" i="83"/>
  <c r="R65" i="83"/>
  <c r="T64" i="83"/>
  <c r="S64" i="83"/>
  <c r="R64" i="83"/>
  <c r="T63" i="83"/>
  <c r="S63" i="83"/>
  <c r="R63" i="83"/>
  <c r="T62" i="83"/>
  <c r="S62" i="83"/>
  <c r="R62" i="83"/>
  <c r="T61" i="83"/>
  <c r="S61" i="83"/>
  <c r="R61" i="83"/>
  <c r="T60" i="83"/>
  <c r="S60" i="83"/>
  <c r="R60" i="83"/>
  <c r="T59" i="83"/>
  <c r="S59" i="83"/>
  <c r="R59" i="83"/>
  <c r="T58" i="83"/>
  <c r="S58" i="83"/>
  <c r="R58" i="83"/>
  <c r="T57" i="83"/>
  <c r="S57" i="83"/>
  <c r="R57" i="83"/>
  <c r="T56" i="83"/>
  <c r="S56" i="83"/>
  <c r="R56" i="83"/>
  <c r="T55" i="83"/>
  <c r="S55" i="83"/>
  <c r="R55" i="83"/>
  <c r="T54" i="83"/>
  <c r="S54" i="83"/>
  <c r="R54" i="83"/>
  <c r="T53" i="83"/>
  <c r="S53" i="83"/>
  <c r="R53" i="83"/>
  <c r="T52" i="83"/>
  <c r="S52" i="83"/>
  <c r="R52" i="83"/>
  <c r="T51" i="83"/>
  <c r="S51" i="83"/>
  <c r="R51" i="83"/>
  <c r="T50" i="83"/>
  <c r="S50" i="83"/>
  <c r="R50" i="83"/>
  <c r="T49" i="83"/>
  <c r="S49" i="83"/>
  <c r="R49" i="83"/>
  <c r="T48" i="83"/>
  <c r="S48" i="83"/>
  <c r="R48" i="83"/>
  <c r="T47" i="83"/>
  <c r="S47" i="83"/>
  <c r="R47" i="83"/>
  <c r="T46" i="83"/>
  <c r="S46" i="83"/>
  <c r="R46" i="83"/>
  <c r="T45" i="83"/>
  <c r="S45" i="83"/>
  <c r="R45" i="83"/>
  <c r="T44" i="83"/>
  <c r="S44" i="83"/>
  <c r="R44" i="83"/>
  <c r="T43" i="83"/>
  <c r="S43" i="83"/>
  <c r="R43" i="83"/>
  <c r="T42" i="83"/>
  <c r="S42" i="83"/>
  <c r="R42" i="83"/>
  <c r="T41" i="83"/>
  <c r="S41" i="83"/>
  <c r="R41" i="83"/>
  <c r="T40" i="83"/>
  <c r="S40" i="83"/>
  <c r="R40" i="83"/>
  <c r="T39" i="83"/>
  <c r="S39" i="83"/>
  <c r="R39" i="83"/>
  <c r="T38" i="83"/>
  <c r="S38" i="83"/>
  <c r="R38" i="83"/>
  <c r="T37" i="83"/>
  <c r="S37" i="83"/>
  <c r="R37" i="83"/>
  <c r="T36" i="83"/>
  <c r="S36" i="83"/>
  <c r="R36" i="83"/>
  <c r="T35" i="83"/>
  <c r="S35" i="83"/>
  <c r="R35" i="83"/>
  <c r="T34" i="83"/>
  <c r="S34" i="83"/>
  <c r="R34" i="83"/>
  <c r="T33" i="83"/>
  <c r="S33" i="83"/>
  <c r="R33" i="83"/>
  <c r="T32" i="83"/>
  <c r="S32" i="83"/>
  <c r="R32" i="83"/>
  <c r="T31" i="83"/>
  <c r="S31" i="83"/>
  <c r="R31" i="83"/>
  <c r="T30" i="83"/>
  <c r="S30" i="83"/>
  <c r="R30" i="83"/>
  <c r="T29" i="83"/>
  <c r="S29" i="83"/>
  <c r="R29" i="83"/>
  <c r="T28" i="83"/>
  <c r="S28" i="83"/>
  <c r="R28" i="83"/>
  <c r="T27" i="83"/>
  <c r="S27" i="83"/>
  <c r="R27" i="83"/>
  <c r="T26" i="83"/>
  <c r="S26" i="83"/>
  <c r="R26" i="83"/>
  <c r="T25" i="83"/>
  <c r="S25" i="83"/>
  <c r="R25" i="83"/>
  <c r="T24" i="83"/>
  <c r="S24" i="83"/>
  <c r="R24" i="83"/>
  <c r="T23" i="83"/>
  <c r="S23" i="83"/>
  <c r="R23" i="83"/>
  <c r="T22" i="83"/>
  <c r="S22" i="83"/>
  <c r="R22" i="83"/>
  <c r="T21" i="83"/>
  <c r="S21" i="83"/>
  <c r="R21" i="83"/>
  <c r="T20" i="83"/>
  <c r="S20" i="83"/>
  <c r="R20" i="83"/>
  <c r="T19" i="83"/>
  <c r="S19" i="83"/>
  <c r="R19" i="83"/>
  <c r="T18" i="83"/>
  <c r="S18" i="83"/>
  <c r="R18" i="83"/>
  <c r="T17" i="83"/>
  <c r="S17" i="83"/>
  <c r="R17" i="83"/>
  <c r="T16" i="83"/>
  <c r="S16" i="83"/>
  <c r="R16" i="83"/>
  <c r="T15" i="83"/>
  <c r="S15" i="83"/>
  <c r="R15" i="83"/>
  <c r="T14" i="83"/>
  <c r="S14" i="83"/>
  <c r="R14" i="83"/>
  <c r="T13" i="83"/>
  <c r="S13" i="83"/>
  <c r="R13" i="83"/>
  <c r="T12" i="83"/>
  <c r="S12" i="83"/>
  <c r="R12" i="83"/>
  <c r="T11" i="83"/>
  <c r="S11" i="83"/>
  <c r="R11" i="83"/>
  <c r="T10" i="83"/>
  <c r="S10" i="83"/>
  <c r="R10" i="83"/>
  <c r="T9" i="83"/>
  <c r="S9" i="83"/>
  <c r="R9" i="83"/>
  <c r="T8" i="83"/>
  <c r="S8" i="83"/>
  <c r="R8" i="83"/>
  <c r="T7" i="83"/>
  <c r="S7" i="83"/>
  <c r="R7" i="83"/>
  <c r="T6" i="83"/>
  <c r="S6" i="83"/>
  <c r="R6" i="83"/>
  <c r="T5" i="83"/>
  <c r="S5" i="83"/>
  <c r="R5" i="83"/>
  <c r="T4" i="83"/>
  <c r="S4" i="83"/>
  <c r="R4" i="83"/>
  <c r="T3" i="83"/>
  <c r="S3" i="83"/>
  <c r="R3" i="83"/>
  <c r="T2" i="83"/>
  <c r="S2" i="83"/>
  <c r="R2" i="83"/>
  <c r="T220" i="82"/>
  <c r="S220" i="82"/>
  <c r="R220" i="82"/>
  <c r="T219" i="82"/>
  <c r="S219" i="82"/>
  <c r="R219" i="82"/>
  <c r="T218" i="82"/>
  <c r="S218" i="82"/>
  <c r="R218" i="82"/>
  <c r="T217" i="82"/>
  <c r="S217" i="82"/>
  <c r="R217" i="82"/>
  <c r="T216" i="82"/>
  <c r="S216" i="82"/>
  <c r="R216" i="82"/>
  <c r="T215" i="82"/>
  <c r="S215" i="82"/>
  <c r="R215" i="82"/>
  <c r="T214" i="82"/>
  <c r="S214" i="82"/>
  <c r="R214" i="82"/>
  <c r="T213" i="82"/>
  <c r="S213" i="82"/>
  <c r="R213" i="82"/>
  <c r="T212" i="82"/>
  <c r="S212" i="82"/>
  <c r="R212" i="82"/>
  <c r="T211" i="82"/>
  <c r="S211" i="82"/>
  <c r="R211" i="82"/>
  <c r="T210" i="82"/>
  <c r="S210" i="82"/>
  <c r="R210" i="82"/>
  <c r="T209" i="82"/>
  <c r="S209" i="82"/>
  <c r="R209" i="82"/>
  <c r="T208" i="82"/>
  <c r="S208" i="82"/>
  <c r="R208" i="82"/>
  <c r="T207" i="82"/>
  <c r="S207" i="82"/>
  <c r="R207" i="82"/>
  <c r="T206" i="82"/>
  <c r="S206" i="82"/>
  <c r="R206" i="82"/>
  <c r="T205" i="82"/>
  <c r="S205" i="82"/>
  <c r="R205" i="82"/>
  <c r="T204" i="82"/>
  <c r="S204" i="82"/>
  <c r="R204" i="82"/>
  <c r="T203" i="82"/>
  <c r="S203" i="82"/>
  <c r="R203" i="82"/>
  <c r="T202" i="82"/>
  <c r="S202" i="82"/>
  <c r="R202" i="82"/>
  <c r="T201" i="82"/>
  <c r="S201" i="82"/>
  <c r="R201" i="82"/>
  <c r="T200" i="82"/>
  <c r="S200" i="82"/>
  <c r="R200" i="82"/>
  <c r="T199" i="82"/>
  <c r="S199" i="82"/>
  <c r="R199" i="82"/>
  <c r="T198" i="82"/>
  <c r="S198" i="82"/>
  <c r="R198" i="82"/>
  <c r="T197" i="82"/>
  <c r="S197" i="82"/>
  <c r="R197" i="82"/>
  <c r="T196" i="82"/>
  <c r="S196" i="82"/>
  <c r="R196" i="82"/>
  <c r="T195" i="82"/>
  <c r="S195" i="82"/>
  <c r="R195" i="82"/>
  <c r="T194" i="82"/>
  <c r="S194" i="82"/>
  <c r="R194" i="82"/>
  <c r="T193" i="82"/>
  <c r="S193" i="82"/>
  <c r="R193" i="82"/>
  <c r="T192" i="82"/>
  <c r="S192" i="82"/>
  <c r="R192" i="82"/>
  <c r="T191" i="82"/>
  <c r="S191" i="82"/>
  <c r="R191" i="82"/>
  <c r="T190" i="82"/>
  <c r="S190" i="82"/>
  <c r="R190" i="82"/>
  <c r="T189" i="82"/>
  <c r="S189" i="82"/>
  <c r="R189" i="82"/>
  <c r="T188" i="82"/>
  <c r="S188" i="82"/>
  <c r="R188" i="82"/>
  <c r="T187" i="82"/>
  <c r="S187" i="82"/>
  <c r="R187" i="82"/>
  <c r="T186" i="82"/>
  <c r="S186" i="82"/>
  <c r="R186" i="82"/>
  <c r="T185" i="82"/>
  <c r="S185" i="82"/>
  <c r="R185" i="82"/>
  <c r="T184" i="82"/>
  <c r="S184" i="82"/>
  <c r="R184" i="82"/>
  <c r="T183" i="82"/>
  <c r="S183" i="82"/>
  <c r="R183" i="82"/>
  <c r="T182" i="82"/>
  <c r="S182" i="82"/>
  <c r="R182" i="82"/>
  <c r="T181" i="82"/>
  <c r="S181" i="82"/>
  <c r="R181" i="82"/>
  <c r="T180" i="82"/>
  <c r="S180" i="82"/>
  <c r="R180" i="82"/>
  <c r="T179" i="82"/>
  <c r="S179" i="82"/>
  <c r="R179" i="82"/>
  <c r="T178" i="82"/>
  <c r="S178" i="82"/>
  <c r="R178" i="82"/>
  <c r="T177" i="82"/>
  <c r="S177" i="82"/>
  <c r="R177" i="82"/>
  <c r="T176" i="82"/>
  <c r="S176" i="82"/>
  <c r="R176" i="82"/>
  <c r="T175" i="82"/>
  <c r="S175" i="82"/>
  <c r="R175" i="82"/>
  <c r="T174" i="82"/>
  <c r="S174" i="82"/>
  <c r="R174" i="82"/>
  <c r="T173" i="82"/>
  <c r="S173" i="82"/>
  <c r="R173" i="82"/>
  <c r="T172" i="82"/>
  <c r="S172" i="82"/>
  <c r="R172" i="82"/>
  <c r="T171" i="82"/>
  <c r="S171" i="82"/>
  <c r="R171" i="82"/>
  <c r="T170" i="82"/>
  <c r="S170" i="82"/>
  <c r="R170" i="82"/>
  <c r="T169" i="82"/>
  <c r="S169" i="82"/>
  <c r="R169" i="82"/>
  <c r="T168" i="82"/>
  <c r="S168" i="82"/>
  <c r="R168" i="82"/>
  <c r="T167" i="82"/>
  <c r="S167" i="82"/>
  <c r="R167" i="82"/>
  <c r="T166" i="82"/>
  <c r="S166" i="82"/>
  <c r="R166" i="82"/>
  <c r="T165" i="82"/>
  <c r="S165" i="82"/>
  <c r="R165" i="82"/>
  <c r="T164" i="82"/>
  <c r="S164" i="82"/>
  <c r="R164" i="82"/>
  <c r="T163" i="82"/>
  <c r="S163" i="82"/>
  <c r="R163" i="82"/>
  <c r="T162" i="82"/>
  <c r="S162" i="82"/>
  <c r="R162" i="82"/>
  <c r="T161" i="82"/>
  <c r="S161" i="82"/>
  <c r="R161" i="82"/>
  <c r="T160" i="82"/>
  <c r="S160" i="82"/>
  <c r="R160" i="82"/>
  <c r="T159" i="82"/>
  <c r="S159" i="82"/>
  <c r="R159" i="82"/>
  <c r="T158" i="82"/>
  <c r="S158" i="82"/>
  <c r="R158" i="82"/>
  <c r="T157" i="82"/>
  <c r="S157" i="82"/>
  <c r="R157" i="82"/>
  <c r="T156" i="82"/>
  <c r="S156" i="82"/>
  <c r="R156" i="82"/>
  <c r="T155" i="82"/>
  <c r="S155" i="82"/>
  <c r="R155" i="82"/>
  <c r="T154" i="82"/>
  <c r="S154" i="82"/>
  <c r="R154" i="82"/>
  <c r="T153" i="82"/>
  <c r="S153" i="82"/>
  <c r="R153" i="82"/>
  <c r="T152" i="82"/>
  <c r="S152" i="82"/>
  <c r="R152" i="82"/>
  <c r="T151" i="82"/>
  <c r="S151" i="82"/>
  <c r="R151" i="82"/>
  <c r="T150" i="82"/>
  <c r="S150" i="82"/>
  <c r="R150" i="82"/>
  <c r="T149" i="82"/>
  <c r="S149" i="82"/>
  <c r="R149" i="82"/>
  <c r="T148" i="82"/>
  <c r="S148" i="82"/>
  <c r="R148" i="82"/>
  <c r="T147" i="82"/>
  <c r="S147" i="82"/>
  <c r="R147" i="82"/>
  <c r="T146" i="82"/>
  <c r="S146" i="82"/>
  <c r="R146" i="82"/>
  <c r="T145" i="82"/>
  <c r="S145" i="82"/>
  <c r="R145" i="82"/>
  <c r="T144" i="82"/>
  <c r="S144" i="82"/>
  <c r="R144" i="82"/>
  <c r="T143" i="82"/>
  <c r="S143" i="82"/>
  <c r="R143" i="82"/>
  <c r="T142" i="82"/>
  <c r="S142" i="82"/>
  <c r="R142" i="82"/>
  <c r="T141" i="82"/>
  <c r="S141" i="82"/>
  <c r="R141" i="82"/>
  <c r="T140" i="82"/>
  <c r="S140" i="82"/>
  <c r="R140" i="82"/>
  <c r="T139" i="82"/>
  <c r="S139" i="82"/>
  <c r="R139" i="82"/>
  <c r="T138" i="82"/>
  <c r="S138" i="82"/>
  <c r="R138" i="82"/>
  <c r="T137" i="82"/>
  <c r="S137" i="82"/>
  <c r="R137" i="82"/>
  <c r="T136" i="82"/>
  <c r="S136" i="82"/>
  <c r="R136" i="82"/>
  <c r="T135" i="82"/>
  <c r="S135" i="82"/>
  <c r="R135" i="82"/>
  <c r="T134" i="82"/>
  <c r="S134" i="82"/>
  <c r="R134" i="82"/>
  <c r="T133" i="82"/>
  <c r="S133" i="82"/>
  <c r="R133" i="82"/>
  <c r="T132" i="82"/>
  <c r="S132" i="82"/>
  <c r="R132" i="82"/>
  <c r="T131" i="82"/>
  <c r="S131" i="82"/>
  <c r="R131" i="82"/>
  <c r="T130" i="82"/>
  <c r="S130" i="82"/>
  <c r="R130" i="82"/>
  <c r="T129" i="82"/>
  <c r="S129" i="82"/>
  <c r="R129" i="82"/>
  <c r="T128" i="82"/>
  <c r="S128" i="82"/>
  <c r="R128" i="82"/>
  <c r="T127" i="82"/>
  <c r="S127" i="82"/>
  <c r="R127" i="82"/>
  <c r="T126" i="82"/>
  <c r="S126" i="82"/>
  <c r="R126" i="82"/>
  <c r="T125" i="82"/>
  <c r="S125" i="82"/>
  <c r="R125" i="82"/>
  <c r="T124" i="82"/>
  <c r="S124" i="82"/>
  <c r="R124" i="82"/>
  <c r="T123" i="82"/>
  <c r="S123" i="82"/>
  <c r="R123" i="82"/>
  <c r="T122" i="82"/>
  <c r="S122" i="82"/>
  <c r="R122" i="82"/>
  <c r="T121" i="82"/>
  <c r="S121" i="82"/>
  <c r="R121" i="82"/>
  <c r="T120" i="82"/>
  <c r="S120" i="82"/>
  <c r="R120" i="82"/>
  <c r="T119" i="82"/>
  <c r="S119" i="82"/>
  <c r="R119" i="82"/>
  <c r="T118" i="82"/>
  <c r="S118" i="82"/>
  <c r="R118" i="82"/>
  <c r="T117" i="82"/>
  <c r="S117" i="82"/>
  <c r="R117" i="82"/>
  <c r="T116" i="82"/>
  <c r="S116" i="82"/>
  <c r="R116" i="82"/>
  <c r="T115" i="82"/>
  <c r="S115" i="82"/>
  <c r="R115" i="82"/>
  <c r="T114" i="82"/>
  <c r="S114" i="82"/>
  <c r="R114" i="82"/>
  <c r="T113" i="82"/>
  <c r="S113" i="82"/>
  <c r="R113" i="82"/>
  <c r="T112" i="82"/>
  <c r="S112" i="82"/>
  <c r="R112" i="82"/>
  <c r="T111" i="82"/>
  <c r="S111" i="82"/>
  <c r="R111" i="82"/>
  <c r="T110" i="82"/>
  <c r="S110" i="82"/>
  <c r="R110" i="82"/>
  <c r="T109" i="82"/>
  <c r="S109" i="82"/>
  <c r="R109" i="82"/>
  <c r="T108" i="82"/>
  <c r="S108" i="82"/>
  <c r="R108" i="82"/>
  <c r="T107" i="82"/>
  <c r="S107" i="82"/>
  <c r="R107" i="82"/>
  <c r="T106" i="82"/>
  <c r="S106" i="82"/>
  <c r="R106" i="82"/>
  <c r="T105" i="82"/>
  <c r="S105" i="82"/>
  <c r="R105" i="82"/>
  <c r="T104" i="82"/>
  <c r="S104" i="82"/>
  <c r="R104" i="82"/>
  <c r="T103" i="82"/>
  <c r="S103" i="82"/>
  <c r="R103" i="82"/>
  <c r="T102" i="82"/>
  <c r="S102" i="82"/>
  <c r="R102" i="82"/>
  <c r="T101" i="82"/>
  <c r="S101" i="82"/>
  <c r="R101" i="82"/>
  <c r="T100" i="82"/>
  <c r="S100" i="82"/>
  <c r="R100" i="82"/>
  <c r="T99" i="82"/>
  <c r="S99" i="82"/>
  <c r="R99" i="82"/>
  <c r="T98" i="82"/>
  <c r="S98" i="82"/>
  <c r="R98" i="82"/>
  <c r="T97" i="82"/>
  <c r="S97" i="82"/>
  <c r="R97" i="82"/>
  <c r="T96" i="82"/>
  <c r="S96" i="82"/>
  <c r="R96" i="82"/>
  <c r="T95" i="82"/>
  <c r="S95" i="82"/>
  <c r="R95" i="82"/>
  <c r="T94" i="82"/>
  <c r="S94" i="82"/>
  <c r="R94" i="82"/>
  <c r="T93" i="82"/>
  <c r="S93" i="82"/>
  <c r="R93" i="82"/>
  <c r="T92" i="82"/>
  <c r="S92" i="82"/>
  <c r="R92" i="82"/>
  <c r="T91" i="82"/>
  <c r="S91" i="82"/>
  <c r="R91" i="82"/>
  <c r="T90" i="82"/>
  <c r="S90" i="82"/>
  <c r="R90" i="82"/>
  <c r="T89" i="82"/>
  <c r="S89" i="82"/>
  <c r="R89" i="82"/>
  <c r="T88" i="82"/>
  <c r="S88" i="82"/>
  <c r="R88" i="82"/>
  <c r="T87" i="82"/>
  <c r="S87" i="82"/>
  <c r="R87" i="82"/>
  <c r="T86" i="82"/>
  <c r="S86" i="82"/>
  <c r="R86" i="82"/>
  <c r="T85" i="82"/>
  <c r="S85" i="82"/>
  <c r="R85" i="82"/>
  <c r="T84" i="82"/>
  <c r="S84" i="82"/>
  <c r="R84" i="82"/>
  <c r="T83" i="82"/>
  <c r="S83" i="82"/>
  <c r="R83" i="82"/>
  <c r="T82" i="82"/>
  <c r="S82" i="82"/>
  <c r="R82" i="82"/>
  <c r="T81" i="82"/>
  <c r="S81" i="82"/>
  <c r="R81" i="82"/>
  <c r="T80" i="82"/>
  <c r="S80" i="82"/>
  <c r="R80" i="82"/>
  <c r="T79" i="82"/>
  <c r="S79" i="82"/>
  <c r="R79" i="82"/>
  <c r="T78" i="82"/>
  <c r="S78" i="82"/>
  <c r="R78" i="82"/>
  <c r="T77" i="82"/>
  <c r="S77" i="82"/>
  <c r="R77" i="82"/>
  <c r="T76" i="82"/>
  <c r="S76" i="82"/>
  <c r="R76" i="82"/>
  <c r="T75" i="82"/>
  <c r="S75" i="82"/>
  <c r="R75" i="82"/>
  <c r="T74" i="82"/>
  <c r="S74" i="82"/>
  <c r="R74" i="82"/>
  <c r="T73" i="82"/>
  <c r="S73" i="82"/>
  <c r="R73" i="82"/>
  <c r="T72" i="82"/>
  <c r="S72" i="82"/>
  <c r="R72" i="82"/>
  <c r="T71" i="82"/>
  <c r="S71" i="82"/>
  <c r="R71" i="82"/>
  <c r="T70" i="82"/>
  <c r="S70" i="82"/>
  <c r="R70" i="82"/>
  <c r="T69" i="82"/>
  <c r="S69" i="82"/>
  <c r="R69" i="82"/>
  <c r="T68" i="82"/>
  <c r="S68" i="82"/>
  <c r="R68" i="82"/>
  <c r="T67" i="82"/>
  <c r="S67" i="82"/>
  <c r="R67" i="82"/>
  <c r="T66" i="82"/>
  <c r="S66" i="82"/>
  <c r="R66" i="82"/>
  <c r="T65" i="82"/>
  <c r="S65" i="82"/>
  <c r="R65" i="82"/>
  <c r="T64" i="82"/>
  <c r="S64" i="82"/>
  <c r="R64" i="82"/>
  <c r="T63" i="82"/>
  <c r="S63" i="82"/>
  <c r="R63" i="82"/>
  <c r="T62" i="82"/>
  <c r="S62" i="82"/>
  <c r="R62" i="82"/>
  <c r="T61" i="82"/>
  <c r="S61" i="82"/>
  <c r="R61" i="82"/>
  <c r="T60" i="82"/>
  <c r="S60" i="82"/>
  <c r="R60" i="82"/>
  <c r="T59" i="82"/>
  <c r="S59" i="82"/>
  <c r="R59" i="82"/>
  <c r="T58" i="82"/>
  <c r="S58" i="82"/>
  <c r="R58" i="82"/>
  <c r="T57" i="82"/>
  <c r="S57" i="82"/>
  <c r="R57" i="82"/>
  <c r="T56" i="82"/>
  <c r="S56" i="82"/>
  <c r="R56" i="82"/>
  <c r="T55" i="82"/>
  <c r="S55" i="82"/>
  <c r="R55" i="82"/>
  <c r="T54" i="82"/>
  <c r="S54" i="82"/>
  <c r="R54" i="82"/>
  <c r="T53" i="82"/>
  <c r="S53" i="82"/>
  <c r="R53" i="82"/>
  <c r="T52" i="82"/>
  <c r="S52" i="82"/>
  <c r="R52" i="82"/>
  <c r="T51" i="82"/>
  <c r="S51" i="82"/>
  <c r="R51" i="82"/>
  <c r="T50" i="82"/>
  <c r="S50" i="82"/>
  <c r="R50" i="82"/>
  <c r="T49" i="82"/>
  <c r="S49" i="82"/>
  <c r="R49" i="82"/>
  <c r="T48" i="82"/>
  <c r="S48" i="82"/>
  <c r="R48" i="82"/>
  <c r="T47" i="82"/>
  <c r="S47" i="82"/>
  <c r="R47" i="82"/>
  <c r="T46" i="82"/>
  <c r="S46" i="82"/>
  <c r="R46" i="82"/>
  <c r="T45" i="82"/>
  <c r="S45" i="82"/>
  <c r="R45" i="82"/>
  <c r="T44" i="82"/>
  <c r="S44" i="82"/>
  <c r="R44" i="82"/>
  <c r="T43" i="82"/>
  <c r="S43" i="82"/>
  <c r="R43" i="82"/>
  <c r="T42" i="82"/>
  <c r="S42" i="82"/>
  <c r="R42" i="82"/>
  <c r="T41" i="82"/>
  <c r="S41" i="82"/>
  <c r="R41" i="82"/>
  <c r="T40" i="82"/>
  <c r="S40" i="82"/>
  <c r="R40" i="82"/>
  <c r="T39" i="82"/>
  <c r="S39" i="82"/>
  <c r="R39" i="82"/>
  <c r="T38" i="82"/>
  <c r="S38" i="82"/>
  <c r="R38" i="82"/>
  <c r="T37" i="82"/>
  <c r="S37" i="82"/>
  <c r="R37" i="82"/>
  <c r="T36" i="82"/>
  <c r="S36" i="82"/>
  <c r="R36" i="82"/>
  <c r="T35" i="82"/>
  <c r="S35" i="82"/>
  <c r="R35" i="82"/>
  <c r="T34" i="82"/>
  <c r="S34" i="82"/>
  <c r="R34" i="82"/>
  <c r="T33" i="82"/>
  <c r="S33" i="82"/>
  <c r="R33" i="82"/>
  <c r="T32" i="82"/>
  <c r="S32" i="82"/>
  <c r="R32" i="82"/>
  <c r="T31" i="82"/>
  <c r="S31" i="82"/>
  <c r="R31" i="82"/>
  <c r="T30" i="82"/>
  <c r="S30" i="82"/>
  <c r="R30" i="82"/>
  <c r="T29" i="82"/>
  <c r="S29" i="82"/>
  <c r="R29" i="82"/>
  <c r="T28" i="82"/>
  <c r="S28" i="82"/>
  <c r="R28" i="82"/>
  <c r="T27" i="82"/>
  <c r="S27" i="82"/>
  <c r="R27" i="82"/>
  <c r="T26" i="82"/>
  <c r="S26" i="82"/>
  <c r="R26" i="82"/>
  <c r="T25" i="82"/>
  <c r="S25" i="82"/>
  <c r="R25" i="82"/>
  <c r="T24" i="82"/>
  <c r="S24" i="82"/>
  <c r="R24" i="82"/>
  <c r="T23" i="82"/>
  <c r="S23" i="82"/>
  <c r="R23" i="82"/>
  <c r="T22" i="82"/>
  <c r="S22" i="82"/>
  <c r="R22" i="82"/>
  <c r="T21" i="82"/>
  <c r="S21" i="82"/>
  <c r="R21" i="82"/>
  <c r="T20" i="82"/>
  <c r="S20" i="82"/>
  <c r="R20" i="82"/>
  <c r="T19" i="82"/>
  <c r="S19" i="82"/>
  <c r="R19" i="82"/>
  <c r="T18" i="82"/>
  <c r="S18" i="82"/>
  <c r="R18" i="82"/>
  <c r="T17" i="82"/>
  <c r="S17" i="82"/>
  <c r="R17" i="82"/>
  <c r="T16" i="82"/>
  <c r="S16" i="82"/>
  <c r="R16" i="82"/>
  <c r="T15" i="82"/>
  <c r="S15" i="82"/>
  <c r="R15" i="82"/>
  <c r="T14" i="82"/>
  <c r="S14" i="82"/>
  <c r="R14" i="82"/>
  <c r="T13" i="82"/>
  <c r="S13" i="82"/>
  <c r="R13" i="82"/>
  <c r="T12" i="82"/>
  <c r="S12" i="82"/>
  <c r="R12" i="82"/>
  <c r="T11" i="82"/>
  <c r="S11" i="82"/>
  <c r="R11" i="82"/>
  <c r="T10" i="82"/>
  <c r="S10" i="82"/>
  <c r="R10" i="82"/>
  <c r="T9" i="82"/>
  <c r="S9" i="82"/>
  <c r="R9" i="82"/>
  <c r="T8" i="82"/>
  <c r="S8" i="82"/>
  <c r="R8" i="82"/>
  <c r="T7" i="82"/>
  <c r="S7" i="82"/>
  <c r="R7" i="82"/>
  <c r="T6" i="82"/>
  <c r="S6" i="82"/>
  <c r="R6" i="82"/>
  <c r="T5" i="82"/>
  <c r="S5" i="82"/>
  <c r="R5" i="82"/>
  <c r="T4" i="82"/>
  <c r="S4" i="82"/>
  <c r="R4" i="82"/>
  <c r="T3" i="82"/>
  <c r="S3" i="82"/>
  <c r="R3" i="82"/>
  <c r="T2" i="82"/>
  <c r="S2" i="82"/>
  <c r="R2" i="82"/>
  <c r="T220" i="8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2" i="100" l="1"/>
  <c r="C272" i="100"/>
  <c r="B272" i="100"/>
  <c r="E272" i="100" s="1"/>
  <c r="D271" i="100"/>
  <c r="C271" i="100"/>
  <c r="B271" i="100"/>
  <c r="E271" i="100" s="1"/>
  <c r="D270" i="100"/>
  <c r="C270" i="100"/>
  <c r="B270" i="100"/>
  <c r="E270" i="100" s="1"/>
  <c r="D269" i="100"/>
  <c r="C269" i="100"/>
  <c r="B269" i="100"/>
  <c r="E269" i="100" s="1"/>
  <c r="D268" i="100"/>
  <c r="C268" i="100"/>
  <c r="B268" i="100"/>
  <c r="E268" i="100" s="1"/>
  <c r="D267" i="100"/>
  <c r="C267" i="100"/>
  <c r="B267" i="100"/>
  <c r="E267" i="100" s="1"/>
  <c r="D266" i="100"/>
  <c r="C266" i="100"/>
  <c r="B266" i="100"/>
  <c r="D265" i="100"/>
  <c r="C265" i="100"/>
  <c r="B265" i="100"/>
  <c r="D264" i="100"/>
  <c r="C264" i="100"/>
  <c r="B264" i="100"/>
  <c r="D263" i="100"/>
  <c r="C263" i="100"/>
  <c r="B263" i="100"/>
  <c r="E263" i="100" s="1"/>
  <c r="H235" i="100"/>
  <c r="G235" i="100"/>
  <c r="F235" i="100"/>
  <c r="E235" i="100"/>
  <c r="D235" i="100"/>
  <c r="C235" i="100"/>
  <c r="B235" i="100"/>
  <c r="H234" i="100"/>
  <c r="G234" i="100"/>
  <c r="F234" i="100"/>
  <c r="E234" i="100"/>
  <c r="D234" i="100"/>
  <c r="C234" i="100"/>
  <c r="B234" i="100"/>
  <c r="H233" i="100"/>
  <c r="G233" i="100"/>
  <c r="F233" i="100"/>
  <c r="E233" i="100"/>
  <c r="D233" i="100"/>
  <c r="C233" i="100"/>
  <c r="B233" i="100"/>
  <c r="H232" i="100"/>
  <c r="G232" i="100"/>
  <c r="F232" i="100"/>
  <c r="E232" i="100"/>
  <c r="D232" i="100"/>
  <c r="C232" i="100"/>
  <c r="B232" i="100"/>
  <c r="H231" i="100"/>
  <c r="G231" i="100"/>
  <c r="F231" i="100"/>
  <c r="E231" i="100"/>
  <c r="D231" i="100"/>
  <c r="C231" i="100"/>
  <c r="B231" i="100"/>
  <c r="H230" i="100"/>
  <c r="G230" i="100"/>
  <c r="F230" i="100"/>
  <c r="E230" i="100"/>
  <c r="D230" i="100"/>
  <c r="C230" i="100"/>
  <c r="B230" i="100"/>
  <c r="H229" i="100"/>
  <c r="G229" i="100"/>
  <c r="F229" i="100"/>
  <c r="E229" i="100"/>
  <c r="D229" i="100"/>
  <c r="C229" i="100"/>
  <c r="B229" i="100"/>
  <c r="H228" i="100"/>
  <c r="G228" i="100"/>
  <c r="F228" i="100"/>
  <c r="E228" i="100"/>
  <c r="D228" i="100"/>
  <c r="C228" i="100"/>
  <c r="B228" i="100"/>
  <c r="H227" i="100"/>
  <c r="G227" i="100"/>
  <c r="F227" i="100"/>
  <c r="E227" i="100"/>
  <c r="D227" i="100"/>
  <c r="C227" i="100"/>
  <c r="B227" i="100"/>
  <c r="B272" i="99"/>
  <c r="D271" i="99"/>
  <c r="C270" i="99"/>
  <c r="D269" i="99"/>
  <c r="C268" i="99"/>
  <c r="D267" i="99"/>
  <c r="D266" i="99"/>
  <c r="D265" i="99"/>
  <c r="D264" i="99"/>
  <c r="D263" i="99"/>
  <c r="H235" i="99"/>
  <c r="G235" i="99"/>
  <c r="E235" i="99"/>
  <c r="B235" i="99"/>
  <c r="F234" i="99"/>
  <c r="C234" i="99"/>
  <c r="G233" i="99"/>
  <c r="E233" i="99"/>
  <c r="B233" i="99"/>
  <c r="F232" i="99"/>
  <c r="B232" i="99"/>
  <c r="F231" i="99"/>
  <c r="C231" i="99"/>
  <c r="H230" i="99"/>
  <c r="E230" i="99"/>
  <c r="H229" i="99"/>
  <c r="F229" i="99"/>
  <c r="C229" i="99"/>
  <c r="F228" i="99"/>
  <c r="C228" i="99"/>
  <c r="F227" i="99"/>
  <c r="C227" i="99"/>
  <c r="B227" i="99"/>
  <c r="D272" i="99"/>
  <c r="B271" i="99"/>
  <c r="B270" i="99"/>
  <c r="B269" i="99"/>
  <c r="B268" i="99"/>
  <c r="B267" i="99"/>
  <c r="B266" i="99"/>
  <c r="C265" i="99"/>
  <c r="B264" i="99"/>
  <c r="C263" i="99"/>
  <c r="D235" i="99"/>
  <c r="H234" i="99"/>
  <c r="E234" i="99"/>
  <c r="H233" i="99"/>
  <c r="D233" i="99"/>
  <c r="H232" i="99"/>
  <c r="E232" i="99"/>
  <c r="C232" i="99"/>
  <c r="G231" i="99"/>
  <c r="E231" i="99"/>
  <c r="B231" i="99"/>
  <c r="F230" i="99"/>
  <c r="C230" i="99"/>
  <c r="G229" i="99"/>
  <c r="D229" i="99"/>
  <c r="H228" i="99"/>
  <c r="E228" i="99"/>
  <c r="B228" i="99"/>
  <c r="H227" i="99"/>
  <c r="E227" i="99"/>
  <c r="C272" i="99"/>
  <c r="C271" i="99"/>
  <c r="D270" i="99"/>
  <c r="C269" i="99"/>
  <c r="D268" i="99"/>
  <c r="C267" i="99"/>
  <c r="C266" i="99"/>
  <c r="B265" i="99"/>
  <c r="E265" i="99" s="1"/>
  <c r="C264" i="99"/>
  <c r="B263" i="99"/>
  <c r="E263" i="99" s="1"/>
  <c r="F235" i="99"/>
  <c r="C235" i="99"/>
  <c r="G234" i="99"/>
  <c r="D234" i="99"/>
  <c r="B234" i="99"/>
  <c r="I234" i="99" s="1"/>
  <c r="F233" i="99"/>
  <c r="C233" i="99"/>
  <c r="G232" i="99"/>
  <c r="D232" i="99"/>
  <c r="H231" i="99"/>
  <c r="D231" i="99"/>
  <c r="G230" i="99"/>
  <c r="D230" i="99"/>
  <c r="B230" i="99"/>
  <c r="I230" i="99" s="1"/>
  <c r="E229" i="99"/>
  <c r="B229" i="99"/>
  <c r="G228" i="99"/>
  <c r="D228" i="99"/>
  <c r="G227" i="99"/>
  <c r="D227" i="99"/>
  <c r="D272" i="98"/>
  <c r="C272" i="98"/>
  <c r="B272" i="98"/>
  <c r="E272" i="98" s="1"/>
  <c r="D271" i="98"/>
  <c r="C271" i="98"/>
  <c r="B271" i="98"/>
  <c r="E271" i="98" s="1"/>
  <c r="D270" i="98"/>
  <c r="C270" i="98"/>
  <c r="B270" i="98"/>
  <c r="E270" i="98" s="1"/>
  <c r="D269" i="98"/>
  <c r="C269" i="98"/>
  <c r="B269" i="98"/>
  <c r="E269" i="98" s="1"/>
  <c r="D268" i="98"/>
  <c r="C268" i="98"/>
  <c r="B268" i="98"/>
  <c r="E268" i="98" s="1"/>
  <c r="D267" i="98"/>
  <c r="C267" i="98"/>
  <c r="B267" i="98"/>
  <c r="E267" i="98" s="1"/>
  <c r="D266" i="98"/>
  <c r="C266" i="98"/>
  <c r="B266" i="98"/>
  <c r="E266" i="98" s="1"/>
  <c r="D265" i="98"/>
  <c r="C265" i="98"/>
  <c r="B265" i="98"/>
  <c r="E265" i="98" s="1"/>
  <c r="D264" i="98"/>
  <c r="C264" i="98"/>
  <c r="B264" i="98"/>
  <c r="E264" i="98" s="1"/>
  <c r="D263" i="98"/>
  <c r="C263" i="98"/>
  <c r="B263" i="98"/>
  <c r="E263" i="98" s="1"/>
  <c r="H235" i="98"/>
  <c r="G235" i="98"/>
  <c r="F235" i="98"/>
  <c r="E235" i="98"/>
  <c r="D235" i="98"/>
  <c r="C235" i="98"/>
  <c r="B235" i="98"/>
  <c r="I235" i="98" s="1"/>
  <c r="H234" i="98"/>
  <c r="G234" i="98"/>
  <c r="F234" i="98"/>
  <c r="E234" i="98"/>
  <c r="D234" i="98"/>
  <c r="C234" i="98"/>
  <c r="B234" i="98"/>
  <c r="I234" i="98" s="1"/>
  <c r="H233" i="98"/>
  <c r="G233" i="98"/>
  <c r="F233" i="98"/>
  <c r="E233" i="98"/>
  <c r="D233" i="98"/>
  <c r="C233" i="98"/>
  <c r="B233" i="98"/>
  <c r="H232" i="98"/>
  <c r="G232" i="98"/>
  <c r="F232" i="98"/>
  <c r="E232" i="98"/>
  <c r="D232" i="98"/>
  <c r="C232" i="98"/>
  <c r="B232" i="98"/>
  <c r="H231" i="98"/>
  <c r="G231" i="98"/>
  <c r="F231" i="98"/>
  <c r="E231" i="98"/>
  <c r="D231" i="98"/>
  <c r="C231" i="98"/>
  <c r="B231" i="98"/>
  <c r="H230" i="98"/>
  <c r="G230" i="98"/>
  <c r="F230" i="98"/>
  <c r="E230" i="98"/>
  <c r="D230" i="98"/>
  <c r="C230" i="98"/>
  <c r="B230" i="98"/>
  <c r="H229" i="98"/>
  <c r="G229" i="98"/>
  <c r="F229" i="98"/>
  <c r="E229" i="98"/>
  <c r="D229" i="98"/>
  <c r="C229" i="98"/>
  <c r="B229" i="98"/>
  <c r="H228" i="98"/>
  <c r="G228" i="98"/>
  <c r="F228" i="98"/>
  <c r="E228" i="98"/>
  <c r="D228" i="98"/>
  <c r="C228" i="98"/>
  <c r="B228" i="98"/>
  <c r="I228" i="98" s="1"/>
  <c r="H227" i="98"/>
  <c r="G227" i="98"/>
  <c r="F227" i="98"/>
  <c r="E227" i="98"/>
  <c r="D227" i="98"/>
  <c r="C227" i="98"/>
  <c r="B227" i="98"/>
  <c r="D272" i="97"/>
  <c r="C272" i="97"/>
  <c r="B272" i="97"/>
  <c r="E272" i="97" s="1"/>
  <c r="D271" i="97"/>
  <c r="C271" i="97"/>
  <c r="B271" i="97"/>
  <c r="D270" i="97"/>
  <c r="C270" i="97"/>
  <c r="B270" i="97"/>
  <c r="E270" i="97" s="1"/>
  <c r="D269" i="97"/>
  <c r="C269" i="97"/>
  <c r="B269" i="97"/>
  <c r="E269" i="97" s="1"/>
  <c r="D268" i="97"/>
  <c r="C268" i="97"/>
  <c r="B268" i="97"/>
  <c r="E268" i="97" s="1"/>
  <c r="D267" i="97"/>
  <c r="C267" i="97"/>
  <c r="B267" i="97"/>
  <c r="D266" i="97"/>
  <c r="C266" i="97"/>
  <c r="B266" i="97"/>
  <c r="D265" i="97"/>
  <c r="C265" i="97"/>
  <c r="B265" i="97"/>
  <c r="D264" i="97"/>
  <c r="C264" i="97"/>
  <c r="B264" i="97"/>
  <c r="E264" i="97" s="1"/>
  <c r="D263" i="97"/>
  <c r="C263" i="97"/>
  <c r="B263" i="97"/>
  <c r="E263" i="97" s="1"/>
  <c r="H235" i="97"/>
  <c r="G235" i="97"/>
  <c r="F235" i="97"/>
  <c r="E235" i="97"/>
  <c r="D235" i="97"/>
  <c r="C235" i="97"/>
  <c r="B235" i="97"/>
  <c r="I235" i="97" s="1"/>
  <c r="H234" i="97"/>
  <c r="G234" i="97"/>
  <c r="F234" i="97"/>
  <c r="E234" i="97"/>
  <c r="D234" i="97"/>
  <c r="C234" i="97"/>
  <c r="B234" i="97"/>
  <c r="H233" i="97"/>
  <c r="G233" i="97"/>
  <c r="F233" i="97"/>
  <c r="E233" i="97"/>
  <c r="D233" i="97"/>
  <c r="C233" i="97"/>
  <c r="B233" i="97"/>
  <c r="H232" i="97"/>
  <c r="G232" i="97"/>
  <c r="F232" i="97"/>
  <c r="E232" i="97"/>
  <c r="D232" i="97"/>
  <c r="C232" i="97"/>
  <c r="B232" i="97"/>
  <c r="H231" i="97"/>
  <c r="G231" i="97"/>
  <c r="F231" i="97"/>
  <c r="E231" i="97"/>
  <c r="D231" i="97"/>
  <c r="C231" i="97"/>
  <c r="B231" i="97"/>
  <c r="H230" i="97"/>
  <c r="G230" i="97"/>
  <c r="F230" i="97"/>
  <c r="E230" i="97"/>
  <c r="D230" i="97"/>
  <c r="C230" i="97"/>
  <c r="B230" i="97"/>
  <c r="H229" i="97"/>
  <c r="G229" i="97"/>
  <c r="F229" i="97"/>
  <c r="E229" i="97"/>
  <c r="D229" i="97"/>
  <c r="C229" i="97"/>
  <c r="B229" i="97"/>
  <c r="H228" i="97"/>
  <c r="G228" i="97"/>
  <c r="F228" i="97"/>
  <c r="E228" i="97"/>
  <c r="D228" i="97"/>
  <c r="C228" i="97"/>
  <c r="B228" i="97"/>
  <c r="H227" i="97"/>
  <c r="G227" i="97"/>
  <c r="F227" i="97"/>
  <c r="E227" i="97"/>
  <c r="D227" i="97"/>
  <c r="C227" i="97"/>
  <c r="B227" i="97"/>
  <c r="D272" i="96"/>
  <c r="D271" i="96"/>
  <c r="B271" i="96"/>
  <c r="C270" i="96"/>
  <c r="C269" i="96"/>
  <c r="D268" i="96"/>
  <c r="D267" i="96"/>
  <c r="B267" i="96"/>
  <c r="B266" i="96"/>
  <c r="C265" i="96"/>
  <c r="D264" i="96"/>
  <c r="D263" i="96"/>
  <c r="B263" i="96"/>
  <c r="E235" i="96"/>
  <c r="C235" i="96"/>
  <c r="H234" i="96"/>
  <c r="E234" i="96"/>
  <c r="C234" i="96"/>
  <c r="H233" i="96"/>
  <c r="E233" i="96"/>
  <c r="B233" i="96"/>
  <c r="F232" i="96"/>
  <c r="D232" i="96"/>
  <c r="C232" i="96"/>
  <c r="H231" i="96"/>
  <c r="E231" i="96"/>
  <c r="C231" i="96"/>
  <c r="G230" i="96"/>
  <c r="D230" i="96"/>
  <c r="B230" i="96"/>
  <c r="F229" i="96"/>
  <c r="D229" i="96"/>
  <c r="H228" i="96"/>
  <c r="F228" i="96"/>
  <c r="C228" i="96"/>
  <c r="H227" i="96"/>
  <c r="F227" i="96"/>
  <c r="D227" i="96"/>
  <c r="B227" i="96"/>
  <c r="C272" i="96"/>
  <c r="D270" i="96"/>
  <c r="D269" i="96"/>
  <c r="B269" i="96"/>
  <c r="E269" i="96" s="1"/>
  <c r="C268" i="96"/>
  <c r="C267" i="96"/>
  <c r="D266" i="96"/>
  <c r="D265" i="96"/>
  <c r="B265" i="96"/>
  <c r="C264" i="96"/>
  <c r="C263" i="96"/>
  <c r="H235" i="96"/>
  <c r="G235" i="96"/>
  <c r="F235" i="96"/>
  <c r="D235" i="96"/>
  <c r="B235" i="96"/>
  <c r="I235" i="96" s="1"/>
  <c r="G234" i="96"/>
  <c r="D234" i="96"/>
  <c r="B234" i="96"/>
  <c r="G233" i="96"/>
  <c r="D233" i="96"/>
  <c r="C233" i="96"/>
  <c r="H232" i="96"/>
  <c r="E232" i="96"/>
  <c r="B232" i="96"/>
  <c r="F231" i="96"/>
  <c r="D231" i="96"/>
  <c r="H230" i="96"/>
  <c r="F230" i="96"/>
  <c r="C230" i="96"/>
  <c r="H229" i="96"/>
  <c r="E229" i="96"/>
  <c r="B229" i="96"/>
  <c r="G228" i="96"/>
  <c r="D228" i="96"/>
  <c r="B228" i="96"/>
  <c r="E227" i="96"/>
  <c r="C227" i="96"/>
  <c r="B272" i="96"/>
  <c r="E272" i="96" s="1"/>
  <c r="C271" i="96"/>
  <c r="B270" i="96"/>
  <c r="E270" i="96" s="1"/>
  <c r="B268" i="96"/>
  <c r="E268" i="96" s="1"/>
  <c r="C266" i="96"/>
  <c r="B264" i="96"/>
  <c r="E264" i="96" s="1"/>
  <c r="F234" i="96"/>
  <c r="F233" i="96"/>
  <c r="G232" i="96"/>
  <c r="G231" i="96"/>
  <c r="B231" i="96"/>
  <c r="I231" i="96" s="1"/>
  <c r="E230" i="96"/>
  <c r="G229" i="96"/>
  <c r="C229" i="96"/>
  <c r="E228" i="96"/>
  <c r="G227" i="96"/>
  <c r="D272" i="95"/>
  <c r="C272" i="95"/>
  <c r="B272" i="95"/>
  <c r="E272" i="95" s="1"/>
  <c r="D271" i="95"/>
  <c r="C271" i="95"/>
  <c r="B271" i="95"/>
  <c r="D270" i="95"/>
  <c r="C270" i="95"/>
  <c r="B270" i="95"/>
  <c r="D269" i="95"/>
  <c r="C269" i="95"/>
  <c r="B269" i="95"/>
  <c r="E269" i="95" s="1"/>
  <c r="D268" i="95"/>
  <c r="C268" i="95"/>
  <c r="B268" i="95"/>
  <c r="E268" i="95" s="1"/>
  <c r="D267" i="95"/>
  <c r="C267" i="95"/>
  <c r="B267" i="95"/>
  <c r="E267" i="95" s="1"/>
  <c r="D266" i="95"/>
  <c r="C266" i="95"/>
  <c r="B266" i="95"/>
  <c r="D265" i="95"/>
  <c r="C265" i="95"/>
  <c r="B265" i="95"/>
  <c r="E265" i="95" s="1"/>
  <c r="D264" i="95"/>
  <c r="C264" i="95"/>
  <c r="B264" i="95"/>
  <c r="D263" i="95"/>
  <c r="C263" i="95"/>
  <c r="B263" i="95"/>
  <c r="H235" i="95"/>
  <c r="G235" i="95"/>
  <c r="F235" i="95"/>
  <c r="E235" i="95"/>
  <c r="D235" i="95"/>
  <c r="C235" i="95"/>
  <c r="B235" i="95"/>
  <c r="I235" i="95" s="1"/>
  <c r="H234" i="95"/>
  <c r="G234" i="95"/>
  <c r="F234" i="95"/>
  <c r="E234" i="95"/>
  <c r="D234" i="95"/>
  <c r="C234" i="95"/>
  <c r="B234" i="95"/>
  <c r="H233" i="95"/>
  <c r="G233" i="95"/>
  <c r="F233" i="95"/>
  <c r="E233" i="95"/>
  <c r="D233" i="95"/>
  <c r="C233" i="95"/>
  <c r="B233" i="95"/>
  <c r="H232" i="95"/>
  <c r="G232" i="95"/>
  <c r="F232" i="95"/>
  <c r="E232" i="95"/>
  <c r="D232" i="95"/>
  <c r="C232" i="95"/>
  <c r="B232" i="95"/>
  <c r="H231" i="95"/>
  <c r="G231" i="95"/>
  <c r="F231" i="95"/>
  <c r="E231" i="95"/>
  <c r="D231" i="95"/>
  <c r="C231" i="95"/>
  <c r="B231" i="95"/>
  <c r="I231" i="95" s="1"/>
  <c r="H230" i="95"/>
  <c r="G230" i="95"/>
  <c r="F230" i="95"/>
  <c r="E230" i="95"/>
  <c r="D230" i="95"/>
  <c r="C230" i="95"/>
  <c r="B230" i="95"/>
  <c r="I230" i="95" s="1"/>
  <c r="H229" i="95"/>
  <c r="G229" i="95"/>
  <c r="F229" i="95"/>
  <c r="E229" i="95"/>
  <c r="D229" i="95"/>
  <c r="C229" i="95"/>
  <c r="B229" i="95"/>
  <c r="H228" i="95"/>
  <c r="G228" i="95"/>
  <c r="F228" i="95"/>
  <c r="E228" i="95"/>
  <c r="D228" i="95"/>
  <c r="C228" i="95"/>
  <c r="B228" i="95"/>
  <c r="H227" i="95"/>
  <c r="G227" i="95"/>
  <c r="F227" i="95"/>
  <c r="E227" i="95"/>
  <c r="D227" i="95"/>
  <c r="C227" i="95"/>
  <c r="B227" i="95"/>
  <c r="D272" i="94"/>
  <c r="C272" i="94"/>
  <c r="B272" i="94"/>
  <c r="D271" i="94"/>
  <c r="C271" i="94"/>
  <c r="B271" i="94"/>
  <c r="D270" i="94"/>
  <c r="C270" i="94"/>
  <c r="B270" i="94"/>
  <c r="D269" i="94"/>
  <c r="C269" i="94"/>
  <c r="B269" i="94"/>
  <c r="E269" i="94" s="1"/>
  <c r="D268" i="94"/>
  <c r="C268" i="94"/>
  <c r="B268" i="94"/>
  <c r="D267" i="94"/>
  <c r="C267" i="94"/>
  <c r="B267" i="94"/>
  <c r="E267" i="94" s="1"/>
  <c r="D266" i="94"/>
  <c r="C266" i="94"/>
  <c r="B266" i="94"/>
  <c r="D265" i="94"/>
  <c r="C265" i="94"/>
  <c r="B265" i="94"/>
  <c r="E265" i="94" s="1"/>
  <c r="D264" i="94"/>
  <c r="C264" i="94"/>
  <c r="B264" i="94"/>
  <c r="D263" i="94"/>
  <c r="C263" i="94"/>
  <c r="B263" i="94"/>
  <c r="E263" i="94" s="1"/>
  <c r="H235" i="94"/>
  <c r="G235" i="94"/>
  <c r="F235" i="94"/>
  <c r="E235" i="94"/>
  <c r="D235" i="94"/>
  <c r="C235" i="94"/>
  <c r="B235" i="94"/>
  <c r="H234" i="94"/>
  <c r="G234" i="94"/>
  <c r="F234" i="94"/>
  <c r="E234" i="94"/>
  <c r="D234" i="94"/>
  <c r="C234" i="94"/>
  <c r="B234" i="94"/>
  <c r="H233" i="94"/>
  <c r="G233" i="94"/>
  <c r="F233" i="94"/>
  <c r="E233" i="94"/>
  <c r="D233" i="94"/>
  <c r="C233" i="94"/>
  <c r="B233" i="94"/>
  <c r="H232" i="94"/>
  <c r="G232" i="94"/>
  <c r="F232" i="94"/>
  <c r="E232" i="94"/>
  <c r="D232" i="94"/>
  <c r="C232" i="94"/>
  <c r="B232" i="94"/>
  <c r="H231" i="94"/>
  <c r="G231" i="94"/>
  <c r="F231" i="94"/>
  <c r="E231" i="94"/>
  <c r="D231" i="94"/>
  <c r="C231" i="94"/>
  <c r="B231" i="94"/>
  <c r="H230" i="94"/>
  <c r="G230" i="94"/>
  <c r="F230" i="94"/>
  <c r="E230" i="94"/>
  <c r="D230" i="94"/>
  <c r="C230" i="94"/>
  <c r="B230" i="94"/>
  <c r="H229" i="94"/>
  <c r="G229" i="94"/>
  <c r="F229" i="94"/>
  <c r="E229" i="94"/>
  <c r="D229" i="94"/>
  <c r="C229" i="94"/>
  <c r="B229" i="94"/>
  <c r="H228" i="94"/>
  <c r="G228" i="94"/>
  <c r="F228" i="94"/>
  <c r="E228" i="94"/>
  <c r="D228" i="94"/>
  <c r="C228" i="94"/>
  <c r="B228" i="94"/>
  <c r="H227" i="94"/>
  <c r="G227" i="94"/>
  <c r="F227" i="94"/>
  <c r="E227" i="94"/>
  <c r="D227" i="94"/>
  <c r="C227" i="94"/>
  <c r="B227" i="94"/>
  <c r="D271" i="93"/>
  <c r="E235" i="93"/>
  <c r="H234" i="93"/>
  <c r="D234" i="93"/>
  <c r="G233" i="93"/>
  <c r="H232" i="93"/>
  <c r="D232" i="93"/>
  <c r="C231" i="93"/>
  <c r="E230" i="93"/>
  <c r="F229" i="93"/>
  <c r="B229" i="93"/>
  <c r="B228" i="93"/>
  <c r="D227" i="93"/>
  <c r="B272" i="93"/>
  <c r="B268" i="93"/>
  <c r="D265" i="93"/>
  <c r="C271" i="93"/>
  <c r="B271" i="93"/>
  <c r="E271" i="93" s="1"/>
  <c r="B270" i="93"/>
  <c r="C268" i="93"/>
  <c r="B267" i="93"/>
  <c r="C266" i="93"/>
  <c r="B265" i="93"/>
  <c r="B264" i="93"/>
  <c r="H235" i="93"/>
  <c r="G235" i="93"/>
  <c r="F235" i="93"/>
  <c r="C235" i="93"/>
  <c r="G234" i="93"/>
  <c r="C234" i="93"/>
  <c r="H233" i="93"/>
  <c r="D233" i="93"/>
  <c r="E232" i="93"/>
  <c r="H231" i="93"/>
  <c r="D231" i="93"/>
  <c r="H230" i="93"/>
  <c r="C230" i="93"/>
  <c r="D229" i="93"/>
  <c r="H228" i="93"/>
  <c r="E228" i="93"/>
  <c r="G227" i="93"/>
  <c r="C227" i="93"/>
  <c r="D272" i="93"/>
  <c r="C270" i="93"/>
  <c r="D269" i="93"/>
  <c r="B269" i="93"/>
  <c r="D267" i="93"/>
  <c r="D266" i="93"/>
  <c r="C265" i="93"/>
  <c r="C264" i="93"/>
  <c r="C263" i="93"/>
  <c r="D235" i="93"/>
  <c r="B235" i="93"/>
  <c r="I235" i="93" s="1"/>
  <c r="F234" i="93"/>
  <c r="F233" i="93"/>
  <c r="C233" i="93"/>
  <c r="F232" i="93"/>
  <c r="B232" i="93"/>
  <c r="F231" i="93"/>
  <c r="B231" i="93"/>
  <c r="F230" i="93"/>
  <c r="B230" i="93"/>
  <c r="H229" i="93"/>
  <c r="E229" i="93"/>
  <c r="G228" i="93"/>
  <c r="D228" i="93"/>
  <c r="F227" i="93"/>
  <c r="B227" i="93"/>
  <c r="C272" i="93"/>
  <c r="D270" i="93"/>
  <c r="C269" i="93"/>
  <c r="D268" i="93"/>
  <c r="C267" i="93"/>
  <c r="B266" i="93"/>
  <c r="E266" i="93" s="1"/>
  <c r="D264" i="93"/>
  <c r="D263" i="93"/>
  <c r="B263" i="93"/>
  <c r="E263" i="93" s="1"/>
  <c r="E234" i="93"/>
  <c r="B234" i="93"/>
  <c r="I234" i="93" s="1"/>
  <c r="E233" i="93"/>
  <c r="B233" i="93"/>
  <c r="G232" i="93"/>
  <c r="C232" i="93"/>
  <c r="G231" i="93"/>
  <c r="E231" i="93"/>
  <c r="G230" i="93"/>
  <c r="D230" i="93"/>
  <c r="G229" i="93"/>
  <c r="C229" i="93"/>
  <c r="F228" i="93"/>
  <c r="C228" i="93"/>
  <c r="H227" i="93"/>
  <c r="E227" i="93"/>
  <c r="D271" i="92"/>
  <c r="B265" i="92"/>
  <c r="B263" i="92"/>
  <c r="F231" i="92"/>
  <c r="H230" i="92"/>
  <c r="F228" i="92"/>
  <c r="C270" i="92"/>
  <c r="B269" i="92"/>
  <c r="C267" i="92"/>
  <c r="D265" i="92"/>
  <c r="C264" i="92"/>
  <c r="F235" i="92"/>
  <c r="H234" i="92"/>
  <c r="D234" i="92"/>
  <c r="G233" i="92"/>
  <c r="B233" i="92"/>
  <c r="C232" i="92"/>
  <c r="E231" i="92"/>
  <c r="C230" i="92"/>
  <c r="C229" i="92"/>
  <c r="E228" i="92"/>
  <c r="G227" i="92"/>
  <c r="B271" i="92"/>
  <c r="B270" i="92"/>
  <c r="C269" i="92"/>
  <c r="B268" i="92"/>
  <c r="D266" i="92"/>
  <c r="D263" i="92"/>
  <c r="H235" i="92"/>
  <c r="C235" i="92"/>
  <c r="F234" i="92"/>
  <c r="B234" i="92"/>
  <c r="E233" i="92"/>
  <c r="E232" i="92"/>
  <c r="H231" i="92"/>
  <c r="D231" i="92"/>
  <c r="F230" i="92"/>
  <c r="H229" i="92"/>
  <c r="H228" i="92"/>
  <c r="C228" i="92"/>
  <c r="F227" i="92"/>
  <c r="D270" i="92"/>
  <c r="E229" i="92"/>
  <c r="C227" i="92"/>
  <c r="C271" i="92"/>
  <c r="C266" i="92"/>
  <c r="C263" i="92"/>
  <c r="G234" i="92"/>
  <c r="F233" i="92"/>
  <c r="G232" i="92"/>
  <c r="D232" i="92"/>
  <c r="E230" i="92"/>
  <c r="H227" i="92"/>
  <c r="D272" i="92"/>
  <c r="F229" i="92"/>
  <c r="B227" i="92"/>
  <c r="C272" i="92"/>
  <c r="D269" i="92"/>
  <c r="C268" i="92"/>
  <c r="B267" i="92"/>
  <c r="C265" i="92"/>
  <c r="B264" i="92"/>
  <c r="E235" i="92"/>
  <c r="B235" i="92"/>
  <c r="C234" i="92"/>
  <c r="D233" i="92"/>
  <c r="H232" i="92"/>
  <c r="B232" i="92"/>
  <c r="C231" i="92"/>
  <c r="G230" i="92"/>
  <c r="B230" i="92"/>
  <c r="D229" i="92"/>
  <c r="G228" i="92"/>
  <c r="B228" i="92"/>
  <c r="D227" i="92"/>
  <c r="B272" i="92"/>
  <c r="E272" i="92" s="1"/>
  <c r="D268" i="92"/>
  <c r="D267" i="92"/>
  <c r="B266" i="92"/>
  <c r="E266" i="92" s="1"/>
  <c r="D264" i="92"/>
  <c r="G235" i="92"/>
  <c r="D235" i="92"/>
  <c r="E234" i="92"/>
  <c r="H233" i="92"/>
  <c r="C233" i="92"/>
  <c r="F232" i="92"/>
  <c r="G231" i="92"/>
  <c r="B231" i="92"/>
  <c r="I231" i="92" s="1"/>
  <c r="D230" i="92"/>
  <c r="G229" i="92"/>
  <c r="B229" i="92"/>
  <c r="D228" i="92"/>
  <c r="E227" i="92"/>
  <c r="D271" i="91"/>
  <c r="C271" i="91"/>
  <c r="C272" i="91"/>
  <c r="C270" i="91"/>
  <c r="B269" i="91"/>
  <c r="B268" i="91"/>
  <c r="B267" i="91"/>
  <c r="B266" i="91"/>
  <c r="B265" i="91"/>
  <c r="B264" i="91"/>
  <c r="B263" i="91"/>
  <c r="F235" i="91"/>
  <c r="C235" i="91"/>
  <c r="G234" i="91"/>
  <c r="D234" i="91"/>
  <c r="H233" i="91"/>
  <c r="E233" i="91"/>
  <c r="B233" i="91"/>
  <c r="F232" i="91"/>
  <c r="C232" i="91"/>
  <c r="G231" i="91"/>
  <c r="D231" i="91"/>
  <c r="H230" i="91"/>
  <c r="E230" i="91"/>
  <c r="B230" i="91"/>
  <c r="G229" i="91"/>
  <c r="D229" i="91"/>
  <c r="G228" i="91"/>
  <c r="E228" i="91"/>
  <c r="H227" i="91"/>
  <c r="E227" i="91"/>
  <c r="B227" i="91"/>
  <c r="B272" i="91"/>
  <c r="D270" i="91"/>
  <c r="C269" i="91"/>
  <c r="D268" i="91"/>
  <c r="D267" i="91"/>
  <c r="D266" i="91"/>
  <c r="D265" i="91"/>
  <c r="D264" i="91"/>
  <c r="D263" i="91"/>
  <c r="H235" i="91"/>
  <c r="E235" i="91"/>
  <c r="B235" i="91"/>
  <c r="F234" i="91"/>
  <c r="C234" i="91"/>
  <c r="G233" i="91"/>
  <c r="D233" i="91"/>
  <c r="H232" i="91"/>
  <c r="E232" i="91"/>
  <c r="B232" i="91"/>
  <c r="F231" i="91"/>
  <c r="C231" i="91"/>
  <c r="G230" i="91"/>
  <c r="D230" i="91"/>
  <c r="H229" i="91"/>
  <c r="E229" i="91"/>
  <c r="H228" i="91"/>
  <c r="C228" i="91"/>
  <c r="G227" i="91"/>
  <c r="D227" i="91"/>
  <c r="D272" i="91"/>
  <c r="B271" i="91"/>
  <c r="E271" i="91" s="1"/>
  <c r="B270" i="91"/>
  <c r="E270" i="91" s="1"/>
  <c r="D269" i="91"/>
  <c r="C268" i="91"/>
  <c r="C267" i="91"/>
  <c r="C266" i="91"/>
  <c r="C265" i="91"/>
  <c r="C264" i="91"/>
  <c r="C263" i="91"/>
  <c r="G235" i="91"/>
  <c r="D235" i="91"/>
  <c r="H234" i="91"/>
  <c r="E234" i="91"/>
  <c r="B234" i="91"/>
  <c r="I234" i="91" s="1"/>
  <c r="F233" i="91"/>
  <c r="C233" i="91"/>
  <c r="G232" i="91"/>
  <c r="D232" i="91"/>
  <c r="H231" i="91"/>
  <c r="E231" i="91"/>
  <c r="B231" i="91"/>
  <c r="I231" i="91" s="1"/>
  <c r="F230" i="91"/>
  <c r="C230" i="91"/>
  <c r="F229" i="91"/>
  <c r="C229" i="91"/>
  <c r="B229" i="91"/>
  <c r="I229" i="91" s="1"/>
  <c r="F228" i="91"/>
  <c r="D228" i="91"/>
  <c r="B228" i="91"/>
  <c r="I228" i="91" s="1"/>
  <c r="F227" i="91"/>
  <c r="C227" i="91"/>
  <c r="D272" i="90"/>
  <c r="B271" i="90"/>
  <c r="C270" i="90"/>
  <c r="B269" i="90"/>
  <c r="D267" i="90"/>
  <c r="C266" i="90"/>
  <c r="B265" i="90"/>
  <c r="D263" i="90"/>
  <c r="G235" i="90"/>
  <c r="D235" i="90"/>
  <c r="G234" i="90"/>
  <c r="C234" i="90"/>
  <c r="H233" i="90"/>
  <c r="E233" i="90"/>
  <c r="G232" i="90"/>
  <c r="D232" i="90"/>
  <c r="B232" i="90"/>
  <c r="F231" i="90"/>
  <c r="C231" i="90"/>
  <c r="G230" i="90"/>
  <c r="D230" i="90"/>
  <c r="H229" i="90"/>
  <c r="E229" i="90"/>
  <c r="C229" i="90"/>
  <c r="G228" i="90"/>
  <c r="D228" i="90"/>
  <c r="G227" i="90"/>
  <c r="D227" i="90"/>
  <c r="B272" i="90"/>
  <c r="B270" i="90"/>
  <c r="C268" i="90"/>
  <c r="C267" i="90"/>
  <c r="B266" i="90"/>
  <c r="D264" i="90"/>
  <c r="B263" i="90"/>
  <c r="B235" i="90"/>
  <c r="E234" i="90"/>
  <c r="G233" i="90"/>
  <c r="D233" i="90"/>
  <c r="H232" i="90"/>
  <c r="F232" i="90"/>
  <c r="C232" i="90"/>
  <c r="G231" i="90"/>
  <c r="D231" i="90"/>
  <c r="H230" i="90"/>
  <c r="E230" i="90"/>
  <c r="C230" i="90"/>
  <c r="G229" i="90"/>
  <c r="B229" i="90"/>
  <c r="F228" i="90"/>
  <c r="C228" i="90"/>
  <c r="H227" i="90"/>
  <c r="E227" i="90"/>
  <c r="B227" i="90"/>
  <c r="C271" i="90"/>
  <c r="C264" i="90"/>
  <c r="D271" i="90"/>
  <c r="D270" i="90"/>
  <c r="C269" i="90"/>
  <c r="D268" i="90"/>
  <c r="B267" i="90"/>
  <c r="E267" i="90" s="1"/>
  <c r="D265" i="90"/>
  <c r="B264" i="90"/>
  <c r="E264" i="90" s="1"/>
  <c r="H235" i="90"/>
  <c r="E235" i="90"/>
  <c r="H234" i="90"/>
  <c r="D234" i="90"/>
  <c r="C272" i="90"/>
  <c r="D269" i="90"/>
  <c r="B268" i="90"/>
  <c r="E268" i="90" s="1"/>
  <c r="D266" i="90"/>
  <c r="C265" i="90"/>
  <c r="C263" i="90"/>
  <c r="F235" i="90"/>
  <c r="C235" i="90"/>
  <c r="F234" i="90"/>
  <c r="B234" i="90"/>
  <c r="I234" i="90" s="1"/>
  <c r="F233" i="90"/>
  <c r="C233" i="90"/>
  <c r="B233" i="90"/>
  <c r="I233" i="90" s="1"/>
  <c r="E232" i="90"/>
  <c r="H231" i="90"/>
  <c r="E231" i="90"/>
  <c r="B231" i="90"/>
  <c r="F230" i="90"/>
  <c r="B230" i="90"/>
  <c r="I230" i="90" s="1"/>
  <c r="F229" i="90"/>
  <c r="D229" i="90"/>
  <c r="H228" i="90"/>
  <c r="E228" i="90"/>
  <c r="B228" i="90"/>
  <c r="I228" i="90" s="1"/>
  <c r="F227" i="90"/>
  <c r="C227" i="90"/>
  <c r="D272" i="89"/>
  <c r="C272" i="89"/>
  <c r="B272" i="89"/>
  <c r="E272" i="89" s="1"/>
  <c r="D271" i="89"/>
  <c r="B271" i="89"/>
  <c r="D270" i="89"/>
  <c r="B270" i="89"/>
  <c r="C269" i="89"/>
  <c r="D268" i="89"/>
  <c r="B268" i="89"/>
  <c r="B267" i="89"/>
  <c r="D265" i="89"/>
  <c r="D264" i="89"/>
  <c r="D263" i="89"/>
  <c r="G235" i="89"/>
  <c r="E235" i="89"/>
  <c r="B235" i="89"/>
  <c r="E234" i="89"/>
  <c r="B234" i="89"/>
  <c r="E233" i="89"/>
  <c r="G232" i="89"/>
  <c r="D232" i="89"/>
  <c r="G231" i="89"/>
  <c r="D231" i="89"/>
  <c r="F230" i="89"/>
  <c r="B230" i="89"/>
  <c r="D229" i="89"/>
  <c r="G228" i="89"/>
  <c r="G227" i="89"/>
  <c r="E227" i="89"/>
  <c r="C271" i="89"/>
  <c r="C270" i="89"/>
  <c r="D269" i="89"/>
  <c r="C268" i="89"/>
  <c r="D267" i="89"/>
  <c r="D266" i="89"/>
  <c r="C265" i="89"/>
  <c r="C264" i="89"/>
  <c r="C263" i="89"/>
  <c r="F235" i="89"/>
  <c r="D235" i="89"/>
  <c r="H234" i="89"/>
  <c r="D234" i="89"/>
  <c r="H233" i="89"/>
  <c r="F233" i="89"/>
  <c r="F232" i="89"/>
  <c r="E232" i="89"/>
  <c r="F231" i="89"/>
  <c r="C231" i="89"/>
  <c r="G230" i="89"/>
  <c r="C230" i="89"/>
  <c r="G229" i="89"/>
  <c r="C229" i="89"/>
  <c r="F228" i="89"/>
  <c r="C228" i="89"/>
  <c r="F227" i="89"/>
  <c r="B227" i="89"/>
  <c r="C266" i="89"/>
  <c r="G234" i="89"/>
  <c r="C233" i="89"/>
  <c r="H231" i="89"/>
  <c r="E230" i="89"/>
  <c r="B229" i="89"/>
  <c r="B228" i="89"/>
  <c r="B269" i="89"/>
  <c r="E269" i="89" s="1"/>
  <c r="C267" i="89"/>
  <c r="B266" i="89"/>
  <c r="E266" i="89" s="1"/>
  <c r="B265" i="89"/>
  <c r="E265" i="89" s="1"/>
  <c r="B264" i="89"/>
  <c r="E264" i="89" s="1"/>
  <c r="B263" i="89"/>
  <c r="E263" i="89" s="1"/>
  <c r="C235" i="89"/>
  <c r="F234" i="89"/>
  <c r="G233" i="89"/>
  <c r="D233" i="89"/>
  <c r="H232" i="89"/>
  <c r="C232" i="89"/>
  <c r="E231" i="89"/>
  <c r="B231" i="89"/>
  <c r="I231" i="89" s="1"/>
  <c r="D230" i="89"/>
  <c r="H229" i="89"/>
  <c r="F229" i="89"/>
  <c r="H228" i="89"/>
  <c r="E228" i="89"/>
  <c r="H227" i="89"/>
  <c r="D227" i="89"/>
  <c r="H235" i="89"/>
  <c r="C234" i="89"/>
  <c r="B233" i="89"/>
  <c r="I233" i="89" s="1"/>
  <c r="B232" i="89"/>
  <c r="I232" i="89" s="1"/>
  <c r="H230" i="89"/>
  <c r="E229" i="89"/>
  <c r="D228" i="89"/>
  <c r="C227" i="89"/>
  <c r="C271" i="88"/>
  <c r="D270" i="88"/>
  <c r="B270" i="88"/>
  <c r="B269" i="88"/>
  <c r="C268" i="88"/>
  <c r="D267" i="88"/>
  <c r="D266" i="88"/>
  <c r="D265" i="88"/>
  <c r="C264" i="88"/>
  <c r="C263" i="88"/>
  <c r="E235" i="88"/>
  <c r="B235" i="88"/>
  <c r="F234" i="88"/>
  <c r="C234" i="88"/>
  <c r="G233" i="88"/>
  <c r="C233" i="88"/>
  <c r="G232" i="88"/>
  <c r="D232" i="88"/>
  <c r="G231" i="88"/>
  <c r="D231" i="88"/>
  <c r="H230" i="88"/>
  <c r="E230" i="88"/>
  <c r="H229" i="88"/>
  <c r="D229" i="88"/>
  <c r="H228" i="88"/>
  <c r="E228" i="88"/>
  <c r="C228" i="88"/>
  <c r="F227" i="88"/>
  <c r="B227" i="88"/>
  <c r="D271" i="88"/>
  <c r="B271" i="88"/>
  <c r="E271" i="88" s="1"/>
  <c r="C270" i="88"/>
  <c r="C269" i="88"/>
  <c r="D268" i="88"/>
  <c r="C267" i="88"/>
  <c r="C266" i="88"/>
  <c r="C265" i="88"/>
  <c r="B264" i="88"/>
  <c r="B263" i="88"/>
  <c r="F235" i="88"/>
  <c r="C235" i="88"/>
  <c r="G234" i="88"/>
  <c r="D234" i="88"/>
  <c r="H233" i="88"/>
  <c r="E233" i="88"/>
  <c r="H232" i="88"/>
  <c r="E232" i="88"/>
  <c r="H231" i="88"/>
  <c r="E231" i="88"/>
  <c r="G230" i="88"/>
  <c r="D230" i="88"/>
  <c r="B230" i="88"/>
  <c r="F229" i="88"/>
  <c r="B229" i="88"/>
  <c r="F228" i="88"/>
  <c r="D228" i="88"/>
  <c r="G227" i="88"/>
  <c r="D227" i="88"/>
  <c r="D272" i="88"/>
  <c r="C272" i="88"/>
  <c r="B265" i="88"/>
  <c r="E265" i="88" s="1"/>
  <c r="D233" i="88"/>
  <c r="C232" i="88"/>
  <c r="B231" i="88"/>
  <c r="E229" i="88"/>
  <c r="B228" i="88"/>
  <c r="B272" i="88"/>
  <c r="E272" i="88" s="1"/>
  <c r="D269" i="88"/>
  <c r="B268" i="88"/>
  <c r="E268" i="88" s="1"/>
  <c r="B267" i="88"/>
  <c r="E267" i="88" s="1"/>
  <c r="B266" i="88"/>
  <c r="E266" i="88" s="1"/>
  <c r="D264" i="88"/>
  <c r="D263" i="88"/>
  <c r="H235" i="88"/>
  <c r="G235" i="88"/>
  <c r="D235" i="88"/>
  <c r="H234" i="88"/>
  <c r="E234" i="88"/>
  <c r="B234" i="88"/>
  <c r="I234" i="88" s="1"/>
  <c r="F233" i="88"/>
  <c r="B233" i="88"/>
  <c r="I233" i="88" s="1"/>
  <c r="F232" i="88"/>
  <c r="B232" i="88"/>
  <c r="F231" i="88"/>
  <c r="C231" i="88"/>
  <c r="F230" i="88"/>
  <c r="C230" i="88"/>
  <c r="G229" i="88"/>
  <c r="C229" i="88"/>
  <c r="G228" i="88"/>
  <c r="H227" i="88"/>
  <c r="E227" i="88"/>
  <c r="C227" i="88"/>
  <c r="D272" i="87"/>
  <c r="C272" i="87"/>
  <c r="B272" i="87"/>
  <c r="E272" i="87" s="1"/>
  <c r="D271" i="87"/>
  <c r="C271" i="87"/>
  <c r="B271" i="87"/>
  <c r="E271" i="87" s="1"/>
  <c r="D270" i="87"/>
  <c r="C270" i="87"/>
  <c r="B270" i="87"/>
  <c r="E270" i="87" s="1"/>
  <c r="D269" i="87"/>
  <c r="C269" i="87"/>
  <c r="B269" i="87"/>
  <c r="E269" i="87" s="1"/>
  <c r="D268" i="87"/>
  <c r="C268" i="87"/>
  <c r="B268" i="87"/>
  <c r="D267" i="87"/>
  <c r="C267" i="87"/>
  <c r="B267" i="87"/>
  <c r="D266" i="87"/>
  <c r="B266" i="87"/>
  <c r="D265" i="87"/>
  <c r="B265" i="87"/>
  <c r="B264" i="87"/>
  <c r="H235" i="87"/>
  <c r="G235" i="87"/>
  <c r="F235" i="87"/>
  <c r="E235" i="87"/>
  <c r="D235" i="87"/>
  <c r="C235" i="87"/>
  <c r="H234" i="87"/>
  <c r="F234" i="87"/>
  <c r="H233" i="87"/>
  <c r="C233" i="87"/>
  <c r="F232" i="87"/>
  <c r="H231" i="87"/>
  <c r="E231" i="87"/>
  <c r="G230" i="87"/>
  <c r="B230" i="87"/>
  <c r="F229" i="87"/>
  <c r="E229" i="87"/>
  <c r="G228" i="87"/>
  <c r="B228" i="87"/>
  <c r="G227" i="87"/>
  <c r="B227" i="87"/>
  <c r="C264" i="87"/>
  <c r="B235" i="87"/>
  <c r="I235" i="87" s="1"/>
  <c r="E234" i="87"/>
  <c r="E233" i="87"/>
  <c r="G232" i="87"/>
  <c r="B232" i="87"/>
  <c r="C231" i="87"/>
  <c r="E230" i="87"/>
  <c r="G229" i="87"/>
  <c r="B229" i="87"/>
  <c r="E228" i="87"/>
  <c r="D227" i="87"/>
  <c r="C263" i="87"/>
  <c r="C234" i="87"/>
  <c r="D233" i="87"/>
  <c r="D232" i="87"/>
  <c r="D231" i="87"/>
  <c r="C230" i="87"/>
  <c r="D229" i="87"/>
  <c r="D228" i="87"/>
  <c r="E227" i="87"/>
  <c r="C266" i="87"/>
  <c r="C265" i="87"/>
  <c r="D264" i="87"/>
  <c r="B263" i="87"/>
  <c r="G234" i="87"/>
  <c r="D234" i="87"/>
  <c r="B234" i="87"/>
  <c r="F233" i="87"/>
  <c r="H232" i="87"/>
  <c r="C232" i="87"/>
  <c r="F231" i="87"/>
  <c r="B231" i="87"/>
  <c r="F230" i="87"/>
  <c r="H229" i="87"/>
  <c r="H228" i="87"/>
  <c r="C228" i="87"/>
  <c r="H227" i="87"/>
  <c r="C227" i="87"/>
  <c r="D263" i="87"/>
  <c r="G233" i="87"/>
  <c r="B233" i="87"/>
  <c r="E232" i="87"/>
  <c r="G231" i="87"/>
  <c r="H230" i="87"/>
  <c r="D230" i="87"/>
  <c r="C229" i="87"/>
  <c r="F228" i="87"/>
  <c r="F227" i="87"/>
  <c r="D272" i="86"/>
  <c r="C272" i="86"/>
  <c r="B272" i="86"/>
  <c r="D271" i="86"/>
  <c r="C271" i="86"/>
  <c r="B271" i="86"/>
  <c r="E271" i="86" s="1"/>
  <c r="D270" i="86"/>
  <c r="C270" i="86"/>
  <c r="D269" i="86"/>
  <c r="C269" i="86"/>
  <c r="C268" i="86"/>
  <c r="D267" i="86"/>
  <c r="D266" i="86"/>
  <c r="B266" i="86"/>
  <c r="C265" i="86"/>
  <c r="C264" i="86"/>
  <c r="C263" i="86"/>
  <c r="B263" i="86"/>
  <c r="D235" i="86"/>
  <c r="H234" i="86"/>
  <c r="E234" i="86"/>
  <c r="C234" i="86"/>
  <c r="H233" i="86"/>
  <c r="E233" i="86"/>
  <c r="C233" i="86"/>
  <c r="H232" i="86"/>
  <c r="F232" i="86"/>
  <c r="C232" i="86"/>
  <c r="H231" i="86"/>
  <c r="F231" i="86"/>
  <c r="C231" i="86"/>
  <c r="H230" i="86"/>
  <c r="E230" i="86"/>
  <c r="C230" i="86"/>
  <c r="H229" i="86"/>
  <c r="E229" i="86"/>
  <c r="C229" i="86"/>
  <c r="G228" i="86"/>
  <c r="E228" i="86"/>
  <c r="C228" i="86"/>
  <c r="H227" i="86"/>
  <c r="F227" i="86"/>
  <c r="D227" i="86"/>
  <c r="B265" i="86"/>
  <c r="C235" i="86"/>
  <c r="B270" i="86"/>
  <c r="E270" i="86" s="1"/>
  <c r="D268" i="86"/>
  <c r="B268" i="86"/>
  <c r="E268" i="86" s="1"/>
  <c r="C267" i="86"/>
  <c r="C266" i="86"/>
  <c r="D265" i="86"/>
  <c r="D264" i="86"/>
  <c r="D263" i="86"/>
  <c r="H235" i="86"/>
  <c r="G235" i="86"/>
  <c r="E235" i="86"/>
  <c r="B235" i="86"/>
  <c r="G234" i="86"/>
  <c r="D234" i="86"/>
  <c r="B234" i="86"/>
  <c r="G233" i="86"/>
  <c r="D233" i="86"/>
  <c r="B233" i="86"/>
  <c r="G232" i="86"/>
  <c r="D232" i="86"/>
  <c r="B232" i="86"/>
  <c r="G231" i="86"/>
  <c r="D231" i="86"/>
  <c r="B231" i="86"/>
  <c r="G230" i="86"/>
  <c r="D230" i="86"/>
  <c r="B230" i="86"/>
  <c r="G229" i="86"/>
  <c r="D229" i="86"/>
  <c r="B229" i="86"/>
  <c r="F228" i="86"/>
  <c r="B228" i="86"/>
  <c r="G227" i="86"/>
  <c r="E227" i="86"/>
  <c r="B227" i="86"/>
  <c r="B269" i="86"/>
  <c r="E269" i="86" s="1"/>
  <c r="B267" i="86"/>
  <c r="E267" i="86" s="1"/>
  <c r="B264" i="86"/>
  <c r="E264" i="86" s="1"/>
  <c r="F235" i="86"/>
  <c r="F234" i="86"/>
  <c r="F233" i="86"/>
  <c r="E232" i="86"/>
  <c r="E231" i="86"/>
  <c r="F230" i="86"/>
  <c r="F229" i="86"/>
  <c r="H228" i="86"/>
  <c r="D228" i="86"/>
  <c r="C227" i="86"/>
  <c r="D271" i="85"/>
  <c r="B271" i="85"/>
  <c r="B270" i="85"/>
  <c r="D268" i="85"/>
  <c r="B267" i="85"/>
  <c r="D265" i="85"/>
  <c r="B264" i="85"/>
  <c r="E235" i="85"/>
  <c r="C235" i="85"/>
  <c r="H234" i="85"/>
  <c r="C234" i="85"/>
  <c r="H233" i="85"/>
  <c r="C233" i="85"/>
  <c r="F232" i="85"/>
  <c r="D232" i="85"/>
  <c r="F231" i="85"/>
  <c r="E230" i="85"/>
  <c r="H229" i="85"/>
  <c r="G228" i="85"/>
  <c r="C228" i="85"/>
  <c r="F227" i="85"/>
  <c r="B272" i="85"/>
  <c r="D269" i="85"/>
  <c r="C268" i="85"/>
  <c r="D266" i="85"/>
  <c r="B265" i="85"/>
  <c r="B263" i="85"/>
  <c r="E234" i="85"/>
  <c r="F233" i="85"/>
  <c r="B233" i="85"/>
  <c r="E232" i="85"/>
  <c r="G231" i="85"/>
  <c r="D231" i="85"/>
  <c r="F230" i="85"/>
  <c r="G229" i="85"/>
  <c r="D229" i="85"/>
  <c r="E228" i="85"/>
  <c r="E227" i="85"/>
  <c r="B227" i="85"/>
  <c r="C272" i="85"/>
  <c r="D270" i="85"/>
  <c r="B269" i="85"/>
  <c r="D267" i="85"/>
  <c r="B266" i="85"/>
  <c r="D264" i="85"/>
  <c r="C263" i="85"/>
  <c r="D234" i="85"/>
  <c r="G233" i="85"/>
  <c r="H232" i="85"/>
  <c r="C232" i="85"/>
  <c r="E231" i="85"/>
  <c r="H230" i="85"/>
  <c r="D230" i="85"/>
  <c r="F229" i="85"/>
  <c r="H228" i="85"/>
  <c r="B228" i="85"/>
  <c r="D227" i="85"/>
  <c r="C271" i="85"/>
  <c r="C269" i="85"/>
  <c r="C267" i="85"/>
  <c r="C265" i="85"/>
  <c r="D263" i="85"/>
  <c r="F234" i="85"/>
  <c r="D233" i="85"/>
  <c r="B232" i="85"/>
  <c r="B231" i="85"/>
  <c r="B230" i="85"/>
  <c r="C229" i="85"/>
  <c r="D228" i="85"/>
  <c r="G227" i="85"/>
  <c r="C227" i="85"/>
  <c r="D272" i="85"/>
  <c r="C270" i="85"/>
  <c r="B268" i="85"/>
  <c r="E268" i="85" s="1"/>
  <c r="C266" i="85"/>
  <c r="C264" i="85"/>
  <c r="H235" i="85"/>
  <c r="G235" i="85"/>
  <c r="F235" i="85"/>
  <c r="D235" i="85"/>
  <c r="B235" i="85"/>
  <c r="G234" i="85"/>
  <c r="B234" i="85"/>
  <c r="I234" i="85" s="1"/>
  <c r="E233" i="85"/>
  <c r="G232" i="85"/>
  <c r="H231" i="85"/>
  <c r="C231" i="85"/>
  <c r="G230" i="85"/>
  <c r="C230" i="85"/>
  <c r="E229" i="85"/>
  <c r="B229" i="85"/>
  <c r="F228" i="85"/>
  <c r="H227" i="85"/>
  <c r="C271" i="84"/>
  <c r="D270" i="84"/>
  <c r="B269" i="84"/>
  <c r="D267" i="84"/>
  <c r="C266" i="84"/>
  <c r="D265" i="84"/>
  <c r="B264" i="84"/>
  <c r="G235" i="84"/>
  <c r="D235" i="84"/>
  <c r="G234" i="84"/>
  <c r="C234" i="84"/>
  <c r="F233" i="84"/>
  <c r="B233" i="84"/>
  <c r="E232" i="84"/>
  <c r="H231" i="84"/>
  <c r="D231" i="84"/>
  <c r="G230" i="84"/>
  <c r="C230" i="84"/>
  <c r="F229" i="84"/>
  <c r="B229" i="84"/>
  <c r="E228" i="84"/>
  <c r="H227" i="84"/>
  <c r="C227" i="84"/>
  <c r="D272" i="84"/>
  <c r="C270" i="84"/>
  <c r="C269" i="84"/>
  <c r="B268" i="84"/>
  <c r="B267" i="84"/>
  <c r="C265" i="84"/>
  <c r="C264" i="84"/>
  <c r="B263" i="84"/>
  <c r="H234" i="84"/>
  <c r="D234" i="84"/>
  <c r="G233" i="84"/>
  <c r="C233" i="84"/>
  <c r="F232" i="84"/>
  <c r="B232" i="84"/>
  <c r="E231" i="84"/>
  <c r="H230" i="84"/>
  <c r="D230" i="84"/>
  <c r="G229" i="84"/>
  <c r="C229" i="84"/>
  <c r="F228" i="84"/>
  <c r="B228" i="84"/>
  <c r="F227" i="84"/>
  <c r="B227" i="84"/>
  <c r="B272" i="84"/>
  <c r="E272" i="84" s="1"/>
  <c r="B270" i="84"/>
  <c r="E270" i="84" s="1"/>
  <c r="D268" i="84"/>
  <c r="C267" i="84"/>
  <c r="B266" i="84"/>
  <c r="D264" i="84"/>
  <c r="C263" i="84"/>
  <c r="F235" i="84"/>
  <c r="C235" i="84"/>
  <c r="F234" i="84"/>
  <c r="B234" i="84"/>
  <c r="E233" i="84"/>
  <c r="G232" i="84"/>
  <c r="C232" i="84"/>
  <c r="F231" i="84"/>
  <c r="B231" i="84"/>
  <c r="E230" i="84"/>
  <c r="H229" i="84"/>
  <c r="D229" i="84"/>
  <c r="H228" i="84"/>
  <c r="D228" i="84"/>
  <c r="G227" i="84"/>
  <c r="D227" i="84"/>
  <c r="C272" i="84"/>
  <c r="D271" i="84"/>
  <c r="B271" i="84"/>
  <c r="D269" i="84"/>
  <c r="C268" i="84"/>
  <c r="D266" i="84"/>
  <c r="B265" i="84"/>
  <c r="E265" i="84" s="1"/>
  <c r="D263" i="84"/>
  <c r="H235" i="84"/>
  <c r="E235" i="84"/>
  <c r="B235" i="84"/>
  <c r="I235" i="84" s="1"/>
  <c r="E234" i="84"/>
  <c r="H233" i="84"/>
  <c r="D233" i="84"/>
  <c r="H232" i="84"/>
  <c r="D232" i="84"/>
  <c r="G231" i="84"/>
  <c r="C231" i="84"/>
  <c r="F230" i="84"/>
  <c r="B230" i="84"/>
  <c r="I230" i="84" s="1"/>
  <c r="E229" i="84"/>
  <c r="G228" i="84"/>
  <c r="C228" i="84"/>
  <c r="E227" i="84"/>
  <c r="C271" i="83"/>
  <c r="B271" i="83"/>
  <c r="D269" i="83"/>
  <c r="B268" i="83"/>
  <c r="D266" i="83"/>
  <c r="D265" i="83"/>
  <c r="D264" i="83"/>
  <c r="D263" i="83"/>
  <c r="F235" i="83"/>
  <c r="C235" i="83"/>
  <c r="E234" i="83"/>
  <c r="H233" i="83"/>
  <c r="D233" i="83"/>
  <c r="H232" i="83"/>
  <c r="C232" i="83"/>
  <c r="F231" i="83"/>
  <c r="C231" i="83"/>
  <c r="F230" i="83"/>
  <c r="B230" i="83"/>
  <c r="C229" i="83"/>
  <c r="G228" i="83"/>
  <c r="B228" i="83"/>
  <c r="E227" i="83"/>
  <c r="D271" i="83"/>
  <c r="B270" i="83"/>
  <c r="B269" i="83"/>
  <c r="D267" i="83"/>
  <c r="C266" i="83"/>
  <c r="C272" i="83"/>
  <c r="D270" i="83"/>
  <c r="C269" i="83"/>
  <c r="C268" i="83"/>
  <c r="B267" i="83"/>
  <c r="C265" i="83"/>
  <c r="C264" i="83"/>
  <c r="C263" i="83"/>
  <c r="B235" i="83"/>
  <c r="F234" i="83"/>
  <c r="B234" i="83"/>
  <c r="E233" i="83"/>
  <c r="B233" i="83"/>
  <c r="E232" i="83"/>
  <c r="G231" i="83"/>
  <c r="D231" i="83"/>
  <c r="G230" i="83"/>
  <c r="C230" i="83"/>
  <c r="F229" i="83"/>
  <c r="B229" i="83"/>
  <c r="E228" i="83"/>
  <c r="H227" i="83"/>
  <c r="D227" i="83"/>
  <c r="B272" i="83"/>
  <c r="H235" i="83"/>
  <c r="G235" i="83"/>
  <c r="E235" i="83"/>
  <c r="H234" i="83"/>
  <c r="C234" i="83"/>
  <c r="F233" i="83"/>
  <c r="G232" i="83"/>
  <c r="D232" i="83"/>
  <c r="H231" i="83"/>
  <c r="B231" i="83"/>
  <c r="E230" i="83"/>
  <c r="H229" i="83"/>
  <c r="E229" i="83"/>
  <c r="H228" i="83"/>
  <c r="D228" i="83"/>
  <c r="G227" i="83"/>
  <c r="C227" i="83"/>
  <c r="D272" i="83"/>
  <c r="C270" i="83"/>
  <c r="D268" i="83"/>
  <c r="C267" i="83"/>
  <c r="B266" i="83"/>
  <c r="B265" i="83"/>
  <c r="E265" i="83" s="1"/>
  <c r="B264" i="83"/>
  <c r="E264" i="83" s="1"/>
  <c r="B263" i="83"/>
  <c r="E263" i="83" s="1"/>
  <c r="D235" i="83"/>
  <c r="G234" i="83"/>
  <c r="D234" i="83"/>
  <c r="G233" i="83"/>
  <c r="C233" i="83"/>
  <c r="F232" i="83"/>
  <c r="B232" i="83"/>
  <c r="I232" i="83" s="1"/>
  <c r="E231" i="83"/>
  <c r="H230" i="83"/>
  <c r="D230" i="83"/>
  <c r="G229" i="83"/>
  <c r="D229" i="83"/>
  <c r="F228" i="83"/>
  <c r="C228" i="83"/>
  <c r="F227" i="83"/>
  <c r="B227" i="83"/>
  <c r="I227" i="83" s="1"/>
  <c r="C272" i="82"/>
  <c r="B271" i="82"/>
  <c r="E271" i="82" s="1"/>
  <c r="C269" i="82"/>
  <c r="B268" i="82"/>
  <c r="B267" i="82"/>
  <c r="B266" i="82"/>
  <c r="B265" i="82"/>
  <c r="B264" i="82"/>
  <c r="B263" i="82"/>
  <c r="C235" i="82"/>
  <c r="G234" i="82"/>
  <c r="D234" i="82"/>
  <c r="H233" i="82"/>
  <c r="D233" i="82"/>
  <c r="H232" i="82"/>
  <c r="E232" i="82"/>
  <c r="B232" i="82"/>
  <c r="F231" i="82"/>
  <c r="C231" i="82"/>
  <c r="G230" i="82"/>
  <c r="D230" i="82"/>
  <c r="H229" i="82"/>
  <c r="E229" i="82"/>
  <c r="B229" i="82"/>
  <c r="F228" i="82"/>
  <c r="C228" i="82"/>
  <c r="G227" i="82"/>
  <c r="D227" i="82"/>
  <c r="D271" i="82"/>
  <c r="C271" i="82"/>
  <c r="B270" i="82"/>
  <c r="D268" i="82"/>
  <c r="C267" i="82"/>
  <c r="C266" i="82"/>
  <c r="C265" i="82"/>
  <c r="C264" i="82"/>
  <c r="C263" i="82"/>
  <c r="F235" i="82"/>
  <c r="D235" i="82"/>
  <c r="H234" i="82"/>
  <c r="E234" i="82"/>
  <c r="B234" i="82"/>
  <c r="F233" i="82"/>
  <c r="C233" i="82"/>
  <c r="G232" i="82"/>
  <c r="D232" i="82"/>
  <c r="H231" i="82"/>
  <c r="E231" i="82"/>
  <c r="B231" i="82"/>
  <c r="F230" i="82"/>
  <c r="C230" i="82"/>
  <c r="G229" i="82"/>
  <c r="D229" i="82"/>
  <c r="H228" i="82"/>
  <c r="E228" i="82"/>
  <c r="B228" i="82"/>
  <c r="F227" i="82"/>
  <c r="C227" i="82"/>
  <c r="B272" i="82"/>
  <c r="D270" i="82"/>
  <c r="D269" i="82"/>
  <c r="C268" i="82"/>
  <c r="D272" i="82"/>
  <c r="C270" i="82"/>
  <c r="B269" i="82"/>
  <c r="E269" i="82" s="1"/>
  <c r="D267" i="82"/>
  <c r="D266" i="82"/>
  <c r="D265" i="82"/>
  <c r="D264" i="82"/>
  <c r="D263" i="82"/>
  <c r="H235" i="82"/>
  <c r="G235" i="82"/>
  <c r="E235" i="82"/>
  <c r="B235" i="82"/>
  <c r="F234" i="82"/>
  <c r="C234" i="82"/>
  <c r="G233" i="82"/>
  <c r="E233" i="82"/>
  <c r="B233" i="82"/>
  <c r="I233" i="82" s="1"/>
  <c r="F232" i="82"/>
  <c r="C232" i="82"/>
  <c r="G231" i="82"/>
  <c r="D231" i="82"/>
  <c r="H230" i="82"/>
  <c r="E230" i="82"/>
  <c r="B230" i="82"/>
  <c r="I230" i="82" s="1"/>
  <c r="F229" i="82"/>
  <c r="C229" i="82"/>
  <c r="G228" i="82"/>
  <c r="D228" i="82"/>
  <c r="H227" i="82"/>
  <c r="E227" i="82"/>
  <c r="B227" i="82"/>
  <c r="D272" i="8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I227" i="100" l="1"/>
  <c r="I228" i="100"/>
  <c r="E265" i="100"/>
  <c r="I229" i="100"/>
  <c r="I234" i="100"/>
  <c r="I231" i="100"/>
  <c r="E266" i="100"/>
  <c r="I232" i="100"/>
  <c r="I233" i="100"/>
  <c r="E264" i="100"/>
  <c r="I235" i="100"/>
  <c r="I230" i="100"/>
  <c r="E272" i="99"/>
  <c r="E267" i="99"/>
  <c r="E264" i="99"/>
  <c r="E271" i="99"/>
  <c r="I228" i="99"/>
  <c r="E268" i="99"/>
  <c r="I235" i="99"/>
  <c r="I233" i="99"/>
  <c r="I227" i="99"/>
  <c r="E266" i="99"/>
  <c r="I232" i="99"/>
  <c r="E269" i="99"/>
  <c r="I231" i="99"/>
  <c r="E270" i="99"/>
  <c r="I229" i="99"/>
  <c r="I233" i="98"/>
  <c r="I230" i="98"/>
  <c r="I232" i="98"/>
  <c r="I228" i="97"/>
  <c r="I227" i="98"/>
  <c r="I229" i="98"/>
  <c r="I231" i="98"/>
  <c r="E271" i="97"/>
  <c r="I234" i="97"/>
  <c r="I232" i="97"/>
  <c r="I231" i="97"/>
  <c r="E266" i="97"/>
  <c r="I233" i="97"/>
  <c r="I230" i="97"/>
  <c r="E265" i="97"/>
  <c r="I229" i="97"/>
  <c r="I227" i="97"/>
  <c r="E267" i="97"/>
  <c r="E266" i="96"/>
  <c r="I227" i="96"/>
  <c r="E271" i="96"/>
  <c r="E263" i="96"/>
  <c r="I233" i="96"/>
  <c r="I230" i="96"/>
  <c r="E267" i="96"/>
  <c r="I229" i="96"/>
  <c r="E265" i="96"/>
  <c r="I234" i="96"/>
  <c r="I232" i="96"/>
  <c r="I228" i="96"/>
  <c r="E271" i="95"/>
  <c r="I227" i="95"/>
  <c r="E264" i="95"/>
  <c r="I233" i="95"/>
  <c r="E263" i="95"/>
  <c r="I232" i="95"/>
  <c r="I228" i="95"/>
  <c r="I229" i="95"/>
  <c r="E266" i="95"/>
  <c r="I234" i="95"/>
  <c r="E270" i="95"/>
  <c r="E266" i="94"/>
  <c r="E270" i="94"/>
  <c r="I235" i="94"/>
  <c r="I227" i="94"/>
  <c r="I231" i="94"/>
  <c r="E271" i="94"/>
  <c r="I234" i="94"/>
  <c r="I232" i="94"/>
  <c r="I228" i="94"/>
  <c r="I233" i="94"/>
  <c r="E272" i="94"/>
  <c r="I229" i="94"/>
  <c r="E268" i="94"/>
  <c r="E264" i="94"/>
  <c r="I230" i="94"/>
  <c r="E264" i="93"/>
  <c r="I229" i="93"/>
  <c r="I232" i="88"/>
  <c r="E268" i="93"/>
  <c r="E265" i="93"/>
  <c r="I233" i="93"/>
  <c r="E272" i="93"/>
  <c r="E269" i="93"/>
  <c r="I231" i="93"/>
  <c r="I227" i="93"/>
  <c r="I228" i="93"/>
  <c r="E270" i="93"/>
  <c r="I232" i="93"/>
  <c r="E267" i="93"/>
  <c r="I230" i="93"/>
  <c r="E263" i="92"/>
  <c r="E268" i="92"/>
  <c r="I235" i="92"/>
  <c r="I228" i="92"/>
  <c r="I230" i="92"/>
  <c r="E271" i="92"/>
  <c r="E264" i="92"/>
  <c r="E269" i="92"/>
  <c r="E265" i="92"/>
  <c r="I233" i="92"/>
  <c r="E270" i="92"/>
  <c r="I234" i="92"/>
  <c r="I227" i="92"/>
  <c r="E267" i="92"/>
  <c r="I232" i="92"/>
  <c r="I229" i="92"/>
  <c r="E264" i="91"/>
  <c r="E267" i="91"/>
  <c r="E272" i="91"/>
  <c r="E268" i="91"/>
  <c r="E266" i="91"/>
  <c r="E263" i="91"/>
  <c r="I233" i="91"/>
  <c r="I227" i="91"/>
  <c r="I235" i="91"/>
  <c r="E269" i="91"/>
  <c r="E265" i="91"/>
  <c r="I230" i="91"/>
  <c r="I232" i="91"/>
  <c r="E271" i="90"/>
  <c r="E270" i="90"/>
  <c r="I235" i="90"/>
  <c r="I227" i="90"/>
  <c r="I232" i="90"/>
  <c r="E272" i="90"/>
  <c r="E263" i="90"/>
  <c r="I231" i="90"/>
  <c r="E265" i="90"/>
  <c r="E269" i="90"/>
  <c r="E266" i="90"/>
  <c r="I229" i="90"/>
  <c r="E267" i="89"/>
  <c r="I235" i="89"/>
  <c r="I227" i="89"/>
  <c r="I229" i="89"/>
  <c r="E271" i="89"/>
  <c r="E270" i="89"/>
  <c r="E268" i="89"/>
  <c r="I234" i="89"/>
  <c r="I230" i="89"/>
  <c r="I228" i="89"/>
  <c r="I235" i="88"/>
  <c r="I230" i="88"/>
  <c r="E269" i="88"/>
  <c r="I231" i="88"/>
  <c r="I227" i="88"/>
  <c r="I228" i="88"/>
  <c r="E264" i="88"/>
  <c r="I229" i="88"/>
  <c r="E270" i="88"/>
  <c r="E263" i="88"/>
  <c r="I233" i="87"/>
  <c r="E265" i="86"/>
  <c r="E266" i="87"/>
  <c r="I228" i="87"/>
  <c r="I232" i="87"/>
  <c r="I231" i="87"/>
  <c r="E267" i="87"/>
  <c r="I230" i="87"/>
  <c r="I227" i="87"/>
  <c r="E264" i="87"/>
  <c r="I234" i="87"/>
  <c r="E265" i="87"/>
  <c r="E268" i="87"/>
  <c r="I229" i="87"/>
  <c r="E263" i="87"/>
  <c r="E263" i="86"/>
  <c r="I235" i="86"/>
  <c r="I230" i="86"/>
  <c r="I229" i="86"/>
  <c r="E266" i="86"/>
  <c r="I234" i="86"/>
  <c r="I233" i="86"/>
  <c r="I232" i="86"/>
  <c r="I228" i="86"/>
  <c r="E272" i="86"/>
  <c r="I231" i="86"/>
  <c r="I227" i="86"/>
  <c r="I229" i="85"/>
  <c r="I227" i="85"/>
  <c r="E272" i="85"/>
  <c r="E263" i="85"/>
  <c r="I228" i="85"/>
  <c r="I231" i="85"/>
  <c r="E267" i="85"/>
  <c r="I230" i="85"/>
  <c r="E264" i="85"/>
  <c r="I233" i="85"/>
  <c r="E266" i="85"/>
  <c r="E270" i="85"/>
  <c r="E265" i="85"/>
  <c r="E269" i="85"/>
  <c r="I232" i="85"/>
  <c r="I235" i="85"/>
  <c r="E271" i="85"/>
  <c r="I227" i="82"/>
  <c r="I227" i="84"/>
  <c r="I233" i="84"/>
  <c r="I232" i="84"/>
  <c r="E269" i="84"/>
  <c r="E266" i="84"/>
  <c r="I231" i="84"/>
  <c r="E264" i="84"/>
  <c r="I229" i="84"/>
  <c r="E267" i="84"/>
  <c r="E268" i="84"/>
  <c r="E263" i="84"/>
  <c r="I228" i="84"/>
  <c r="E271" i="84"/>
  <c r="I234" i="84"/>
  <c r="I230" i="83"/>
  <c r="I234" i="83"/>
  <c r="E268" i="83"/>
  <c r="E271" i="83"/>
  <c r="I228" i="83"/>
  <c r="E270" i="83"/>
  <c r="E267" i="83"/>
  <c r="E269" i="83"/>
  <c r="I233" i="83"/>
  <c r="I229" i="83"/>
  <c r="E272" i="83"/>
  <c r="I231" i="83"/>
  <c r="I235" i="83"/>
  <c r="E266" i="83"/>
  <c r="E267" i="82"/>
  <c r="E270" i="82"/>
  <c r="E266" i="82"/>
  <c r="E272" i="82"/>
  <c r="E265" i="82"/>
  <c r="I228" i="82"/>
  <c r="I235" i="82"/>
  <c r="E264" i="82"/>
  <c r="E263" i="82"/>
  <c r="I232" i="82"/>
  <c r="I231" i="82"/>
  <c r="E268" i="82"/>
  <c r="I229" i="82"/>
  <c r="I234" i="82"/>
  <c r="E265" i="8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<sst xmlns="http://schemas.openxmlformats.org/spreadsheetml/2006/main" count="58348" uniqueCount="8145">
  <si>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</si>
  <si>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</si>
  <si>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</si>
  <si>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</si>
  <si>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</si>
  <si>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</si>
  <si>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</si>
  <si>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</si>
  <si>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</si>
  <si>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</si>
  <si>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</si>
  <si>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</si>
  <si>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</si>
  <si>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</si>
  <si>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</si>
  <si>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</si>
  <si>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</si>
  <si>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</si>
  <si>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</si>
  <si>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</si>
  <si>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</si>
  <si>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</si>
  <si>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</si>
  <si>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</si>
  <si>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</si>
  <si>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</si>
  <si>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</si>
  <si>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</si>
  <si>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</si>
  <si>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</si>
  <si>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</si>
  <si>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</si>
  <si>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</si>
  <si>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</si>
  <si>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</si>
  <si>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</si>
  <si>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</si>
  <si>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</si>
  <si>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</si>
  <si>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</si>
  <si>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</si>
  <si>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</si>
  <si>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</si>
  <si>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</si>
  <si>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</si>
  <si>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</si>
  <si>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</si>
  <si>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</si>
  <si>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</si>
  <si>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</si>
  <si>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</si>
  <si>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</si>
  <si>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</si>
  <si>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</si>
  <si>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</si>
  <si>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</si>
  <si>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</si>
  <si>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</si>
  <si>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</si>
  <si>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</si>
  <si>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</si>
  <si>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</si>
  <si>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</si>
  <si>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</si>
  <si>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</si>
  <si>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</si>
  <si>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</si>
  <si>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</si>
  <si>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</si>
  <si>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</si>
  <si>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</si>
  <si>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</si>
  <si>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</si>
  <si>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</si>
  <si>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</si>
  <si>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</si>
  <si>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</si>
  <si>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</si>
  <si>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</si>
  <si>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</si>
  <si>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</si>
  <si>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</si>
  <si>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</si>
  <si>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</si>
  <si>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</si>
  <si>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</si>
  <si>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</si>
  <si>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</si>
  <si>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</si>
  <si>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</si>
  <si>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</si>
  <si>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</si>
  <si>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</si>
  <si>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</si>
  <si>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</si>
  <si>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</si>
  <si>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</si>
  <si>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</si>
  <si>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</si>
  <si>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</si>
  <si>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</si>
  <si>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</si>
  <si>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</si>
  <si>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</si>
  <si>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</si>
  <si>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</si>
  <si>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</si>
  <si>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</si>
  <si>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</si>
  <si>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</si>
  <si>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</si>
  <si>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</si>
  <si>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</si>
  <si>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</si>
  <si>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</si>
  <si>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</si>
  <si>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</si>
  <si>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</si>
  <si>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</si>
  <si>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</si>
  <si>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</si>
  <si>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</si>
  <si>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</si>
  <si>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</si>
  <si>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</si>
  <si>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</si>
  <si>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</si>
  <si>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</si>
  <si>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</si>
  <si>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</si>
  <si>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</si>
  <si>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</si>
  <si>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</si>
  <si>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</si>
  <si>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</si>
  <si>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</si>
  <si>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</si>
  <si>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</si>
  <si>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</si>
  <si>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</si>
  <si>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</si>
  <si>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</si>
  <si>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</si>
  <si>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</si>
  <si>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</si>
  <si>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</si>
  <si>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</si>
  <si>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</si>
  <si>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</si>
  <si>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</si>
  <si>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</si>
  <si>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</si>
  <si>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</si>
  <si>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</si>
  <si>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</si>
  <si>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</si>
  <si>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</si>
  <si>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</si>
  <si>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</si>
  <si>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</si>
  <si>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</si>
  <si>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</si>
  <si>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</si>
  <si>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</si>
  <si>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</si>
  <si>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</si>
  <si>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</si>
  <si>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</si>
  <si>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</si>
  <si>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</si>
  <si>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</si>
  <si>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</si>
  <si>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</si>
  <si>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</si>
  <si>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</si>
  <si>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</si>
  <si>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</si>
  <si>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</si>
  <si>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</si>
  <si>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</si>
  <si>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</si>
  <si>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</si>
  <si>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</si>
  <si>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</si>
  <si>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</si>
  <si>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</si>
  <si>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</si>
  <si>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</si>
  <si>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</si>
  <si>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</si>
  <si>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</si>
  <si>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</si>
  <si>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</si>
  <si>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</si>
  <si>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</si>
  <si>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</si>
  <si>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</si>
  <si>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</si>
  <si>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</si>
  <si>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</si>
  <si>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</si>
  <si>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</si>
  <si>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</si>
  <si>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</si>
  <si>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</si>
  <si>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</si>
  <si>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</si>
  <si>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</si>
  <si>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</si>
  <si>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</si>
  <si>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</si>
  <si>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</si>
  <si>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</si>
  <si>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</si>
  <si>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</si>
  <si>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</si>
  <si>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</si>
  <si>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</si>
  <si>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</si>
  <si>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</si>
  <si>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</si>
  <si>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</si>
  <si>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</si>
  <si>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</si>
  <si>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</si>
  <si>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</si>
  <si>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</si>
  <si>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</si>
  <si>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</si>
  <si>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</si>
  <si>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</si>
  <si>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</si>
  <si>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</si>
  <si>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</si>
  <si>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</si>
  <si>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</si>
  <si>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</si>
  <si>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</si>
  <si>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</si>
  <si>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</si>
  <si>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</si>
  <si>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</si>
  <si>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</si>
  <si>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</si>
  <si>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</si>
  <si>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</si>
  <si>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</si>
  <si>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</si>
  <si>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</si>
  <si>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</si>
  <si>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</si>
  <si>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</si>
  <si>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</si>
  <si>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</si>
  <si>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</si>
  <si>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</si>
  <si>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</si>
  <si>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</si>
  <si>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</si>
  <si>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</si>
  <si>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</si>
  <si>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</si>
  <si>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</si>
  <si>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</si>
  <si>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</si>
  <si>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</si>
  <si>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</si>
  <si>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</si>
  <si>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</si>
  <si>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</si>
  <si>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</si>
  <si>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</si>
  <si>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</si>
  <si>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</si>
  <si>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</si>
  <si>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</si>
  <si>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</si>
  <si>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</si>
  <si>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</si>
  <si>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</si>
  <si>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</si>
  <si>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</si>
  <si>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</si>
  <si>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</si>
  <si>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</si>
  <si>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</si>
  <si>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</si>
  <si>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</si>
  <si>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</si>
  <si>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</si>
  <si>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</si>
  <si>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</si>
  <si>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</si>
  <si>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</si>
  <si>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</si>
  <si>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</si>
  <si>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</si>
  <si>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</si>
  <si>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</si>
  <si>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</si>
  <si>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</si>
  <si>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</si>
  <si>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</si>
  <si>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</si>
  <si>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</si>
  <si>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</si>
  <si>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</si>
  <si>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</si>
  <si>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</si>
  <si>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</si>
  <si>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</si>
  <si>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</si>
  <si>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</si>
  <si>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</si>
  <si>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</si>
  <si>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</si>
  <si>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</si>
  <si>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</si>
  <si>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</si>
  <si>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</si>
  <si>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</si>
  <si>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</si>
  <si>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</si>
  <si>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</si>
  <si>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</si>
  <si>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</si>
  <si>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</si>
  <si>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</si>
  <si>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</si>
  <si>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</si>
  <si>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</si>
  <si>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</si>
  <si>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</si>
  <si>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</si>
  <si>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</si>
  <si>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</si>
  <si>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</si>
  <si>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</si>
  <si>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</si>
  <si>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</si>
  <si>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</si>
  <si>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</si>
  <si>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</si>
  <si>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</si>
  <si>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</si>
  <si>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</si>
  <si>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</si>
  <si>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</si>
  <si>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</si>
  <si>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</si>
  <si>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</si>
  <si>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</si>
  <si>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</si>
  <si>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</si>
  <si>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</si>
  <si>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</si>
  <si>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</si>
  <si>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</si>
  <si>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</si>
  <si>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</si>
  <si>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</si>
  <si>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</si>
  <si>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</si>
  <si>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</si>
  <si>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</si>
  <si>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</si>
  <si>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</si>
  <si>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</si>
  <si>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</si>
  <si>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</si>
  <si>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</si>
  <si>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</si>
  <si>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</si>
  <si>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</si>
  <si>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</si>
  <si>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</si>
  <si>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</si>
  <si>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</si>
  <si>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</si>
  <si>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</si>
  <si>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</si>
  <si>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</si>
  <si>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</si>
  <si>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</si>
  <si>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</si>
  <si>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</si>
  <si>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</si>
  <si>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</si>
  <si>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</si>
  <si>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</si>
  <si>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</si>
  <si>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</si>
  <si>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</si>
  <si>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</si>
  <si>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</si>
  <si>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</si>
  <si>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</si>
  <si>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</si>
  <si>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</si>
  <si>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</si>
  <si>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</si>
  <si>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</si>
  <si>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</si>
  <si>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</si>
  <si>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</si>
  <si>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</si>
  <si>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</si>
  <si>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</si>
  <si>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</si>
  <si>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</si>
  <si>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</si>
  <si>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</si>
  <si>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</si>
  <si>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</si>
  <si>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</si>
  <si>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</si>
  <si>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</si>
  <si>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</si>
  <si>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</si>
  <si>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</si>
  <si>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</si>
  <si>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</si>
  <si>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</si>
  <si>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</si>
  <si>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</si>
  <si>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</si>
  <si>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</si>
  <si>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</si>
  <si>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</si>
  <si>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</si>
  <si>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</si>
  <si>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</si>
  <si>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</si>
  <si>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</si>
  <si>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</si>
  <si>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</si>
  <si>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</si>
  <si>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</si>
  <si>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</si>
  <si>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</si>
  <si>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</si>
  <si>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</si>
  <si>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</si>
  <si>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</si>
  <si>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</si>
  <si>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</si>
  <si>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</si>
  <si>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</si>
  <si>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</si>
  <si>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</si>
  <si>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</si>
  <si>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</si>
  <si>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</si>
  <si>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</si>
  <si>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</si>
  <si>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</si>
  <si>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</si>
  <si>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</si>
  <si>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</si>
  <si>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</si>
  <si>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</si>
  <si>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</si>
  <si>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</si>
  <si>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</si>
  <si>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</si>
  <si>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</si>
  <si>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</si>
  <si>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</si>
  <si>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</si>
  <si>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</si>
  <si>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</si>
  <si>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</si>
  <si>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</si>
  <si>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</si>
  <si>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</si>
  <si>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</si>
  <si>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</si>
  <si>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</si>
  <si>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</si>
  <si>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</si>
  <si>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</si>
  <si>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</si>
  <si>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</si>
  <si>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</si>
  <si>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</si>
  <si>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</si>
  <si>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</si>
  <si>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</si>
  <si>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</si>
  <si>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</si>
  <si>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</si>
  <si>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</si>
  <si>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</si>
  <si>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</si>
  <si>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</si>
  <si>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</si>
  <si>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</si>
  <si>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</si>
  <si>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</si>
  <si>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</si>
  <si>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</si>
  <si>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</si>
  <si>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</si>
  <si>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</si>
  <si>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</si>
  <si>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</si>
  <si>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</si>
  <si>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</si>
  <si>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</si>
  <si>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</si>
  <si>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</si>
  <si>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</si>
  <si>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</si>
  <si>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</si>
  <si>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</si>
  <si>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</si>
  <si>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</si>
  <si>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</si>
  <si>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</si>
  <si>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</si>
  <si>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</si>
  <si>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</si>
  <si>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</si>
  <si>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</si>
  <si>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</si>
  <si>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</si>
  <si>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</si>
  <si>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</si>
  <si>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</si>
  <si>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</si>
  <si>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</si>
  <si>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</si>
  <si>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</si>
  <si>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</si>
  <si>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</si>
  <si>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</si>
  <si>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</si>
  <si>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</si>
  <si>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</si>
  <si>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</si>
  <si>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</si>
  <si>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</si>
  <si>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</si>
  <si>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</si>
  <si>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</si>
  <si>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</si>
  <si>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</si>
  <si>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</si>
  <si>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</si>
  <si>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</si>
  <si>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</si>
  <si>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</si>
  <si>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</si>
  <si>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</si>
  <si>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</si>
  <si>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</si>
  <si>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</si>
  <si>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</si>
  <si>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</si>
  <si>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</si>
  <si>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</si>
  <si>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</si>
  <si>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</si>
  <si>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</si>
  <si>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</si>
  <si>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</si>
  <si>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</si>
  <si>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</si>
  <si>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</si>
  <si>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</si>
  <si>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</si>
  <si>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</si>
  <si>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</si>
  <si>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</si>
  <si>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</si>
  <si>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</si>
  <si>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</si>
  <si>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</si>
  <si>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</si>
  <si>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</si>
  <si>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</si>
  <si>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</si>
  <si>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</si>
  <si>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</si>
  <si>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</si>
  <si>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</si>
  <si>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</si>
  <si>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</si>
  <si>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</si>
  <si>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</si>
  <si>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</si>
  <si>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</si>
  <si>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</si>
  <si>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</si>
  <si>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</si>
  <si>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</si>
  <si>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</si>
  <si>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</si>
  <si>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</si>
  <si>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</si>
  <si>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</si>
  <si>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</si>
  <si>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</si>
  <si>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</si>
  <si>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</si>
  <si>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</si>
  <si>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</si>
  <si>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</si>
  <si>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</si>
  <si>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</si>
  <si>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</si>
  <si>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</si>
  <si>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</si>
  <si>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</si>
  <si>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</si>
  <si>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</si>
  <si>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</si>
  <si>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</si>
  <si>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</si>
  <si>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</si>
  <si>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</si>
  <si>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</si>
  <si>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</si>
  <si>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</si>
  <si>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</si>
  <si>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</si>
  <si>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</si>
  <si>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</si>
  <si>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</si>
  <si>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</si>
  <si>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</si>
  <si>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</si>
  <si>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</si>
  <si>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</si>
  <si>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</si>
  <si>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</si>
  <si>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</si>
  <si>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</si>
  <si>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</si>
  <si>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</si>
  <si>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</si>
  <si>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</si>
  <si>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</si>
  <si>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</si>
  <si>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</si>
  <si>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</si>
  <si>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</si>
  <si>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</si>
  <si>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</si>
  <si>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</si>
  <si>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</si>
  <si>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</si>
  <si>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</si>
  <si>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</si>
  <si>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</si>
  <si>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</si>
  <si>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</si>
  <si>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</si>
  <si>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</si>
  <si>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</si>
  <si>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</si>
  <si>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</si>
  <si>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</si>
  <si>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</si>
  <si>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</si>
  <si>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</si>
  <si>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</si>
  <si>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</si>
  <si>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</si>
  <si>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</si>
  <si>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</si>
  <si>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</si>
  <si>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</si>
  <si>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</si>
  <si>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</si>
  <si>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</si>
  <si>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</si>
  <si>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</si>
  <si>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</si>
  <si>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</si>
  <si>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</si>
  <si>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</si>
  <si>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</si>
  <si>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</si>
  <si>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</si>
  <si>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</si>
  <si>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</si>
  <si>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</si>
  <si>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</si>
  <si>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</si>
  <si>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</si>
  <si>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</si>
  <si>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</si>
  <si>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</si>
  <si>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</si>
  <si>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</si>
  <si>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</si>
  <si>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</si>
  <si>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</si>
  <si>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</si>
  <si>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</si>
  <si>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</si>
  <si>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</si>
  <si>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</si>
  <si>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</si>
  <si>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</si>
  <si>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</si>
  <si>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</si>
  <si>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</si>
  <si>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</si>
  <si>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</si>
  <si>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</si>
  <si>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</si>
  <si>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</si>
  <si>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</si>
  <si>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</si>
  <si>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</si>
  <si>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</si>
  <si>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</si>
  <si>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</si>
  <si>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</si>
  <si>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</si>
  <si>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</si>
  <si>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</si>
  <si>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</si>
  <si>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</si>
  <si>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</si>
  <si>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</si>
  <si>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</si>
  <si>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</si>
  <si>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</si>
  <si>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</si>
  <si>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</si>
  <si>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</si>
  <si>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</si>
  <si>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</si>
  <si>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</si>
  <si>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</si>
  <si>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</si>
  <si>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</si>
  <si>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</si>
  <si>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</si>
  <si>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</si>
  <si>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</si>
  <si>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</si>
  <si>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</si>
  <si>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</si>
  <si>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</si>
  <si>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</si>
  <si>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</si>
  <si>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</si>
  <si>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</si>
  <si>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</si>
  <si>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</si>
  <si>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</si>
  <si>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</si>
  <si>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</si>
  <si>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</si>
  <si>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</si>
  <si>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</si>
  <si>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</si>
  <si>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</si>
  <si>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</si>
  <si>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</si>
  <si>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</si>
  <si>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</si>
  <si>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</si>
  <si>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</si>
  <si>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</si>
  <si>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</si>
  <si>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</si>
  <si>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</si>
  <si>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</si>
  <si>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</si>
  <si>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</si>
  <si>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</si>
  <si>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</si>
  <si>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</si>
  <si>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</si>
  <si>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</si>
  <si>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</si>
  <si>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</si>
  <si>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</si>
  <si>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</si>
  <si>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</si>
  <si>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</si>
  <si>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</si>
  <si>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</si>
  <si>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</si>
  <si>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</si>
  <si>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</si>
  <si>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</si>
  <si>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</si>
  <si>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</si>
  <si>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</si>
  <si>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</si>
  <si>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</si>
  <si>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</si>
  <si>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</si>
  <si>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</si>
  <si>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</si>
  <si>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</si>
  <si>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</si>
  <si>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</si>
  <si>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</si>
  <si>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</si>
  <si>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</si>
  <si>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</si>
  <si>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</si>
  <si>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</si>
  <si>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</si>
  <si>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</si>
  <si>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</si>
  <si>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</si>
  <si>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</si>
  <si>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</si>
  <si>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</si>
  <si>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</si>
  <si>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</si>
  <si>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</si>
  <si>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</si>
  <si>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</si>
  <si>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</si>
  <si>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</si>
  <si>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</si>
  <si>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</si>
  <si>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</si>
  <si>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</si>
  <si>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</si>
  <si>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</si>
  <si>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</si>
  <si>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</si>
  <si>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</si>
  <si>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</si>
  <si>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</si>
  <si>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</si>
  <si>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</si>
  <si>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</si>
  <si>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</si>
  <si>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</si>
  <si>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</si>
  <si>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</si>
  <si>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</si>
  <si>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</si>
  <si>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</si>
  <si>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</si>
  <si>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</si>
  <si>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</si>
  <si>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</si>
  <si>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</si>
  <si>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</si>
  <si>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</si>
  <si>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</si>
  <si>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</si>
  <si>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</si>
  <si>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</si>
  <si>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</si>
  <si>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</si>
  <si>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</si>
  <si>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</si>
  <si>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</si>
  <si>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</si>
  <si>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</si>
  <si>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</si>
  <si>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</si>
  <si>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</si>
  <si>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</si>
  <si>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</si>
  <si>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</si>
  <si>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</si>
  <si>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</si>
  <si>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</si>
  <si>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</si>
  <si>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</si>
  <si>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</si>
  <si>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</si>
  <si>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</si>
  <si>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</si>
  <si>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</si>
  <si>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</si>
  <si>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</si>
  <si>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</si>
  <si>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</si>
  <si>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</si>
  <si>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</si>
  <si>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</si>
  <si>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</si>
  <si>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</si>
  <si>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</si>
  <si>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</si>
  <si>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</si>
  <si>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</si>
  <si>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</si>
  <si>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</si>
  <si>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</si>
  <si>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</si>
  <si>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</si>
  <si>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</si>
  <si>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</si>
  <si>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</si>
  <si>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</si>
  <si>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</si>
  <si>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</si>
  <si>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</si>
  <si>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</si>
  <si>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</si>
  <si>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</si>
  <si>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</si>
  <si>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</si>
  <si>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</si>
  <si>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</si>
  <si>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</si>
  <si>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</si>
  <si>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</si>
  <si>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</si>
  <si>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</si>
  <si>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</si>
  <si>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</si>
  <si>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</si>
  <si>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</si>
  <si>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</si>
  <si>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</si>
  <si>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</si>
  <si>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</si>
  <si>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</si>
  <si>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</si>
  <si>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</si>
  <si>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</si>
  <si>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</si>
  <si>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</si>
  <si>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</si>
  <si>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</si>
  <si>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</si>
  <si>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</si>
  <si>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</si>
  <si>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</si>
  <si>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</si>
  <si>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</si>
  <si>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</si>
  <si>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</si>
  <si>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</si>
  <si>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</si>
  <si>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</si>
  <si>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</si>
  <si>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</si>
  <si>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</si>
  <si>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</si>
  <si>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</si>
  <si>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</si>
  <si>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</si>
  <si>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</si>
  <si>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</si>
  <si>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</si>
  <si>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</si>
  <si>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</si>
  <si>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</si>
  <si>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</si>
  <si>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</si>
  <si>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</si>
  <si>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</si>
  <si>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</si>
  <si>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</si>
  <si>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</si>
  <si>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</si>
  <si>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</si>
  <si>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</si>
  <si>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</si>
  <si>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</si>
  <si>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</si>
  <si>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</si>
  <si>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</si>
  <si>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</si>
  <si>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</si>
  <si>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</si>
  <si>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</si>
  <si>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</si>
  <si>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</si>
  <si>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</si>
  <si>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</si>
  <si>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</si>
  <si>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</si>
  <si>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</si>
  <si>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</si>
  <si>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</si>
  <si>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</si>
  <si>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</si>
  <si>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</si>
  <si>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</si>
  <si>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</si>
  <si>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</si>
  <si>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</si>
  <si>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</si>
  <si>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</si>
  <si>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</si>
  <si>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</si>
  <si>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</si>
  <si>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</si>
  <si>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</si>
  <si>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</si>
  <si>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</si>
  <si>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</si>
  <si>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</si>
  <si>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</si>
  <si>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</si>
  <si>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</si>
  <si>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</si>
  <si>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</si>
  <si>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</si>
  <si>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</si>
  <si>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</si>
  <si>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</si>
  <si>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</si>
  <si>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</si>
  <si>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</si>
  <si>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</si>
  <si>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</si>
  <si>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</si>
  <si>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</si>
  <si>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</si>
  <si>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</si>
  <si>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</si>
  <si>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</si>
  <si>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</si>
  <si>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</si>
  <si>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</si>
  <si>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</si>
  <si>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</si>
  <si>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</si>
  <si>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</si>
  <si>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</si>
  <si>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</si>
  <si>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</si>
  <si>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</si>
  <si>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</si>
  <si>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</si>
  <si>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</si>
  <si>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</si>
  <si>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</si>
  <si>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</si>
  <si>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</si>
  <si>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</si>
  <si>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</si>
  <si>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</si>
  <si>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</si>
  <si>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</si>
  <si>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</si>
  <si>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</si>
  <si>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</si>
  <si>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</si>
  <si>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</si>
  <si>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</si>
  <si>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</si>
  <si>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</si>
  <si>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</si>
  <si>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</si>
  <si>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</si>
  <si>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</si>
  <si>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</si>
  <si>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</si>
  <si>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</si>
  <si>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</si>
  <si>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</si>
  <si>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</si>
  <si>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</si>
  <si>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</si>
  <si>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</si>
  <si>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</si>
  <si>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</si>
  <si>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</si>
  <si>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</si>
  <si>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</si>
  <si>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</si>
  <si>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</si>
  <si>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</si>
  <si>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</si>
  <si>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</si>
  <si>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</si>
  <si>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</si>
  <si>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</si>
  <si>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</si>
  <si>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</si>
  <si>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</si>
  <si>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</si>
  <si>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</si>
  <si>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</si>
  <si>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</si>
  <si>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</si>
  <si>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</si>
  <si>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</si>
  <si>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</si>
  <si>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</si>
  <si>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</si>
  <si>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</si>
  <si>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</si>
  <si>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</si>
  <si>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</si>
  <si>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</si>
  <si>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</si>
  <si>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</si>
  <si>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</si>
  <si>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</si>
  <si>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</si>
  <si>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</si>
  <si>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</si>
  <si>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</si>
  <si>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</si>
  <si>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</si>
  <si>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</si>
  <si>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</si>
  <si>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</si>
  <si>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</si>
  <si>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</si>
  <si>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</si>
  <si>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</si>
  <si>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</si>
  <si>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</si>
  <si>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</si>
  <si>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</si>
  <si>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</si>
  <si>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</si>
  <si>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</si>
  <si>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</si>
  <si>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</si>
  <si>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</si>
  <si>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</si>
  <si>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</si>
  <si>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</si>
  <si>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</si>
  <si>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</si>
  <si>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</si>
  <si>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</si>
  <si>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</si>
  <si>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</si>
  <si>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</si>
  <si>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</si>
  <si>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</si>
  <si>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</si>
  <si>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</si>
  <si>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</si>
  <si>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</si>
  <si>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</si>
  <si>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</si>
  <si>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</si>
  <si>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</si>
  <si>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</si>
  <si>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</si>
  <si>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</si>
  <si>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</si>
  <si>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</si>
  <si>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</si>
  <si>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</si>
  <si>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</si>
  <si>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</si>
  <si>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</si>
  <si>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</si>
  <si>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</si>
  <si>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</si>
  <si>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</si>
  <si>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</si>
  <si>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</si>
  <si>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</si>
  <si>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</si>
  <si>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</si>
  <si>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</si>
  <si>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</si>
  <si>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</si>
  <si>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</si>
  <si>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</si>
  <si>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</si>
  <si>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</si>
  <si>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</si>
  <si>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</si>
  <si>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</si>
  <si>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</si>
  <si>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</si>
  <si>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</si>
  <si>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</si>
  <si>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</si>
  <si>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</si>
  <si>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</si>
  <si>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</si>
  <si>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</si>
  <si>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</si>
  <si>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</si>
  <si>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</si>
  <si>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</si>
  <si>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</si>
  <si>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</si>
  <si>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</si>
  <si>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</si>
  <si>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</si>
  <si>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</si>
  <si>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</si>
  <si>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</si>
  <si>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</si>
  <si>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</si>
  <si>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</si>
  <si>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</si>
  <si>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</si>
  <si>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</si>
  <si>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</si>
  <si>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</si>
  <si>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</si>
  <si>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</si>
  <si>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</si>
  <si>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</si>
  <si>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</si>
  <si>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</si>
  <si>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</si>
  <si>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</si>
  <si>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</si>
  <si>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</si>
  <si>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</si>
  <si>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</si>
  <si>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</si>
  <si>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</si>
  <si>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</si>
  <si>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</si>
  <si>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</si>
  <si>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</si>
  <si>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</si>
  <si>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</si>
  <si>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</si>
  <si>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</si>
  <si>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</si>
  <si>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</si>
  <si>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</si>
  <si>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</si>
  <si>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</si>
  <si>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</si>
  <si>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</si>
  <si>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</si>
  <si>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</si>
  <si>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</si>
  <si>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</si>
  <si>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</si>
  <si>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</si>
  <si>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</si>
  <si>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</si>
  <si>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</si>
  <si>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</si>
  <si>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</si>
  <si>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</si>
  <si>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</si>
  <si>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</si>
  <si>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</si>
  <si>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</si>
  <si>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</si>
  <si>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</si>
  <si>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</si>
  <si>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</si>
  <si>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</si>
  <si>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</si>
  <si>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</si>
  <si>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</si>
  <si>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</si>
  <si>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</si>
  <si>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</si>
  <si>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</si>
  <si>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</si>
  <si>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</si>
  <si>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</si>
  <si>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</si>
  <si>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</si>
  <si>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</si>
  <si>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</si>
  <si>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</si>
  <si>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</si>
  <si>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</si>
  <si>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</si>
  <si>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</si>
  <si>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</si>
  <si>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</si>
  <si>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</si>
  <si>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</si>
  <si>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</si>
  <si>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</si>
  <si>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</si>
  <si>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</si>
  <si>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</si>
  <si>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</si>
  <si>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</si>
  <si>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</si>
  <si>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</si>
  <si>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</si>
  <si>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</si>
  <si>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</si>
  <si>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</si>
  <si>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</si>
  <si>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</si>
  <si>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</si>
  <si>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</si>
  <si>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</si>
  <si>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</si>
  <si>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</si>
  <si>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</si>
  <si>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</si>
  <si>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</si>
  <si>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</si>
  <si>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</si>
  <si>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</si>
  <si>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</si>
  <si>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</si>
  <si>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</si>
  <si>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</si>
  <si>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</si>
  <si>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</si>
  <si>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</si>
  <si>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</si>
  <si>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</si>
  <si>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</si>
  <si>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</si>
  <si>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</si>
  <si>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</si>
  <si>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</si>
  <si>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</si>
  <si>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</si>
  <si>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</si>
  <si>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</si>
  <si>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</si>
  <si>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</si>
  <si>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</si>
  <si>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</si>
  <si>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</si>
  <si>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</si>
  <si>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</si>
  <si>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</si>
  <si>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</si>
  <si>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</si>
  <si>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</si>
  <si>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</si>
  <si>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</si>
  <si>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</si>
  <si>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</si>
  <si>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</si>
  <si>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</si>
  <si>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</si>
  <si>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</si>
  <si>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</si>
  <si>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</si>
  <si>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</si>
  <si>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</si>
  <si>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</si>
  <si>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</si>
  <si>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</si>
  <si>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</si>
  <si>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</si>
  <si>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</si>
  <si>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</si>
  <si>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</si>
  <si>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</si>
  <si>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</si>
  <si>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</si>
  <si>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</si>
  <si>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</si>
  <si>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</si>
  <si>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</si>
  <si>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</si>
  <si>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</si>
  <si>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</si>
  <si>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</si>
  <si>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</si>
  <si>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</si>
  <si>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</si>
  <si>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</si>
  <si>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</si>
  <si>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</si>
  <si>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</si>
  <si>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</si>
  <si>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</si>
  <si>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</si>
  <si>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</si>
  <si>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</si>
  <si>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</si>
  <si>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</si>
  <si>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</si>
  <si>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</si>
  <si>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</si>
  <si>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</si>
  <si>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</si>
  <si>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</si>
  <si>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</si>
  <si>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</si>
  <si>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</si>
  <si>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</si>
  <si>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</si>
  <si>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</si>
  <si>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</si>
  <si>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</si>
  <si>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</si>
  <si>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</si>
  <si>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</si>
  <si>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</si>
  <si>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</si>
  <si>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</si>
  <si>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</si>
  <si>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</si>
  <si>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</si>
  <si>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</si>
  <si>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</si>
  <si>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</si>
  <si>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</si>
  <si>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</si>
  <si>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</si>
  <si>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</si>
  <si>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</si>
  <si>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</si>
  <si>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</si>
  <si>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</si>
  <si>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</si>
  <si>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</si>
  <si>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</si>
  <si>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</si>
  <si>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</si>
  <si>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</si>
  <si>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</si>
  <si>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</si>
  <si>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</si>
  <si>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</si>
  <si>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</si>
  <si>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</si>
  <si>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</si>
  <si>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</si>
  <si>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</si>
  <si>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</si>
  <si>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</si>
  <si>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</si>
  <si>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</si>
  <si>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</si>
  <si>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</si>
  <si>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</si>
  <si>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</si>
  <si>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</si>
  <si>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</si>
  <si>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</si>
  <si>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</si>
  <si>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</si>
  <si>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</si>
  <si>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</si>
  <si>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</si>
  <si>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</si>
  <si>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</si>
  <si>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</si>
  <si>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</si>
  <si>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</si>
  <si>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</si>
  <si>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</si>
  <si>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</si>
  <si>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</si>
  <si>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</si>
  <si>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</si>
  <si>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</si>
  <si>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</si>
  <si>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</si>
  <si>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</si>
  <si>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</si>
  <si>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</si>
  <si>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</si>
  <si>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</si>
  <si>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</si>
  <si>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</si>
  <si>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</si>
  <si>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</si>
  <si>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</si>
  <si>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</si>
  <si>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</si>
  <si>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</si>
  <si>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</si>
  <si>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</si>
  <si>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</si>
  <si>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</si>
  <si>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</si>
  <si>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</si>
  <si>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</si>
  <si>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</si>
  <si>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</si>
  <si>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</si>
  <si>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</si>
  <si>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</si>
  <si>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</si>
  <si>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</si>
  <si>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</si>
  <si>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</si>
  <si>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</si>
  <si>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</si>
  <si>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</si>
  <si>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</si>
  <si>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</si>
  <si>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</si>
  <si>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</si>
  <si>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</si>
  <si>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</si>
  <si>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</si>
  <si>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</si>
  <si>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</si>
  <si>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</si>
  <si>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</si>
  <si>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</si>
  <si>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</si>
  <si>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</si>
  <si>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</si>
  <si>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</si>
  <si>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</si>
  <si>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</si>
  <si>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</si>
  <si>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</si>
  <si>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</si>
  <si>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</si>
  <si>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</si>
  <si>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</si>
  <si>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</si>
  <si>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</si>
  <si>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</si>
  <si>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</si>
  <si>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</si>
  <si>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</si>
  <si>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</si>
  <si>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</si>
  <si>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</si>
  <si>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</si>
  <si>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</si>
  <si>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</si>
  <si>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</si>
  <si>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</si>
  <si>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</si>
  <si>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</si>
  <si>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</si>
  <si>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</si>
  <si>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</si>
  <si>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</si>
  <si>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</si>
  <si>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</si>
  <si>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</si>
  <si>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</si>
  <si>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</si>
  <si>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</si>
  <si>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</si>
  <si>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</si>
  <si>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</si>
  <si>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</si>
  <si>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</si>
  <si>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</si>
  <si>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</si>
  <si>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</si>
  <si>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</si>
  <si>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</si>
  <si>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</si>
  <si>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</si>
  <si>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</si>
  <si>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</si>
  <si>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</si>
  <si>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</si>
  <si>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</si>
  <si>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</si>
  <si>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</si>
  <si>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</si>
  <si>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</si>
  <si>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</si>
  <si>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</si>
  <si>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</si>
  <si>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</si>
  <si>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</si>
  <si>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</si>
  <si>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</si>
  <si>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</si>
  <si>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</si>
  <si>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</si>
  <si>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</si>
  <si>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</si>
  <si>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</si>
  <si>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</si>
  <si>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</si>
  <si>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</si>
  <si>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</si>
  <si>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</si>
  <si>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</si>
  <si>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</si>
  <si>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</si>
  <si>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</si>
  <si>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</si>
  <si>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</si>
  <si>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</si>
  <si>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</si>
  <si>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</si>
  <si>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</si>
  <si>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</si>
  <si>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</si>
  <si>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</si>
  <si>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</si>
  <si>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</si>
  <si>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</si>
  <si>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</si>
  <si>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</si>
  <si>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</si>
  <si>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</si>
  <si>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</si>
  <si>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</si>
  <si>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</si>
  <si>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</si>
  <si>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</si>
  <si>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</si>
  <si>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</si>
  <si>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</si>
  <si>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</si>
  <si>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</si>
  <si>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</si>
  <si>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</si>
  <si>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</si>
  <si>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</si>
  <si>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</si>
  <si>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</si>
  <si>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</si>
  <si>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</si>
  <si>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</si>
  <si>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</si>
  <si>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</si>
  <si>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</si>
  <si>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</si>
  <si>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</si>
  <si>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</si>
  <si>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</si>
  <si>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</si>
  <si>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</si>
  <si>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</si>
  <si>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</si>
  <si>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</si>
  <si>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</si>
  <si>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</si>
  <si>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</si>
  <si>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</si>
  <si>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</si>
  <si>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</si>
  <si>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</si>
  <si>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</si>
  <si>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</si>
  <si>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</si>
  <si>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</si>
  <si>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</si>
  <si>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</si>
  <si>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</si>
  <si>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</si>
  <si>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</si>
  <si>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</si>
  <si>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</si>
  <si>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</si>
  <si>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</si>
  <si>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</si>
  <si>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</si>
  <si>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</si>
  <si>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</si>
  <si>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</si>
  <si>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</si>
  <si>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</si>
  <si>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</si>
  <si>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</si>
  <si>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</si>
  <si>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</si>
  <si>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</si>
  <si>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</si>
  <si>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</si>
  <si>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</si>
  <si>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</si>
  <si>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</si>
  <si>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</si>
  <si>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</si>
  <si>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</si>
  <si>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</si>
  <si>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</si>
  <si>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</si>
  <si>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</si>
  <si>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</si>
  <si>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</si>
  <si>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</si>
  <si>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</si>
  <si>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</si>
  <si>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</si>
  <si>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</si>
  <si>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</si>
  <si>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</si>
  <si>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</si>
  <si>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</si>
  <si>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</si>
  <si>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</si>
  <si>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</si>
  <si>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</si>
  <si>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</si>
  <si>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</si>
  <si>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</si>
  <si>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</si>
  <si>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</si>
  <si>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</si>
  <si>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</si>
  <si>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</si>
  <si>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</si>
  <si>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</si>
  <si>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</si>
  <si>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</si>
  <si>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</si>
  <si>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</si>
  <si>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</si>
  <si>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</si>
  <si>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</si>
  <si>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</si>
  <si>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</si>
  <si>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</si>
  <si>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</si>
  <si>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</si>
  <si>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</si>
  <si>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</si>
  <si>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</si>
  <si>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</si>
  <si>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</si>
  <si>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</si>
  <si>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</si>
  <si>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</si>
  <si>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</si>
  <si>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</si>
  <si>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</si>
  <si>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</si>
  <si>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</si>
  <si>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</si>
  <si>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</si>
  <si>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</si>
  <si>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</si>
  <si>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</si>
  <si>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</si>
  <si>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</si>
  <si>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</si>
  <si>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</si>
  <si>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</si>
  <si>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</si>
  <si>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</si>
  <si>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</si>
  <si>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</si>
  <si>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</si>
  <si>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</si>
  <si>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</si>
  <si>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</si>
  <si>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</si>
  <si>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</si>
  <si>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</si>
  <si>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</si>
  <si>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</si>
  <si>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</si>
  <si>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</si>
  <si>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</si>
  <si>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</si>
  <si>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</si>
  <si>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</si>
  <si>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</si>
  <si>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</si>
  <si>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</si>
  <si>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</si>
  <si>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</si>
  <si>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</si>
  <si>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</si>
  <si>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</si>
  <si>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</si>
  <si>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</si>
  <si>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</si>
  <si>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</si>
  <si>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</si>
  <si>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</si>
  <si>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</si>
  <si>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</si>
  <si>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</si>
  <si>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</si>
  <si>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</si>
  <si>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</si>
  <si>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</si>
  <si>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</si>
  <si>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</si>
  <si>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</si>
  <si>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</si>
  <si>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</si>
  <si>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</si>
  <si>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</si>
  <si>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</si>
  <si>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</si>
  <si>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</si>
  <si>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</si>
  <si>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</si>
  <si>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</si>
  <si>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</si>
  <si>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</si>
  <si>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</si>
  <si>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</si>
  <si>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</si>
  <si>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</si>
  <si>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</si>
  <si>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</si>
  <si>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</si>
  <si>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</si>
  <si>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</si>
  <si>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</si>
  <si>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</si>
  <si>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</si>
  <si>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</si>
  <si>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</si>
  <si>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</si>
  <si>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</si>
  <si>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</si>
  <si>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</si>
  <si>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</si>
  <si>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</si>
  <si>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</si>
  <si>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</si>
  <si>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</si>
  <si>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</si>
  <si>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</si>
  <si>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</si>
  <si>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</si>
  <si>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</si>
  <si>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</si>
  <si>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</si>
  <si>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</si>
  <si>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</si>
  <si>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</si>
  <si>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</si>
  <si>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</si>
  <si>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</si>
  <si>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</si>
  <si>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</si>
  <si>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</si>
  <si>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</si>
  <si>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</si>
  <si>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</si>
  <si>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</si>
  <si>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</si>
  <si>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</si>
  <si>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</si>
  <si>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</si>
  <si>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</si>
  <si>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</si>
  <si>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</si>
  <si>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</si>
  <si>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</si>
  <si>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</si>
  <si>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</si>
  <si>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</si>
  <si>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</si>
  <si>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</si>
  <si>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</si>
  <si>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</si>
  <si>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</si>
  <si>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</si>
  <si>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</si>
  <si>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</si>
  <si>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</si>
  <si>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</si>
  <si>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</si>
  <si>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</si>
  <si>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</si>
  <si>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</si>
  <si>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</si>
  <si>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</si>
  <si>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</si>
  <si>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</si>
  <si>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</si>
  <si>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</si>
  <si>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</si>
  <si>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</si>
  <si>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</si>
  <si>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</si>
  <si>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</si>
  <si>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</si>
  <si>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</si>
  <si>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</si>
  <si>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</si>
  <si>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</si>
  <si>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</si>
  <si>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</si>
  <si>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</si>
  <si>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</si>
  <si>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</si>
  <si>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</si>
  <si>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</si>
  <si>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</si>
  <si>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</si>
  <si>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</si>
  <si>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</si>
  <si>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</si>
  <si>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</si>
  <si>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</si>
  <si>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</si>
  <si>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</si>
  <si>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</si>
  <si>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</si>
  <si>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</si>
  <si>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</si>
  <si>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</si>
  <si>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</si>
  <si>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</si>
  <si>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</si>
  <si>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</si>
  <si>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</si>
  <si>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</si>
  <si>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</si>
  <si>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</si>
  <si>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</si>
  <si>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</si>
  <si>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</si>
  <si>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</si>
  <si>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</si>
  <si>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</si>
  <si>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</si>
  <si>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</si>
  <si>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</si>
  <si>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</si>
  <si>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</si>
  <si>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</si>
  <si>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</si>
  <si>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</si>
  <si>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</si>
  <si>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</si>
  <si>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</si>
  <si>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</si>
  <si>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</si>
  <si>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</si>
  <si>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</si>
  <si>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</si>
  <si>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</si>
  <si>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</si>
  <si>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</si>
  <si>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</si>
  <si>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</si>
  <si>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</si>
  <si>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</si>
  <si>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</si>
  <si>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</si>
  <si>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</si>
  <si>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</si>
  <si>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</si>
  <si>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</si>
  <si>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</si>
  <si>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</si>
  <si>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</si>
  <si>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</si>
  <si>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</si>
  <si>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</si>
  <si>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</si>
  <si>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</si>
  <si>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</si>
  <si>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</si>
  <si>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</si>
  <si>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</si>
  <si>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</si>
  <si>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</si>
  <si>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</si>
  <si>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</si>
  <si>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</si>
  <si>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</si>
  <si>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</si>
  <si>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</si>
  <si>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</si>
  <si>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</si>
  <si>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</si>
  <si>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</si>
  <si>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</si>
  <si>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</si>
  <si>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</si>
  <si>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</si>
  <si>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</si>
  <si>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</si>
  <si>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</si>
  <si>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</si>
  <si>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</si>
  <si>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</si>
  <si>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</si>
  <si>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</si>
  <si>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</si>
  <si>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</si>
  <si>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</si>
  <si>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</si>
  <si>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</si>
  <si>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</si>
  <si>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</si>
  <si>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</si>
  <si>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</si>
  <si>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</si>
  <si>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</si>
  <si>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</si>
  <si>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</si>
  <si>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</si>
  <si>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</si>
  <si>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</si>
  <si>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</si>
  <si>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</si>
  <si>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</si>
  <si>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</si>
  <si>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</si>
  <si>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</si>
  <si>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</si>
  <si>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</si>
  <si>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</si>
  <si>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</si>
  <si>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</si>
  <si>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</si>
  <si>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</si>
  <si>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</si>
  <si>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</si>
  <si>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</si>
  <si>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</si>
  <si>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</si>
  <si>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</si>
  <si>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</si>
  <si>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</si>
  <si>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</si>
  <si>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</si>
  <si>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</si>
  <si>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</si>
  <si>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</si>
  <si>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</si>
  <si>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</si>
  <si>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</si>
  <si>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</si>
  <si>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</si>
  <si>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</si>
  <si>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</si>
  <si>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</si>
  <si>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</si>
  <si>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</si>
  <si>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</si>
  <si>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</si>
  <si>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</si>
  <si>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</si>
  <si>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</si>
  <si>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</si>
  <si>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</si>
  <si>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</si>
  <si>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</si>
  <si>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</si>
  <si>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</si>
  <si>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</si>
  <si>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</si>
  <si>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</si>
  <si>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</si>
  <si>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</si>
  <si>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</si>
  <si>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</si>
  <si>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</si>
  <si>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</si>
  <si>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</si>
  <si>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</si>
  <si>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</si>
  <si>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</si>
  <si>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</si>
  <si>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</si>
  <si>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</si>
  <si>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</si>
  <si>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</si>
  <si>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</si>
  <si>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</si>
  <si>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</si>
  <si>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</si>
  <si>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</si>
  <si>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</si>
  <si>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</si>
  <si>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</si>
  <si>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</si>
  <si>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</si>
  <si>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</si>
  <si>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</si>
  <si>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</si>
  <si>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</si>
  <si>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</si>
  <si>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</si>
  <si>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</si>
  <si>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</si>
  <si>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</si>
  <si>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</si>
  <si>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</si>
  <si>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</si>
  <si>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</si>
  <si>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</si>
  <si>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</si>
  <si>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</si>
  <si>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</si>
  <si>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</si>
  <si>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</si>
  <si>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</si>
  <si>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</si>
  <si>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</si>
  <si>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</si>
  <si>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</si>
  <si>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</si>
  <si>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</si>
  <si>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</si>
  <si>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</si>
  <si>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</si>
  <si>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</si>
  <si>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</si>
  <si>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</si>
  <si>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</si>
  <si>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</si>
  <si>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</si>
  <si>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</si>
  <si>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</si>
  <si>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</si>
  <si>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</si>
  <si>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</si>
  <si>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</si>
  <si>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</si>
  <si>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</si>
  <si>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</si>
  <si>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</si>
  <si>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</si>
  <si>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</si>
  <si>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</si>
  <si>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</si>
  <si>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</si>
  <si>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</si>
  <si>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</si>
  <si>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</si>
  <si>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</si>
  <si>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</si>
  <si>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</si>
  <si>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</si>
  <si>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</si>
  <si>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</si>
  <si>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</si>
  <si>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</si>
  <si>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</si>
  <si>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</si>
  <si>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</si>
  <si>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</si>
  <si>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</si>
  <si>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</si>
  <si>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</si>
  <si>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</si>
  <si>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</si>
  <si>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</si>
  <si>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</si>
  <si>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</si>
  <si>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</si>
  <si>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</si>
  <si>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</si>
  <si>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</si>
  <si>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</si>
  <si>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</si>
  <si>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</si>
  <si>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</si>
  <si>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</si>
  <si>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</si>
  <si>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</si>
  <si>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</si>
  <si>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</si>
  <si>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</si>
  <si>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</si>
  <si>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</si>
  <si>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</si>
  <si>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</si>
  <si>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</si>
  <si>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</si>
  <si>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</si>
  <si>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</si>
  <si>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</si>
  <si>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</si>
  <si>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</si>
  <si>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</si>
  <si>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</si>
  <si>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</si>
  <si>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</si>
  <si>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</si>
  <si>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</si>
  <si>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</si>
  <si>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</si>
  <si>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</si>
  <si>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</si>
  <si>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</si>
  <si>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</si>
  <si>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</si>
  <si>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</si>
  <si>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</si>
  <si>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</si>
  <si>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</si>
  <si>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</si>
  <si>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</si>
  <si>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</si>
  <si>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</si>
  <si>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</si>
  <si>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</si>
  <si>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</si>
  <si>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</si>
  <si>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</si>
  <si>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</si>
  <si>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</si>
  <si>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</si>
  <si>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</si>
  <si>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</si>
  <si>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</si>
  <si>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</si>
  <si>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</si>
  <si>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</si>
  <si>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</si>
  <si>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</si>
  <si>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</si>
  <si>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</si>
  <si>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</si>
  <si>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</si>
  <si>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</si>
  <si>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</si>
  <si>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</si>
  <si>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</si>
  <si>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</si>
  <si>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</si>
  <si>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</si>
  <si>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</si>
  <si>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</si>
  <si>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</si>
  <si>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</si>
  <si>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</si>
  <si>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</si>
  <si>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</si>
  <si>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</si>
  <si>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</si>
  <si>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</si>
  <si>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</si>
  <si>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</si>
  <si>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</si>
  <si>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</si>
  <si>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</si>
  <si>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</si>
  <si>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</si>
  <si>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</si>
  <si>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</si>
  <si>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</si>
  <si>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</si>
  <si>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</si>
  <si>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</si>
  <si>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</si>
  <si>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</si>
  <si>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</si>
  <si>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</si>
  <si>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</si>
  <si>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</si>
  <si>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</si>
  <si>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</si>
  <si>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</si>
  <si>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</si>
  <si>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</si>
  <si>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</si>
  <si>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</si>
  <si>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</si>
  <si>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</si>
  <si>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</si>
  <si>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</si>
  <si>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</si>
  <si>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</si>
  <si>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</si>
  <si>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</si>
  <si>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</si>
  <si>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</si>
  <si>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</si>
  <si>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</si>
  <si>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</si>
  <si>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</si>
  <si>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</si>
  <si>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</si>
  <si>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</si>
  <si>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</si>
  <si>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</si>
  <si>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</si>
  <si>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</si>
  <si>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</si>
  <si>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</si>
  <si>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</si>
  <si>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</si>
  <si>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</si>
  <si>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</si>
  <si>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</si>
  <si>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</si>
  <si>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</si>
  <si>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</si>
  <si>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</si>
  <si>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</si>
  <si>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</si>
  <si>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</si>
  <si>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</si>
  <si>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</si>
  <si>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</si>
  <si>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</si>
  <si>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</si>
  <si>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</si>
  <si>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</si>
  <si>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</si>
  <si>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</si>
  <si>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</si>
  <si>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</si>
  <si>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</si>
  <si>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</si>
  <si>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</si>
  <si>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</si>
  <si>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</si>
  <si>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</si>
  <si>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</si>
  <si>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</si>
  <si>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</si>
  <si>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</si>
  <si>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</si>
  <si>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</si>
  <si>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</si>
  <si>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</si>
  <si>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</si>
  <si>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</si>
  <si>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</si>
  <si>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</si>
  <si>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</si>
  <si>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</si>
  <si>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</si>
  <si>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</si>
  <si>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</si>
  <si>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</si>
  <si>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</si>
  <si>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</si>
  <si>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</si>
  <si>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</si>
  <si>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</si>
  <si>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</si>
  <si>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</si>
  <si>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</si>
  <si>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</si>
  <si>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</si>
  <si>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</si>
  <si>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</si>
  <si>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</si>
  <si>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</si>
  <si>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</si>
  <si>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</si>
  <si>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</si>
  <si>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</si>
  <si>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</si>
  <si>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</si>
  <si>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</si>
  <si>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</si>
  <si>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</si>
  <si>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</si>
  <si>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</si>
  <si>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</si>
  <si>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</si>
  <si>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</si>
  <si>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</si>
  <si>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</si>
  <si>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</si>
  <si>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</si>
  <si>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</si>
  <si>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</si>
  <si>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</si>
  <si>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</si>
  <si>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</si>
  <si>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</si>
  <si>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</si>
  <si>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</si>
  <si>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</si>
  <si>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</si>
  <si>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</si>
  <si>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</si>
  <si>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</si>
  <si>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</si>
  <si>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</si>
  <si>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</si>
  <si>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</si>
  <si>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</si>
  <si>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</si>
  <si>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</si>
  <si>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</si>
  <si>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</si>
  <si>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</si>
  <si>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</si>
  <si>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</si>
  <si>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</si>
  <si>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</si>
  <si>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</si>
  <si>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</si>
  <si>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</si>
  <si>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</si>
  <si>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</si>
  <si>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</si>
  <si>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</si>
  <si>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</si>
  <si>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</si>
  <si>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</si>
  <si>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</si>
  <si>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</si>
  <si>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</si>
  <si>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</si>
  <si>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</si>
  <si>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</si>
  <si>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</si>
  <si>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</si>
  <si>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</si>
  <si>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</si>
  <si>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</si>
  <si>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</si>
  <si>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</si>
  <si>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</si>
  <si>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</si>
  <si>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</si>
  <si>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</si>
  <si>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</si>
  <si>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</si>
  <si>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</si>
  <si>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</si>
  <si>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</si>
  <si>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</si>
  <si>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</si>
  <si>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</si>
  <si>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</si>
  <si>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</si>
  <si>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</si>
  <si>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</si>
  <si>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</si>
  <si>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</si>
  <si>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</si>
  <si>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</si>
  <si>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</si>
  <si>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</si>
  <si>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</si>
  <si>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</si>
  <si>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</si>
  <si>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</si>
  <si>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</si>
  <si>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</si>
  <si>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</si>
  <si>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</si>
  <si>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</si>
  <si>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</si>
  <si>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</si>
  <si>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</si>
  <si>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</si>
  <si>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</si>
  <si>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</si>
  <si>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</si>
  <si>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</si>
  <si>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</si>
  <si>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</si>
  <si>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</si>
  <si>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</si>
  <si>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</si>
  <si>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</si>
  <si>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</si>
  <si>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</si>
  <si>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</si>
  <si>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</si>
  <si>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</si>
  <si>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</si>
  <si>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</si>
  <si>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</si>
  <si>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</si>
  <si>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</si>
  <si>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</si>
  <si>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</si>
  <si>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</si>
  <si>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</si>
  <si>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</si>
  <si>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</si>
  <si>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</si>
  <si>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</si>
  <si>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</si>
  <si>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</si>
  <si>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</si>
  <si>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</si>
  <si>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</si>
  <si>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</si>
  <si>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</si>
  <si>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</si>
  <si>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</si>
  <si>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</si>
  <si>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</si>
  <si>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</si>
  <si>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</si>
  <si>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</si>
  <si>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</si>
  <si>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</si>
  <si>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</si>
  <si>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</si>
  <si>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</si>
  <si>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</si>
  <si>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</si>
  <si>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</si>
  <si>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</si>
  <si>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</si>
  <si>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</si>
  <si>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</si>
  <si>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</si>
  <si>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</si>
  <si>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</si>
  <si>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</si>
  <si>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</si>
  <si>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</si>
  <si>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</si>
  <si>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</si>
  <si>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</si>
  <si>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</si>
  <si>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</si>
  <si>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</si>
  <si>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</si>
  <si>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</si>
  <si>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</si>
  <si>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</si>
  <si>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</si>
  <si>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</si>
  <si>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</si>
  <si>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</si>
  <si>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</si>
  <si>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</si>
  <si>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</si>
  <si>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</si>
  <si>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</si>
  <si>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</si>
  <si>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</si>
  <si>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</si>
  <si>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</si>
  <si>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</si>
  <si>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</si>
  <si>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</si>
  <si>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</si>
  <si>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</si>
  <si>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</si>
  <si>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</si>
  <si>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</si>
  <si>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</si>
  <si>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</si>
  <si>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</si>
  <si>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</si>
  <si>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</si>
  <si>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</si>
  <si>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</si>
  <si>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</si>
  <si>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</si>
  <si>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</si>
  <si>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</si>
  <si>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</si>
  <si>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</si>
  <si>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</si>
  <si>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</si>
  <si>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</si>
  <si>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</si>
  <si>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</si>
  <si>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</si>
  <si>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</si>
  <si>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</si>
  <si>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</si>
  <si>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</si>
  <si>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</si>
  <si>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</si>
  <si>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</si>
  <si>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</si>
  <si>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</si>
  <si>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</si>
  <si>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</si>
  <si>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</si>
  <si>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</si>
  <si>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</si>
  <si>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</si>
  <si>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</si>
  <si>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</si>
  <si>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</si>
  <si>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</si>
  <si>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</si>
  <si>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</si>
  <si>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</si>
  <si>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</si>
  <si>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</si>
  <si>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</si>
  <si>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</si>
  <si>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</si>
  <si>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</si>
  <si>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</si>
  <si>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</si>
  <si>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</si>
  <si>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</si>
  <si>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</si>
  <si>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</si>
  <si>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</si>
  <si>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</si>
  <si>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</si>
  <si>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</si>
  <si>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</si>
  <si>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</si>
  <si>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</si>
  <si>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</si>
  <si>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</si>
  <si>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</si>
  <si>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</si>
  <si>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</si>
  <si>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</si>
  <si>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</si>
  <si>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</si>
  <si>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</si>
  <si>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</si>
  <si>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</si>
  <si>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</si>
  <si>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</si>
  <si>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</si>
  <si>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</si>
  <si>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</si>
  <si>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</si>
  <si>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</si>
  <si>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</si>
  <si>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</si>
  <si>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</si>
  <si>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</si>
  <si>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</si>
  <si>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</si>
  <si>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</si>
  <si>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</si>
  <si>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</si>
  <si>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</si>
  <si>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</si>
  <si>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</si>
  <si>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</si>
  <si>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</si>
  <si>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</si>
  <si>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</si>
  <si>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</si>
  <si>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</si>
  <si>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</si>
  <si>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</si>
  <si>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</si>
  <si>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</si>
  <si>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</si>
  <si>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</si>
  <si>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</si>
  <si>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</si>
  <si>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</si>
  <si>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</si>
  <si>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</si>
  <si>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</si>
  <si>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</si>
  <si>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</si>
  <si>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</si>
  <si>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</si>
  <si>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</si>
  <si>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</si>
  <si>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</si>
  <si>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</si>
  <si>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</si>
  <si>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</si>
  <si>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</si>
  <si>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</si>
  <si>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</si>
  <si>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</si>
  <si>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</si>
  <si>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</si>
  <si>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</si>
  <si>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</si>
  <si>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</si>
  <si>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</si>
  <si>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</si>
  <si>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</si>
  <si>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</si>
  <si>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</si>
  <si>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</si>
  <si>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</si>
  <si>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</si>
  <si>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</si>
  <si>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</si>
  <si>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</si>
  <si>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</si>
  <si>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</si>
  <si>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</si>
  <si>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</si>
  <si>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</si>
  <si>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</si>
  <si>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</si>
  <si>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</si>
  <si>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</si>
  <si>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</si>
  <si>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</si>
  <si>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</si>
  <si>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</si>
  <si>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</si>
  <si>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</si>
  <si>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</si>
  <si>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</si>
  <si>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</si>
  <si>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</si>
  <si>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</si>
  <si>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</si>
  <si>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</si>
  <si>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</si>
  <si>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</si>
  <si>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</si>
  <si>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</si>
  <si>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</si>
  <si>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</si>
  <si>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</si>
  <si>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</si>
  <si>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</si>
  <si>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</si>
  <si>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</si>
  <si>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</si>
  <si>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</si>
  <si>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</si>
  <si>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</si>
  <si>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</si>
  <si>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</si>
  <si>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</si>
  <si>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</si>
  <si>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</si>
  <si>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</si>
  <si>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</si>
  <si>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</si>
  <si>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</si>
  <si>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</si>
  <si>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</si>
  <si>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</si>
  <si>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</si>
  <si>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</si>
  <si>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</si>
  <si>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</si>
  <si>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</si>
  <si>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</si>
  <si>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</si>
  <si>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</si>
  <si>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</si>
  <si>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</si>
  <si>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</si>
  <si>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</si>
  <si>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</si>
  <si>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</si>
  <si>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</si>
  <si>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</si>
  <si>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</si>
  <si>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</si>
  <si>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</si>
  <si>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</si>
  <si>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</si>
  <si>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</si>
  <si>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</si>
  <si>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</si>
  <si>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</si>
  <si>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</si>
  <si>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</si>
  <si>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</si>
  <si>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</si>
  <si>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</si>
  <si>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</si>
  <si>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</si>
  <si>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</si>
  <si>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</si>
  <si>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</si>
  <si>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</si>
  <si>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</si>
  <si>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</si>
  <si>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</si>
  <si>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</si>
  <si>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</si>
  <si>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</si>
  <si>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</si>
  <si>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</si>
  <si>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</si>
  <si>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</si>
  <si>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</si>
  <si>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</si>
  <si>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</si>
  <si>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</si>
  <si>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</si>
  <si>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</si>
  <si>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</si>
  <si>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</si>
  <si>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</si>
  <si>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</si>
  <si>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</si>
  <si>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</si>
  <si>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</si>
  <si>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</si>
  <si>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</si>
  <si>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</si>
  <si>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</si>
  <si>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</si>
  <si>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</si>
  <si>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</si>
  <si>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</si>
  <si>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</si>
  <si>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</si>
  <si>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</si>
  <si>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</si>
  <si>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</si>
  <si>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</si>
  <si>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</si>
  <si>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</si>
  <si>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</si>
  <si>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</si>
  <si>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</si>
  <si>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</si>
  <si>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</si>
  <si>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</si>
  <si>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</si>
  <si>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</si>
  <si>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</si>
  <si>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</si>
  <si>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</si>
  <si>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</si>
  <si>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</si>
  <si>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</si>
  <si>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</si>
  <si>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</si>
  <si>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</si>
  <si>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</si>
  <si>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</si>
  <si>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</si>
  <si>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</si>
  <si>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</si>
  <si>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</si>
  <si>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</si>
  <si>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</si>
  <si>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</si>
  <si>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</si>
  <si>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</si>
  <si>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</si>
  <si>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</si>
  <si>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</si>
  <si>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</si>
  <si>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</si>
  <si>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</si>
  <si>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</si>
  <si>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</si>
  <si>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</si>
  <si>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</si>
  <si>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</si>
  <si>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</si>
  <si>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</si>
  <si>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</si>
  <si>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</si>
  <si>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</si>
  <si>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</si>
  <si>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</si>
  <si>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</si>
  <si>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</si>
  <si>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</si>
  <si>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</si>
  <si>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</si>
  <si>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</si>
  <si>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</si>
  <si>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</si>
  <si>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</si>
  <si>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</si>
  <si>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</si>
  <si>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</si>
  <si>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</si>
  <si>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</si>
  <si>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</si>
  <si>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</si>
  <si>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</si>
  <si>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</si>
  <si>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</si>
  <si>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</si>
  <si>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</si>
  <si>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</si>
  <si>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</si>
  <si>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</si>
  <si>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</si>
  <si>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</si>
  <si>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</si>
  <si>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</si>
  <si>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</si>
  <si>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</si>
  <si>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</si>
  <si>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</si>
  <si>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</si>
  <si>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</si>
  <si>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</si>
  <si>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</si>
  <si>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</si>
  <si>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</si>
  <si>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</si>
  <si>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</si>
  <si>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</si>
  <si>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</si>
  <si>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</si>
  <si>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</si>
  <si>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</si>
  <si>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</si>
  <si>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</si>
  <si>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</si>
  <si>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</si>
  <si>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</si>
  <si>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</si>
  <si>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</si>
  <si>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</si>
  <si>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</si>
  <si>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</si>
  <si>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</si>
  <si>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</si>
  <si>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</si>
  <si>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</si>
  <si>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</si>
  <si>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</si>
  <si>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</si>
  <si>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</si>
  <si>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</si>
  <si>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</si>
  <si>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</si>
  <si>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</si>
  <si>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</si>
  <si>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</si>
  <si>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</si>
  <si>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</si>
  <si>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</si>
  <si>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</si>
  <si>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</si>
  <si>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</si>
  <si>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</si>
  <si>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</si>
  <si>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</si>
  <si>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</si>
  <si>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</si>
  <si>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</si>
  <si>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</si>
  <si>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</si>
  <si>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</si>
  <si>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</si>
  <si>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</si>
  <si>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</si>
  <si>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</si>
  <si>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</si>
  <si>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</si>
  <si>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</si>
  <si>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</si>
  <si>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</si>
  <si>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</si>
  <si>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</si>
  <si>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</si>
  <si>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</si>
  <si>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</si>
  <si>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</si>
  <si>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</si>
  <si>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</si>
  <si>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</si>
  <si>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</si>
  <si>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</si>
  <si>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</si>
  <si>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</si>
  <si>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</si>
  <si>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</si>
  <si>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</si>
  <si>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</si>
  <si>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</si>
  <si>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</si>
  <si>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</si>
  <si>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</si>
  <si>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</si>
  <si>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</si>
  <si>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</si>
  <si>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</si>
  <si>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</si>
  <si>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</si>
  <si>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</si>
  <si>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</si>
  <si>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</si>
  <si>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</si>
  <si>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</si>
  <si>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</si>
  <si>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</si>
  <si>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</si>
  <si>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</si>
  <si>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</si>
  <si>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</si>
  <si>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</si>
  <si>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</si>
  <si>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</si>
  <si>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</si>
  <si>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</si>
  <si>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</si>
  <si>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</si>
  <si>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</si>
  <si>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</si>
  <si>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</si>
  <si>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</si>
  <si>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</si>
  <si>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</si>
  <si>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</si>
  <si>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</si>
  <si>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</si>
  <si>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</si>
  <si>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</si>
  <si>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</si>
  <si>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</si>
  <si>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</si>
  <si>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</si>
  <si>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</si>
  <si>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</si>
  <si>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</si>
  <si>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</si>
  <si>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</si>
  <si>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</si>
  <si>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</si>
  <si>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</si>
  <si>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</si>
  <si>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</si>
  <si>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</si>
  <si>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</si>
  <si>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</si>
  <si>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</si>
  <si>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</si>
  <si>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</si>
  <si>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</si>
  <si>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</si>
  <si>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</si>
  <si>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</si>
  <si>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</si>
  <si>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</si>
  <si>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</si>
  <si>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</si>
  <si>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</si>
  <si>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</si>
  <si>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</si>
  <si>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</si>
  <si>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</si>
  <si>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</si>
  <si>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</si>
  <si>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</si>
  <si>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</si>
  <si>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</si>
  <si>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</si>
  <si>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</si>
  <si>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</si>
  <si>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</si>
  <si>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</si>
  <si>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</si>
  <si>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</si>
  <si>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</si>
  <si>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</si>
  <si>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</si>
  <si>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</si>
  <si>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</si>
  <si>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</si>
  <si>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</si>
  <si>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</si>
  <si>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</si>
  <si>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</si>
  <si>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</si>
  <si>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</si>
  <si>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</si>
  <si>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</si>
  <si>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</si>
  <si>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</si>
  <si>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</si>
  <si>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</si>
  <si>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</si>
  <si>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</si>
  <si>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</si>
  <si>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</si>
  <si>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</si>
  <si>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</si>
  <si>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</si>
  <si>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</si>
  <si>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</si>
  <si>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</si>
  <si>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</si>
  <si>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</si>
  <si>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</si>
  <si>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</si>
  <si>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</si>
  <si>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</si>
  <si>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</si>
  <si>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</si>
  <si>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</si>
  <si>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</si>
  <si>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</si>
  <si>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</si>
  <si>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</si>
  <si>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</si>
  <si>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</si>
  <si>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</si>
  <si>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</si>
  <si>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</si>
  <si>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</si>
  <si>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</si>
  <si>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</si>
  <si>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</si>
  <si>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</si>
  <si>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</si>
  <si>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</si>
  <si>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</si>
  <si>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</si>
  <si>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</si>
  <si>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</si>
  <si>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</si>
  <si>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</si>
  <si>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</si>
  <si>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</si>
  <si>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</si>
  <si>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</si>
  <si>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</si>
  <si>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</si>
  <si>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</si>
  <si>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</si>
  <si>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</si>
  <si>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</si>
  <si>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</si>
  <si>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</si>
  <si>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</si>
  <si>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</si>
  <si>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</si>
  <si>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</si>
  <si>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</si>
  <si>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</si>
  <si>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</si>
  <si>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</si>
  <si>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</si>
  <si>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</si>
  <si>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</si>
  <si>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</si>
  <si>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</si>
  <si>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</si>
  <si>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</si>
  <si>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</si>
  <si>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</si>
  <si>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</si>
  <si>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</si>
  <si>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</si>
  <si>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</si>
  <si>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</si>
  <si>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</si>
  <si>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</si>
  <si>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</si>
  <si>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</si>
  <si>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</si>
  <si>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</si>
  <si>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</si>
  <si>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</si>
  <si>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</si>
  <si>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</si>
  <si>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</si>
  <si>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</si>
  <si>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</si>
  <si>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</si>
  <si>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</si>
  <si>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</si>
  <si>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</si>
  <si>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</si>
  <si>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</si>
  <si>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</si>
  <si>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</si>
  <si>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</si>
  <si>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</si>
  <si>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</si>
  <si>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</si>
  <si>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</si>
  <si>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</si>
  <si>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</si>
  <si>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</si>
  <si>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</si>
  <si>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</si>
  <si>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</si>
  <si>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</si>
  <si>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</si>
  <si>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</si>
  <si>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</si>
  <si>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</si>
  <si>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</si>
  <si>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</si>
  <si>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</si>
  <si>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</si>
  <si>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</si>
  <si>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</si>
  <si>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</si>
  <si>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</si>
  <si>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</si>
  <si>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</si>
  <si>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</si>
  <si>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</si>
  <si>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</si>
  <si>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</si>
  <si>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</si>
  <si>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</si>
  <si>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</si>
  <si>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</si>
  <si>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</si>
  <si>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</si>
  <si>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</si>
  <si>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</si>
  <si>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</si>
  <si>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</si>
  <si>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</si>
  <si>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</si>
  <si>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</si>
  <si>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</si>
  <si>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</si>
  <si>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</si>
  <si>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</si>
  <si>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</si>
  <si>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</si>
  <si>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</si>
  <si>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</si>
  <si>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</si>
  <si>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</si>
  <si>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</si>
  <si>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</si>
  <si>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</si>
  <si>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</si>
  <si>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</si>
  <si>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</si>
  <si>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</si>
  <si>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</si>
  <si>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</si>
  <si>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</si>
  <si>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</si>
  <si>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</si>
  <si>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</si>
  <si>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</si>
  <si>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</si>
  <si>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</si>
  <si>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</si>
  <si>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</si>
  <si>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</si>
  <si>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</si>
  <si>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</si>
  <si>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</si>
  <si>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</si>
  <si>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</si>
  <si>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</si>
  <si>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</si>
  <si>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</si>
  <si>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</si>
  <si>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</si>
  <si>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</si>
  <si>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</si>
  <si>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</si>
  <si>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</si>
  <si>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</si>
  <si>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</si>
  <si>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</si>
  <si>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</si>
  <si>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</si>
  <si>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</si>
  <si>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</si>
  <si>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</si>
  <si>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</si>
  <si>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</si>
  <si>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</si>
  <si>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</si>
  <si>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</si>
  <si>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</si>
  <si>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</si>
  <si>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</si>
  <si>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</si>
  <si>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</si>
  <si>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</si>
  <si>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</si>
  <si>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</si>
  <si>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</si>
  <si>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</si>
  <si>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</si>
  <si>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</si>
  <si>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</si>
  <si>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</si>
  <si>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</si>
  <si>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</si>
  <si>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</si>
  <si>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</si>
  <si>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</si>
  <si>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</si>
  <si>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</si>
  <si>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</si>
  <si>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</si>
  <si>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</si>
  <si>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</si>
  <si>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</si>
  <si>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</si>
  <si>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</si>
  <si>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</si>
  <si>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</si>
  <si>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</si>
  <si>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</si>
  <si>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</si>
  <si>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</si>
  <si>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</si>
  <si>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</si>
  <si>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</si>
  <si>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</si>
  <si>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</si>
  <si>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</si>
  <si>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</si>
  <si>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</si>
  <si>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</si>
  <si>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</si>
  <si>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</si>
  <si>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</si>
  <si>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</si>
  <si>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</si>
  <si>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</si>
  <si>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</si>
  <si>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</si>
  <si>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</si>
  <si>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</si>
  <si>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</si>
  <si>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</si>
  <si>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</si>
  <si>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</si>
  <si>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</si>
  <si>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</si>
  <si>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</si>
  <si>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</si>
  <si>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</si>
  <si>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</si>
  <si>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</si>
  <si>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</si>
  <si>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</si>
  <si>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</si>
  <si>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</si>
  <si>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</si>
  <si>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</si>
  <si>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</si>
  <si>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</si>
  <si>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</si>
  <si>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</si>
  <si>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</si>
  <si>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</si>
  <si>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</si>
  <si>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</si>
  <si>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</si>
  <si>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</si>
  <si>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</si>
  <si>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</si>
  <si>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</si>
  <si>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</si>
  <si>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</si>
  <si>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</si>
  <si>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</si>
  <si>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</si>
  <si>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</si>
  <si>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</si>
  <si>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</si>
  <si>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</si>
  <si>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</si>
  <si>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</si>
  <si>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</si>
  <si>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</si>
  <si>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</si>
  <si>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</si>
  <si>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</si>
  <si>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</si>
  <si>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</si>
  <si>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</si>
  <si>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</si>
  <si>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</si>
  <si>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</si>
  <si>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</si>
  <si>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</si>
  <si>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</si>
  <si>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</si>
  <si>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</si>
  <si>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</si>
  <si>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</si>
  <si>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</si>
  <si>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</si>
  <si>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</si>
  <si>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</si>
  <si>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</si>
  <si>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</si>
  <si>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</si>
  <si>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</si>
  <si>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</si>
  <si>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</si>
  <si>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</si>
  <si>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</si>
  <si>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</si>
  <si>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</si>
  <si>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</si>
  <si>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</si>
  <si>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</si>
  <si>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</si>
  <si>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</si>
  <si>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</si>
  <si>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</si>
  <si>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</si>
  <si>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</si>
  <si>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</si>
  <si>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</si>
  <si>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</si>
  <si>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</si>
  <si>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</si>
  <si>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</si>
  <si>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</si>
  <si>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</si>
  <si>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</si>
  <si>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</si>
  <si>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</si>
  <si>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</si>
  <si>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</si>
  <si>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</si>
  <si>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</si>
  <si>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</si>
  <si>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</si>
  <si>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</si>
  <si>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</si>
  <si>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</si>
  <si>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</si>
  <si>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</si>
  <si>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</si>
  <si>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</si>
  <si>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</si>
  <si>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</si>
  <si>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</si>
  <si>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</si>
  <si>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</si>
  <si>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</si>
  <si>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</si>
  <si>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</si>
  <si>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</si>
  <si>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</si>
  <si>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</si>
  <si>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</si>
  <si>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</si>
  <si>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</si>
  <si>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</si>
  <si>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</si>
  <si>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</si>
  <si>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</si>
  <si>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</si>
  <si>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</si>
  <si>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</si>
  <si>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</si>
  <si>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</si>
  <si>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</si>
  <si>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</si>
  <si>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</si>
  <si>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</si>
  <si>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</si>
  <si>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</si>
  <si>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</si>
  <si>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</si>
  <si>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</si>
  <si>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</si>
  <si>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</si>
  <si>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</si>
  <si>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</si>
  <si>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</si>
  <si>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</si>
  <si>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</si>
  <si>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</si>
  <si>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</si>
  <si>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</si>
  <si>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</si>
  <si>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</si>
  <si>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</si>
  <si>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</si>
  <si>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</si>
  <si>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</si>
  <si>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</si>
  <si>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</si>
  <si>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</si>
  <si>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</si>
  <si>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</si>
  <si>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</si>
  <si>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</si>
  <si>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</si>
  <si>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</si>
  <si>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</si>
  <si>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</si>
  <si>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</si>
  <si>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</si>
  <si>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</si>
  <si>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</si>
  <si>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</si>
  <si>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</si>
  <si>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</si>
  <si>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</si>
  <si>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</si>
  <si>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</si>
  <si>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</si>
  <si>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</si>
  <si>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</si>
  <si>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</si>
  <si>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</si>
  <si>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</si>
  <si>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</si>
  <si>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</si>
  <si>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</si>
  <si>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</si>
  <si>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</si>
  <si>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</si>
  <si>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</si>
  <si>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</si>
  <si>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</si>
  <si>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</si>
  <si>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</si>
  <si>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</si>
  <si>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</si>
  <si>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</si>
  <si>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</si>
  <si>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</si>
  <si>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</si>
  <si>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</si>
  <si>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</si>
  <si>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</si>
  <si>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</si>
  <si>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</si>
  <si>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</si>
  <si>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</si>
  <si>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</si>
  <si>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</si>
  <si>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</si>
  <si>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</si>
  <si>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</si>
  <si>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</si>
  <si>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</si>
  <si>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</si>
  <si>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</si>
  <si>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</si>
  <si>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</si>
  <si>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</si>
  <si>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</si>
  <si>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</si>
  <si>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</si>
  <si>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</si>
  <si>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</si>
  <si>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</si>
  <si>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</si>
  <si>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</si>
  <si>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</si>
  <si>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</si>
  <si>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</si>
  <si>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</si>
  <si>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</si>
  <si>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</si>
  <si>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</si>
  <si>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</si>
  <si>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</si>
  <si>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</si>
  <si>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</si>
  <si>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</si>
  <si>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</si>
  <si>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</si>
  <si>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</si>
  <si>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</si>
  <si>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</si>
  <si>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</si>
  <si>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</si>
  <si>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</si>
  <si>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</si>
  <si>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</si>
  <si>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</si>
  <si>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</si>
  <si>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</si>
  <si>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</si>
  <si>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</si>
  <si>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</si>
  <si>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</si>
  <si>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</si>
  <si>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</si>
  <si>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</si>
  <si>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</si>
  <si>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</si>
  <si>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</si>
  <si>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</si>
  <si>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</si>
  <si>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</si>
  <si>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</si>
  <si>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</si>
  <si>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</si>
  <si>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</si>
  <si>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</si>
  <si>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</si>
  <si>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</si>
  <si>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</si>
  <si>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</si>
  <si>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</si>
  <si>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</si>
  <si>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</si>
  <si>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</si>
  <si>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</si>
  <si>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</si>
  <si>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</si>
  <si>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</si>
  <si>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</si>
  <si>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</si>
  <si>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</si>
  <si>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</si>
  <si>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</si>
  <si>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</si>
  <si>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</si>
  <si>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</si>
  <si>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</si>
  <si>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</si>
  <si>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</si>
  <si>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</si>
  <si>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</si>
  <si>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</si>
  <si>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</si>
  <si>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</si>
  <si>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</si>
  <si>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</si>
  <si>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</si>
  <si>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</si>
  <si>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</si>
  <si>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</si>
  <si>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</si>
  <si>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</si>
  <si>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</si>
  <si>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</si>
  <si>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</si>
  <si>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</si>
  <si>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</si>
  <si>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</si>
  <si>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</si>
  <si>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</si>
  <si>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</si>
  <si>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</si>
  <si>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</si>
  <si>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</si>
  <si>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</si>
  <si>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</si>
  <si>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</si>
  <si>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</si>
  <si>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</si>
  <si>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</si>
  <si>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</si>
  <si>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</si>
  <si>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</si>
  <si>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</si>
  <si>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</si>
  <si>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</si>
  <si>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</si>
  <si>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</si>
  <si>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</si>
  <si>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</si>
  <si>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</si>
  <si>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</si>
  <si>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</si>
  <si>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</si>
  <si>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</si>
  <si>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</si>
  <si>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</si>
  <si>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</si>
  <si>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</si>
  <si>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</si>
  <si>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</si>
  <si>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</si>
  <si>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</si>
  <si>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</si>
  <si>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</si>
  <si>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</si>
  <si>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</si>
  <si>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</si>
  <si>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</si>
  <si>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</si>
  <si>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</si>
  <si>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</si>
  <si>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</si>
  <si>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</si>
  <si>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</si>
  <si>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</si>
  <si>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</si>
  <si>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</si>
  <si>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</si>
  <si>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</si>
  <si>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</si>
  <si>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</si>
  <si>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</si>
  <si>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</si>
  <si>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</si>
  <si>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</si>
  <si>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</si>
  <si>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</si>
  <si>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</si>
  <si>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</si>
  <si>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</si>
  <si>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</si>
  <si>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</si>
  <si>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</si>
  <si>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</si>
  <si>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</si>
  <si>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</si>
  <si>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</si>
  <si>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</si>
  <si>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</si>
  <si>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</si>
  <si>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</si>
  <si>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</si>
  <si>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</si>
  <si>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</si>
  <si>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</si>
  <si>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</si>
  <si>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</si>
  <si>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</si>
  <si>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</si>
  <si>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</si>
  <si>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</si>
  <si>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</si>
  <si>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</si>
  <si>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</si>
  <si>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</si>
  <si>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</si>
  <si>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</si>
  <si>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</si>
  <si>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</si>
  <si>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</si>
  <si>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</si>
  <si>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</si>
  <si>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</si>
  <si>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</si>
  <si>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</si>
  <si>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</si>
  <si>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</si>
  <si>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</si>
  <si>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</si>
  <si>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</si>
  <si>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</si>
  <si>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</si>
  <si>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</si>
  <si>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</si>
  <si>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</si>
  <si>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</si>
  <si>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</si>
  <si>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</si>
  <si>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</si>
  <si>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</si>
  <si>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</si>
  <si>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</si>
  <si>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</si>
  <si>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</si>
  <si>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</si>
  <si>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</si>
  <si>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</si>
  <si>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</si>
  <si>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</si>
  <si>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</si>
  <si>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</si>
  <si>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</si>
  <si>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</si>
  <si>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</si>
  <si>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</si>
  <si>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</si>
  <si>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</si>
  <si>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</si>
  <si>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</si>
  <si>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</si>
  <si>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</si>
  <si>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</si>
  <si>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</si>
  <si>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</si>
  <si>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</si>
  <si>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</si>
  <si>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</si>
  <si>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</si>
  <si>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</si>
  <si>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</si>
  <si>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</si>
  <si>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</si>
  <si>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</si>
  <si>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</si>
  <si>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</si>
  <si>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</si>
  <si>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</si>
  <si>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</si>
  <si>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</si>
  <si>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</si>
  <si>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</si>
  <si>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</si>
  <si>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</si>
  <si>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</si>
  <si>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</si>
  <si>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</si>
  <si>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</si>
  <si>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</si>
  <si>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</si>
  <si>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</si>
  <si>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</si>
  <si>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</si>
  <si>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</si>
  <si>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</si>
  <si>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</si>
  <si>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</si>
  <si>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</si>
  <si>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</si>
  <si>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</si>
  <si>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</si>
  <si>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</si>
  <si>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</si>
  <si>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</si>
  <si>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</si>
  <si>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</si>
  <si>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</si>
  <si>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</si>
  <si>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</si>
  <si>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</si>
  <si>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</si>
  <si>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</si>
  <si>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</si>
  <si>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</si>
  <si>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</si>
  <si>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</si>
  <si>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</si>
  <si>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</si>
  <si>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</si>
  <si>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</si>
  <si>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</si>
  <si>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</si>
  <si>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</si>
  <si>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</si>
  <si>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</si>
  <si>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</si>
  <si>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</si>
  <si>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</si>
  <si>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</si>
  <si>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</si>
  <si>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</si>
  <si>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</si>
  <si>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</si>
  <si>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</si>
  <si>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</si>
  <si>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</si>
  <si>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</si>
  <si>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</si>
  <si>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</si>
  <si>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</si>
  <si>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</si>
  <si>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</si>
  <si>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</si>
  <si>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</si>
  <si>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</si>
  <si>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</si>
  <si>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</si>
  <si>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</si>
  <si>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</si>
  <si>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</si>
  <si>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</si>
  <si>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</si>
  <si>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</si>
  <si>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</si>
  <si>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</si>
  <si>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</si>
  <si>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</si>
  <si>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</si>
  <si>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</si>
  <si>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</si>
  <si>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</si>
  <si>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</si>
  <si>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</si>
  <si>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</si>
  <si>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</si>
  <si>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</si>
  <si>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</si>
  <si>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</si>
  <si>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</si>
  <si>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</si>
  <si>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</si>
  <si>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</si>
  <si>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</si>
  <si>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</si>
  <si>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</si>
  <si>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</si>
  <si>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</si>
  <si>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</si>
  <si>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</si>
  <si>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</si>
  <si>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</si>
  <si>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</si>
  <si>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</si>
  <si>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</si>
  <si>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</si>
  <si>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</si>
  <si>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</si>
  <si>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</si>
  <si>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</si>
  <si>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</si>
  <si>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</si>
  <si>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</si>
  <si>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</si>
  <si>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</si>
  <si>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</si>
  <si>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</si>
  <si>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</si>
  <si>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</si>
  <si>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</si>
  <si>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</si>
  <si>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</si>
  <si>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</si>
  <si>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</si>
  <si>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</si>
  <si>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</si>
  <si>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</si>
  <si>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</si>
  <si>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</si>
  <si>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</si>
  <si>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</si>
  <si>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</si>
  <si>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</si>
  <si>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</si>
  <si>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</si>
  <si>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</si>
  <si>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</si>
  <si>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</si>
  <si>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</si>
  <si>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</si>
  <si>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</si>
  <si>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</si>
  <si>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</si>
  <si>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</si>
  <si>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</si>
  <si>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</si>
  <si>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</si>
  <si>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</si>
  <si>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</si>
  <si>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</si>
  <si>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</si>
  <si>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</si>
  <si>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</si>
  <si>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</si>
  <si>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</si>
  <si>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</si>
  <si>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</si>
  <si>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</si>
  <si>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</si>
  <si>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</si>
  <si>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</si>
  <si>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</si>
  <si>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</si>
  <si>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</si>
  <si>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</si>
  <si>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</si>
  <si>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</si>
  <si>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</si>
  <si>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</si>
  <si>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</si>
  <si>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</si>
  <si>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</si>
  <si>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</si>
  <si>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</si>
  <si>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</si>
  <si>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</si>
  <si>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</si>
  <si>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</si>
  <si>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</si>
  <si>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</si>
  <si>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</si>
  <si>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</si>
  <si>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</si>
  <si>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</si>
  <si>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</si>
  <si>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</si>
  <si>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</si>
  <si>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</si>
  <si>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</si>
  <si>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</si>
  <si>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</si>
  <si>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</si>
  <si>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</si>
  <si>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</si>
  <si>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</si>
  <si>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</si>
  <si>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</si>
  <si>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</si>
  <si>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</si>
  <si>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</si>
  <si>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</si>
  <si>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</si>
  <si>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</si>
  <si>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</si>
  <si>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</si>
  <si>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</si>
  <si>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</si>
  <si>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</si>
  <si>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</si>
  <si>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</si>
  <si>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</si>
  <si>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</si>
  <si>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</si>
  <si>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</si>
  <si>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</si>
  <si>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</si>
  <si>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</si>
  <si>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</si>
  <si>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</si>
  <si>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</si>
  <si>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</si>
  <si>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</si>
  <si>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</si>
  <si>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</si>
  <si>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</si>
  <si>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</si>
  <si>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</si>
  <si>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</si>
  <si>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</si>
  <si>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</si>
  <si>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</si>
  <si>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</si>
  <si>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</si>
  <si>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</si>
  <si>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</si>
  <si>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</si>
  <si>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</si>
  <si>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</si>
  <si>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</si>
  <si>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</si>
  <si>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</si>
  <si>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</si>
  <si>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</si>
  <si>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</si>
  <si>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</si>
  <si>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</si>
  <si>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</si>
  <si>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</si>
  <si>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</si>
  <si>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</si>
  <si>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</si>
  <si>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</si>
  <si>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</si>
  <si>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</si>
  <si>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</si>
  <si>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</si>
  <si>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</si>
  <si>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</si>
  <si>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</si>
  <si>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</si>
  <si>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</si>
  <si>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</si>
  <si>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</si>
  <si>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</si>
  <si>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</si>
  <si>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</si>
  <si>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</si>
  <si>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</si>
  <si>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</si>
  <si>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</si>
  <si>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</si>
  <si>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</si>
  <si>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</si>
  <si>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</si>
  <si>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</si>
  <si>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</si>
  <si>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</si>
  <si>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</si>
  <si>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</si>
  <si>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</si>
  <si>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</si>
  <si>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</si>
  <si>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</si>
  <si>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</si>
  <si>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</si>
  <si>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</si>
  <si>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</si>
  <si>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</si>
  <si>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</si>
  <si>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</si>
  <si>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</si>
  <si>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</si>
  <si>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</si>
  <si>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</si>
  <si>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</si>
  <si>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</si>
  <si>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</si>
  <si>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</si>
  <si>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</si>
  <si>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</si>
  <si>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</si>
  <si>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</si>
  <si>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</si>
  <si>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</si>
  <si>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</si>
  <si>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</si>
  <si>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</si>
  <si>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</si>
  <si>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</si>
  <si>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</si>
  <si>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</si>
  <si>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</si>
  <si>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</si>
  <si>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</si>
  <si>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</si>
  <si>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</si>
  <si>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</si>
  <si>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</si>
  <si>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</si>
  <si>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</si>
  <si>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</si>
  <si>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</si>
  <si>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</si>
  <si>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</si>
  <si>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</si>
  <si>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</si>
  <si>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</si>
  <si>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</si>
  <si>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</si>
  <si>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</si>
  <si>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</si>
  <si>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</si>
  <si>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</si>
  <si>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</si>
  <si>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</si>
  <si>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</si>
  <si>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</si>
  <si>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</si>
  <si>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</si>
  <si>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</si>
  <si>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</si>
  <si>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</si>
  <si>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</si>
  <si>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</si>
  <si>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</si>
  <si>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</si>
  <si>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</si>
  <si>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</si>
  <si>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</si>
  <si>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</si>
  <si>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</si>
  <si>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</si>
  <si>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</si>
  <si>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</si>
  <si>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</si>
  <si>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</si>
  <si>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</si>
  <si>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</si>
  <si>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</si>
  <si>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</si>
  <si>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</si>
  <si>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</si>
  <si>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</si>
  <si>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</si>
  <si>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</si>
  <si>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</si>
  <si>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</si>
  <si>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</si>
  <si>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</si>
  <si>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</si>
  <si>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</si>
  <si>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</si>
  <si>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</si>
  <si>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</si>
  <si>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</si>
  <si>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</si>
  <si>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</si>
  <si>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</si>
  <si>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</si>
  <si>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</si>
  <si>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</si>
  <si>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</si>
  <si>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</si>
  <si>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</si>
  <si>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</si>
  <si>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</si>
  <si>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</si>
  <si>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</si>
  <si>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</si>
  <si>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</si>
  <si>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</si>
  <si>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</si>
  <si>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</si>
  <si>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</si>
  <si>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</si>
  <si>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</si>
  <si>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</si>
  <si>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</si>
  <si>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</si>
  <si>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</si>
  <si>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</si>
  <si>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</si>
  <si>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</si>
  <si>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</si>
  <si>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</si>
  <si>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</si>
  <si>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</si>
  <si>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</si>
  <si>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</si>
  <si>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</si>
  <si>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</si>
  <si>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</si>
  <si>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</si>
  <si>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</si>
  <si>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</si>
  <si>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</si>
  <si>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</si>
  <si>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</si>
  <si>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</si>
  <si>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</si>
  <si>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</si>
  <si>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</si>
  <si>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</si>
  <si>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</si>
  <si>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</si>
  <si>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</si>
  <si>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</si>
  <si>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</si>
  <si>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</si>
  <si>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</si>
  <si>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</si>
  <si>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</si>
  <si>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</si>
  <si>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</si>
  <si>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</si>
  <si>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</si>
  <si>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</si>
  <si>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</si>
  <si>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</si>
  <si>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</si>
  <si>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</si>
  <si>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</si>
  <si>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</si>
  <si>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</si>
  <si>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</si>
  <si>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</si>
  <si>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</si>
  <si>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</si>
  <si>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</si>
  <si>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</si>
  <si>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</si>
  <si>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</si>
  <si>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</si>
  <si>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</si>
  <si>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</si>
  <si>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</si>
  <si>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</si>
  <si>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</si>
  <si>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</si>
  <si>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</si>
  <si>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</si>
  <si>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</si>
  <si>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</si>
  <si>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</si>
  <si>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</si>
  <si>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</si>
  <si>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</si>
  <si>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</si>
  <si>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</si>
  <si>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</si>
  <si>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</si>
  <si>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</si>
  <si>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</si>
  <si>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</si>
  <si>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</si>
  <si>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</si>
  <si>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</si>
  <si>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</si>
  <si>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</si>
  <si>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</si>
  <si>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</si>
  <si>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</si>
  <si>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</si>
  <si>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</si>
  <si>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</si>
  <si>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</si>
  <si>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</si>
  <si>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</si>
  <si>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</si>
  <si>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</si>
  <si>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</si>
  <si>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</si>
  <si>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</si>
  <si>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</si>
  <si>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</si>
  <si>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</si>
  <si>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</si>
  <si>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</si>
  <si>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</si>
  <si>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</si>
  <si>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</si>
  <si>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</si>
  <si>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</si>
  <si>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</si>
  <si>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</si>
  <si>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</si>
  <si>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</si>
  <si>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</si>
  <si>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</si>
  <si>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</si>
  <si>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</si>
  <si>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</si>
  <si>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</si>
  <si>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</si>
  <si>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</si>
  <si>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</si>
  <si>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</si>
  <si>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</si>
  <si>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</si>
  <si>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</si>
  <si>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</si>
  <si>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</si>
  <si>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</si>
  <si>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</si>
  <si>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</si>
  <si>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</si>
  <si>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</si>
  <si>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</si>
  <si>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</si>
  <si>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</si>
  <si>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</si>
  <si>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</si>
  <si>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</si>
  <si>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</si>
  <si>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</si>
  <si>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</si>
  <si>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</si>
  <si>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</si>
  <si>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</si>
  <si>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</si>
  <si>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</si>
  <si>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</si>
  <si>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</si>
  <si>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</si>
  <si>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</si>
  <si>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</si>
  <si>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</si>
  <si>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</si>
  <si>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</si>
  <si>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</si>
  <si>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</si>
  <si>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</si>
  <si>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</si>
  <si>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</si>
  <si>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</si>
  <si>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</si>
  <si>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</si>
  <si>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</si>
  <si>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</si>
  <si>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</si>
  <si>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</si>
  <si>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</si>
  <si>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</si>
  <si>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</si>
  <si>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</si>
  <si>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</si>
  <si>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</si>
  <si>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</si>
  <si>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</si>
  <si>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</si>
  <si>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</si>
  <si>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</si>
  <si>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</si>
  <si>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</si>
  <si>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</si>
  <si>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</si>
  <si>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</si>
  <si>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</si>
  <si>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</si>
  <si>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</si>
  <si>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</si>
  <si>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</si>
  <si>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</si>
  <si>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</si>
  <si>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</si>
  <si>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</si>
  <si>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</si>
  <si>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</si>
  <si>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</si>
  <si>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</si>
  <si>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</si>
  <si>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</si>
  <si>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</si>
  <si>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</si>
  <si>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</si>
  <si>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</si>
  <si>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</si>
  <si>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</si>
  <si>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</si>
  <si>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</si>
  <si>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</si>
  <si>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</si>
  <si>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</si>
  <si>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</si>
  <si>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</si>
  <si>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</si>
  <si>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</si>
  <si>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</si>
  <si>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</si>
  <si>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</si>
  <si>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</si>
  <si>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</si>
  <si>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</si>
  <si>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</si>
  <si>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</si>
  <si>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</si>
  <si>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</si>
  <si>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</si>
  <si>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</si>
  <si>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</si>
  <si>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</si>
  <si>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</si>
  <si>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</si>
  <si>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</si>
  <si>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</si>
  <si>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</si>
  <si>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</si>
  <si>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</si>
  <si>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</si>
  <si>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</si>
  <si>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</si>
  <si>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</si>
  <si>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</si>
  <si>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</si>
  <si>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</si>
  <si>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</si>
  <si>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</si>
  <si>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</si>
  <si>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</si>
  <si>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</si>
  <si>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</si>
  <si>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</si>
  <si>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</si>
  <si>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</si>
  <si>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</si>
  <si>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</si>
  <si>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</si>
  <si>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</si>
  <si>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</si>
  <si>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</si>
  <si>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</si>
  <si>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</si>
  <si>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</si>
  <si>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</si>
  <si>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</si>
  <si>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</si>
  <si>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</si>
  <si>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</si>
  <si>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</si>
  <si>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</si>
  <si>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</si>
  <si>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</si>
  <si>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</si>
  <si>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</si>
  <si>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</si>
  <si>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</si>
  <si>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</si>
  <si>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</si>
  <si>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</si>
  <si>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</si>
  <si>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</si>
  <si>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</si>
  <si>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</si>
  <si>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</si>
  <si>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</si>
  <si>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</si>
  <si>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</si>
  <si>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</si>
  <si>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</si>
  <si>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</si>
  <si>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</si>
  <si>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</si>
  <si>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</si>
  <si>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</si>
  <si>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</si>
  <si>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</si>
  <si>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</si>
  <si>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</si>
  <si>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</si>
  <si>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</si>
  <si>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</si>
  <si>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</si>
  <si>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</si>
  <si>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</si>
  <si>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</si>
  <si>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</si>
  <si>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</si>
  <si>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</si>
  <si>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</si>
  <si>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</si>
  <si>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</si>
  <si>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</si>
  <si>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</si>
  <si>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</si>
  <si>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</si>
  <si>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</si>
  <si>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</si>
  <si>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</si>
  <si>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</si>
  <si>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</si>
  <si>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</si>
  <si>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</si>
  <si>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</si>
  <si>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</si>
  <si>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</si>
  <si>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</si>
  <si>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</si>
  <si>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</si>
  <si>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</si>
  <si>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</si>
  <si>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</si>
  <si>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</si>
  <si>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</si>
  <si>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</si>
  <si>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</si>
  <si>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</si>
  <si>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</si>
  <si>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</si>
  <si>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</si>
  <si>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</si>
  <si>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</si>
  <si>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</si>
  <si>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</si>
  <si>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</si>
  <si>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</si>
  <si>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</si>
  <si>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</si>
  <si>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</si>
  <si>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</si>
  <si>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</si>
  <si>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</si>
  <si>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</si>
  <si>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</si>
  <si>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</si>
  <si>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</si>
  <si>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</si>
  <si>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</si>
  <si>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</si>
  <si>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</si>
  <si>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</si>
  <si>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</si>
  <si>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</si>
  <si>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</si>
  <si>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</si>
  <si>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</si>
  <si>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</si>
  <si>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</si>
  <si>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</si>
  <si>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</si>
  <si>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</si>
  <si>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</si>
  <si>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</si>
  <si>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</si>
  <si>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</si>
  <si>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</si>
  <si>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</si>
  <si>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</si>
  <si>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</si>
  <si>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</si>
  <si>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</si>
  <si>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</si>
  <si>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</si>
  <si>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</si>
  <si>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</si>
  <si>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</si>
  <si>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</si>
  <si>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</si>
  <si>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</si>
  <si>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</si>
  <si>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</si>
  <si>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</si>
  <si>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</si>
  <si>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</si>
  <si>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</si>
  <si>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</si>
  <si>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</si>
  <si>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</si>
  <si>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</si>
  <si>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</si>
  <si>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</si>
  <si>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</si>
  <si>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</si>
  <si>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</si>
  <si>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</si>
  <si>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</si>
  <si>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</si>
  <si>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</si>
  <si>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</si>
  <si>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</si>
  <si>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</si>
  <si>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</si>
  <si>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</si>
  <si>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</si>
  <si>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</si>
  <si>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</si>
  <si>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</si>
  <si>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</si>
  <si>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</si>
  <si>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</si>
  <si>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</si>
  <si>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</si>
  <si>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</si>
  <si>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</si>
  <si>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</si>
  <si>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</si>
  <si>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</si>
  <si>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</si>
  <si>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</si>
  <si>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</si>
  <si>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</si>
  <si>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</si>
  <si>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</si>
  <si>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</si>
  <si>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</si>
  <si>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</si>
  <si>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</si>
  <si>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</si>
  <si>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</si>
  <si>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</si>
  <si>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</si>
  <si>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</si>
  <si>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</si>
  <si>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</si>
  <si>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</si>
  <si>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</si>
  <si>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</si>
  <si>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</si>
  <si>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</si>
  <si>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</si>
  <si>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</si>
  <si>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</si>
  <si>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</si>
  <si>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</si>
  <si>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</si>
  <si>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</si>
  <si>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</si>
  <si>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</si>
  <si>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</si>
  <si>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</si>
  <si>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</si>
  <si>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</si>
  <si>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</si>
  <si>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</si>
  <si>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</si>
  <si>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</si>
  <si>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</si>
  <si>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</si>
  <si>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</si>
  <si>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</si>
  <si>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</si>
  <si>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</si>
  <si>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</si>
  <si>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</si>
  <si>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</si>
  <si>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</si>
  <si>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</si>
  <si>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</si>
  <si>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</si>
  <si>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</si>
  <si>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</si>
  <si>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</si>
  <si>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</si>
  <si>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</si>
  <si>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</si>
  <si>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</si>
  <si>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</si>
  <si>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</si>
  <si>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</si>
  <si>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</si>
  <si>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</si>
  <si>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</si>
  <si>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</si>
  <si>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</si>
  <si>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</si>
  <si>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</si>
  <si>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</si>
  <si>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</si>
  <si>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</si>
  <si>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</si>
  <si>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</si>
  <si>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</si>
  <si>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</si>
  <si>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</si>
  <si>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</si>
  <si>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</si>
  <si>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</si>
  <si>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</si>
  <si>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</si>
  <si>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</si>
  <si>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</si>
  <si>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</si>
  <si>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</si>
  <si>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</si>
  <si>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</si>
  <si>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</si>
  <si>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</si>
  <si>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</si>
  <si>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</si>
  <si>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</si>
  <si>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</si>
  <si>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</si>
  <si>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</si>
  <si>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</si>
  <si>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</si>
  <si>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</si>
  <si>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</si>
  <si>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</si>
  <si>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</si>
  <si>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</si>
  <si>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</si>
  <si>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</si>
  <si>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</si>
  <si>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</si>
  <si>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</si>
  <si>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</si>
  <si>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</si>
  <si>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</si>
  <si>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</si>
  <si>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</si>
  <si>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</si>
  <si>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</si>
  <si>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</si>
  <si>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</si>
  <si>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</si>
  <si>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</si>
  <si>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</si>
  <si>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</si>
  <si>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</si>
  <si>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</si>
  <si>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</si>
  <si>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</si>
  <si>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</si>
  <si>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</si>
  <si>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</si>
  <si>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</si>
  <si>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</si>
  <si>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</si>
  <si>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</si>
  <si>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</si>
  <si>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</si>
  <si>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</si>
  <si>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</si>
  <si>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</si>
  <si>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</si>
  <si>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</si>
  <si>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</si>
  <si>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</si>
  <si>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</si>
  <si>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</si>
  <si>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</si>
  <si>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</si>
  <si>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</si>
  <si>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</si>
  <si>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</si>
  <si>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</si>
  <si>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</si>
  <si>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</si>
  <si>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</si>
  <si>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</si>
  <si>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</si>
  <si>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</si>
  <si>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</si>
  <si>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</si>
  <si>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</si>
  <si>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</si>
  <si>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</si>
  <si>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</si>
  <si>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</si>
  <si>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</si>
  <si>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</si>
  <si>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</si>
  <si>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</si>
  <si>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</si>
  <si>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</si>
  <si>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</si>
  <si>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</si>
  <si>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</si>
  <si>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</si>
  <si>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</si>
  <si>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</si>
  <si>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</si>
  <si>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</si>
  <si>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</si>
  <si>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</si>
  <si>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</si>
  <si>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</si>
  <si>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</si>
  <si>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</si>
  <si>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</si>
  <si>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</si>
  <si>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</si>
  <si>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</si>
  <si>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</si>
  <si>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</si>
  <si>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</si>
  <si>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</si>
  <si>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</si>
  <si>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</si>
  <si>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</si>
  <si>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</si>
  <si>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</si>
  <si>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</si>
  <si>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</si>
  <si>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</si>
  <si>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</si>
  <si>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</si>
  <si>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</si>
  <si>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</si>
  <si>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</si>
  <si>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</si>
  <si>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</si>
  <si>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</si>
  <si>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</si>
  <si>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</si>
  <si>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</si>
  <si>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</si>
  <si>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</si>
  <si>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</si>
  <si>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</si>
  <si>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</si>
  <si>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</si>
  <si>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</si>
  <si>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</si>
  <si>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</si>
  <si>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</si>
  <si>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</si>
  <si>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</si>
  <si>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</si>
  <si>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</si>
  <si>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</si>
  <si>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</si>
  <si>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</si>
  <si>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</si>
  <si>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</si>
  <si>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</si>
  <si>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</si>
  <si>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</si>
  <si>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</si>
  <si>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</si>
  <si>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</si>
  <si>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</si>
  <si>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</si>
  <si>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</si>
  <si>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</si>
  <si>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</si>
  <si>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</si>
  <si>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</si>
  <si>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</si>
  <si>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</si>
  <si>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</si>
  <si>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</si>
  <si>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</si>
  <si>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</si>
  <si>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</si>
  <si>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</si>
  <si>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</si>
  <si>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</si>
  <si>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</si>
  <si>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</si>
  <si>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</si>
  <si>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</si>
  <si>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</si>
  <si>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</si>
  <si>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</si>
  <si>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</si>
  <si>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</si>
  <si>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</si>
  <si>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</si>
  <si>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</si>
  <si>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</si>
  <si>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</si>
  <si>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</si>
  <si>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</si>
  <si>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</si>
  <si>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</si>
  <si>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</si>
  <si>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</si>
  <si>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</si>
  <si>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</si>
  <si>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</si>
  <si>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</si>
  <si>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</si>
  <si>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</si>
  <si>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</si>
  <si>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</si>
  <si>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</si>
  <si>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</si>
  <si>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</si>
  <si>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</si>
  <si>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</si>
  <si>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</si>
  <si>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</si>
  <si>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</si>
  <si>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</si>
  <si>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</si>
  <si>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</si>
  <si>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</si>
  <si>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</si>
  <si>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</si>
  <si>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</si>
  <si>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</si>
  <si>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</si>
  <si>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</si>
  <si>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</si>
  <si>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</si>
  <si>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</si>
  <si>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</si>
  <si>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</si>
  <si>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</si>
  <si>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</si>
  <si>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</si>
  <si>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</si>
  <si>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</si>
  <si>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</si>
  <si>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</si>
  <si>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</si>
  <si>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</si>
  <si>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</si>
  <si>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</si>
  <si>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</si>
  <si>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</si>
  <si>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</si>
  <si>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</si>
  <si>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</si>
  <si>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</si>
  <si>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</si>
  <si>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</si>
  <si>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</si>
  <si>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</si>
  <si>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</si>
  <si>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</si>
  <si>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</si>
  <si>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</si>
  <si>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</si>
  <si>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</si>
  <si>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</si>
  <si>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</si>
  <si>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</si>
  <si>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</si>
  <si>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</si>
  <si>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</si>
  <si>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</si>
  <si>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</si>
  <si>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</si>
  <si>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</si>
  <si>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</si>
  <si>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</si>
  <si>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</si>
  <si>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</si>
  <si>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</si>
  <si>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</si>
  <si>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</si>
  <si>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</si>
  <si>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</si>
  <si>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</si>
  <si>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</si>
  <si>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</si>
  <si>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</si>
  <si>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</si>
  <si>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</si>
  <si>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</si>
  <si>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</si>
  <si>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</si>
  <si>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</si>
  <si>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</si>
  <si>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</si>
  <si>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</si>
  <si>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</si>
  <si>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</si>
  <si>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</si>
  <si>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</si>
  <si>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</si>
  <si>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</si>
  <si>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</si>
  <si>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</si>
  <si>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</si>
  <si>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</si>
  <si>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</si>
  <si>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</si>
  <si>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</si>
  <si>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</si>
  <si>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</si>
  <si>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</si>
  <si>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</si>
  <si>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</si>
  <si>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</si>
  <si>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</si>
  <si>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</si>
  <si>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</si>
  <si>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</si>
  <si>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</si>
  <si>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</si>
  <si>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</si>
  <si>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</si>
  <si>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</si>
  <si>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</si>
  <si>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</si>
  <si>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</si>
  <si>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</si>
  <si>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</si>
  <si>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</si>
  <si>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</si>
  <si>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</si>
  <si>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</si>
  <si>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</si>
  <si>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</si>
  <si>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</si>
  <si>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</si>
  <si>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</si>
  <si>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</si>
  <si>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</si>
  <si>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</si>
  <si>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</si>
  <si>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</si>
  <si>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</si>
  <si>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</si>
  <si>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</si>
  <si>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</si>
  <si>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</si>
  <si>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</si>
  <si>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</si>
  <si>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</si>
  <si>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</si>
  <si>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</si>
  <si>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</si>
  <si>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</si>
  <si>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</si>
  <si>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</si>
  <si>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</si>
  <si>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</si>
  <si>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</si>
  <si>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</si>
  <si>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</si>
  <si>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</si>
  <si>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</si>
  <si>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</si>
  <si>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</si>
  <si>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</si>
  <si>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</si>
  <si>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</si>
  <si>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</si>
  <si>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</si>
  <si>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</si>
  <si>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</si>
  <si>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</si>
  <si>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</si>
  <si>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</si>
  <si>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</si>
  <si>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</si>
  <si>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</si>
  <si>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</si>
  <si>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</si>
  <si>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</si>
  <si>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</si>
  <si>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</si>
  <si>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</si>
  <si>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</si>
  <si>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</si>
  <si>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</si>
  <si>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</si>
  <si>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</si>
  <si>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</si>
  <si>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</si>
  <si>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</si>
  <si>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</si>
  <si>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</si>
  <si>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</si>
  <si>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</si>
  <si>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</si>
  <si>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</si>
  <si>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</si>
  <si>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</si>
  <si>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</si>
  <si>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</si>
  <si>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</si>
  <si>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</si>
  <si>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</si>
  <si>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</si>
  <si>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</si>
  <si>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</si>
  <si>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</si>
  <si>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</si>
  <si>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</si>
  <si>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</si>
  <si>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</si>
  <si>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</si>
  <si>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</si>
  <si>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</si>
  <si>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</si>
  <si>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</si>
  <si>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</si>
  <si>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</si>
  <si>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</si>
  <si>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</si>
  <si>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</si>
  <si>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</si>
  <si>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</si>
  <si>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</si>
  <si>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</si>
  <si>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</si>
  <si>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</si>
  <si>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</si>
  <si>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</si>
  <si>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</si>
  <si>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</si>
  <si>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</si>
  <si>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</si>
  <si>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</si>
  <si>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</si>
  <si>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</si>
  <si>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</si>
  <si>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</si>
  <si>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</si>
  <si>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</si>
  <si>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</si>
  <si>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</si>
  <si>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</si>
  <si>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</si>
  <si>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</si>
  <si>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</si>
  <si>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</si>
  <si>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</si>
  <si>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</si>
  <si>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</si>
  <si>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</si>
  <si>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</si>
  <si>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</si>
  <si>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</si>
  <si>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</si>
  <si>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</si>
  <si>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</si>
  <si>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</si>
  <si>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</si>
  <si>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</si>
  <si>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</si>
  <si>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</si>
  <si>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</si>
  <si>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</si>
  <si>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</si>
  <si>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</si>
  <si>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</si>
  <si>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</si>
  <si>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</si>
  <si>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</si>
  <si>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</si>
  <si>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</si>
  <si>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</si>
  <si>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</si>
  <si>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</si>
  <si>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</si>
  <si>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</si>
  <si>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</si>
  <si>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</si>
  <si>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</si>
  <si>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</si>
  <si>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</si>
  <si>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</si>
  <si>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</si>
  <si>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</si>
  <si>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</si>
  <si>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</si>
  <si>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</si>
  <si>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</si>
  <si>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</si>
  <si>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</si>
  <si>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</si>
  <si>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</si>
  <si>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</si>
  <si>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</si>
  <si>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</si>
  <si>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</si>
  <si>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</si>
  <si>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</si>
  <si>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</si>
  <si>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</si>
  <si>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</si>
  <si>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</si>
  <si>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</si>
  <si>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</si>
  <si>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</si>
  <si>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</si>
  <si>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</si>
  <si>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</si>
  <si>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</si>
  <si>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</si>
  <si>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</si>
  <si>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</si>
  <si>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</si>
  <si>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</si>
  <si>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</si>
  <si>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</si>
  <si>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</si>
  <si>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</si>
  <si>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</si>
  <si>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</si>
  <si>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</si>
  <si>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</si>
  <si>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</si>
  <si>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</si>
  <si>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</si>
  <si>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</si>
  <si>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</si>
  <si>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</si>
  <si>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</si>
  <si>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</si>
  <si>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</si>
  <si>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</si>
  <si>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</si>
  <si>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</si>
  <si>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</si>
  <si>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</si>
  <si>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</si>
  <si>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</si>
  <si>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</si>
  <si>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</si>
  <si>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</si>
  <si>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</si>
  <si>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</si>
  <si>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</si>
  <si>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</si>
  <si>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</si>
  <si>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</si>
  <si>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</si>
  <si>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</si>
  <si>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</si>
  <si>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</si>
  <si>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</si>
  <si>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</si>
  <si>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</si>
  <si>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</si>
  <si>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</si>
  <si>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</si>
  <si>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</si>
  <si>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</si>
  <si>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</si>
  <si>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</si>
  <si>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</si>
  <si>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</si>
  <si>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</si>
  <si>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</si>
  <si>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</si>
  <si>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</si>
  <si>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</si>
  <si>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</si>
  <si>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</si>
  <si>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</si>
  <si>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</si>
  <si>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</si>
  <si>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</si>
  <si>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</si>
  <si>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</si>
  <si>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</si>
  <si>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</si>
  <si>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</si>
  <si>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</si>
  <si>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</si>
  <si>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</si>
  <si>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</si>
  <si>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</si>
  <si>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</si>
  <si>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</si>
  <si>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</si>
  <si>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</si>
  <si>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</si>
  <si>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</si>
  <si>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</si>
  <si>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</si>
  <si>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</si>
  <si>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</si>
  <si>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</si>
  <si>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</si>
  <si>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</si>
  <si>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</si>
  <si>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</si>
  <si>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</si>
  <si>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</si>
  <si>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</si>
  <si>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</si>
  <si>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</si>
  <si>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</si>
  <si>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</si>
  <si>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</si>
  <si>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</si>
  <si>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</si>
  <si>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</si>
  <si>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</si>
  <si>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</si>
  <si>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</si>
  <si>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</si>
  <si>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</si>
  <si>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</si>
  <si>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</si>
  <si>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</si>
  <si>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</si>
  <si>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</si>
  <si>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</si>
  <si>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</si>
  <si>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</si>
  <si>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</si>
  <si>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</si>
  <si>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</si>
  <si>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</si>
  <si>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</si>
  <si>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</si>
  <si>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</si>
  <si>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</si>
  <si>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</si>
  <si>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</si>
  <si>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</si>
  <si>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</si>
  <si>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</si>
  <si>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</si>
  <si>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</si>
  <si>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</si>
  <si>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</si>
  <si>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</si>
  <si>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</si>
  <si>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</si>
  <si>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</si>
  <si>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</si>
  <si>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</si>
  <si>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</si>
  <si>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</si>
  <si>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</si>
  <si>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</si>
  <si>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</si>
  <si>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</si>
  <si>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</si>
  <si>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</si>
  <si>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</si>
  <si>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</si>
  <si>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</si>
  <si>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</si>
  <si>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</si>
  <si>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</si>
  <si>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</si>
  <si>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</si>
  <si>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</si>
  <si>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</si>
  <si>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</si>
  <si>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</si>
  <si>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</si>
  <si>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</si>
  <si>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</si>
  <si>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</si>
  <si>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</si>
  <si>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</si>
  <si>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</si>
  <si>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</si>
  <si>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</si>
  <si>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</si>
  <si>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</si>
  <si>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</si>
  <si>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</si>
  <si>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</si>
  <si>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</si>
  <si>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</si>
  <si>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</si>
  <si>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</si>
  <si>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</si>
  <si>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</si>
  <si>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</si>
  <si>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</si>
  <si>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</si>
  <si>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</si>
  <si>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</si>
  <si>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</si>
  <si>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</si>
  <si>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</si>
  <si>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</si>
  <si>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</si>
  <si>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</si>
  <si>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</si>
  <si>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</si>
  <si>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</si>
  <si>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</si>
  <si>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</si>
  <si>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</si>
  <si>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</si>
  <si>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</si>
  <si>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</si>
  <si>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</si>
  <si>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</si>
  <si>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</si>
  <si>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</si>
  <si>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</si>
  <si>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</si>
  <si>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</si>
  <si>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</si>
  <si>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</si>
  <si>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</si>
  <si>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</si>
  <si>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</si>
  <si>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</si>
  <si>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</si>
  <si>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</si>
  <si>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</si>
  <si>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</si>
  <si>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</si>
  <si>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</si>
  <si>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</si>
  <si>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</si>
  <si>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</si>
  <si>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</si>
  <si>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</si>
  <si>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</si>
  <si>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</si>
  <si>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</si>
  <si>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</si>
  <si>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</si>
  <si>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</si>
  <si>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</si>
  <si>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</si>
  <si>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</si>
  <si>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</si>
  <si>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</si>
  <si>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</si>
  <si>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</si>
  <si>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</si>
  <si>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</si>
  <si>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</si>
  <si>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</si>
  <si>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</si>
  <si>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</si>
  <si>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</si>
  <si>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</si>
  <si>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</si>
  <si>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</si>
  <si>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</si>
  <si>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</si>
  <si>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</si>
  <si>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</si>
  <si>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</si>
  <si>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</si>
  <si>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</si>
  <si>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</si>
  <si>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</si>
  <si>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</si>
  <si>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</si>
  <si>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</si>
  <si>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</si>
  <si>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</si>
  <si>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</si>
  <si>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</si>
  <si>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</si>
  <si>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</si>
  <si>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</si>
  <si>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</si>
  <si>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</si>
  <si>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</si>
  <si>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</si>
  <si>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</si>
  <si>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</si>
  <si>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</si>
  <si>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</si>
  <si>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</si>
  <si>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</si>
  <si>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</si>
  <si>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</si>
  <si>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</si>
  <si>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</si>
  <si>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</si>
  <si>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</si>
  <si>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</si>
  <si>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</si>
  <si>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</si>
  <si>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</si>
  <si>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</si>
  <si>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</si>
  <si>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</si>
  <si>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</si>
  <si>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</si>
  <si>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</si>
  <si>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</si>
  <si>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</si>
  <si>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</si>
  <si>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</si>
  <si>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</si>
  <si>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</si>
  <si>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</si>
  <si>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</si>
  <si>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</si>
  <si>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</si>
  <si>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</si>
  <si>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</si>
  <si>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</si>
  <si>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</si>
  <si>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</si>
  <si>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</si>
  <si>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</si>
  <si>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</si>
  <si>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</si>
  <si>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</si>
  <si>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</si>
  <si>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</si>
  <si>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</si>
  <si>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</si>
  <si>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</si>
  <si>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</si>
  <si>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</si>
  <si>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</si>
  <si>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</si>
  <si>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</si>
  <si>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</si>
  <si>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</si>
  <si>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</si>
  <si>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</si>
  <si>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</si>
  <si>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</si>
  <si>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</si>
  <si>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</si>
  <si>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</si>
  <si>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</si>
  <si>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</si>
  <si>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</si>
  <si>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</si>
  <si>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</si>
  <si>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</si>
  <si>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</si>
  <si>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</si>
  <si>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</si>
  <si>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</si>
  <si>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</si>
  <si>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</si>
  <si>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</si>
  <si>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</si>
  <si>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</si>
  <si>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</si>
  <si>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</si>
  <si>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</si>
  <si>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</si>
  <si>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</si>
  <si>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</si>
  <si>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</si>
  <si>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</si>
  <si>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</si>
  <si>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</si>
  <si>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</si>
  <si>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</si>
  <si>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</si>
  <si>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</si>
  <si>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</si>
  <si>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</si>
  <si>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</si>
  <si>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</si>
  <si>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</si>
  <si>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</si>
  <si>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</si>
  <si>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</si>
  <si>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</si>
  <si>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</si>
  <si>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</si>
  <si>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</si>
  <si>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</si>
  <si>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</si>
  <si>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</si>
  <si>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</si>
  <si>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</si>
  <si>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</si>
  <si>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</si>
  <si>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</si>
  <si>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</si>
  <si>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</si>
  <si>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</si>
  <si>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</si>
  <si>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</si>
  <si>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</si>
  <si>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</si>
  <si>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</si>
  <si>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</si>
  <si>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</si>
  <si>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</si>
  <si>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</si>
  <si>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</si>
  <si>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</si>
  <si>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</si>
  <si>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</si>
  <si>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</si>
  <si>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</si>
  <si>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</si>
  <si>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</si>
  <si>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</si>
  <si>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</si>
  <si>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</si>
  <si>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</si>
  <si>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</si>
  <si>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</si>
  <si>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</si>
  <si>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</si>
  <si>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</si>
  <si>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</si>
  <si>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</si>
  <si>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</si>
  <si>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</si>
  <si>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</si>
  <si>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</si>
  <si>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</si>
  <si>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</si>
  <si>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</si>
  <si>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</si>
  <si>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</si>
  <si>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</si>
  <si>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</si>
  <si>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</si>
  <si>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</si>
  <si>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</si>
  <si>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</si>
  <si>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</si>
  <si>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</si>
  <si>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</si>
  <si>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</si>
  <si>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</si>
  <si>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</si>
  <si>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</si>
  <si>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</si>
  <si>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</si>
  <si>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</si>
  <si>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</si>
  <si>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</si>
  <si>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</si>
  <si>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</si>
  <si>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</si>
  <si>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</si>
  <si>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</si>
  <si>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</si>
  <si>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</si>
  <si>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</si>
  <si>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</si>
  <si>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</si>
  <si>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</si>
  <si>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</si>
  <si>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</si>
  <si>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</si>
  <si>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</si>
  <si>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</si>
  <si>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</si>
  <si>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</si>
  <si>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</si>
  <si>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</si>
  <si>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</si>
  <si>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</si>
  <si>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</si>
  <si>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</si>
  <si>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</si>
  <si>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</si>
  <si>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</si>
  <si>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</si>
  <si>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</si>
  <si>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</si>
  <si>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</si>
  <si>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</si>
  <si>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</si>
  <si>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</si>
  <si>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</si>
  <si>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</si>
  <si>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</si>
  <si>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</si>
  <si>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</si>
  <si>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</si>
  <si>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</si>
  <si>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</si>
  <si>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</si>
  <si>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</si>
  <si>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</si>
  <si>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</si>
  <si>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</si>
  <si>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</si>
  <si>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</si>
  <si>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</si>
  <si>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</si>
  <si>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</si>
  <si>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</si>
  <si>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</si>
  <si>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</si>
  <si>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</si>
  <si>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</si>
  <si>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</si>
  <si>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</si>
  <si>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</si>
  <si>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</si>
  <si>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</si>
  <si>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</si>
  <si>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</si>
  <si>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</si>
  <si>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</si>
  <si>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</si>
  <si>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</si>
  <si>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</si>
  <si>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</si>
  <si>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</si>
  <si>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</si>
  <si>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</si>
  <si>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</si>
  <si>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</si>
  <si>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</si>
  <si>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</si>
  <si>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</si>
  <si>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</si>
  <si>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</si>
  <si>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</si>
  <si>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</si>
  <si>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</si>
  <si>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</si>
  <si>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</si>
  <si>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</si>
  <si>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</si>
  <si>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</si>
  <si>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</si>
  <si>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</si>
  <si>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</si>
  <si>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</si>
  <si>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</si>
  <si>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</si>
  <si>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</si>
  <si>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</si>
  <si>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</si>
  <si>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</si>
  <si>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</si>
  <si>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</si>
  <si>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</si>
  <si>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</si>
  <si>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</si>
  <si>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</si>
  <si>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</si>
  <si>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</si>
  <si>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</si>
  <si>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</si>
  <si>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</si>
  <si>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</si>
  <si>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</si>
  <si>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</si>
  <si>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</si>
  <si>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</si>
  <si>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</si>
  <si>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</si>
  <si>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</si>
  <si>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</si>
  <si>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</si>
  <si>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</si>
  <si>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</si>
  <si>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</si>
  <si>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</si>
  <si>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</si>
  <si>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</si>
  <si>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</si>
  <si>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</si>
  <si>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</si>
  <si>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</si>
  <si>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</si>
  <si>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</si>
  <si>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</si>
  <si>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</si>
  <si>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</si>
  <si>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</si>
  <si>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</si>
  <si>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</si>
  <si>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</si>
  <si>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</si>
  <si>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</si>
  <si>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</si>
  <si>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</si>
  <si>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</si>
  <si>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</si>
  <si>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</si>
  <si>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</si>
  <si>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</si>
  <si>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</si>
  <si>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</si>
  <si>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</si>
  <si>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</si>
  <si>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</si>
  <si>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</si>
  <si>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</si>
  <si>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</si>
  <si>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</si>
  <si>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</si>
  <si>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</si>
  <si>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</si>
  <si>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</si>
  <si>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</si>
  <si>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</si>
  <si>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</si>
  <si>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</si>
  <si>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</si>
  <si>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</si>
  <si>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</si>
  <si>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</si>
  <si>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</si>
  <si>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</si>
  <si>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</si>
  <si>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</si>
  <si>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</si>
  <si>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</si>
  <si>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</si>
  <si>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</si>
  <si>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</si>
  <si>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</si>
  <si>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</si>
  <si>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</si>
  <si>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</si>
  <si>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</si>
  <si>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</si>
  <si>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</si>
  <si>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</si>
  <si>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</si>
  <si>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</si>
  <si>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</si>
  <si>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</si>
  <si>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</si>
  <si>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</si>
  <si>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</si>
  <si>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</si>
  <si>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</si>
  <si>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</si>
  <si>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</si>
  <si>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</si>
  <si>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</si>
  <si>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</si>
  <si>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</si>
  <si>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</si>
  <si>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</si>
  <si>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</si>
  <si>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</si>
  <si>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</si>
  <si>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</si>
  <si>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</si>
  <si>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</si>
  <si>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</si>
  <si>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</si>
  <si>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</si>
  <si>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</si>
  <si>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</si>
  <si>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</si>
  <si>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</si>
  <si>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</si>
  <si>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</si>
  <si>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</si>
  <si>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</si>
  <si>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</si>
  <si>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</si>
  <si>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</si>
  <si>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</si>
  <si>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</si>
  <si>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</si>
  <si>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</si>
  <si>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</si>
  <si>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</si>
  <si>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</si>
  <si>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</si>
  <si>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</si>
  <si>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</si>
  <si>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</si>
  <si>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</si>
  <si>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</si>
  <si>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</si>
  <si>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</si>
  <si>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</si>
  <si>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</si>
  <si>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</si>
  <si>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</si>
  <si>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</si>
  <si>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</si>
  <si>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</si>
  <si>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</si>
  <si>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</si>
  <si>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</si>
  <si>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</si>
  <si>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</si>
  <si>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</si>
  <si>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</si>
  <si>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</si>
  <si>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</si>
  <si>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</si>
  <si>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</si>
  <si>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</si>
  <si>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</si>
  <si>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</si>
  <si>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</si>
  <si>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</si>
  <si>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</si>
  <si>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</si>
  <si>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</si>
  <si>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</si>
  <si>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</si>
  <si>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</si>
  <si>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</si>
  <si>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</si>
  <si>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</si>
  <si>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</si>
  <si>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</si>
  <si>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</si>
  <si>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</si>
  <si>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</si>
  <si>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</si>
  <si>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</si>
  <si>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</si>
  <si>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</si>
  <si>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</si>
  <si>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</si>
  <si>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</si>
  <si>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</si>
  <si>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</si>
  <si>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</si>
  <si>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</si>
  <si>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</si>
  <si>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</si>
  <si>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</si>
  <si>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</si>
  <si>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</si>
  <si>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</si>
  <si>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</si>
  <si>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</si>
  <si>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</si>
  <si>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</si>
  <si>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</si>
  <si>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</si>
  <si>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</si>
  <si>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</si>
  <si>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</si>
  <si>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</si>
  <si>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</si>
  <si>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</si>
  <si>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</si>
  <si>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</si>
  <si>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</si>
  <si>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</si>
  <si>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</si>
  <si>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</si>
  <si>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</si>
  <si>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</si>
  <si>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</si>
  <si>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</si>
  <si>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</si>
  <si>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</si>
  <si>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</si>
  <si>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</si>
  <si>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</si>
  <si>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</si>
  <si>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</si>
  <si>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</si>
  <si>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</si>
  <si>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</si>
  <si>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</si>
  <si>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</si>
  <si>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</si>
  <si>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</si>
  <si>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</si>
  <si>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</si>
  <si>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</si>
  <si>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</si>
  <si>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</si>
  <si>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</si>
  <si>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</si>
  <si>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</si>
  <si>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</si>
  <si>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</si>
  <si>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</si>
  <si>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</si>
  <si>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</si>
  <si>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</si>
  <si>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</si>
  <si>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</si>
  <si>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</si>
  <si>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</si>
  <si>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</si>
  <si>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</si>
  <si>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</si>
  <si>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</si>
  <si>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</si>
  <si>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</si>
  <si>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</si>
  <si>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</si>
  <si>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</si>
  <si>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</si>
  <si>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</si>
  <si>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</si>
  <si>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</si>
  <si>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</si>
  <si>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</si>
  <si>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</si>
  <si>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</si>
  <si>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</si>
  <si>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</si>
  <si>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</si>
  <si>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</si>
  <si>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</si>
  <si>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</si>
  <si>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</si>
  <si>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</si>
  <si>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</si>
  <si>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</si>
  <si>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</si>
  <si>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</si>
  <si>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</si>
  <si>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</si>
  <si>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</si>
  <si>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</si>
  <si>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</si>
  <si>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</si>
  <si>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</si>
  <si>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</si>
  <si>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</si>
  <si>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</si>
  <si>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</si>
  <si>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</si>
  <si>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</si>
  <si>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</si>
  <si>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</si>
  <si>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</si>
  <si>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</si>
  <si>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</si>
  <si>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</si>
  <si>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</si>
  <si>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</si>
  <si>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</si>
  <si>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</si>
  <si>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</si>
  <si>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</si>
  <si>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</si>
  <si>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</si>
  <si>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</si>
  <si>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</si>
  <si>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</si>
  <si>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</si>
  <si>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</si>
  <si>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</si>
  <si>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</si>
  <si>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</si>
  <si>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</si>
  <si>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</si>
  <si>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</si>
  <si>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</si>
  <si>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</si>
  <si>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</si>
  <si>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</si>
  <si>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</si>
  <si>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</si>
  <si>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</si>
  <si>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</si>
  <si>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</si>
  <si>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</si>
  <si>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</si>
  <si>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</si>
  <si>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</si>
  <si>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</si>
  <si>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</si>
  <si>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</si>
  <si>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</si>
  <si>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</si>
  <si>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</si>
  <si>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</si>
  <si>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</si>
  <si>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</si>
  <si>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</si>
  <si>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</si>
  <si>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</si>
  <si>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</si>
  <si>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</si>
  <si>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</si>
  <si>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</si>
  <si>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</si>
  <si>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</si>
  <si>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</si>
  <si>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</si>
  <si>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</si>
  <si>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</si>
  <si>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</si>
  <si>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</si>
  <si>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</si>
  <si>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</si>
  <si>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</si>
  <si>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</si>
  <si>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</si>
  <si>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</si>
  <si>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</si>
  <si>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</si>
  <si>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</si>
  <si>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</si>
  <si>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</si>
  <si>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</si>
  <si>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</si>
  <si>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</si>
  <si>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</si>
  <si>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</si>
  <si>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</si>
  <si>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</si>
  <si>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</si>
  <si>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</si>
  <si>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</si>
  <si>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</si>
  <si>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</si>
  <si>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</si>
  <si>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</si>
  <si>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</si>
  <si>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</si>
  <si>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</si>
  <si>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</si>
  <si>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</si>
  <si>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</si>
  <si>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</si>
  <si>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</si>
  <si>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</si>
  <si>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</si>
  <si>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</si>
  <si>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</si>
  <si>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</si>
  <si>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</si>
  <si>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</si>
  <si>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</si>
  <si>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</si>
  <si>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</si>
  <si>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</si>
  <si>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</si>
  <si>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</si>
  <si>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</si>
  <si>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</si>
  <si>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</si>
  <si>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</si>
  <si>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</si>
  <si>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</si>
  <si>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</si>
  <si>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</si>
  <si>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</si>
  <si>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</si>
  <si>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</si>
  <si>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</si>
  <si>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</si>
  <si>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</si>
  <si>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</si>
  <si>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</si>
  <si>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</si>
  <si>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</si>
  <si>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</si>
  <si>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</si>
  <si>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</si>
  <si>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</si>
  <si>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</si>
  <si>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</si>
  <si>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</si>
  <si>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</si>
  <si>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</si>
  <si>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</si>
  <si>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</si>
  <si>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</si>
  <si>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</si>
  <si>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</si>
  <si>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</si>
  <si>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</si>
  <si>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</si>
  <si>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</si>
  <si>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</si>
  <si>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</si>
  <si>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</si>
  <si>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</si>
  <si>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</si>
  <si>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</si>
  <si>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</si>
  <si>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</si>
  <si>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</si>
  <si>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</si>
  <si>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</si>
  <si>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</si>
  <si>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</si>
  <si>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</si>
  <si>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</si>
  <si>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</si>
  <si>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</si>
  <si>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</si>
  <si>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</si>
  <si>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</si>
  <si>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</si>
  <si>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</si>
  <si>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</si>
  <si>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</si>
  <si>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</si>
  <si>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</si>
  <si>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</si>
  <si>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</si>
  <si>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</si>
  <si>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</si>
  <si>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</si>
  <si>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</si>
  <si>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</si>
  <si>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</si>
  <si>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</si>
  <si>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</si>
  <si>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</si>
  <si>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</si>
  <si>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</si>
  <si>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</si>
  <si>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</si>
  <si>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</si>
  <si>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</si>
  <si>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</si>
  <si>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</si>
  <si>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</si>
  <si>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</si>
  <si>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</si>
  <si>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</si>
  <si>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</si>
  <si>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</si>
  <si>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</si>
  <si>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</si>
  <si>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</si>
  <si>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</si>
  <si>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</si>
  <si>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</si>
  <si>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</si>
  <si>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</si>
  <si>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</si>
  <si>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</si>
  <si>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</si>
  <si>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</si>
  <si>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</si>
  <si>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</si>
  <si>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</si>
  <si>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</si>
  <si>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</si>
  <si>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</si>
  <si>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</si>
  <si>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</si>
  <si>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</si>
  <si>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</si>
  <si>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</si>
  <si>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</si>
  <si>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</si>
  <si>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</si>
  <si>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</si>
  <si>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</si>
  <si>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</si>
  <si>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</si>
  <si>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</si>
  <si>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</si>
  <si>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</si>
  <si>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</si>
  <si>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</si>
  <si>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</si>
  <si>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</si>
  <si>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</si>
  <si>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</si>
  <si>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</si>
  <si>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</si>
  <si>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</si>
  <si>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</si>
  <si>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</si>
  <si>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</si>
  <si>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</si>
  <si>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</si>
  <si>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</si>
  <si>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</si>
  <si>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</si>
  <si>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</si>
  <si>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</si>
  <si>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</si>
  <si>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</si>
  <si>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</si>
  <si>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</si>
  <si>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</si>
  <si>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</si>
  <si>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</si>
  <si>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</si>
  <si>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</si>
  <si>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</si>
  <si>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</si>
  <si>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</si>
  <si>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</si>
  <si>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</si>
  <si>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</si>
  <si>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</si>
  <si>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</si>
  <si>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</si>
  <si>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</si>
  <si>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</si>
  <si>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</si>
  <si>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</si>
  <si>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</si>
  <si>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</si>
  <si>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</si>
  <si>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</si>
  <si>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</si>
  <si>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</si>
  <si>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</si>
  <si>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</si>
  <si>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</si>
  <si>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</si>
  <si>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</si>
  <si>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</si>
  <si>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</si>
  <si>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</si>
  <si>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</si>
  <si>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</si>
  <si>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</si>
  <si>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</si>
  <si>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</si>
  <si>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</si>
  <si>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</si>
  <si>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</si>
  <si>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</si>
  <si>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</si>
  <si>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</si>
  <si>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</si>
  <si>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</si>
  <si>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</si>
  <si>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</si>
  <si>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</si>
  <si>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</si>
  <si>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</si>
  <si>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</si>
  <si>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</si>
  <si>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</si>
  <si>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</si>
  <si>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</si>
  <si>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</si>
  <si>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</si>
  <si>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</si>
  <si>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</si>
  <si>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</si>
  <si>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</si>
  <si>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</si>
  <si>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</si>
  <si>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</si>
  <si>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</si>
  <si>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</si>
  <si>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</si>
  <si>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</si>
  <si>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</si>
  <si>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</si>
  <si>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</si>
  <si>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</si>
  <si>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</si>
  <si>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</si>
  <si>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</si>
  <si>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</si>
  <si>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</si>
  <si>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</si>
  <si>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</si>
  <si>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</si>
  <si>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</si>
  <si>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</si>
  <si>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</si>
  <si>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</si>
  <si>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</si>
  <si>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</si>
  <si>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</si>
  <si>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</si>
  <si>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</si>
  <si>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</si>
  <si>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</si>
  <si>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</si>
  <si>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</si>
  <si>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</si>
  <si>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</si>
  <si>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</si>
  <si>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</si>
  <si>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</si>
  <si>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</si>
  <si>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</si>
  <si>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</si>
  <si>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</si>
  <si>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</si>
  <si>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</si>
  <si>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</si>
  <si>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</si>
  <si>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</si>
  <si>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</si>
  <si>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</si>
  <si>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</si>
  <si>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</si>
  <si>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</si>
  <si>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</si>
  <si>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</si>
  <si>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</si>
  <si>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</si>
  <si>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</si>
  <si>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</si>
  <si>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</si>
  <si>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</si>
  <si>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</si>
  <si>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</si>
  <si>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</si>
  <si>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</si>
  <si>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</si>
  <si>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</si>
  <si>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</si>
  <si>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</si>
  <si>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</si>
  <si>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</si>
  <si>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</si>
  <si>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</si>
  <si>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</si>
  <si>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</si>
  <si>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</si>
  <si>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</si>
  <si>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</si>
  <si>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</si>
  <si>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</si>
  <si>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</si>
  <si>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</si>
  <si>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</si>
  <si>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</si>
  <si>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</si>
  <si>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</si>
  <si>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</si>
  <si>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</si>
  <si>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</si>
  <si>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</si>
  <si>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</si>
  <si>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</si>
  <si>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</si>
  <si>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</si>
  <si>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</si>
  <si>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</si>
  <si>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</si>
  <si>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</si>
  <si>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</si>
  <si>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</si>
  <si>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</si>
  <si>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</si>
  <si>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</si>
  <si>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</si>
  <si>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</si>
  <si>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</si>
  <si>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</si>
  <si>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</si>
  <si>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</si>
  <si>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</si>
  <si>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</si>
  <si>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</si>
  <si>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</si>
  <si>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</si>
  <si>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</si>
  <si>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</si>
  <si>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</si>
  <si>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</si>
  <si>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</si>
  <si>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</si>
  <si>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</si>
  <si>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</si>
  <si>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</si>
  <si>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</si>
  <si>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</si>
  <si>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</si>
  <si>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</si>
  <si>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</si>
  <si>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</si>
  <si>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</si>
  <si>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</si>
  <si>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</si>
  <si>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</si>
  <si>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</si>
  <si>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</si>
  <si>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</si>
  <si>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</si>
  <si>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</si>
  <si>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</si>
  <si>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</si>
  <si>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</si>
  <si>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</si>
  <si>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</si>
  <si>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</si>
  <si>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</si>
  <si>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</si>
  <si>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</si>
  <si>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</si>
  <si>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</si>
  <si>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</si>
  <si>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</si>
  <si>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</si>
  <si>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</si>
  <si>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</si>
  <si>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</si>
  <si>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</si>
  <si>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</si>
  <si>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</si>
  <si>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</si>
  <si>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</si>
  <si>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</si>
  <si>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</si>
  <si>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</si>
  <si>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</si>
  <si>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</si>
  <si>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</si>
  <si>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</si>
  <si>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</si>
  <si>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</si>
  <si>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</si>
  <si>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</si>
  <si>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</si>
  <si>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</si>
  <si>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</si>
  <si>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</si>
  <si>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</si>
  <si>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</si>
  <si>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</si>
  <si>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</si>
  <si>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</si>
  <si>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</si>
  <si>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</si>
  <si>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</si>
  <si>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</si>
  <si>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</si>
  <si>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</si>
  <si>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</si>
  <si>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</si>
  <si>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</si>
  <si>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</si>
  <si>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</si>
  <si>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</si>
  <si>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</si>
  <si>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</si>
  <si>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</si>
  <si>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</si>
  <si>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</si>
  <si>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</si>
  <si>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</si>
  <si>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</si>
  <si>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</si>
  <si>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</si>
  <si>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</si>
  <si>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</si>
  <si>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</si>
  <si>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</si>
  <si>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</si>
  <si>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</si>
  <si>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</si>
  <si>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</si>
  <si>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</si>
  <si>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</si>
  <si>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</si>
  <si>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</si>
  <si>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</si>
  <si>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</si>
  <si>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</si>
  <si>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</si>
  <si>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</si>
  <si>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</si>
  <si>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</si>
  <si>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</si>
  <si>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</si>
  <si>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</si>
  <si>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</si>
  <si>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</si>
  <si>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</si>
  <si>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</si>
  <si>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</si>
  <si>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</si>
  <si>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</si>
  <si>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</si>
  <si>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</si>
  <si>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</si>
  <si>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</si>
  <si>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</si>
  <si>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</si>
  <si>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</si>
  <si>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</si>
  <si>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</si>
  <si>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</si>
  <si>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</si>
  <si>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</si>
  <si>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</si>
  <si>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</si>
  <si>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</si>
  <si>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</si>
  <si>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</si>
  <si>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</si>
  <si>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</si>
  <si>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</si>
  <si>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</si>
  <si>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</si>
  <si>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</si>
  <si>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</si>
  <si>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</si>
  <si>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</si>
  <si>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</si>
  <si>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</si>
  <si>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</si>
  <si>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</si>
  <si>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</si>
  <si>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</si>
  <si>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</si>
  <si>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</si>
  <si>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</si>
  <si>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</si>
  <si>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</si>
  <si>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</si>
  <si>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</si>
  <si>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</si>
  <si>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</si>
  <si>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</si>
  <si>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</si>
  <si>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</si>
  <si>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</si>
  <si>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</si>
  <si>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</si>
  <si>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</si>
  <si>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</si>
  <si>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</si>
  <si>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</si>
  <si>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</si>
  <si>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</si>
  <si>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</si>
  <si>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</si>
  <si>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</si>
  <si>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</si>
  <si>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</si>
  <si>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</si>
  <si>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</si>
  <si>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</si>
  <si>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</si>
  <si>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</si>
  <si>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</si>
  <si>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</si>
  <si>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</si>
  <si>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</si>
  <si>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</si>
  <si>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</si>
  <si>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</si>
  <si>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</si>
  <si>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</si>
  <si>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</si>
  <si>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</si>
  <si>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</si>
  <si>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</si>
  <si>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</si>
  <si>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</si>
  <si>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</si>
  <si>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</si>
  <si>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</si>
  <si>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</si>
  <si>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</si>
  <si>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</si>
  <si>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</si>
  <si>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</si>
  <si>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</si>
  <si>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</si>
  <si>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</si>
  <si>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</si>
  <si>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</si>
  <si>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</si>
  <si>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</si>
  <si>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</si>
  <si>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</si>
  <si>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</si>
  <si>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</si>
  <si>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</si>
  <si>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</si>
  <si>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</si>
  <si>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</si>
  <si>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</si>
  <si>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</si>
  <si>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</si>
  <si>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</si>
  <si>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</si>
  <si>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</si>
  <si>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</si>
  <si>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</si>
  <si>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</si>
  <si>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</si>
  <si>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</si>
  <si>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</si>
  <si>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</si>
  <si>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</si>
  <si>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</si>
  <si>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</si>
  <si>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</si>
  <si>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</si>
  <si>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</si>
  <si>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</si>
  <si>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</si>
  <si>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</si>
  <si>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</si>
  <si>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</si>
  <si>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</si>
  <si>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</si>
  <si>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</si>
  <si>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</si>
  <si>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</si>
  <si>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</si>
  <si>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</si>
  <si>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</si>
  <si>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</si>
  <si>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</si>
  <si>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</si>
  <si>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</si>
  <si>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</si>
  <si>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</si>
  <si>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</si>
  <si>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</si>
  <si>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</si>
  <si>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</si>
  <si>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</si>
  <si>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</si>
  <si>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</si>
  <si>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</si>
  <si>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</si>
  <si>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</si>
  <si>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</si>
  <si>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</si>
  <si>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</si>
  <si>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</si>
  <si>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</si>
  <si>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</si>
  <si>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</si>
  <si>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</si>
  <si>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</si>
  <si>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</si>
  <si>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</si>
  <si>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</si>
  <si>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</si>
  <si>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</si>
  <si>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</si>
  <si>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</si>
  <si>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</si>
  <si>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</si>
  <si>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</si>
  <si>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</si>
  <si>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</si>
  <si>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</si>
  <si>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</si>
  <si>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</si>
  <si>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</si>
  <si>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</si>
  <si>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</si>
  <si>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</si>
  <si>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</si>
  <si>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</si>
  <si>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</si>
  <si>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</si>
  <si>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</si>
  <si>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</si>
  <si>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</si>
  <si>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</si>
  <si>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</si>
  <si>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</si>
  <si>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</si>
  <si>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</si>
  <si>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</si>
  <si>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</si>
  <si>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</si>
  <si>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</si>
  <si>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</si>
  <si>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</si>
  <si>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</si>
  <si>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</si>
  <si>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</si>
  <si>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</si>
  <si>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</si>
  <si>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</si>
  <si>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</si>
  <si>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</si>
  <si>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</si>
  <si>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</si>
  <si>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</si>
  <si>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</si>
  <si>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</si>
  <si>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</si>
  <si>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</si>
  <si>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</si>
  <si>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</si>
  <si>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</si>
  <si>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</si>
  <si>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</si>
  <si>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</si>
  <si>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</si>
  <si>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</si>
  <si>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</si>
  <si>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</si>
  <si>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</si>
  <si>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</si>
  <si>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</si>
  <si>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</si>
  <si>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</si>
  <si>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</si>
  <si>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</si>
  <si>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</si>
  <si>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</si>
  <si>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</si>
  <si>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</si>
  <si>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</si>
  <si>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</si>
  <si>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</si>
  <si>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</si>
  <si>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</si>
  <si>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</si>
  <si>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</si>
  <si>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</si>
  <si>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</si>
  <si>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</si>
  <si>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</si>
  <si>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</si>
  <si>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</si>
  <si>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</si>
  <si>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</si>
  <si>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</si>
  <si>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</si>
  <si>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</si>
  <si>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</si>
  <si>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</si>
  <si>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</si>
  <si>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</si>
  <si>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</si>
  <si>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</si>
  <si>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</si>
  <si>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</si>
  <si>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</si>
  <si>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</si>
  <si>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</si>
  <si>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</si>
  <si>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</si>
  <si>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</si>
  <si>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</si>
  <si>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</si>
  <si>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</si>
  <si>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</si>
  <si>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</si>
  <si>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</si>
  <si>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</si>
  <si>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</si>
  <si>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</si>
  <si>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</si>
  <si>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</si>
  <si>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</si>
  <si>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</si>
  <si>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</si>
  <si>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</si>
  <si>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</si>
  <si>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</si>
  <si>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</si>
  <si>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</si>
  <si>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</si>
  <si>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</si>
  <si>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</si>
  <si>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</si>
  <si>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</si>
  <si>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</si>
  <si>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</si>
  <si>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</si>
  <si>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</si>
  <si>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</si>
  <si>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</si>
  <si>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</si>
  <si>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</si>
  <si>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</si>
  <si>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</si>
  <si>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</si>
  <si>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</si>
  <si>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</si>
  <si>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</si>
  <si>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</si>
  <si>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</si>
  <si>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</si>
  <si>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</si>
  <si>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</si>
  <si>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</si>
  <si>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</si>
  <si>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</si>
  <si>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</si>
  <si>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</si>
  <si>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</si>
  <si>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</si>
  <si>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</si>
  <si>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</si>
  <si>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</si>
  <si>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</si>
  <si>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</si>
  <si>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</si>
  <si>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</si>
  <si>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</si>
  <si>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</si>
  <si>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</si>
  <si>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</si>
  <si>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</si>
  <si>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</si>
  <si>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</si>
  <si>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</si>
  <si>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</si>
  <si>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</si>
  <si>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</si>
  <si>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</si>
  <si>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</si>
  <si>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</si>
  <si>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</si>
  <si>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</si>
  <si>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</si>
  <si>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</si>
  <si>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</si>
  <si>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</si>
  <si>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</si>
  <si>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</si>
  <si>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</si>
  <si>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</si>
  <si>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</si>
  <si>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</si>
  <si>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</si>
  <si>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</si>
  <si>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</si>
  <si>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</si>
  <si>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</si>
  <si>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</si>
  <si>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</si>
  <si>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</si>
  <si>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</si>
  <si>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</si>
  <si>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</si>
  <si>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</si>
  <si>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</si>
  <si>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</si>
  <si>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</si>
  <si>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</si>
  <si>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</si>
  <si>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</si>
  <si>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</si>
  <si>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</si>
  <si>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</si>
  <si>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</si>
  <si>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</si>
  <si>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</si>
  <si>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</si>
  <si>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</si>
  <si>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</si>
  <si>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</si>
  <si>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</si>
  <si>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</si>
  <si>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</si>
  <si>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</si>
  <si>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</si>
  <si>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</si>
  <si>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</si>
  <si>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</si>
  <si>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</si>
  <si>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</si>
  <si>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</si>
  <si>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</si>
  <si>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</si>
  <si>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</si>
  <si>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</si>
  <si>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</si>
  <si>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</si>
  <si>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</si>
  <si>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</si>
  <si>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</si>
  <si>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</si>
  <si>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</si>
  <si>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</si>
  <si>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</si>
  <si>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</si>
  <si>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</si>
  <si>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</si>
  <si>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</si>
  <si>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</si>
  <si>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</si>
  <si>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</si>
  <si>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</si>
  <si>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</si>
  <si>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</si>
  <si>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</si>
  <si>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</si>
  <si>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</si>
  <si>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</si>
  <si>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</si>
  <si>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</si>
  <si>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</si>
  <si>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</si>
  <si>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</si>
  <si>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</si>
  <si>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</si>
  <si>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</si>
  <si>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</si>
  <si>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</si>
  <si>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</si>
  <si>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</si>
  <si>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</si>
  <si>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</si>
  <si>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</si>
  <si>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</si>
  <si>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</si>
  <si>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</si>
  <si>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</si>
  <si>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</si>
  <si>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</si>
  <si>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</si>
  <si>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</si>
  <si>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</si>
  <si>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</si>
  <si>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</si>
  <si>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</si>
  <si>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</si>
  <si>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</si>
  <si>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</si>
  <si>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</si>
  <si>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</si>
  <si>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</si>
  <si>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</si>
  <si>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</si>
  <si>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</si>
  <si>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</si>
  <si>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</si>
  <si>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</si>
  <si>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</si>
  <si>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</si>
  <si>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</si>
  <si>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</si>
  <si>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</si>
  <si>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</si>
  <si>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</si>
  <si>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</si>
  <si>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</si>
  <si>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</si>
  <si>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</si>
  <si>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</si>
  <si>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</si>
  <si>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</si>
  <si>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</si>
  <si>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</si>
  <si>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</si>
  <si>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</si>
  <si>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</si>
  <si>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</si>
  <si>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</si>
  <si>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</si>
  <si>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</si>
  <si>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</si>
  <si>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</si>
  <si>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</si>
  <si>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</si>
  <si>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</si>
  <si>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</si>
  <si>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</si>
  <si>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</si>
  <si>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</si>
  <si>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</si>
  <si>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</si>
  <si>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</si>
  <si>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</si>
  <si>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</si>
  <si>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</si>
  <si>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</si>
  <si>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</si>
  <si>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</si>
  <si>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</si>
  <si>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</si>
  <si>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</si>
  <si>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</si>
  <si>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</si>
  <si>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</si>
  <si>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</si>
  <si>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</si>
  <si>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</si>
  <si>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</si>
  <si>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</si>
  <si>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</si>
  <si>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</si>
  <si>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</si>
  <si>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</si>
  <si>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</si>
  <si>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</si>
  <si>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</si>
  <si>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</si>
  <si>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</si>
  <si>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</si>
  <si>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</si>
  <si>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</si>
  <si>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</si>
  <si>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</si>
  <si>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</si>
  <si>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</si>
  <si>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</si>
  <si>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</si>
  <si>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</si>
  <si>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</si>
  <si>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</si>
  <si>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</si>
  <si>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</si>
  <si>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</si>
  <si>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</si>
  <si>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</si>
  <si>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</si>
  <si>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</si>
  <si>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</si>
  <si>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</si>
  <si>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</si>
  <si>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</si>
  <si>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</si>
  <si>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</si>
  <si>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</si>
  <si>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</si>
  <si>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</si>
  <si>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</si>
  <si>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</si>
  <si>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</si>
  <si>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</si>
  <si>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</si>
  <si>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</si>
  <si>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</si>
  <si>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</si>
  <si>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</si>
  <si>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</si>
  <si>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</si>
  <si>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</si>
  <si>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</si>
  <si>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</si>
  <si>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</si>
  <si>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</si>
  <si>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</si>
  <si>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</si>
  <si>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</si>
  <si>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</si>
  <si>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</si>
  <si>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</si>
  <si>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</si>
  <si>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</si>
  <si>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</si>
  <si>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</si>
  <si>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</si>
  <si>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</si>
  <si>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</si>
  <si>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</si>
  <si>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</si>
  <si>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</si>
  <si>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</si>
  <si>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</si>
  <si>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</si>
  <si>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</si>
  <si>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</si>
  <si>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</si>
  <si>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</si>
  <si>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</si>
  <si>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</si>
  <si>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</si>
  <si>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</si>
  <si>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</si>
  <si>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</si>
  <si>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</si>
  <si>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</si>
  <si>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</si>
  <si>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</si>
  <si>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</si>
  <si>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</si>
  <si>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</si>
  <si>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</si>
  <si>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</si>
  <si>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</si>
  <si>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</si>
  <si>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</si>
  <si>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</si>
  <si>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</si>
  <si>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</si>
  <si>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</si>
  <si>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</si>
  <si>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</si>
  <si>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</si>
  <si>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</si>
  <si>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</si>
  <si>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</si>
  <si>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</si>
  <si>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</si>
  <si>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</si>
  <si>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</si>
  <si>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</si>
  <si>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</si>
  <si>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</si>
  <si>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</si>
  <si>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</si>
  <si>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</si>
  <si>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</si>
  <si>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</si>
  <si>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</si>
  <si>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</si>
  <si>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</si>
  <si>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</si>
  <si>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</si>
  <si>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</si>
  <si>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</si>
  <si>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</si>
  <si>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</si>
  <si>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</si>
  <si>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</si>
  <si>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</si>
  <si>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</si>
  <si>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</si>
  <si>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</si>
  <si>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</si>
  <si>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</si>
  <si>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</si>
  <si>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</si>
  <si>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</si>
  <si>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</si>
  <si>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</si>
  <si>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</si>
  <si>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</si>
  <si>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</si>
  <si>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</si>
  <si>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</si>
  <si>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</si>
  <si>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</si>
  <si>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</si>
  <si>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</si>
  <si>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</si>
  <si>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</si>
  <si>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</si>
  <si>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</si>
  <si>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</si>
  <si>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</si>
  <si>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</si>
  <si>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</si>
  <si>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</si>
  <si>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</si>
  <si>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</si>
  <si>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</si>
  <si>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</si>
  <si>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</si>
  <si>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</si>
  <si>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</si>
  <si>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</si>
  <si>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</si>
  <si>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</si>
  <si>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</si>
  <si>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</si>
  <si>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</si>
  <si>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</si>
  <si>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</si>
  <si>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</si>
  <si>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</si>
  <si>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</si>
  <si>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</si>
  <si>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</si>
  <si>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</si>
  <si>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</si>
  <si>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</si>
  <si>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</si>
  <si>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</si>
  <si>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</si>
  <si>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</si>
  <si>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</si>
  <si>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</si>
  <si>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</si>
  <si>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</si>
  <si>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</si>
  <si>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</si>
  <si>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</si>
  <si>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</si>
  <si>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</si>
  <si>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</si>
  <si>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</si>
  <si>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</si>
  <si>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</si>
  <si>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</si>
  <si>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</si>
  <si>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</si>
  <si>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</si>
  <si>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</si>
  <si>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</si>
  <si>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</si>
  <si>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</si>
  <si>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</si>
  <si>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</si>
  <si>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</si>
  <si>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</si>
  <si>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</si>
  <si>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</si>
  <si>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</si>
  <si>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</si>
  <si>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</si>
  <si>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</si>
  <si>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</si>
  <si>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</si>
  <si>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</si>
  <si>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</si>
  <si>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</si>
  <si>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</si>
  <si>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</si>
  <si>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</si>
  <si>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</si>
  <si>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</si>
  <si>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</si>
  <si>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</si>
  <si>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</si>
  <si>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</si>
  <si>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</si>
  <si>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</si>
  <si>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</si>
  <si>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</si>
  <si>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</si>
  <si>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</si>
  <si>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</si>
  <si>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</si>
  <si>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</si>
  <si>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</si>
  <si>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</si>
  <si>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</si>
  <si>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</si>
  <si>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</si>
  <si>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</si>
  <si>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</si>
  <si>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</si>
  <si>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</si>
  <si>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</si>
  <si>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</si>
  <si>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</si>
  <si>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</si>
  <si>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</si>
  <si>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</si>
  <si>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</si>
  <si>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</si>
  <si>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</si>
  <si>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</si>
  <si>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</si>
  <si>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</si>
  <si>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</si>
  <si>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</si>
  <si>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</si>
  <si>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</si>
  <si>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</si>
  <si>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</si>
  <si>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</si>
  <si>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</si>
  <si>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</si>
  <si>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</si>
  <si>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</si>
  <si>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</si>
  <si>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</si>
  <si>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</si>
  <si>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</si>
  <si>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</si>
  <si>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</si>
  <si>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</si>
  <si>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</si>
  <si>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</si>
  <si>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</si>
  <si>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</si>
  <si>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</si>
  <si>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</si>
  <si>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</si>
  <si>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</si>
  <si>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</si>
  <si>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</si>
  <si>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</si>
  <si>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</si>
  <si>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</si>
  <si>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</si>
  <si>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</si>
  <si>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</si>
  <si>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</si>
  <si>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</si>
  <si>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</si>
  <si>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</si>
  <si>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</si>
  <si>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</si>
  <si>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</si>
  <si>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</si>
  <si>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</si>
  <si>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</si>
  <si>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</si>
  <si>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</si>
  <si>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</si>
  <si>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</si>
  <si>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</si>
  <si>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</si>
  <si>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</si>
  <si>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</si>
  <si>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</si>
  <si>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</si>
  <si>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</si>
  <si>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</si>
  <si>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</si>
  <si>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</si>
  <si>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</si>
  <si>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</si>
  <si>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</si>
  <si>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</si>
  <si>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</si>
  <si>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</si>
  <si>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</si>
  <si>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</si>
  <si>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</si>
  <si>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</si>
  <si>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</si>
  <si>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</si>
  <si>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</si>
  <si>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</si>
  <si>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</si>
  <si>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</si>
  <si>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</si>
  <si>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</si>
  <si>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</si>
  <si>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</si>
  <si>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</si>
  <si>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</si>
  <si>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</si>
  <si>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</si>
  <si>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</si>
  <si>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</si>
  <si>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</si>
  <si>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</si>
  <si>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</si>
  <si>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</si>
  <si>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</si>
  <si>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</si>
  <si>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</si>
  <si>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</si>
  <si>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</si>
  <si>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</si>
  <si>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</si>
  <si>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</si>
  <si>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</si>
  <si>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</si>
  <si>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</si>
  <si>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</si>
  <si>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</si>
  <si>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</si>
  <si>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</si>
  <si>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</si>
  <si>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</si>
  <si>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</si>
  <si>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</si>
  <si>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</si>
  <si>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</si>
  <si>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</si>
  <si>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</si>
  <si>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</si>
  <si>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</si>
  <si>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</si>
  <si>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</si>
  <si>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</si>
  <si>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</si>
  <si>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</si>
  <si>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</si>
  <si>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</si>
  <si>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</si>
  <si>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</si>
  <si>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</si>
  <si>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</si>
  <si>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</si>
  <si>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</si>
  <si>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</si>
  <si>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</si>
  <si>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</si>
  <si>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</si>
  <si>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</si>
  <si>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</si>
  <si>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</si>
  <si>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</si>
  <si>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</si>
  <si>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</si>
  <si>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</si>
  <si>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</si>
  <si>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</si>
  <si>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</si>
  <si>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</si>
  <si>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</si>
  <si>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</si>
  <si>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</si>
  <si>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</si>
  <si>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</si>
  <si>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</si>
  <si>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</si>
  <si>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</si>
  <si>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</si>
  <si>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</si>
  <si>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</si>
  <si>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</si>
  <si>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</si>
  <si>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</si>
  <si>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</si>
  <si>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</si>
  <si>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</si>
  <si>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</si>
  <si>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</si>
  <si>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</si>
  <si>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</si>
  <si>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</si>
  <si>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</si>
  <si>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</si>
  <si>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</si>
  <si>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</si>
  <si>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</si>
  <si>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</si>
  <si>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</si>
  <si>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</si>
  <si>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</si>
  <si>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</si>
  <si>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</si>
  <si>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</si>
  <si>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</si>
  <si>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</si>
  <si>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</si>
  <si>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</si>
  <si>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</si>
  <si>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</si>
  <si>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</si>
  <si>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</si>
  <si>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</si>
  <si>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</si>
  <si>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</si>
  <si>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</si>
  <si>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</si>
  <si>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</si>
  <si>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</si>
  <si>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</si>
  <si>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</si>
  <si>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</si>
  <si>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</si>
  <si>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</si>
  <si>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</si>
  <si>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</si>
  <si>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</si>
  <si>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</si>
  <si>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</si>
  <si>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</si>
  <si>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</si>
  <si>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</si>
  <si>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</si>
  <si>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</si>
  <si>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</si>
  <si>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</si>
  <si>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</si>
  <si>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</si>
  <si>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</si>
  <si>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</si>
  <si>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</si>
  <si>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</si>
  <si>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</si>
  <si>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</si>
  <si>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</si>
  <si>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</si>
  <si>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</si>
  <si>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</si>
  <si>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</si>
  <si>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</si>
  <si>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</si>
  <si>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</si>
  <si>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</si>
  <si>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</si>
  <si>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</si>
  <si>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</si>
  <si>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</si>
  <si>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</si>
  <si>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</si>
  <si>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</si>
  <si>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</si>
  <si>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</si>
  <si>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</si>
  <si>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</si>
  <si>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</si>
  <si>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</si>
  <si>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</si>
  <si>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</si>
  <si>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</si>
  <si>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</si>
  <si>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</si>
  <si>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</si>
  <si>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</si>
  <si>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</si>
  <si>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</si>
  <si>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</si>
  <si>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</si>
  <si>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</si>
  <si>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</si>
  <si>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</si>
  <si>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</si>
  <si>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</si>
  <si>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</si>
  <si>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</si>
  <si>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</si>
  <si>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</si>
  <si>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</si>
  <si>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</si>
  <si>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</si>
  <si>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</si>
  <si>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</si>
  <si>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</si>
  <si>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</si>
  <si>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</si>
  <si>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</si>
  <si>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</si>
  <si>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</si>
  <si>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</si>
  <si>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</si>
  <si>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</si>
  <si>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</si>
  <si>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</si>
  <si>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</si>
  <si>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</si>
  <si>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</si>
  <si>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</si>
  <si>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</si>
  <si>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</si>
  <si>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</si>
  <si>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</si>
  <si>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</si>
  <si>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</si>
  <si>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</si>
  <si>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</si>
  <si>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</si>
  <si>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</si>
  <si>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</si>
  <si>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</si>
  <si>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</si>
  <si>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</si>
  <si>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</si>
  <si>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</si>
  <si>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</si>
  <si>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</si>
  <si>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</si>
  <si>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</si>
  <si>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</si>
  <si>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</si>
  <si>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</si>
  <si>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</si>
  <si>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</si>
  <si>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</si>
  <si>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</si>
  <si>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</si>
  <si>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</si>
  <si>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</si>
  <si>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</si>
  <si>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</si>
  <si>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</si>
  <si>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</si>
  <si>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</si>
  <si>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</si>
  <si>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</si>
  <si>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</si>
  <si>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</si>
  <si>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</si>
  <si>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</si>
  <si>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</si>
  <si>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</si>
  <si>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</si>
  <si>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</si>
  <si>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</si>
  <si>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</si>
  <si>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</si>
  <si>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</si>
  <si>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</si>
  <si>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</si>
  <si>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</si>
  <si>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</si>
  <si>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</si>
  <si>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</si>
  <si>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</si>
  <si>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</si>
  <si>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</si>
  <si>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</si>
  <si>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</si>
  <si>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</si>
  <si>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</si>
  <si>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</si>
  <si>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</si>
  <si>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</si>
  <si>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</si>
  <si>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</si>
  <si>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</si>
  <si>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</si>
  <si>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</si>
  <si>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</si>
  <si>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</si>
  <si>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</si>
  <si>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</si>
  <si>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</si>
  <si>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</si>
  <si>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</si>
  <si>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</si>
  <si>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</si>
  <si>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</si>
  <si>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</si>
  <si>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</si>
  <si>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</si>
  <si>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</si>
  <si>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</si>
  <si>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</si>
  <si>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</si>
  <si>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</si>
  <si>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</si>
  <si>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</si>
  <si>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</si>
  <si>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</si>
  <si>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</si>
  <si>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</si>
  <si>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</si>
  <si>
    <t>S30L L0 L00 L28 L29 L30 L31 L32 L33 IMOLO UR506 NUDAL UR506 UHA UR628 UVA/N0489F360 UR628 TANIA/M083F370 M328 BAAGR DCT BROOM DCT KANUX M327 JIMAC DCT QINCY DCT 3730N06000W 4030N05000W/M083F390 43N040W 44N030W 47N020W 47N015W DCT ETIKI UN480 REGHI/N0468F380 DCT AMPOP DCT SIDDI/N0415F270 DCT DAWLY DCT ELRIP DCT OTMET OTMET1G</t>
  </si>
  <si>
    <t>VOI109</t>
  </si>
  <si>
    <t>S30L T30L6 UKOKO UT78 DURPI DCT UBVOV UT101 ENAGA ENAGA3A</t>
  </si>
  <si>
    <t>UDGUV1F UDGUV UT78 UKOKO 2049N08820W 2049N08822W 2049N08828W 2228N09226W NOTEN UT37 ULUMA DCT ONDEV UJ53 REX DCT</t>
  </si>
  <si>
    <t>DUGNI2C DUGNI UR506 UHA UR628 UVA/N0481F360 UR628 TANIA/M081F370 M328 BAAGR DCT BROOM DCT 2900N07415W DCT KANUX DCT BEXUM M204 SOORY/M081F380 NATZ 42N050W/M081F400 NATZ 45N040W/M081F400 NATZ REGHI/N0461F400 DCT AMPOP DCT SIDDI/N0458F390 DCT DAWLY DCT GIBSO L620 SAM M140 DVR UL9 KONAN UL607 REMBA/N0445F370 UL607 SPI T180 NIVNU/N0383F290 T847 TUTOV TUTOV1A</t>
  </si>
  <si>
    <t>TSC427</t>
  </si>
  <si>
    <t>CGOIX</t>
  </si>
  <si>
    <t>S30L L0 L00 L28 L29 ROTGI UM219 MYDIA M219 CIGAR DCT KNOST DCT CAMJO Q99 BLAAN Q69 RICCS DCT OXMAN LINNG3</t>
  </si>
  <si>
    <t>TSC939</t>
  </si>
  <si>
    <t>CGOIP</t>
  </si>
  <si>
    <t>S30L L0 L00 L28 L29 L30 ROTGI UM219 MYDIA M219 CIGAR/N0455F390 M219 KNOST DCT CAMJO Q99 BLAAN Q69 RICCS DCT PSB DCT SYR DCT ART IMPAC4</t>
  </si>
  <si>
    <t>WJA2411</t>
  </si>
  <si>
    <t>S30L T30L6 2106N08658W L28 NOSUG UT27 OMVIP UT45 IRDOV/M078F400 L214 PLNDR/N0449F400 L214 LEV DCT MAYJI DCT KP63C DCT HUTEP DCT MMUDY DCT MERSU DCT GORAK GORAK2</t>
  </si>
  <si>
    <t>WJA2171</t>
  </si>
  <si>
    <t>CYLW</t>
  </si>
  <si>
    <t>CGWSJ</t>
  </si>
  <si>
    <t>S30L T30L6 UN705 UN709 2118N08701W 2125N08704W 2127N08702W 2130N08702W NOSUG 2237N08712W KEHLI/M078F380 A766 KLAMS/N0450F380 A766 SBI DCT ADM/N0445F400 DCT KK45A DCT KD60Y DCT SAABR DCT KU03S DCT ZERZO DCT GTF DCT KU21M DCT YXC NORIP5</t>
  </si>
  <si>
    <t>UDGUV1F UDGUV UT78 UKOKO 2049N08841W 2050N08846W NOTEN UT37 SESNO UJ15E RETOS RETOS1A</t>
  </si>
  <si>
    <t>UDGUV1F UDGUV UT78 MEDOS UT20 UBVOV UT101 UMAVO/N0454F300 UT101 ENAGA ENAGA3A</t>
  </si>
  <si>
    <t>OCN975</t>
  </si>
  <si>
    <t>DAIKF</t>
  </si>
  <si>
    <t>S30L L0 L00 L28 L29 IMOLO UR506 NUDAL UV106 PODON UG765 MAXIM Y262 CANVI/M081F370 Y262 ZFP/N0474F370 Y319 BRATZ DCT NUCAR A699 LOUIZ/M081F370 A699 SUMRS DCT JNFOX DCT MUNEY M202 JEBBY/M081F390 M202 LOMPI/N0464F390 DCT NANSO DCT PORTI/M081F390 NATW ATSUR DCT ARKIL/N0451F390 DCT OXLOW DCT KONAN UL607 SPI T180 NIVNU T847 TUTOV TUTOV1A</t>
  </si>
  <si>
    <t>WJA2713</t>
  </si>
  <si>
    <t>S30L L0 L00 L28 L29 L30 ROTGI UM219 MYDIA/M078F370 M219 CIGAR/N0457F370 DCT KJ90Q DCT WORXS DCT KI45S DCT OXMAN LINNG3</t>
  </si>
  <si>
    <t>ROU1829</t>
  </si>
  <si>
    <t>NOSUG2F NOSUG UT27 OMVIP UT45 IRDOV/M079F380 L214 PLNDR/N0455F380 L214 LEV DCT AEX DCT TXK DCT TUL/N0445F400 DCT KK45E DCT KK60E DCT FSD DCT ABR DCT MOT Q971 DURUR DCT REFEX Q819 CAMRA IGSOX3</t>
  </si>
  <si>
    <t>S30L L0 L00 L28 L29 L30 L31 2116N08653W ROTGI UM219 MYDIA/M080F370 M219 CULLY/N0465F370 M219 KNOST DCT CAMJO Q99 BLAAN Q69 RICCS DCT OXMAN LINNG3</t>
  </si>
  <si>
    <t>S30L L0 L00 L28 L29 L30 NUDAL UV106 PODON UG765 MAXIM DCT EYW DCT PBI A699 SUMRS/M081F350 M327 JIMAC DCT RNGRS/M081F370 DCT 36N060W 37N050W 38N040W/M081F390 39N030W 40N020W DCT ERPES/N0464F390 DCT LAZET</t>
  </si>
  <si>
    <t>AMX561</t>
  </si>
  <si>
    <t>XAMAT</t>
  </si>
  <si>
    <t>UDGUV1F UDGUV UT78 MEDOS/N0447F340 UT20 UBVOV UT101 UMAVO/N0447F300 UT101 ENAGA ENAGA3A</t>
  </si>
  <si>
    <t>WJA2555</t>
  </si>
  <si>
    <t>S30L 2105N08656W 2115N08654W ROTGI UM219 MYDIA/M078F370 M219 KNOST/N0452F370 Q109 CAMJO DCT DANCO DCT OXMAN LINNG3</t>
  </si>
  <si>
    <t>GVEVE</t>
  </si>
  <si>
    <t>S30L 2104N08656W OMSUK UM219 ROTGI 2207N08637W 2214N08636W LENUK UB646 KERVU/N0490F390 UB646 CANOA DCT EYW DCT VKZ DCT NUCAR A699 SUMRS/M085F390 M204 SOORY/M085F410 DCT 4130N05000W DCT 4330N04000W DCT 45N030W DCT 4630N02000W DCT 48N015W DCT OMOKO DCT GUNSO/M084F410 DCT GAPLI/N0477F410 DCT SIDDI DCT DAWLY DCT ELRIP DCT OTMET OTMET1H</t>
  </si>
  <si>
    <t>AMX563</t>
  </si>
  <si>
    <t>S30L TAKUX UM782 OMIRO UN420 SPP DCT VUNIB DCT SIROT DCT KUBEK DCT RNG DCT ISVAT ISVAT5E</t>
  </si>
  <si>
    <t>UDGUV1F UDGUV 2049N08816W 2049N08823W 2047N08845W 2008N09500W IKLOK UT123 IGSON IGSON1A</t>
  </si>
  <si>
    <t>30R</t>
  </si>
  <si>
    <t>UDGUV1E UDGUV UT78 MEDOS DCT UBVOV UT20 TAJIN DCT VITOS VITOS2A</t>
  </si>
  <si>
    <t>UDGUV1E UDGUV UT78 DURPI DCT UBVOV UT101 ENAGA ENAGA3A</t>
  </si>
  <si>
    <t>S30R 2104N08654W OMSUK UM219 MYDIA/M082F370 M219 SNAKR DCT MGNTY/N0479F370 DCT CARRA DCT SNNTA DCT SKARP Q101 HYPAL DCT LINND/N0478F390 DCT DOVEY/M082F390 DCT CARAC/N0469F390 DCT 44N050W/M082F390 DCT 43N040W DCT 4030N03000W DCT 40N020W DCT ERPES/N0473F390 DCT LAZET</t>
  </si>
  <si>
    <t>NUDAL1E NUDAL UV106 PODON UG765 MAXIM/M085F390 DCT ZFP DCT SUMRS M204 LUNKR DCT 38N060W 4030N05000W/M085F410 4130N04000W 42N030W 4230N02000W DCT ARMED/N0484F410 DCT EPOPO/N0481F380 DCT ADORO L155 ZMR</t>
  </si>
  <si>
    <t>UDGUV1E UDGUV DCT 2100N08916W 2141N09454W TMN UT147 AGU UT44 MEZCA MEZCA1A</t>
  </si>
  <si>
    <t>UDGUV1E UDGUV DCT 2105N08813W NOTEN UT37 SESNO UJ15E RETOS RETOS1A</t>
  </si>
  <si>
    <t>UDGUV1E UDGUV UT78 MEDOS DCT UBVOV DCT UMAVO UT101 ENAGA ENAGA3A</t>
  </si>
  <si>
    <t>S30R T30R6 UN710 2117N08839W 2122N08852W NOTEN UT37 SESNO UJ15E RETOS RETOS1A</t>
  </si>
  <si>
    <t>S30R T30R6 2104N08656W OMPAN OMPAN1A</t>
  </si>
  <si>
    <t>UDGUV1E UDGUV UT78 XOLRO 2052N09046W UBVOV UT20 TAJIN DCT VITOS VITOS2A</t>
  </si>
  <si>
    <t>UDGUV1E UDGUV UT78 MEDOS UT20 UBVOV UT101 UMAVO/N0460F300 UT101 ENAGA ENAGA3A</t>
  </si>
  <si>
    <t>S30R N00 N000 LL01 2105N08659W N61S MURBU B764 ELSON/N0150A025 VFR</t>
  </si>
  <si>
    <t>NUDAL1E NUDAL UR506 KALNO VETSI2A</t>
  </si>
  <si>
    <t>S30R T30R6 2105N08656W 2115N08716W 2109N08801W NOTEN UT37 SESNO UJ15E RETOS RETOS1A</t>
  </si>
  <si>
    <t>UDGUV1E UDGUV UT78 MEDOS UT20 UBVOV UT101 UMAVO/N0462F300 UT101 ENAGA ENAGA3A</t>
  </si>
  <si>
    <t>ROTGI2E ROTGI UM219 MYDIA/M080F350 M219 CULLY/N0469F350 M219 KNOST DCT CAMJO Q99 BLAAN Q69 RICCS DCT OXMAN LINNG3</t>
  </si>
  <si>
    <t>S30R T30R6 BONOS UN420 PELRA DCT SPP DCT SEKMA OSUPA2</t>
  </si>
  <si>
    <t>2000N08600W</t>
  </si>
  <si>
    <t>LIDEK2D LIDEK 2042N08653W 2025N08655W CZ019 MARID CTM</t>
  </si>
  <si>
    <t>N924AN</t>
  </si>
  <si>
    <t>S30R T30R6 2105N08655W N000 2115N08657W 2128N08700W 2138N08701W 2148N08701W KEHLI A766 SBI DCT CRIED BEREE3</t>
  </si>
  <si>
    <t>S30R 2104N08654W ROTGI UM219 MYDIA M219 CIGAR M215 KNOST Q109 CAMJO Q99 TEEEM/N0466F350 Q99 QUART PHLBO4</t>
  </si>
  <si>
    <t>S30R 2103N08653W T30R6 2141N08656W 2203N08657W 2215N08658W KEHLI A766 KELPP NNCEE2</t>
  </si>
  <si>
    <t>N3735D</t>
  </si>
  <si>
    <t>S30L L0 ROTGI UM219 MYDIA M219 KNOST DCT AMORY Q110 JOKKY/N0470F340 Q110 DAWWN DCT BEORN GNDLF3</t>
  </si>
  <si>
    <t>S30R T30R6 UN710 UN704 UN711 2055N08726W 2054N08731W UBVOV UT101 ENAGA DCT OTAGO DCT ATUKA ATUKA1B</t>
  </si>
  <si>
    <t>S30L T30L6 UN710 UN704 UN711 2049N08745W 2048N08750W UBVOV UT101 UMAVO/N0459F300 UT101 ENAGA ENAGA3A</t>
  </si>
  <si>
    <t>FLE2811</t>
  </si>
  <si>
    <t>CFFBC</t>
  </si>
  <si>
    <t>S30L T30L6 2109N08656W 2109N08655W 2146N08658W 2152N08658W 2235N08712W 2241N08714W KEHLI A766 SBI DCT ADM DCT MMB DCT SELLS DCT DVV DCT ALPOE DCT CKW DCT JAC DCT DOXIE DCT METOW GRIZZ1</t>
  </si>
  <si>
    <t>S30L 2103N08654W OMSUK UM219 RAKAR/N0470F350 UM219 MYDIA/M080F350 M219 CULLY/N0469F350 M219 KNOST DCT CAMJO DCT TEEEM Q99 POLYY DCT OGRAE DCT AUDII DCT FAK DCT RBV DCT LLUND DCT CAM DCT JASDU DCT PBERG CARTR5</t>
  </si>
  <si>
    <t>S30L 2103N08654W T30L7 2100N08707W DURPI UT78 MEDOS UT20 UBVOV UT101 UMAVO/N0460F300 UT101 ENAGA ENAGA3A</t>
  </si>
  <si>
    <t>S30L 2103N08654W 2044N08728W 2043N08729W 2042N08732W 2040N08755W UBVOV UT20 PAZ DCT VITOS DCT</t>
  </si>
  <si>
    <t>LN322PR</t>
  </si>
  <si>
    <t>N322PR</t>
  </si>
  <si>
    <t>S30L L0 2133N08648W LENUK UB646 CANOA DCT BHHIA DCT</t>
  </si>
  <si>
    <t>S12R 2101N08651W 2101N08647W NOSUG 2302N08813W KEHLI A766 KELPP/N0449F340 A766 SBI DCT CRIED BEREE3</t>
  </si>
  <si>
    <t>S12R T12R6 UN418 UN409 UN419 UN432 2051N08734W 2053N08847W 2054N08900W NOTEN UT37 SESNO UJ15E RETOS RETOS1A</t>
  </si>
  <si>
    <t>S12R T12R6 UN418 UN409 UN419 2051N08732W UBVOV UT101 UMAVO UT104 LENUL LENUL3A</t>
  </si>
  <si>
    <t>WJA2131</t>
  </si>
  <si>
    <t>CGDMP</t>
  </si>
  <si>
    <t>S12R SR00 SR01 SR02 SR03 SR04 SR05 OMSUK UM219 MYDIA/M077F410 M219 SNAKR/M078F410 M219 CIGAR/M076F410 M219 KNOST/N0442F410 Q109 CAMJO DCT DANCO DCT OXMAN LINNG3</t>
  </si>
  <si>
    <t>S12R 2100N08649W SR03 OMSUK UM219 MYDIA/M080F350 M219 CULLY/N0468F350 M219 KNOST DCT CAMJO Q99 BLAAN Q69 RICCS DCT OXMAN LINNG3</t>
  </si>
  <si>
    <t>S12R 2101N08651W SL0 2102N08646W OMSUK UM219 MYDIA M219 CIGAR DCT KNOST DCT CAMJO Q99 BLAAN Q69 RICCS DCT PSB DCT SYR Q844 REEDO/N0420F370 Q844 IKLAX DCT VERTI DCT SINRO PESAC5</t>
  </si>
  <si>
    <t>N443QS</t>
  </si>
  <si>
    <t>S12R 2101N08650W T12L6 2102N08648W ENEBA UT27 NOSUG 2203N08657W 2206N08657W 2211N08657W KEHLI A766 KELPP DCT KLAMS DCT BBRUT DCT</t>
  </si>
  <si>
    <t>S12R T12R6 UN418 UN409 2052N08721W 2051N08725W UBVOV UT20 PAZ UT154 ENAGA DCT OVAGO UT123 ULUVO</t>
  </si>
  <si>
    <t>S12R T12R6 UN418 2055N08655W 2054N08700W UKOKO UT78 MEDOS DCT UBVOV DCT UMAVO UT101 ENAGA ENAGA3A</t>
  </si>
  <si>
    <t>S12R SR00 SR01 SR02 SR03 SR04 2137N08653W 2144N08655W IRDOV L214 LEV/N0448F340 DCT MCB J35 SQS/N0445F350 J35 MEM/N0443F340 J187 FTZ TRTLL6</t>
  </si>
  <si>
    <t>CGPTS</t>
  </si>
  <si>
    <t>S12R SR00 SR01 SR02 2113N08650W 2122N08652W NOSUG UT27 PISAD L333 HRV/N0461F410 J31 MEI DCT IIU DCT DQN DCT ROD J43 CRL DCT QWERI NUBER6</t>
  </si>
  <si>
    <t>S12R T12R6 UN418 UN409 UN419 UN432 2050N08734W NOTEN UT37 SESNO UJ15E RETOS RETOS1A</t>
  </si>
  <si>
    <t>XAZAM</t>
  </si>
  <si>
    <t>N346PR</t>
  </si>
  <si>
    <t>S12R SR00 SR01 SR02 SR03 SR04 SR05 SR06 2103N08645W 2146N08655W 2225N08719W 2229N08722W KEHLI A766 SBI DCT CRIED BEREE3</t>
  </si>
  <si>
    <t>N8786Q</t>
  </si>
  <si>
    <t>ENEBA2A ENEBA UT27 NOSUG 2206N08657W 2217N08703W 2221N08705W KEHLI A766 KELPP BAYYY5</t>
  </si>
  <si>
    <t>N931AM</t>
  </si>
  <si>
    <t>S12R SR00 SR01 SR02 SR03 2115N08648W XOPGI UM219 MYDIA M219 NAVVL/N0460F350 M219 KNOST Q109 CAMJO Q99 PEETT DCT BBDOL PAATS4</t>
  </si>
  <si>
    <t>S12R SR00 SR01 SR02 SR03 SR04 SR05 2102N08644W ENEBA UT27 NOSUG 2206N08657W 2213N08658W IRDOV L214 LEV DCT OYSTY J35 SQS/N0443F350 J35 MEM BOOSH3</t>
  </si>
  <si>
    <t>UDGUV2A UDGUV DCT LIDAM UT23 TAM UJ14 TMN UT147 SLP UJ40 LIBOL LIBOL1A</t>
  </si>
  <si>
    <t>HP1857</t>
  </si>
  <si>
    <t>S12R T12R6 2059N08647W ALYRE TAKUX UM782 OMIRO/N0442F370 UN420 PELRA DCT SPP DCT SEKMA OSUPA2</t>
  </si>
  <si>
    <t>S12R T12R6 UN418 UN409 MID DCT NOTEN DCT LIBOX DCT MOV UT3 URKOM UJ54 CJS DCT</t>
  </si>
  <si>
    <t>S12R T12R6 2100N08650W 2058N08652W DURPI UT78 XOLRO/N0452F380 UT78 MEDOS DCT UBVOV UT20 TAJIN DCT VITOS VITOS2A</t>
  </si>
  <si>
    <t>N17401</t>
  </si>
  <si>
    <t>ENEBA2A ENEBA 2131N08654W 2225N08710W 2237N08714W KEHLI A766 KELPP/N0441F300 NNCEE2</t>
  </si>
  <si>
    <t>ENEBA2A ENEBA UT27 NOSUG 2225N08659W 2246N08701W KEHLI A766 KLAMS/N0466F340 A766 SBI DCT LUKKN WLEEE7</t>
  </si>
  <si>
    <t>S12R 2101N08651W 2058N08652W DURPI UT78 MEDOS UT20 UBVOV UT101 UMAVO/N0448F300 UT101 ENAGA ENAGA3A</t>
  </si>
  <si>
    <t>N826NN</t>
  </si>
  <si>
    <t>ENEBA2A ENEBA 2132N08654W 2135N08655W 2225N08710W 2231N08712W KEHLI A766 KELPP DCT VUH DCT DBOYS WLEEE7</t>
  </si>
  <si>
    <t>S12R 2101N08651W 2058N08652W 2057N08913W 2057N08914W 2057N08918W NOTEN UT37 SESNO UJ15E RETOS RETOS1A</t>
  </si>
  <si>
    <t>S12R 2101N08650W CN17 TAKUX UM782 OMIRO/N0451F370 UN420 PELRA DCT SPP DCT SEKMA OSUPA2</t>
  </si>
  <si>
    <t>S12R 2100N08649W SR0 2101N08647W ROTGI UM219 MYDIA M219 CIGAR/N0468F350 M215 KNOST Q109 CAMJO Q99 BLAAN/N0460F370 Q99 OGRAE DCT BZNGA DCT DORRN CAVLR7</t>
  </si>
  <si>
    <t>S12R T12R6 UN418 UN409 UN419 2052N08722W TAGRO PQE/N0380A180 V51 TGZ DCT</t>
  </si>
  <si>
    <t>N343RY</t>
  </si>
  <si>
    <t>S12R SR00 SR01 SR02 2059N08645W 2104N08643W 2106N08642W NOSUG 2309N08722W 2312N08724W 2402N08857W 2432N08952W KELPP A766 SBI DCT CRIED BEREE3</t>
  </si>
  <si>
    <t>2429N08946W</t>
  </si>
  <si>
    <t>UDGUV2A UDGUV DCT MID DCT LIDAM UT23 TAM UJ14 TMN DCT MORAS UJ17 QET</t>
  </si>
  <si>
    <t>S12R SR00 SR01 SR02 SR03 SR04 2102N08644W 2105N08644W NOSUG UT27 PISAD L333 HRV DCT MCB/N0456F350 DCT MEMFS/N0452F360 DCT FTZ SHAIN2</t>
  </si>
  <si>
    <t>S12R SR00 SR01 SR02 SR03 SR04 SR05 SR06 SR07 SR08 2135N08652W 2138N08652W IRDOV/M077F340 L214 PLNDR/N0455F340 L214 LEV/N0452F350 DCT JAAAE DCT HICKI DCT QWERI NUBER6</t>
  </si>
  <si>
    <t>S12R 2100N08649W NC01 ROTGI UM219 MYDIA M219 KNOST DCT DEANR DCT BRUTS Q109 CAMJO DCT TWINS DCT PONZE BANKR8</t>
  </si>
  <si>
    <t>UDGUV2A UDGUV UT78 MEDOS UT20 UBVOV UT101 UMAVO/N0449F300 UT101 ENAGA ENAGA3A</t>
  </si>
  <si>
    <t>N333DX</t>
  </si>
  <si>
    <t>S12R 2101N08650W SL0 NOSUG UT27 PISAD L333 HRV DCT MERDN DCT KM21M DCT DEVAC DCT PXV DCT WWODD LECTR3</t>
  </si>
  <si>
    <t>N14536</t>
  </si>
  <si>
    <t>S12R SR00 2134N08652W 2136N08653W IRDOV/N0460F320 L214 PLNDR DCT KH90I DCT KH09G DCT JJANE/N0453F340 DCT KF27C DCT ROLLS DCT TOTOE DCT HALEN NIIXX4</t>
  </si>
  <si>
    <t>S12R T12R6 UN415 2055N08640W UN619 TAKUX UM782 OMIRO/N0454F370 UN420 SPP/N0453F390 UP530 KAKOL/N0452F390 DCT RNG UQ121 ISVAT ISVA5E</t>
  </si>
  <si>
    <t>S12R SR00 SR01 SR02 SR03 SR04 SR05 SR06 SR07 ROTGI UM219 MYDIA M219 CIGAR/N0459F350 M219 KNOST Q109 CAMJO Q99 PEETT DCT BBDOL PAATS4</t>
  </si>
  <si>
    <t>N356DN</t>
  </si>
  <si>
    <t>OMSUK2A OMSUK UM219 MYDIA M219 KNOST DCT AMORY Q110 JOKKY/N0449F300 Q110 DAWWN DCT BEORN GNDLF3</t>
  </si>
  <si>
    <t>CGUBD</t>
  </si>
  <si>
    <t>OMSUK2A OMSUK M219 ROTGI UM219 MYDIA M219 KNOST DCT CAMJO Q99 BLAAN Q69 RICCS DCT PSB DCT SYR DCT ART IMPAC4</t>
  </si>
  <si>
    <t>N154UW</t>
  </si>
  <si>
    <t>S12R SEVKA NUDAL UV106 PODON UG765 MAXIM SNDBR3</t>
  </si>
  <si>
    <t>UDGUV2A UDGUV DCT 2049N08756W 2050N08805W NOTEN UT37 SESNO UJ15E RETOS RETOS1A</t>
  </si>
  <si>
    <t>S12R SR00 SR01 SR02 SR03 SR04 SR05 SR06 SR07 SR08 SR09 ROTGI UM219 MYDIA M219 KNOST Q109 TEEEM/N0457F350 Q109 YURCK Q97 SAWED Q108 SIE CAMRN5</t>
  </si>
  <si>
    <t>S12R SR00 SR01 SR02 SR03 SR04 SR05 SR06 SR07 SR08 SR09 SR10 UN406 NOSUG 2153N08656W 2233N08709W 2238N08711W KEHLI A766 SBI DCT IAH DCT CWK DCT LLO DCT INK/N0456F340 DCT EWM/N0452F360 DCT PGS DCT BLD DCT BTY DCT RUSME DYAMD5</t>
  </si>
  <si>
    <t>N7848A</t>
  </si>
  <si>
    <t>NUDAL1A NUDAL UV106 PODON UG765 FRANT/N0457F390 UG765 MAXIM Y262 ZFP Y319 JAZZI DCT IDOLS/N0457F410 DCT RUKRR DCT THHMP RAVNN9</t>
  </si>
  <si>
    <t>UDGUV2A UDGUV DCT MID DCT 2139N09310W 2141N09319W TMN UT147 AGU UT44 LIVRI MEZCA</t>
  </si>
  <si>
    <t>XBPTV</t>
  </si>
  <si>
    <t>UDGUV2A UDGUV 2047N09021W 2023N09346W ELVED UT104 LENUL DCT</t>
  </si>
  <si>
    <t>S12R SR00 SR01 SR02 SR03 SR04 SR05 SR06 SR07 SR08 SR09 ROTGI UM219 MYDIA M219 KNOST DCT PLYER/N0454F340 DCT KAILL/N0452F360 DCT SWAPP DCT TTH DCT TRICH BENKY6</t>
  </si>
  <si>
    <t>S12R SR00 SR01 SR02 SR03 SR04 SR05 SR06 SR07 SR08 SR09 NOSUG 2233N08705W 2315N08723W ALKIM IRDOV L214 LEV/N0463F360 J35 MCB DCT LIT/N0452F380 DCT KRTNY MHOMS3</t>
  </si>
  <si>
    <t>N779JB</t>
  </si>
  <si>
    <t>S12R SR00 SR01 SR02 SR03 SR04 SR05 SR06 SR07 SR08 ROTGI UM219 MYDIA M219 CIGAR RAYZZ3</t>
  </si>
  <si>
    <t>S12R SR00 SR01 SR02 SR03 SR04 SR05 SR06 SR07 SR08 SR09 2128N08651W ALKIM UT45 IRDOV L214 LEV J35 MCB/N0453F390 J35 MEM/N0450F400 J35 FAM/N0448F410 DCT SPI DCT PHEEB ENDEE8</t>
  </si>
  <si>
    <t>CGKQY</t>
  </si>
  <si>
    <t>S12R SR00 SR01 SR02 ROTGI UM219 MYDIA M219 NAVVL/N0468F370 M219 KNOST Q109 CAMJO DCT PSK DCT OXMAN LINNG3</t>
  </si>
  <si>
    <t>S12R SR00 SR01 SR02 SR03 SR04 SR05 SR06 SR07 SR08 SR09 SR10 2111N08645W OMSUK UM219 MYDIA M219 CULLY/N0464F350 M219 CIGAR M215 KNOST Q109 CAMJO Q99 QUART PHLBO4</t>
  </si>
  <si>
    <t>VJA504</t>
  </si>
  <si>
    <t>N504VJ</t>
  </si>
  <si>
    <t>S12R SR00 SR01 SR02 SR03 SR04 SR05 OMSUK UM219 MYDIA Y240 SHAQQ DCT MARCI DCT</t>
  </si>
  <si>
    <t>S12R T12R6 UN402 UN408 CZM UN431 TIKIS TIKIS2C</t>
  </si>
  <si>
    <t>CFCTK</t>
  </si>
  <si>
    <t>S12R SR00 SR01 SR02 2105N08647W N8N 2109N08648W OMVIP UT45 IRDOV/M078F400 L214 PLNDR/N0452F400 L214 LEV DCT HARES DCT KM27I DCT EUNIK DCT SSWAN DCT LITNA PEPNO5</t>
  </si>
  <si>
    <t>S12R T12R6 UN415 UN440 UN400 2035N08616W TAKUX UM782 MEVUB UP406 AKPEK AKPE4C</t>
  </si>
  <si>
    <t>UDGUV2A UDGUV DCT 2051N08827W 2052N08829W PERGO NOTEN UT37 SESNO UJ15E RETOS RETOS1A</t>
  </si>
  <si>
    <t>S12R T12R6 UN418 UN409 UN419 UN432 2049N08741W LIDAM UT23 TAM UJ14 TMN DCT MORAS UJ17 QET DCT</t>
  </si>
  <si>
    <t>UDGUV2A UDGUV DCT 2052N08833W 2052N08837W NOTEN UT37 ULUMA DCT MTY UT11 SINLO SINLO1A</t>
  </si>
  <si>
    <t>UDGUV2A UDGUV 1956N08852W 1946N08907W 1845N09028W PQE V51 TGZ</t>
  </si>
  <si>
    <t>LCLUN CUN 2049N08659W 2046N08658W 2046N08657W 2046N08659W 2046N08656W 2046N08702W 2047N08657W</t>
  </si>
  <si>
    <t>S12R T12R6 UN418 UN409 UN419 UN432 2050N08737W UBVOV UT20 PAZ UT154 ENAGA DCT OTAGO DCT ATUKA DCT PBC</t>
  </si>
  <si>
    <t>S12R 2101N08650W MOGOP 2100N08647W 2106N08646W NC24 NOSUG UT27 OMVIP KEHLI A766 KELPP NNCEE2</t>
  </si>
  <si>
    <t>S12R T12R6 UN418 UN409 UN419 UN432 2050N08739W 2028N08837W 2026N08840W 2021N08844W 2008N08850W 1959N08854W OMATO UJ16 OAX</t>
  </si>
  <si>
    <t>CGWSO</t>
  </si>
  <si>
    <t>S12R 2100N08649W MOGOP NC01 NOSUG UT27 OMVIP UT45 IRDOV/M077F400 L214 PLNDR/N0444F400 L214 LEV/N0438F390 DCT BNA DCT QWERI NUBER6</t>
  </si>
  <si>
    <t>S12R SR00 SR01 SR02 ROTGI UM219 ALPUK 2341N08615W 2406N08608W 2508N08531W NAVVL/N0468F370 M219 KNOST Q109 CAMJO DCT PSK/N0457F390 DCT PSB J59 SYR DCT ART DEANS4</t>
  </si>
  <si>
    <t>XAMAO</t>
  </si>
  <si>
    <t>UDGUV2A UDGUV UT78 UKOKO 2050N08908W 2043N08928W 2035N08943W 2032N08949W 2027N09001W UBVOV UT101 UMAVO/N0452F300 UT101 ENAGA ENAGA3A</t>
  </si>
  <si>
    <t>S12R SR00 SR01 SR02 SR03 SR04 SR05 SR06 SR07 NOSUG 2222N08658W 2232N08658W KEHLI A766 KENGS/N0460F340 A766 SBI DCT CRIED BEREE3</t>
  </si>
  <si>
    <t>S12R T12R6 UN418 UN409 2052N08709W 2050N08729W 1950N09315W 1935N09404W 1918N09502W ALRAD OMPAN1A</t>
  </si>
  <si>
    <t>CFNNQ</t>
  </si>
  <si>
    <t>S12R 2101N08650W 2100N08649W 2101N08647W ROTGI 2209N08636W 2231N08635W 2237N08635W 2315N08623W 2406N08608W NAVVL M219 CULLY/N0486F390 M219 KNOST DCT CAMJO DCT TEEEM Q109 PANDY DCT FLO DCT RIC DCT BBOBO Q22 LLUND DCT CAM DCT JASDU DCT PBERG CARTR5</t>
  </si>
  <si>
    <t>N14507</t>
  </si>
  <si>
    <t>S12R SR00 NC011 ENEBA UT27 NOSUG 2301N08702W 2421N08709W CCUDA/N0461F340 L333 HRV DCT IZAAC/N0452F330 DCT MEMFS/N0450F320 DCT FTZ SHAIN2</t>
  </si>
  <si>
    <t>2416N08709W</t>
  </si>
  <si>
    <t>N677FR</t>
  </si>
  <si>
    <t>S12R SR00 SR01 SR02 SR03 ROTGI UM219 XOPGI 2243N08628W 2405N08608W NAVVL M219 CIGAR M215 KNOST Q109 DEANR/N0446F320 DCT DAWWN DCT BEORN GNDLF3</t>
  </si>
  <si>
    <t>N652JB</t>
  </si>
  <si>
    <t>S12R 2101N08651W 2100N08650W MURBU B764 BUKKY BUKKY1B</t>
  </si>
  <si>
    <t>S12R 2101N08648W 2102N08646W ENEBA UT27 PISAD L333 HRV DCT MCB DCT MHZ/N0455F350 DCT IZAAC/N0452F340 DCT MEMFS/N0453F350 DCT KIMEL/N0452F340 J35 FAM J151 STL/N0450F340 DCT IOW DCT MNOSO BLUEM5</t>
  </si>
  <si>
    <t>HP9918</t>
  </si>
  <si>
    <t>S12R T12R6 UN415 ALYRE TAKUX UM782 OMIRO/N0452F350 UN420 PELRA DCT SPP DCT SEKMA OSUPA2</t>
  </si>
  <si>
    <t>S12R SR00 SR01 SR02 SR03 SR04 SR05 SR06 SR07 NOSUG UT27 PISAD/N0464F340 L333 HRV/N0455F360 DCT IZAAC/N0455F350 DCT XESSS DCT MEMFS/N0452F360 DCT FTZ SHAIN2</t>
  </si>
  <si>
    <t>S12R SR00 SR01 ROTGI UM219 ALPUK 2339N08615W 2406N08608W NAVVL M219 CULLY/N0493F370 M219 KNOST DCT CAMJO Q99 BLAAN Q69 RICCS DCT OXMAN LINNG3</t>
  </si>
  <si>
    <t>S12R T12R6 2100N08649W N15S 2102N08636W 2103N08632W PODON UG765 MAXIM Y262 LINEY DCT KUTNE MUNGI1</t>
  </si>
  <si>
    <t>S12R SR00 SR01 SR02 SR03 SR04 ROTGI 2201N08638W 2240N08642W 2245N08642W MYDIA M219 KNOST DCT AMORY Q110 JOKKY/N0455F340 Q110 DAWWN DCT BEORN GNDLF3</t>
  </si>
  <si>
    <t>N24537</t>
  </si>
  <si>
    <t>S12R SR00 NC02 ENEBA UT27 OMVIP UT45 ALKIM/N0460F300 UT45 IRDOV/N0460F320 L214 PLNDR/N0460F340 DCT KH03I DCT COVEX DCT KF21E DCT ADM DCT MMB DCT TOTOE DCT HALEN NIIXX4</t>
  </si>
  <si>
    <t>S12R T12R6 UN418 2056N08654W 2045N08704W UDGUV DCT 2052N08837W NOTEN UT37 SESNO DCT MTY UT11 MURDU/N0460F340 UT11 RUDLO/N0457F360 UT11 PPE J93 ASUTA DCT AMMOR OLAAA2</t>
  </si>
  <si>
    <t>ROU2101</t>
  </si>
  <si>
    <t>CFSEQ</t>
  </si>
  <si>
    <t>S12R 2100N08650W CN01 2100N08647W 2142N08641W 2213N08642W 2220N08642W MYDIA/M080F370 M219 CULLY/N0466F370 M219 CIGAR M215 KNOST DCT CAMJO DCT TEEEM Q99 BLAAN Q69 RYCKI DCT ESL DCT PSB DCT SLT DCT ART DCT REEDO Q844 IKLAX DCT VERTI DCT SINRO PESAC5</t>
  </si>
  <si>
    <t>S12R T12R6 UN418 UN409 UN419 2051N08728W 2117N09009W 2119N09019W 2121N09039W 2134N09243W 2142N09414W 2146N09500W TMN UT147 SLP UJ40 LIBOL LIBOL1B</t>
  </si>
  <si>
    <t>S12R T12R6 UN415 2046N08636W 2045N08634W ALYRE TAKUX UM782 OMIRO/N0447F350 UN420 TBG UM674 TCO/N0442F370 UM674 ATATU ATATU4</t>
  </si>
  <si>
    <t>S12R T12R6 UN418 UN409 2055N08704W 2051N08722W UBVOV UT101 ENAGA ENAGA3A</t>
  </si>
  <si>
    <t>N580JB</t>
  </si>
  <si>
    <t>S12R SR00 SR01 SR02 SR03 SR04 SR05 ROTGI UM219 MYDIA M219 KNOST Q109 CAMJO/N0460F350 Q109 PANDY/N0452F370 Q109 DFENC DCT SAWED Q108 SIE CAMRN5</t>
  </si>
  <si>
    <t>S12R T12R6 UN418 UN409 2053N08716W 2043N08803W 2043N08807W UBVOV UT20 PAZ UT104 LENUL DCT</t>
  </si>
  <si>
    <t>WJA2413</t>
  </si>
  <si>
    <t>S12R SR00 2059N08646W 2100N08644W SR21 2132N08651W ALKIM UT45 IRDOV/M078F400 L214 PLNDR/N0451F400 L214 LEV DCT KF15I DCT RZC DCT DOSOA DCT LNK DCT MOT DCT GORAK GORAK2</t>
  </si>
  <si>
    <t>S12R SR00 SR01 ENEBA UT27 NOSUG 2153N08656W ALKIM UT45 IRDOV DCT DAGGR DCT LEV/N0470F350 J31 MEI DCT IGB/N0463F360 DCT KISTS CHSNE3</t>
  </si>
  <si>
    <t>S12R SR00 SR01 NC02 ENEBA UT27 NOSUG KEHLI A766 KELPP PUCKS4</t>
  </si>
  <si>
    <t>N995JL</t>
  </si>
  <si>
    <t>S12R SR00 SR01 OMSUK UM219 MYDIA M219 CULLY/N0459F350 M219 CIGAR DCT KNOST DCT CAMJO Q109 TEEEM Q99 POLYY DCT DADDS Q87 GEARS DCT BBOBO Q22 RBV Q419 JFK ROBUC3</t>
  </si>
  <si>
    <t>S12R T12R6 2057N08653W 2043N08708W UDGUV UT78 DURPI UBVOV UT101 UMAVO/N0460F300 UT101 ENAGA ENAGA3A</t>
  </si>
  <si>
    <t>N549UW</t>
  </si>
  <si>
    <t>S12R 2101N08650W SR0 2100N08647W OMSUK UM219 MYDIA M219 KNOST DCT DEANR DCT BRUTS Q109 CAMJO DCT TWINS DCT PONZE BANKR8</t>
  </si>
  <si>
    <t>S12R SR00 SR01 SR02 SR03 SR04 SR05 SR06 NOSUG UT27 OMVIP UT45 IRDOV L214 PLNDR/N0467F340 L214 LEV J35 MCB/N0453F410 J35 MEM BOOSH3</t>
  </si>
  <si>
    <t>S12R SR00 SR01 SR02 SR03 NOSUG UT27 OMVIP UT45 IRDOV L214 PLNDR DCT HRV DCT MHZ/N0439F370 DCT MEM/N0440F380 J187 FTZ TRTLL6</t>
  </si>
  <si>
    <t>S12R SR00 SR01 SR02 ROTGI UM219 MYDIA/M084F370 Y240 SNAKR M219 KNOST/N0488F370 Q109 DEANR DCT CAMJO DCT TEEEM Q99 BLAAN Q69 EMCET Q103 SLOJO Q75 GVE DCT EMI DCT LVZ DCT ALB DCT RANGY DCT MIILS N641A RIKAL DCT 53N050W/M083F370 DCT 54N040W DCT 54N030W DCT 53N020W/M081F370 DCT MALOT/N0479F370 DCT GISTI DCT BAKUR/N0495F390 DCT OKSAW DCT KONAN UL607 KOK DCT REMBA DCT LIRSU DCT LALMI DCT ABTAL DCT RIDAR DCT GOMIG DCT GOLVA DCT IDABO DCT NISVA DCT DEDIN DCT AYTEK</t>
  </si>
  <si>
    <t>N909AN</t>
  </si>
  <si>
    <t>S12R SR00 SR01 SR02 NOSUG OMVIP ALKIM KEHLI A766 SBI DCT CRIED BEREE3</t>
  </si>
  <si>
    <t>S12R SR00 SR01 SR02 2142N08654W 2202N08700W IRDOV/M078F380 L214 PLNDR/N0454F380 L214 LEV DCT KF21G DCT OKM/N0446F400 DCT KK54C DCT KD69A DCT SCOFY DCT KIXCO DCT KU18U DCT YEA DCT CAMRA IGSOX3</t>
  </si>
  <si>
    <t>S12R SR00 SR01 SR02 ROTGI UM219 ALPUK 2346N08613W 2406N08608W NAVVL M219 CIGAR DCT KNOST/N0455F370 DCT CAMJO DCT IRQ DCT PSK DCT ART IMPAC4</t>
  </si>
  <si>
    <t>OMSUK2A OMSUK 2129N08645W 2137N08647W 2140N08649W 2143N08647W 2331N08617W 2405N08608W NAVVL M219 KNOST DCT AMORY Q110 JOKKY/N0462F320 Q110 DAWWN DCT BEORN GNDLF3</t>
  </si>
  <si>
    <t>UDGUV2A UDGUV UT78 DURPI DCT UBVOV UT20 PAZ UT104 LENUL LENUL3A</t>
  </si>
  <si>
    <t>UDGUV2A UDGUV UT78 DURPI DCT UBVOV UT101 ENAGA ENAGA3B</t>
  </si>
  <si>
    <t>S12R SR00 SR01 SR02 ROTGI UM219 ALPUK 2319N08620W 2406N08607W NAVVL M219 CIGAR PRICY5</t>
  </si>
  <si>
    <t>UDGUV2A UDGUV UT78 VIKMO/N0462F360 UT78 MEDOS UT20 UBVOV/N0461F340 UT101 UMAVO/N0464F300 UT101 ENAGA ENAGA3A</t>
  </si>
  <si>
    <t>N173US</t>
  </si>
  <si>
    <t>S12R SR00 SR01 SR02 ROTGI 2208N08636W 2213N08634W 2223N08628W 2239N08616W 2241N08615W 2246N08613W 2250N08613W 2305N08612W MYDIA M219 KNOST DCT DEANR DCT BRUTS Q109 CAMJO DCT TWINS DCT PONZE BANKR8</t>
  </si>
  <si>
    <t>S12R T12R6 UN418 UN409 UN419 2052N08725W 2051N08729W MID DCT LIDAM/N0453F380 UT23 TAM UJ14 TMN UT147 AGU UT44 MEZCA MEZCA1A</t>
  </si>
  <si>
    <t>S12R SR00 SR01 SR02 NOSUG 2212N08657W 2229N08659W 2230N08659W 2231N08659W 2239N08702W IRDOV/N0463F340 L214 PLNDR DCT KH03I/N0454F360 DCT SAMMS DCT KF21E DCT LIONS DCT KK39A DCT TOTOE DCT HALEN NIIXX4</t>
  </si>
  <si>
    <t>UDGUV2A UDGUV DCT MID DCT LIDAM UT23 TAM UJ14 TMN UT147 SLP UJ40 LIBOL LIBOL1A</t>
  </si>
  <si>
    <t>N8306H</t>
  </si>
  <si>
    <t>S12R SR00 SR01 ROTGI UM219 MYDIA M219 CIGAR/N0461F370 M219 KNOST Q109 CAMJO Q99 BWAGS/N0450F390 Q99 OGRAE DCT GOOOB DCT THHMP RAVNN9</t>
  </si>
  <si>
    <t>S12R SR00 SR01 SR02 SR03 ROTGI UM219 RAKAR/N0470F330 UM219 MYDIA M219 CULLY/N0466F350 M219 CIGAR M215 KNOST Q109 CAMJO Q99 OGRAE DCT BZNGA DCT DORRN CAVLR7</t>
  </si>
  <si>
    <t>N905JB</t>
  </si>
  <si>
    <t>S12R SR00 SR01 SR02 SR03 SR04 SR05 SR06 SR07 OMSUK UM219 MYDIA M219 KNOST Q109 HEPAR/N0460F350 Q109 DFENC DCT SAWED Q108 SIE CAMRN5</t>
  </si>
  <si>
    <t>S12R SR00 SR01 SR02 SR03 SR04 SR05 ENEBA 2136N08654W 2146N08655W KEHLI A766 SBI DCT CRIED BEREE3</t>
  </si>
  <si>
    <t>S12R SR00 SR01 SR02 SR03 SR04 OMSUK UM219 MYDIA/N0465F350 M219 CIGAR M215 KNOST Q109 CAMJO Q99 QUART PHLBO4</t>
  </si>
  <si>
    <t>N69829</t>
  </si>
  <si>
    <t>S12R SR00 SR01 SR02 SR03 SR04 ENEBA 2146N08655W 2157N08655W KEHLI A766 KELPP NNCEE2</t>
  </si>
  <si>
    <t>CCBFR</t>
  </si>
  <si>
    <t>S12R T12R6 2058N08645W ALYRE TAKUX UM782 OMIRO/N0446F350 UN420 TBG UM674 TCO/N0442F370 UM674 ATATU ATATU4</t>
  </si>
  <si>
    <t>S12R SR00 SR01 SR02 SR03 SR04 ENEBA 2128N08654W 2139N08656W KEHLI/M078F380 A766 KLAMS/N0455F380 A766 SBI DCT CQY DCT KF30A DCT KA39Y/N0445F400 DCT DONTE DCT CKW DCT KU81Q DCT DLN DCT METOW GRIZZ1</t>
  </si>
  <si>
    <t>N934DZ</t>
  </si>
  <si>
    <t>ENEBA2A ENEBA 2130N08654W 2207N08704W 2225N08712W 2233N08731W KEHLI A766 SBI DCT CRIED J33 DONIE DCT CQY/N0455F340 DCT ADM DCT CRUSR DCT MMB DCT HALEN DCT LAA DCT BRK DCT EKR PITTT2</t>
  </si>
  <si>
    <t>N955AN</t>
  </si>
  <si>
    <t>UDGUV2A UDGUV UBVOV DCT UMAVO UT101 ENAGA ENAGA3A</t>
  </si>
  <si>
    <t>UDGUV2A UDGUV DCT 2053N08851W 2053N08900W NOTEN UT37 SESNO UJ15E RETOS RETOS1A</t>
  </si>
  <si>
    <t>UDGUV2A UDGUV DCT LIDAM UT23 TAM UJ14 TMN UT147 AGU UT44 LIVRI MEZCA</t>
  </si>
  <si>
    <t>S12R SR00 SR01 SR02 SR03 SR04 ENEBA 2134N08654W 2157N08656W 2216N08705W 2221N08711W KEHLI A766 KELPP/N0465F340 A766 KENGS/N0441F280 A766 KLAMS/N0459F320 A766 SBI/N0460F340 DCT KH06E DCT KF12C DCT TRUSS DCT KF21Y DCT CNX/N0449F360 DCT KA27S DCT SJN DCT HIPPI DCT GABBL HLYWD1</t>
  </si>
  <si>
    <t>UDGUV2A UDGUV UT78 UKOKO 2050N08846W 2050N08854W NOTEN UT37 ULUMA DCT MTY/N0450F340 DCT TASTO DCT ILAMA UT41 NADIS DCT AVRIL UJ3 TANRI TANRI1B</t>
  </si>
  <si>
    <t>S12R T12R6 2057N08652W 2052N08654W 2045N08745W 2045N08748W 2044N08755W 1953N08929W 1914N09044W 1858N09114W NOPON UJ9 VSA DCT</t>
  </si>
  <si>
    <t>CGWJU</t>
  </si>
  <si>
    <t>S12R SR00 SR01 SR02 SR03 SR04 2111N08649W 2126N08651W IRDOV/M078F400 L214 PLNDR/N0452F400 L214 LEV DCT PEBBY DCT KF30E DCT RASCL DCT KD60A DCT LBF DCT KD75Y DCT ANJLA DCT BEVEL DCT VESDO DCT EBGAL EBGAL7</t>
  </si>
  <si>
    <t>N742AV</t>
  </si>
  <si>
    <t>S12R 2100N08650W TAKUX UM782 OMIRO/N0449F370 UN420 SPP/N0448F390 UP530 KAKOL DCT RNG UQ121 ISVAT ISVA5E</t>
  </si>
  <si>
    <t>S12R 2101N08648W 2102N08648W NOSUG UT27 OMVIP UT45 ALKIM DCT KEHLI A766 SBI DCT CRIED BEREE3</t>
  </si>
  <si>
    <t>S12R 2101N08650W 2100N08650W NUDAL UV106 PODON UG765 MAXIM DCT EADEN DCT VKZ DCT WOLFO DCT SNAGY/M084F390 M203 WILYY DCT KINER/M084F410 DCT DRYED M201 NOVOK/N0486F410 DCT GRAYY DCT PERLU DCT JOOPY DCT 49N050W/M084F410 DCT 52N040W DCT 53N030W DCT 53N020W DCT MALOT/N0494F410 DCT GISTI DCT MOMIN DCT DUB DCT BOFUM Q37 MALUD MALUD1M</t>
  </si>
  <si>
    <t>CGMKS</t>
  </si>
  <si>
    <t>S12R SR00 L48 2131N08649W 2138N08651W IRDOV/M085F400 L214 PLNDR/N0491F400 L214 LEV DCT RRNET DCT KLAWW DCT KD63A DCT KD78Y DCT VKING DCT KU09U DCT BEVEL DCT VESDO DCT EBGAL EBGAL7</t>
  </si>
  <si>
    <t>UDGUV2A UDGUV 2049N08756W 2049N08803W UBVOV UT101 UMAVO UT169 VITOS</t>
  </si>
  <si>
    <t>S12R 2101N08651W 2100N08652W UDGUV UBVOV UT20 TAJIN DCT VITOS VITOS2A</t>
  </si>
  <si>
    <t>N7723E</t>
  </si>
  <si>
    <t>S12R SR00 SR01 SR02 SR03 SR04 NOSUG KEHLI A766 KELPP BAYYY5</t>
  </si>
  <si>
    <t>S12R SR00 SR01 SR02 NOSUG 2202N08657W 2205N08657W KEHLI/M078F380 A766 KLAMS/N0454F380 A766 SBI DCT ADM DCT IRW DCT IFI DCT KK45A DCT GLD DCT SNY DCT KD78U DCT DDY DCT KU90Q DCT HIA DCT METOW GRIZZ1</t>
  </si>
  <si>
    <t>S12R T12R6 2100N08650W 2109N08604W 2110N08602W PODON UG765 MAXIM DCT EADEN DCT VKZ DCT WOLFO DCT SNAGY/M084F390 M203 WILYY DCT KINER/M084F410 DCT DRYED M201 CARAC/N0486F410 DCT NICSO DCT 48N050W/M084F410 DCT 50N040W DCT 51N030W DCT 51N020W DCT DINIM/N0494F410 DCT ELSOX/M083F410 DCT ARKIL/N0476F410 DCT SIDDI DCT DAWLY DCT ELRIP DCT OTMET OTMET1G</t>
  </si>
  <si>
    <t>S12R T12R6 UN418 UN409 2055N08701W 2055N08711W 2056N08843W EPNAS NOTEN/N0466F340 UT37 EBDUB MTY CUU UT412 ASUTA J93 JLI ADZ AVE MAKRS SERFR SERFR4</t>
  </si>
  <si>
    <t>S12R T12R6 UN418 UN409 UN419 UN432 2049N08744W 2049N08752W NOTEN UT37 ULUMA DCT MTY UT11 PPE UJ3 TANRI TANRI1B</t>
  </si>
  <si>
    <t>N8765Q</t>
  </si>
  <si>
    <t>UDGUV2A UDGUV 2048N08749W 2048N08754W NOTEN DCT REX/N0477F320 DCT DLF DCT FST J86 ELP DCT RUTER J86 INW DCT HAHAA RKSTR4</t>
  </si>
  <si>
    <t>S12R SR00 SR01 SR02 SR03 SR04 NOSUG 2156N08656W 2205N08657W KEHLI A766 KELPP/N0483F300 A766 SBI DCT FUZ/N0475F320 J58 SPS DCT HALEN NIIXX4</t>
  </si>
  <si>
    <t>UDGUV2A UDGUV UBVOV UT101 UMAVO/N0449F300 UT101 ENAGA ENAGA3A</t>
  </si>
  <si>
    <t>S12R T12R6 UN418 UN409 UN419 2052N08722W 2052N08726W 2054N08827W 2054N08831W 2140N09259W 2141N09301W 2149N09501W TMN UT147 SLP</t>
  </si>
  <si>
    <t>UDGUV2A UDGUV UT78 UKOKO 2050N08849W UBVOV UT101 UMAVO/N0462F300 UT101 ENAGA ENAGA3A</t>
  </si>
  <si>
    <t>N962AV</t>
  </si>
  <si>
    <t>TAKUX2A TAKUX UM782 OMIRO/N0450F390 UN420 SPP UP530 KAKOL DCT RNG UQ121 ISVAT ISVA5E</t>
  </si>
  <si>
    <t>CGEJN</t>
  </si>
  <si>
    <t>S12R SR00 SR01 SR02 OMSUK UM219 MYDIA/M080F390 M219 CULLY/N0462F390 M219 KNOST DCT CAMJO DCT TEEEM Q109 PANDY DCT FLO DCT RIC DCT BBOBO Q22 RBV DCT LLUND DCT CAM DCT JASDU DCT PBERG CARTR5</t>
  </si>
  <si>
    <t>UDGUV2A UDGUV DCT MID DCT 2139N09311W 2147N09501W TMN DCT MORAS UJ17 QET</t>
  </si>
  <si>
    <t>UDGUV2A UDGUV UBVOV UT101 ENAGA DCT OTAGO DCT ATUKA ATUKA1A</t>
  </si>
  <si>
    <t>N3757D</t>
  </si>
  <si>
    <t>S12R T12R6 UN418 UN409 UN419 2052N08724W 2051N08728W MID 2059N08939W 2101N08940W S287 NOTEN UT37 SESNO UJ15E MTY UT11 RUDLO/N0459F360 UJ38 CUU DCT TUS DCT GBN J104 WLVRN DCT ESTWD HLYWD1</t>
  </si>
  <si>
    <t>N37508</t>
  </si>
  <si>
    <t>S12R SR00 SR01 SR02 SR03 SR04 SR05 SR06 SR07 SR08 SR09 ENEBA UT27 OMVIP UT45 ALKIM DCT KEHLI A766 KELPP NNCEE2</t>
  </si>
  <si>
    <t>DAIKI</t>
  </si>
  <si>
    <t>NUDAL1A NUDAL UV106 PODON UG765 EMOVI/N0473F370 UG765 MAXIM Y262 CANVI/M080F370 Y262 ZFP/N0469F370 Y319 BRATZ DCT NUCAR A699 LOUIZ/M080F370 A699 SUMRS DCT JNFOX DCT MUNEY/M080F390 M202 LOMPI DCT PORTI DCT 47N050W 50N040W/M080F370 50N030W 49N020W DCT BEDRA/M080F390 DCT NASBA DCT GAPLI/N0458F390 DCT SIDDI DCT DAWLY DCT GIBSO L620 SAM M140 DVR UL9 KONAN DCT KOK UL607 REMBA/N0438F370 UL607 SPI T180 NIVNU T847 TUTOV TUTOV1A</t>
  </si>
  <si>
    <t>S12R 2100N08649W SL0 2101N08646W CN09 ENEBA UT27 NOSUG 2215N08658W 2218N08658W 2220N08658W OMVIP IRDOV/M078F380 L214 PLNDR/N0456F380 L214 LEV DCT IMPCO/N0448F400 DCT GCK DCT WEEDS DCT BOY DCT GEG DCT METOW GRIZZ1</t>
  </si>
  <si>
    <t>UDGUV2A UDGUV UBVOV UT101 ENAGA ENAGA3A</t>
  </si>
  <si>
    <t>NUDAL1A NUDAL UV106 PODON UG765 MAXIM Y262 TUNSL/N0484F370 Y262 CANVI/M082F370 Y262 ZFP DCT SUMRS M204 SOORY DCT 43N050W 46N040W 4730N03000W/M082F390 48N020W 48N015W DCT OMOKO DCT GUNSO DCT GAPLI/N0462F370 DCT SIDDI/N0392F270 DCT DAWLY DCT ELRIP DCT OTMET OTMET1G</t>
  </si>
  <si>
    <t>S12R T12R6 UN402 UN408 CZM 2022N08655W UN430 ANIKO BTO UZ498 MGA UZ512 RADIM/N0443F370 UZ512 LIXAS UL203 ARNEL UM542 TAL UV1 ATATU ATATU4</t>
  </si>
  <si>
    <t>UDGUV2A UDGUV UT78 MEDOS UT20 UBVOV UT101 UMAVO/N0473F300 UT101 ENAGA ENAGA3A</t>
  </si>
  <si>
    <t>S12R T12R6 UN418 UN409 UN419 2051N08730W 2055N08744W NOTEN UT37 SESNO UJ15E RETOS RETOS1A</t>
  </si>
  <si>
    <t>XAVUL</t>
  </si>
  <si>
    <t>S12R T12R6 CN011 2108N08643W 2110N08642W 2112N08643W 2111N08648W SR16 2057N08824W NUBIT DCT RIBET UT101 ENAGA DCT OVAGO UT123 IGSON IGSON1A</t>
  </si>
  <si>
    <t>AVA5055</t>
  </si>
  <si>
    <t>N937AV</t>
  </si>
  <si>
    <t>S12R 2101N08651W MOGOP 2052N08641W 2048N08638W PELRA UN420 SPP UP530 KAKOL DCT RNG UQ121 ISVAT ISVA5E</t>
  </si>
  <si>
    <t>S12R SR00 ROTGI UM219 MYDIA M219 SNAKR DCT KNOST DCT CAMJO Q99 BLAAN Q69 RICCS DCT OXMAN LINNG3</t>
  </si>
  <si>
    <t>XAMFN</t>
  </si>
  <si>
    <t>UDGUV2A UDGUV UT78 MEDOS UT20 UBVOV UT101 UMAVO/N0452F300 UT101 ENAGA</t>
  </si>
  <si>
    <t>WJA2361</t>
  </si>
  <si>
    <t>CGWSY</t>
  </si>
  <si>
    <t>S12R 2101N08650W MOGOP 2101N08647W NOSUG UT27 OMVIP UT45 IRDOV/M078F400 L214 PLNDR/N0453F400 L214 LEV DCT KF15I DCT LOOSE DCT KSANG DCT VIVID DCT KU18W DCT CAREN CAREN4</t>
  </si>
  <si>
    <t>UDGUV2A UDGUV 2047N08753W 2046N08757W UBVOV UT20 PAZ UT104 LENUL DCT</t>
  </si>
  <si>
    <t>CGOIE</t>
  </si>
  <si>
    <t>S12R SR00 SR01 ROTGI UM219 MYDIA M219 SNAKR DCT KNOST DCT CAMJO Q99 HEPAR/N0448F370 Q99 BLAAN Q69 RICCS DCT PSB DCT SYR DCT ART IMPAC4</t>
  </si>
  <si>
    <t>S12R SR00 SR01 SR02 ROTGI UM219 MYDIA/M078F410 M219 CIGAR/N0452F410 DCT KT12Q DCT ATUME DCT QWERI NUBER6</t>
  </si>
  <si>
    <t>LET6549</t>
  </si>
  <si>
    <t>S12R T12R6 UN418 UN409 2052N08719W PERGO UT37 SESNO UJ15E RETOS DCT</t>
  </si>
  <si>
    <t>S12R T12R6 UN402 UN408 CZM TIBUT DCT PIRAS BARRA4P</t>
  </si>
  <si>
    <t>1923N08638W</t>
  </si>
  <si>
    <t>S12R SR00 VOBED DCT 2133N09139W 2135N09156W 2135N09157W 2148N09459W TMN DCT MORAS UJ17 QET</t>
  </si>
  <si>
    <t>S12R T12R6 2100N08651W 2059N08650W 2052N08745W UBVOV DCT UMAVO UT101 ENAGA ENAGA3A</t>
  </si>
  <si>
    <t>S12R T12R6 2100N08648W NUDAL UV106 PODON UG765 MAXIM DCT CYAAA DCT SUMRS/M085F410 M204 SOORY DCT 4230N05000W DCT 46N040W DCT 48N030W DCT 4830N02500W DCT 4830N02000W DCT 4830N01500W/M084F410 DCT 48N010W DCT ETIKI DCT REGHI/N0480F410 DCT KORER/N0382F270 UN482 DEKJA/N0384F280 UN482 NIMER DCT CAD CAD9W</t>
  </si>
  <si>
    <t>S12R T12R6 UN418 UN409 UN419 2051N08728W NAPRI NAPRI1A</t>
  </si>
  <si>
    <t>FGSQX</t>
  </si>
  <si>
    <t>NUDAL1A NUDAL UV106 PODON UG765 MAXIM Y262 TUNSL/N0492F350 Y262 CANVI/M083F350 Y262 ZFP DCT SUMRS M204 FLUPS DCT NOSID DCT SOORY DCT 43N050W/M083F370 4630N04000W 4830N03000W 49N020W DCT BEDRA DCT NASBA DCT GAPLI/N0484F370 DCT ANNET UM25 UVSUV/N0425F270 UM25 INGOR/N0420F260 UM25 LUKIP LUKIP9W</t>
  </si>
  <si>
    <t>S12R T12R6 UN415 2056N08642W TAKUX UM782 OMIRO UN420 SPP DCT VUNIB DCT SIROT DCT KUBEK DCT RNG DCT ISVAT ISVAT5E</t>
  </si>
  <si>
    <t>WJA2307</t>
  </si>
  <si>
    <t>S12R SR00 SR01 SR02 SR03 NOSUG IRDOV/M078F400 L214 PLNDR/N0452F400 L214 LEV DCT KF21G DCT OKM DCT LBF DCT KD78Y DCT VKING DCT KU15U DCT GGW DCT YEA DCT CAMRA IGSOX3</t>
  </si>
  <si>
    <t>S12R 2100N08651W UDGUV UT78 XOLRO/N0452F380 UT78 MEDOS DCT UBVOV DCT UMAVO UT101 ENAGA ENAGA3A</t>
  </si>
  <si>
    <t>UDGUV2B UDGUV NAPRI</t>
  </si>
  <si>
    <t>UDGUV2B UDGUV UT78 DURPI 2049N09048W 2020N09501W ELVED UT104 LENUL LENUL3A</t>
  </si>
  <si>
    <t>S12L 2058N08652W UN418 UN409 UN419 UN432 UDGUV UT78 XOLRO 2049N09033W 2049N09043W 2048N09054W 2026N09459W UMAVO UT101 ENAGA ENAGA3A</t>
  </si>
  <si>
    <t>CFWIJ</t>
  </si>
  <si>
    <t>S12L 2104N08648W UN417 UN406 NOSUG UT27 OMVIP UT45 IRDOV/M078F400 L214 PLNDR/N0451F400 L214 LEV DCT PEBBY DCT OCOSA DCT WMICO DCT KD54A DCT BFF DCT BIL DCT YXC NORIP5</t>
  </si>
  <si>
    <t>TSC923</t>
  </si>
  <si>
    <t>S12L T12L6 2102N08648W 2102N08644W 2107N08637W MYDIA M219 SNAKR DCT KNOST DCT CAMJO Q99 BLAAN Q69 RICCS DCT PSB DCT SYR DCT ART DEANS4</t>
  </si>
  <si>
    <t>S12L 2101N08650W 2108N08635W 2107N08628W 2106N08619W 2106N08616W 2113N08549W MAXIM/M081F390 DCT ZFP DCT SUMRS DCT PADRK M203 LSIER DCT DRYED M201 CARAC/N0466F390 DCT ELSIR/M080F400 DCT 50N050W 51N040W 51N030W 50N020W DCT SOMAX DCT ATSUR/M081F410 DCT LULOX/N0471F410 DCT SIDDI DCT DAWLY DCT GIBSO L620 SAM M140 DVR UL9 KONAN DCT KOK DCT REMBA DCT SPI T180 NIVNU/N0389F310 T847 TUTOV TUTOV1A</t>
  </si>
  <si>
    <t>2120N08541W</t>
  </si>
  <si>
    <t>ECMII</t>
  </si>
  <si>
    <t>S12L 2101N08650W 2057N08646W 2054N08638W 2054N08631W 2123N08530W MAXIM Y262 LULLS Y642 JITGO/M080F350 Y642 GRATX/M081F370 M329 BALTN DCT BALOO DCT 3830N05000W DCT 40N040W/M080F390 DCT 4130N03000W DCT 41N020W DCT DETOX/N0458F390 DCT OGERO/N0461F380 Z409 ROLDO DCT RUKER Z409 TLD</t>
  </si>
  <si>
    <t>2115N08538W</t>
  </si>
  <si>
    <t>ROTGI2B ROTGI UM219 MYDIA M219 SNAKR DCT MGNTY DCT CARRA DCT SNNTA/N0489F390 DCT SKARP DCT HYPAL DCT LINND DCT DOVEY/M085F390 DCT CARAC DCT NICSO DCT 48N050W 49N040W/M085F410 49N030W 47N020W DCT HIDRA/N0488F410 DCT STG DCT DESAT/N0488F400 N733 ZMR</t>
  </si>
  <si>
    <t>S12L 2100N08650W 2051N08733W 2119N09026W 2121N09035W 2145N09457W TMN UT147 AGU UT44 MEZCA MEZCA1A</t>
  </si>
  <si>
    <t>S12L 2101N08650W TAKUX UM782 OMIRO UN420 BONOS/N0470F390 UN420 MORLI/N0467F400 DCT TINPA/N0469F390 DCT UGUPI UL780 GYV/N0463F410 DCT VAKUD UL780 ISREN UM542 ILMAR/M081F410 UL302 IREMI/M081F410 UL302 ELASA/N0467F410 UL650 GEKAL UT691 LAR UW16 CBA UW24 SNT</t>
  </si>
  <si>
    <t>S12L 2102N08648W NC29 2105N08648W SR17 2102N09039W ELURA UMAVO UT101 ENAGA ENAGA3A</t>
  </si>
  <si>
    <t>S12L 2100N08655W NOTEN ULUMA UT37 SESNO UJ15E RETOS RETOS1A</t>
  </si>
  <si>
    <t>S12L T12L6 UN418 2057N08747W TL513 2049N09007W UMAVO/N0460F300 UT101 ENAGA ENAGA3A</t>
  </si>
  <si>
    <t>S12L T12L6 UN418 2059N08658W 2059N08704W 2057N08922W KUKUL 2031N09442W UMAVO UT101 ENAGA ENAGA3A</t>
  </si>
  <si>
    <t>S12L T12L6 2103N08645W 2105N08644W LENUK UB646 CANOA Y196 TUNSL Y262 GOPEY Q87 TIRCO/N0467F380 Q87 ZERBO/N0468F370 Q87 VIYAP Q69 OLBEC/N0462F390 Q69 RICCS Q103 EMNEM DCT OXMAN LINNG3</t>
  </si>
  <si>
    <t>S12L T12L6 SL0 2102N08645W 2108N08630W NUDAL UR506 KALNO VETSI2A</t>
  </si>
  <si>
    <t>S12L T12L6 UN418 UN409 2055N08700W 2054N08703W 2055N08752W TL513 NOTEN UT37 SESNO DCT MTY UJ32 TRC DCT</t>
  </si>
  <si>
    <t>NOSUG2B NOSUG UT27 OMVIP UT45 ALKIM DCT KEHLI/M079F400 A766 KLAMS/N0456F400 A766 SBI DCT FUZ DCT SPS DCT BGD DCT CHE DCT DBS J52 DOXIE DCT METOW GRIZZ1</t>
  </si>
  <si>
    <t>S12L T12L6 UN418 2057N08737W 2057N08745W NOTEN UT37 SESNO UJ15E RETOS RETOS1A</t>
  </si>
  <si>
    <t>S12L UDGUV UT78 MEDOS UT20 UBVOV UT101 UMAVO/N0459F300 UT101 ENAGA ENAGA3A</t>
  </si>
  <si>
    <t>S12L TAKUX UM782 OMIRO UN420 PELRA DCT SPP DCT SEKMA OSUPA2</t>
  </si>
  <si>
    <t>S12L ROTGI UM219 MYDIA/N0459F370 M219 CIGAR DCT CODGR/N0457F360 DCT KNOST/N0460F370 Q109 CAMJO Q99 WNGUD/N0450F390 Q99 QUART PHLBO4</t>
  </si>
  <si>
    <t>N316PF</t>
  </si>
  <si>
    <t>NOSUG2B NOSUG UT27 OMVIP UT45 ALKIM DCT KEHLI A766 SBI DCT CRIED BEREE3</t>
  </si>
  <si>
    <t>ENEBA2B ENEBA UT27 OMVIP UT45 ALKIM DCT KEHLI A766 KELPP NNCEE2</t>
  </si>
  <si>
    <t>S12R 2100N08650W NC02 ROTGI UM219 MYDIA M219 KNOST DCT AMORY Q110 JOKKY/N0465F340 Q110 DAWWN DCT BEORN GNDLF3</t>
  </si>
  <si>
    <t>S12R T12R6 UN418 DURPI UT78 MEDOS UT20 UBVOV UT101 UMAVO/N0460F300 UT101 ENAGA ENAGA3A</t>
  </si>
  <si>
    <t>CFLKJ</t>
  </si>
  <si>
    <t>ENEBA2A ENEBA UT27 NOSUG 2214N08658W 2221N08700W IRDOV L214 LEV DCT LSU DCT EIC DCT GLOVE DCT IDUXE DCT DDC DCT AKO DCT CYS DCT KUOCA DCT KUBLG DCT WEDAK DCT KUGTE DCT ZOOMR DCT METOW GRIZZ1</t>
  </si>
  <si>
    <t>UDGUV2A UDGUV UT78 MEDOS UT20 UBVOV/N0457F360 UT101 UMAVO/N0456F300 UT101 ENAGA ENAGA3A</t>
  </si>
  <si>
    <t>S12R T12R6 2056N08741W 2055N08748W 2111N08828W NOTEN UT37 SESNO UJ15E RETOS RETOS1A</t>
  </si>
  <si>
    <t>2100N08653W CZ69 2026N08718W</t>
  </si>
  <si>
    <t>CGXRW</t>
  </si>
  <si>
    <t>S12R SR00 SR01 SR02 SR03 SR04 2138N08641W 2143N08641W MYDIA/M076F410 M219 KNOST/N0438F410 DCT CAMJO DCT KERLY DCT ACERB DCT SINDE DCT OXMAN LINNG3</t>
  </si>
  <si>
    <t>OMSUK2A OMSUK UM219 MYDIA/M078F350 M219 CULLY/N0458F350 M219 KNOST DCT CAMJO Q99 BLAAN Q69 RICCS DCT OXMAN LINNG3</t>
  </si>
  <si>
    <t>UDGUV2A UDGUV UBVOV UT101 UMAVO UT169 VITOS VITOS2A</t>
  </si>
  <si>
    <t>WJA2773</t>
  </si>
  <si>
    <t>S12R SR00 SR01 SR02 SR03 SR04 SR05 SR06 2134N08652W 2141N08653W IRDOV/M078F380 L214 PLNDR/N0455F380 L214 LEV/N0454F390 DCT KM18M DCT EWO DCT QWERI NUBER6</t>
  </si>
  <si>
    <t>S12R T12R6 2101N08646W SR22 CN11 2100N08710W 2059N08713W 2052N08713W 2048N08715W 2045N08716W UBVOV UT101 ENAGA ENAGA3B</t>
  </si>
  <si>
    <t>S12R T12R6 UN418 2054N08735W 2054N08739W NUBIT DCT RIBET UT101 ENAGA DCT OVAGO UT123 IKLOK/N0452F380 UT123 IGSON IGSON1A</t>
  </si>
  <si>
    <t>S12R 2100N08650W 2100N08648W 2101N08647W 2102N08647W 2104N08647W NOSUG UT27 PISAD L333 HOOCK DCT REECO/N0446F360 DCT MEMFS DCT FTZ TRTLL6</t>
  </si>
  <si>
    <t>S12R SR00 CN03 ENEBA 2132N08654W 2137N08655W KEHLI A766 KELPP PUCKS4</t>
  </si>
  <si>
    <t>S12R 2100N08649W SR0 2100N08644W SR04 ROTGI UM219 MYDIA/M078F410 M219 KNOST/N0452F410 DCT CAMJO DCT GSO DCT OXMAN LINNG3</t>
  </si>
  <si>
    <t>N964AN</t>
  </si>
  <si>
    <t>S12R SR00 2100N08644W SR04 ENEBA UT27 NOSUG KEHLI A766 SBI DCT CRIED BEREE3</t>
  </si>
  <si>
    <t>UDGUV2A UDGUV UT78 UKOKO 2049N08816W UBVOV UT20 TAJIN DCT VITOS VITOS2A</t>
  </si>
  <si>
    <t>S12R SR00 SR01 SR02 SR03 SR04 SR05 NOSUG UT27 PISAD L333 HRV/N0455F410 J31 MEI DCT IIU DCT DQN DCT ROD J43 CRL DCT QWERI NUBER6</t>
  </si>
  <si>
    <t>S12R T12R6 UN418 2056N08656W 2051N08707W MID DCT NOTEN DCT LIBOX DCT MOV UT3 URKOM UJ54 CJS DCT</t>
  </si>
  <si>
    <t>S12R 2100N08651W 2058N08652W 2057N08851W 2057N08906W NOTEN UT37 SESNO UJ15E RETOS DCT</t>
  </si>
  <si>
    <t>UDGUV2A UDGUV UJ84 CZA UT20 MEDOS 2045N09359W 2045N09400W OVAGO UT123 ULUVO DCT GDL UJ14 PVR</t>
  </si>
  <si>
    <t>S12R T12R6 UN418 UN409 2056N08701W UDGUV UT78 UKOKO LIDAM UT23 TAM DCT</t>
  </si>
  <si>
    <t>HP1850</t>
  </si>
  <si>
    <t>S12R 2101N08651W TAKUX UM782 OMIRO/N0441F370 UN420 PELRA DCT SPP DCT SEKMA OSUPA2</t>
  </si>
  <si>
    <t>S12R T12R6 UN418 UN409 UN419 2051N08726W 2051N08731W LIDAM UT23 TAM UJ14 TMN UT147 AGU UT44 MEZCA MEZCA1A</t>
  </si>
  <si>
    <t>S12R 2100N08647W 2101N08646W T12L7 2105N08646W N8N NOSUG KEHLI A766 KELPP NNCEE2</t>
  </si>
  <si>
    <t>S12R 2101N08652W SL0 TAKUX UM782 OMIRO/N0454F370 UN420 PELRA/N0452F390 DCT SPP DCT SEKMA OSUPA2</t>
  </si>
  <si>
    <t>XACCN</t>
  </si>
  <si>
    <t>S12R T12R6 UN418 UN409 2055N08703W 2050N08715W DURPI UT78 XOLRO 2049N09057W MEDOS UT20 UBVOV UT101 UMAVO/N0450F300 UT101 ENAGA ENAGA3A</t>
  </si>
  <si>
    <t>S12R 2101N08651W T12R6 2101N08648W 2102N08647W NC29 ROTGI UM219 MYDIA M219 NAVVL/N0461F350 M219 CIGAR M215 KNOST Q109 CAMJO Q99 OGRAE DCT BZNGA DCT DORRN CAVLR7</t>
  </si>
  <si>
    <t>S12R T12R6 UN415 2057N08642W TAKUX UM782 OMIRO UN420 BONOS/N0458F370 UN420 PELRA DCT SPP DCT SEKMA OSUPA2</t>
  </si>
  <si>
    <t>S12R SR00 SR01 SR02 SR03 2134N08652W 2140N08654W KEHLI A766 SBI DCT CRIED BEREE3</t>
  </si>
  <si>
    <t>S12R SR00 SR01 SR02 SR03 SR04 SR05 SR06 SR07 SR08 SR09 2117N08643W 2121N08643W ROTGI UM219 MYDIA M219 KNOST DCT DEANR DCT BRUTS Q109 CAMJO DCT TWINS DCT PONZE BANKR8</t>
  </si>
  <si>
    <t>S12R 2100N08648W 2108N08644W 2109N08643W 2110N08643W 2146N08654W ALKIM/N0466F340 UT45 IRDOV L214 DAGGR/N0458F360 L214 PLNDR DCT MEMFS DCT FTZ SHAIN2</t>
  </si>
  <si>
    <t>S12R 2059N08647W SR04 ROTGI UM219 MYDIA M219 KNOST Q109 CAMJO DCT PSK DCT PSB/N0455F390 J59 SYR DCT ART DEANS4</t>
  </si>
  <si>
    <t>S12R T12R6 2059N08647W N16S NUDAL UV106 PODON UG765 MAXIM BHHIA3</t>
  </si>
  <si>
    <t>S12R T12R6 UN418 UN409 UN419 UBVOV UT101 UMAVO/N0448F300 UT101 ENAGA ENAGA3A</t>
  </si>
  <si>
    <t>S12R T12R6 UN418 UN409 2053N08716W 2054N08801W NOTEN UT37 SESNO UJ15E RETOS RETOS1A</t>
  </si>
  <si>
    <t>S12R SR00 SR01 SR02 2138N08642W 2248N08640W 2257N08639W MYDIA M219 KNOST Q109 CAMJO Q99 PEETT DCT BBDOL PAATS4</t>
  </si>
  <si>
    <t>S12R 2101N08651W CN02 ALYRE TAKUX UM782 MEVUB UP406 AKPEK AKPE4C</t>
  </si>
  <si>
    <t>CGUBO</t>
  </si>
  <si>
    <t>S12R 2101N08651W 2100N08649W 2141N08642W 2234N08641W 2239N08641W MYDIA M219 KNOST DCT CAMJO Q99 BLAAN Q69 RICCS DCT PSB DCT SYR DCT ART IMPAC4</t>
  </si>
  <si>
    <t>S12R T12R6 2100N08649W SR01 TAKUX DCT MAMBI UL577 ITMAD/N0456F390 UL577 CDO UT15 NADAX NADAX1W</t>
  </si>
  <si>
    <t>S12R SR00 SR01 SR02 SR03 ROTGI UM219 MYDIA M219 KNOST DCT AMORY Q110 JOKKY/N0452F320 Q110 DAWWN DCT BEORN GNDLF3</t>
  </si>
  <si>
    <t>S12R 2101N08651W MOGOP NC29 NOSUG 2209N08657W 2214N08658W IRDOV L214 PLNDR DCT KH90I DCT FXU DCT KF12G/N0451F360 DCT TASEY DCT KK36C DCT KK45A DCT GCK DCT KIISS CLASH5</t>
  </si>
  <si>
    <t>S12R 2100N08649W NC011 ROTGI UM219 MYDIA/N0442F390 M219 KNOST Q109 CAMJO DCT PSK/N0434F410 DCT OXMAN LINNG3</t>
  </si>
  <si>
    <t>UDGUV2A UDGUV DCT MID DCT 2159N09154W 2210N09218W 2312N09443W SESNO UJ15E RETOS RETOS1A</t>
  </si>
  <si>
    <t>2312N09443W</t>
  </si>
  <si>
    <t>S12R 2100N08649W 2101N08647W ENEBA 2141N08655W 2324N08728W 2330N08730W KEHLI A766 KELPP/N0462F340 A766 SBI DCT KH06E DCT GAINS DCT KF21A DCT TXO DCT RSK DCT HASSL Q130 ROCCY Q164 KATTS Q136 RUMPS DCT OAL DCT INYOE DYAMD5</t>
  </si>
  <si>
    <t>UDGUV2A UDGUV UT78 DURPI 2049N08958W XOLRO VOKIR UMAVO UT101 ENAGA DCT OVAGO UT123 IGSON IGSON1A</t>
  </si>
  <si>
    <t>N8315C</t>
  </si>
  <si>
    <t>S12R 2100N08650W 2101N08646W N102N 2142N08653W 2146N08654W IRDOV L214 LEV J35 MCB DCT LIT DCT KRTNY MHOMS3</t>
  </si>
  <si>
    <t>N871HK</t>
  </si>
  <si>
    <t>S12R 2100N08649W 2104N08647W L36 ENEBA UT27 NOSUG 2236N08700W 2245N08700W KEHLI A766 KELPP PUCKS4</t>
  </si>
  <si>
    <t>N919US</t>
  </si>
  <si>
    <t>S12R 2100N08648W CN01 ROTGI UM219 RAKAR/N0457F310 UM219 MYDIA/N0466F330 M219 NAVVL/N0465F350 M219 CIGAR M215 KNOST Q109 CAMJO Q99 QUART PHLBO4</t>
  </si>
  <si>
    <t>S12R 2100N08650W 2058N08650W 2037N08651W CTM UG765 TIKIS TIKIS2C</t>
  </si>
  <si>
    <t>S12R 2059N08647W 2103N08643W 2106N08642W ROTGI UM219 MYDIA M219 KNOST Q109 DFENC DCT SAWED Q108 SIE CAMRN5</t>
  </si>
  <si>
    <t>2101N08652W 2049N08654W 2043N08700W 2044N08705W 2050N08702W 2048N08657W 2045N08659W 2046N08705W CUN</t>
  </si>
  <si>
    <t>S12R T12R6 TAKUX UM782 OMIRO/N0453F370 UN420 SPP UP530 KAKOL DCT RNG UQ121 ISVAT ISVA5E</t>
  </si>
  <si>
    <t>UDGUV2A UDGUV DCT MID DCT 2129N09222W 2141N09420W TARBI UJ17 QET DCT</t>
  </si>
  <si>
    <t>CCDBN</t>
  </si>
  <si>
    <t>UDGUV2A UDGUV DCT 2100N08920W NOTEN UT37 ULUMA DCT MTY UT11 SINLO SINLO1A</t>
  </si>
  <si>
    <t>S12R 2101N08650W CN01 2101N08646W ROTGI UM219 MYDIA M219 KNOST Q109 HEPAR/N0455F370 Q109 DFENC DCT SAWED Q108 SIE CAMRN5</t>
  </si>
  <si>
    <t>S12R T12R6 UN418 UN409 UN419 UN432 UBVOV UT101 UMAVO/N0450F300 UT101 ENAGA ENAGA3A</t>
  </si>
  <si>
    <t>S12R 2101N08651W MOGOP CN04 2139N08653W 2144N08655W 2244N08714W 2251N08717W KEHLI A766 SBI DCT CRIED BEREE3</t>
  </si>
  <si>
    <t>S12R SR00 2059N08646W NC03 2132N08652W 2231N08710W 2236N08713W KEHLI A766 KELPP NNCEE2</t>
  </si>
  <si>
    <t>CGOCD</t>
  </si>
  <si>
    <t>S12R SR00 SR01 SR02 SR03 2101N08644W NOSUG 2203N08657W 2207N08657W 2231N08706W 2236N08708W IRDOV/M077F380 L214 PLNDR/N0443F380 L214 LEV/N0446F390 DCT HRV DCT CLOUT DCT FYLLS DCT QWERI NUBER6</t>
  </si>
  <si>
    <t>N14531</t>
  </si>
  <si>
    <t>S12R SR00 SR01 SR02 SR03 SR04 SR05 SR06 SR07 NOSUG 2156N08656W 2201N08656W 2211N08700W 2214N08702W IRDOV/N0460F340 L214 PLNDR/N0452F360 DCT MEMFS DCT FTZ SHAIN2</t>
  </si>
  <si>
    <t>S12R UDGUV UT78 MEDOS DCT UBVOV UT20 TAJIN DCT VITOS VITOS2A</t>
  </si>
  <si>
    <t>S12R 2052N08718W PQE V51 TGZ</t>
  </si>
  <si>
    <t>S12R 2101N08650W 2100N08649W SL0 OMSUK UM219 MYDIA/M081F350 M219 CULLY/N0479F350 M219 KNOST DCT CAMJO DCT TEEEM Q99 POLYY DCT OGRAE DCT AUDII DCT FAK DCT RBV DCT LLUND DCT CAM DCT JASDU DCT PBERG CARTR5</t>
  </si>
  <si>
    <t>HP9906</t>
  </si>
  <si>
    <t>LIDEK2A LIDEK 2045N08653W 2044N08653W MURBU B764 BUKKY BUKKY1B</t>
  </si>
  <si>
    <t>S12R 2101N08651W SL00 NUDAL UV106 PODON UG765 MAXIM BHHIA3</t>
  </si>
  <si>
    <t>S12R 2101N08651W MOGOP NC011 2101N08646W NOSUG UT27 OMVIP UT45 IRDOV L214 LEV J35 MCB/N0464F370 J35 MEM BOOSH3</t>
  </si>
  <si>
    <t>N14549</t>
  </si>
  <si>
    <t>S12R 2059N08648W NC011 NOSUG UT27 OMVIP UT45 ALKIM/N0461F320 DCT KEHLI/N0459F340 A766 SBI DCT KF12E DCT GUUCH DCT KF27C DCT ROLLS DCT TOTOE DCT HALEN NIIXX4</t>
  </si>
  <si>
    <t>S12R T12R6 2059N08651W 2046N08744W PQE/N0380A180 V51 TGZ DCT</t>
  </si>
  <si>
    <t>S12R SR00 SR01 2105N08644W 2115N08650W 2117N08651W ROTGI UM219 MYDIA M219 KNOST DCT AMORY Q110 JOKKY/N0454F340 Q110 DAWWN DCT BEORN GNDLF3</t>
  </si>
  <si>
    <t>S12R T12R6 2100N08651W 2059N08651W 2052N08729W 2051N08812W 2051N08819W NOTEN UT37 SESNO UJ15E RETOS RETOS1A</t>
  </si>
  <si>
    <t>N37507</t>
  </si>
  <si>
    <t>UDGUV2A UDGUV 2051N08816W 2112N08956W DUSAT UM206 NABDA/N0459F360 DCT REX DCT DLF DCT KOBLE DCT ELP DCT PXR DCT BXK J4 WLVRN DCT ESTWD HLYWD1</t>
  </si>
  <si>
    <t>UDGUV2A UDGUV DCT 2049N08800W NOTEN UT37 ULUMA DCT MTY UT11 PPE UJ3 TANRI TANRI1B</t>
  </si>
  <si>
    <t>S12R SR00 SR01 SR02 SR03 SR04 2102N08644W 2108N08642W XOPGI UM219 MYDIA M219 KNOST DCT PLYER/N0450F340 DCT JOHNN DCT KAILL/N0445F350 Q118 GLAZR DCT HEVAN/N0437F340 Q118 BONNT VEECK5</t>
  </si>
  <si>
    <t>UDGUV2A UDGUV UT78 MEDOS UT20 UBVOV UT101 VOKIR/N0460F340 UT101 UMAVO/N0459F300 UT101 ENAGA ENAGA3A</t>
  </si>
  <si>
    <t>S12R 2101N08651W MOGOP NC01 ROTGI UM219 MYDIA M219 KNOST Q109 CAMJO Q99 OGRAE DCT GOOOB DCT THHMP RAVNN9</t>
  </si>
  <si>
    <t>TCLLA</t>
  </si>
  <si>
    <t>S12R 2100N08649W SL0 2103N08644W 2108N08652W L44 ROTGI 2208N08635W LENUK UB646 CANOA DCT EYW DCT VKZ DCT NUCAR A699 LOUIZ/N0488F370 A699 SUMRS/M084F370 M204 SOORY/N0483F370 DCT 42N050W DCT 46N040W/M083F390 DCT 47N030W DCT 49N020W DCT KOGAD DCT BIMGO DCT RATKA/N0481F390 DCT LARLA DCT GANTO/N0481F390 DCT JSY DCT ARSUK DCT RESMI DCT TEPRI DCT POGZI DCT GELTA DCT LUVAL/N0483F390 DCT MIRGU DCT BEGAR DCT TRA/N0484F390 DCT GAMSA/N0482F390 DCT UMVEG DCT GIMIX DCT AGLIB DCT NISVA DCT DEDIN DCT AYTEK</t>
  </si>
  <si>
    <t>N195UW</t>
  </si>
  <si>
    <t>OMSUK2A OMSUK UM219 MYDIA M219 KNOST DCT DEANR DCT BRUTS Q109 CAMJO DCT TWINS DCT PONZE BANKR8</t>
  </si>
  <si>
    <t>N338RS</t>
  </si>
  <si>
    <t>S12R 2100N08650W NC01 2102N08646W 2113N08643W ROTGI UM219 MYDIA M219 CIGAR PRICY5</t>
  </si>
  <si>
    <t>S12R 2100N08649W NC01 ENEBA 2131N08654W 2136N08654W IRDOV L214 PLNDR DCT HRV DCT MCB/N0437F370 DCT MEM/N0438F380 DCT FTZ SHAIN2</t>
  </si>
  <si>
    <t>S12R T12R6 UN418 UN409 UN419 MEDOS UT20 UBVOV UT101 UMAVO UT169 VITOS VITOS1R</t>
  </si>
  <si>
    <t>N810NN</t>
  </si>
  <si>
    <t>S12R 2100N08649W SR0 NC01 2102N08647W 2104N08647W 2105N08647W 2114N08646W 2138N08653W 2213N08705W 2214N08705W 2221N08706W KEHLI A766 SBI DCT CRIED BEREE3</t>
  </si>
  <si>
    <t>WJA9489</t>
  </si>
  <si>
    <t>S12R SR00 SR01 SR02 SR03 OMSUK UM219 MYDIA/M077F410 M219 CIGAR DCT KNOST/N0448F410 DCT CAMJO DCT IRQ DCT PSK DCT JOSSY DCT ART IMPAC4</t>
  </si>
  <si>
    <t>S12R T12R6 UN418 UN409 UN419 UBVOV UT101 UMAVO UT104 LENUL DCT TLC</t>
  </si>
  <si>
    <t>S12R 2059N08648W NC01 NC02 ENEBA 2133N08654W IRDOV L214 LEV J35 MCB/N0462F350 J35 MEM/N0457F360 J35 FAM/N0454F370 DCT SPI DCT PHEEB ENDEE8</t>
  </si>
  <si>
    <t>XAVAO</t>
  </si>
  <si>
    <t>VJT904</t>
  </si>
  <si>
    <t>9HVJY</t>
  </si>
  <si>
    <t>S12R 2101N08651W T12R6 2102N08648W 2104N08648W 2126N08653W 2136N08654W 2146N08656W KEHLI A766 KELPP DCT SHLLL DCT</t>
  </si>
  <si>
    <t>UDGUV2A UDGUV UT78 MEDOS 2044N09432W UBVOV UT101 ENAGA ENAGA3A</t>
  </si>
  <si>
    <t>S12R 2101N08651W T12R6 MOGOP CN02 2058N08645W SR02 SR03 OMSUK UM219 MYDIA M219 CIGAR PRICY5</t>
  </si>
  <si>
    <t>N8736J</t>
  </si>
  <si>
    <t>S12R 2100N08649W SR0 SL00 2101N08646W 2124N08653W 2127N08654W 2145N08655W KEHLI A766 SBI DCT FUZ/N0462F360 J58 SPS DCT HALEN NIIXX4</t>
  </si>
  <si>
    <t>N836DN</t>
  </si>
  <si>
    <t>S12R SR00 SR01 SR02 SR03 SR04 2102N08643W 2110N08640W ROTGI UM219 MYDIA M219 KNOST DCT AMORY Q110 JOKKY/N0463F340 Q110 DAWWN DCT BEORN GNDLF3</t>
  </si>
  <si>
    <t>UDGUV2A UDGUV UT78 MEDOS UT20 UBVOV UT101 UMAVO/N0450F300 UT101 ENAGA ENAGA3A</t>
  </si>
  <si>
    <t>S12R 2101N08651W 2100N08649W 2101N08647W NC29 ENEBA UT27 OMVIP UT45 ALKIM/N0466F340 UT45 IRDOV L214 DAGGR/N0458F360 L214 PLNDR DCT KH03I DCT TURNN DCT KF12G DCT PRX DCT KK36C DCT GCK DCT KIISS CLASH5</t>
  </si>
  <si>
    <t>S12R 2102N08652W T12R6 2100N08648W NC011 NC02 OMSUK UM219 MYDIA M219 KNOST DCT DEANR DCT BRUTS Q109 CAMJO DCT TWINS DCT PONZE BANKR8</t>
  </si>
  <si>
    <t>N68842</t>
  </si>
  <si>
    <t>S12R 2101N08651W 2100N08649W 2100N08648W SL0 2101N08647W ENEBA UT27 NOSUG 2233N08659W KEHLI A766 KELPP NNCEE2</t>
  </si>
  <si>
    <t>S12R 2100N08648W CN01 SL00 2100N08646W 2124N08653W KEHLI A766 SBI DCT LUKKN WLEEE7</t>
  </si>
  <si>
    <t>S12R 2100N08649W 2059N08647W CN021 2100N08645W OMSUK UM219 MYDIA/M082F350 M219 CULLY/N0480F350 M219 KNOST/N0479F350 DCT CAMJO Q99 BLAAN Q69 RICCS DCT OXMAN LINNG3</t>
  </si>
  <si>
    <t>S12R 2101N08651W T12R6 2101N08648W 2102N08648W OMSUK UM219 RAKAR/N0459F330 UM219 MYDIA M219 NAVVL/N0460F350 M219 CIGAR M215 KNOST Q109 PANDY DCT FLO DCT FAY DCT RDU DCT BZNGA DCT DORRN CAVLR7</t>
  </si>
  <si>
    <t>N642FR</t>
  </si>
  <si>
    <t>S12R SR00 SR01 2135N08652W IRDOV L214 DAGGR/N0458F360 L214 LEV DCT OYSTY J35 SQS/N0454F350 J35 MEM BOOSH3</t>
  </si>
  <si>
    <t>CCBFT</t>
  </si>
  <si>
    <t>S12R T12R6 UN415 2057N08643W B30L4 TAKUX UM782 OMIRO UN420 TBG UL780 BUXOS/N0443F370 UL780 TRU UV1 ATATU ATATU4</t>
  </si>
  <si>
    <t>CFQGG</t>
  </si>
  <si>
    <t>S12R SR00 2142N08654W KEHLI/M078F360 A766 KLAMS/N0449F360 A766 SBI DCT FUZ DCT HEATR/N0447F380 DCT GUILT DCT PIH DCT ODESS DCT METOW GRIZZ1</t>
  </si>
  <si>
    <t>2055N08656W 2041N08709W PCE1 CZ75 2044N08658W 2047N08704W 2042N08708W VIBLA CUN</t>
  </si>
  <si>
    <t>S12R SR00 ROTGI UM219 ALPUK/N0463F350 UM219 MYDIA M219 CIGAR M215 KNOST Q109 CAMJO Q99 QUART PHLBO4</t>
  </si>
  <si>
    <t>S12R SR00 SR01 2114N08648W 2142N08654W KEHLI A766 KENGS/N0457F340 A766 SBI DCT ACT DCT PNH DCT ALS DCT JNC/N0445F360 J12 HELPR JAZZZ1</t>
  </si>
  <si>
    <t>S12R SR00 NOSUG 2223N08659W 2226N08703W 2230N08709W 2234N08714W KEHLI A766 KELPP PUCKS4</t>
  </si>
  <si>
    <t>S12R T12R6 UN418 UN409 UN419 2051N08726W 2052N08756W 2056N08806W 2124N08928W NOTEN UT37 SESNO UJ15E RETOS RETOS1A</t>
  </si>
  <si>
    <t>S12R T12R6 UN418 UN409 2045N08727W 2052N08730W DURPI DCT NUBIT DCT RIBET UT101 ENAGA DCT OVAGO UT123 IGSON IGSON1B</t>
  </si>
  <si>
    <t>S12R T12R6 UN418 UN409 UN419 2051N08729W 2053N08804W 2055N08809W NOTEN UT37 SESNO UJ15E RETOS RETOS1A</t>
  </si>
  <si>
    <t>UDGUV2A UDGUV DUSAT UM206 NABDA DCT REX DCT DLF DCT KOBLE DCT ELP DCT WOBUG DCT PXR DCT BXK J4 WLVRN DCT ESTWD HLYWD1</t>
  </si>
  <si>
    <t>HP1824</t>
  </si>
  <si>
    <t>S12R T12R6 MOGOP TAKUX UM782 OMIRO UN420 PELRA DCT SPP DCT SEKMA OSUPA2</t>
  </si>
  <si>
    <t>N454AV</t>
  </si>
  <si>
    <t>S12R T12R6 UN415 2048N08634W TAKUX UM782 OMIRO UN420 SPP UP530 KAKOL DCT RNG UQ121 ISVAT ISVA5E</t>
  </si>
  <si>
    <t>N759AM</t>
  </si>
  <si>
    <t>UDGUV2A UDGUV UT78 UKOKO 2051N08906W 2042N08947W VIKMO UT78 MEDOS UT20 UBVOV UT101 UMAVO/N0468F300 UT101 ENAGA ENAGA3A</t>
  </si>
  <si>
    <t>ENEBA2A ENEBA 2128N08654W IRDOV/M085F380 L214 PLNDR/N0490F380 L214 LEV DCT KF18I DCT DHART DCT KM36G DCT KSANG/N0480F400 DCT KP66C DCT MOTLY DCT KU12U DCT BEVEL DCT VESDO DCT EBGAL EBGAL7</t>
  </si>
  <si>
    <t>KLM690</t>
  </si>
  <si>
    <t>PHBHP</t>
  </si>
  <si>
    <t>NUDAL1A NUDAL UV106 PODON UG765 MAXIM DCT EYW DCT PBI/M084F390 DCT SNAGY M203 SELIM DCT 44N050W/M084F410 48N040W 51N030W 53N020W DCT MALOT/N0482F410 DCT GISTI DCT DAP DCT LIFFY UL975 WAL M16 MCT/N0461F390 M16 DOLAS L603 LAMSO</t>
  </si>
  <si>
    <t>S12R T12R6 2058N08652W 2050N08658W UDGUV DCT 2054N08840W 2055N08847W NOTEN UT37 SESNO UJ15E RETOS RETOS1A</t>
  </si>
  <si>
    <t>S12R SR00 SR01 SR02 SR03 SR04 SR05 SR06 ENEBA 2130N08654W KEHLI/N0460F360 A766 SBI DCT KH03E DCT ROOOF DCT KF15A DCT MANIC DCT KA27U DCT ZUN DCT KL33O/N0450F380 DCT CUTRO J86 PGS DCT BLD DCT BTY DCT RUSME DYAMD5</t>
  </si>
  <si>
    <t>CFSOC</t>
  </si>
  <si>
    <t>S12R SR00 SR01 SR02 SR03 SR04 ENEBA 2132N08654W 2145N08657W IRDOV/M078F380 L214 PLNDR/N0455F380 L214 LEV DCT AEX DCT EIC DCT MLC DCT PER DCT HLC DCT BFF DCT KD84U DCT GTF J569 YXC DCT 4930N12000W DCT BOOTH CANUC7</t>
  </si>
  <si>
    <t>NUDAL1A NUDAL UV106 PODON UG765 MAXIM DCT EADEN DCT PHK DCT CRANS DCT LENDS M202 ADOOR M203 SNAGY/M084F390 M203 JNFOX DCT SOORY DCT 41N050W DCT 45N040W DCT 48N030W DCT 49N025W DCT KOGAD DCT BIMGO DCT GAPLI/N0466F390 DCT SIDDI DCT DAWLY DCT ELRIP DCT OTMET OTMET1G</t>
  </si>
  <si>
    <t>S12R SR00 SR01 SR02 SR03 SR04 2109N08651W 2111N08654W ENEBA UT27 NOSUG 2156N08656W 2201N08657W KEHLI A766 KELPP NNCEE2</t>
  </si>
  <si>
    <t>NUDAL1A NUDAL UV106 PODON UG765 MAXIM DCT EADEN DCT PHK DCT CRANS DCT LENDS M202 ADOOR M203 SNAGY/M084F390 M203 JNFOX DCT SOORY DCT 43N050W/M084F410 DCT 47N040W DCT 51N030W DCT 53N020W DCT NEBIN/N0478F410 DCT OLGON DCT INKUR DCT BOFUM Q37 MALUD MALUD1M</t>
  </si>
  <si>
    <t>XAVLH</t>
  </si>
  <si>
    <t>UDGUV2A UDGUV UT78 VIKMO USBER DCT PTJ UJ65 GADET MLM</t>
  </si>
  <si>
    <t>S12R 2101N08650W TAKUX UM782 OMIRO/N0452F390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</si>
</sst>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4" fillId="0" borderId="0" xfId="0" applyFont="1"/>
    <xf numFmtId="166" fontId="24"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94">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3</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9</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'2026-10-12'!$B$227:$B$235</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F73B-614D-8E51-D5BF3D65BD86}"/>
            </c:ext>
          </c:extLst>
        </c:ser>
        <c:ser>
          <c:idx val="1"/>
          <c:order val="1"/>
          <c:tx>
            <c:strRef>
              <c:f>'2026-10-12'!$C$226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'2026-10-12'!$C$227:$C$235</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F73B-614D-8E51-D5BF3D65BD86}"/>
            </c:ext>
          </c:extLst>
        </c:ser>
        <c:ser>
          <c:idx val="2"/>
          <c:order val="2"/>
          <c:tx>
            <c:strRef>
              <c:f>'2026-10-12'!$D$226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73B-614D-8E51-D5BF3D65BD86}"/>
            </c:ext>
          </c:extLst>
        </c:ser>
        <c:ser>
          <c:idx val="3"/>
          <c:order val="3"/>
          <c:tx>
            <c:strRef>
              <c:f>'2026-10-12'!$E$226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F73B-614D-8E51-D5BF3D65BD86}"/>
            </c:ext>
          </c:extLst>
        </c:ser>
        <c:ser>
          <c:idx val="4"/>
          <c:order val="4"/>
          <c:tx>
            <c:strRef>
              <c:f>'2026-10-12'!$F$226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'2026-10-12'!$F$227:$F$235</c:f>
              <c:numCache>
                <c:formatCode>#,##0</c:formatCode>
                <c:ptCount val="9"/>
                <c:pt idx="0">
                  <c:v>0</c:v>
                </c:pt>
                <c:pt idx="1">
                  <c:v>0</c:v>
                </c:pt>
                <c:pt idx="2">
                  <c:v>4</c:v>
                </c:pt>
                <c:pt idx="3">
                  <c:v>2</c:v>
                </c:pt>
                <c:pt idx="4">
                  <c:v>9</c:v>
                </c:pt>
                <c:pt idx="5">
                  <c:v>6</c:v>
                </c:pt>
                <c:pt idx="6">
                  <c:v>3</c:v>
                </c:pt>
                <c:pt idx="7">
                  <c:v>3</c:v>
                </c:pt>
                <c:pt idx="8">
                  <c:v>2</c:v>
                </c:pt>
              </c:numCache>
            </c:numRef>
          </c:val>
          <c:extLst>
            <c:ext xmlns:c16="http://schemas.microsoft.com/office/drawing/2014/chart" uri="{C3380CC4-5D6E-409C-BE32-E72D297353CC}">
              <c16:uniqueId val="{00000004-F73B-614D-8E51-D5BF3D65BD86}"/>
            </c:ext>
          </c:extLst>
        </c:ser>
        <c:ser>
          <c:idx val="5"/>
          <c:order val="5"/>
          <c:tx>
            <c:strRef>
              <c:f>'2026-10-12'!$G$226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'2026-10-12'!$G$227:$G$235</c:f>
              <c:numCache>
                <c:formatCode>#,##0</c:formatCode>
                <c:ptCount val="9"/>
                <c:pt idx="0">
                  <c:v>0</c:v>
                </c:pt>
                <c:pt idx="1">
                  <c:v>0</c:v>
                </c:pt>
                <c:pt idx="2">
                  <c:v>1</c:v>
                </c:pt>
                <c:pt idx="3">
                  <c:v>2</c:v>
                </c:pt>
                <c:pt idx="4">
                  <c:v>1</c:v>
                </c:pt>
                <c:pt idx="5">
                  <c:v>1</c:v>
                </c:pt>
                <c:pt idx="6">
                  <c:v>0</c:v>
                </c:pt>
                <c:pt idx="7">
                  <c:v>1</c:v>
                </c:pt>
                <c:pt idx="8">
                  <c:v>1</c:v>
                </c:pt>
              </c:numCache>
            </c:numRef>
          </c:val>
          <c:extLst>
            <c:ext xmlns:c16="http://schemas.microsoft.com/office/drawing/2014/chart" uri="{C3380CC4-5D6E-409C-BE32-E72D297353CC}">
              <c16:uniqueId val="{00000005-F73B-614D-8E51-D5BF3D65BD86}"/>
            </c:ext>
          </c:extLst>
        </c:ser>
        <c:ser>
          <c:idx val="6"/>
          <c:order val="6"/>
          <c:tx>
            <c:strRef>
              <c:f>'2026-10-12'!$H$226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'2026-10-12'!$H$227:$H$235</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F73B-614D-8E51-D5BF3D65BD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19B9-8D4A-BA8A-44C8B47A96D3}"/>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0</c:v>
                </c:pt>
                <c:pt idx="1">
                  <c:v>3</c:v>
                </c:pt>
                <c:pt idx="2">
                  <c:v>8</c:v>
                </c:pt>
                <c:pt idx="3">
                  <c:v>7</c:v>
                </c:pt>
                <c:pt idx="4">
                  <c:v>15</c:v>
                </c:pt>
                <c:pt idx="5">
                  <c:v>13</c:v>
                </c:pt>
                <c:pt idx="6">
                  <c:v>10</c:v>
                </c:pt>
                <c:pt idx="7">
                  <c:v>8</c:v>
                </c:pt>
                <c:pt idx="8">
                  <c:v>6</c:v>
                </c:pt>
                <c:pt idx="9">
                  <c:v>0</c:v>
                </c:pt>
              </c:numCache>
            </c:numRef>
          </c:val>
          <c:extLst>
            <c:ext xmlns:c16="http://schemas.microsoft.com/office/drawing/2014/chart" uri="{C3380CC4-5D6E-409C-BE32-E72D297353CC}">
              <c16:uniqueId val="{00000001-19B9-8D4A-BA8A-44C8B47A96D3}"/>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1</c:v>
                </c:pt>
                <c:pt idx="5">
                  <c:v>3</c:v>
                </c:pt>
                <c:pt idx="6">
                  <c:v>0</c:v>
                </c:pt>
                <c:pt idx="7">
                  <c:v>2</c:v>
                </c:pt>
                <c:pt idx="8">
                  <c:v>2</c:v>
                </c:pt>
                <c:pt idx="9">
                  <c:v>3</c:v>
                </c:pt>
              </c:numCache>
            </c:numRef>
          </c:val>
          <c:extLst>
            <c:ext xmlns:c16="http://schemas.microsoft.com/office/drawing/2014/chart" uri="{C3380CC4-5D6E-409C-BE32-E72D297353CC}">
              <c16:uniqueId val="{00000002-19B9-8D4A-BA8A-44C8B47A96D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0E44-C54B-A983-2BB2B95D52C6}"/>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0E44-C54B-A983-2BB2B95D52C6}"/>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44-C54B-A983-2BB2B95D52C6}"/>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0E44-C54B-A983-2BB2B95D52C6}"/>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7</c:v>
                </c:pt>
                <c:pt idx="5">
                  <c:v>2</c:v>
                </c:pt>
                <c:pt idx="6">
                  <c:v>5</c:v>
                </c:pt>
                <c:pt idx="7">
                  <c:v>2</c:v>
                </c:pt>
                <c:pt idx="8">
                  <c:v>0</c:v>
                </c:pt>
              </c:numCache>
            </c:numRef>
          </c:val>
          <c:extLst>
            <c:ext xmlns:c16="http://schemas.microsoft.com/office/drawing/2014/chart" uri="{C3380CC4-5D6E-409C-BE32-E72D297353CC}">
              <c16:uniqueId val="{00000004-0E44-C54B-A983-2BB2B95D52C6}"/>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0E44-C54B-A983-2BB2B95D52C6}"/>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0E44-C54B-A983-2BB2B95D52C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'2026-10-13'!$B$263:$B$272</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00F6-D447-9A2E-0F0FDAC230E8}"/>
            </c:ext>
          </c:extLst>
        </c:ser>
        <c:ser>
          <c:idx val="1"/>
          <c:order val="1"/>
          <c:tx>
            <c:strRef>
              <c:f>'2026-10-13'!$C$262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'2026-10-13'!$C$263:$C$272</c:f>
              <c:numCache>
                <c:formatCode>#,##0</c:formatCode>
                <c:ptCount val="10"/>
                <c:pt idx="0">
                  <c:v>0</c:v>
                </c:pt>
                <c:pt idx="1">
                  <c:v>2</c:v>
                </c:pt>
                <c:pt idx="2">
                  <c:v>5</c:v>
                </c:pt>
                <c:pt idx="3">
                  <c:v>7</c:v>
                </c:pt>
                <c:pt idx="4">
                  <c:v>14</c:v>
                </c:pt>
                <c:pt idx="5">
                  <c:v>7</c:v>
                </c:pt>
                <c:pt idx="6">
                  <c:v>10</c:v>
                </c:pt>
                <c:pt idx="7">
                  <c:v>6</c:v>
                </c:pt>
                <c:pt idx="8">
                  <c:v>1</c:v>
                </c:pt>
                <c:pt idx="9">
                  <c:v>3</c:v>
                </c:pt>
              </c:numCache>
            </c:numRef>
          </c:val>
          <c:extLst>
            <c:ext xmlns:c16="http://schemas.microsoft.com/office/drawing/2014/chart" uri="{C3380CC4-5D6E-409C-BE32-E72D297353CC}">
              <c16:uniqueId val="{00000001-00F6-D447-9A2E-0F0FDAC230E8}"/>
            </c:ext>
          </c:extLst>
        </c:ser>
        <c:ser>
          <c:idx val="2"/>
          <c:order val="2"/>
          <c:tx>
            <c:strRef>
              <c:f>'2026-10-13'!$D$262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'2026-10-13'!$D$263:$D$272</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00F6-D447-9A2E-0F0FDAC230E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26A7-AC4A-BE47-06F7FD84403B}"/>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4</c:v>
                </c:pt>
                <c:pt idx="3">
                  <c:v>5</c:v>
                </c:pt>
                <c:pt idx="4">
                  <c:v>4</c:v>
                </c:pt>
                <c:pt idx="5">
                  <c:v>7</c:v>
                </c:pt>
                <c:pt idx="6">
                  <c:v>3</c:v>
                </c:pt>
                <c:pt idx="7">
                  <c:v>3</c:v>
                </c:pt>
                <c:pt idx="8">
                  <c:v>2</c:v>
                </c:pt>
              </c:numCache>
            </c:numRef>
          </c:val>
          <c:extLst>
            <c:ext xmlns:c16="http://schemas.microsoft.com/office/drawing/2014/chart" uri="{C3380CC4-5D6E-409C-BE32-E72D297353CC}">
              <c16:uniqueId val="{00000001-26A7-AC4A-BE47-06F7FD84403B}"/>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6A7-AC4A-BE47-06F7FD84403B}"/>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26A7-AC4A-BE47-06F7FD84403B}"/>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26A7-AC4A-BE47-06F7FD84403B}"/>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26A7-AC4A-BE47-06F7FD84403B}"/>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26A7-AC4A-BE47-06F7FD84403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'2026-10-14'!$B$263:$B$272</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B54E-5A42-A5AD-D9A40B30D2A7}"/>
            </c:ext>
          </c:extLst>
        </c:ser>
        <c:ser>
          <c:idx val="1"/>
          <c:order val="1"/>
          <c:tx>
            <c:strRef>
              <c:f>'2026-10-14'!$C$262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'2026-10-14'!$C$263:$C$272</c:f>
              <c:numCache>
                <c:formatCode>#,##0</c:formatCode>
                <c:ptCount val="10"/>
                <c:pt idx="0">
                  <c:v>1</c:v>
                </c:pt>
                <c:pt idx="1">
                  <c:v>3</c:v>
                </c:pt>
                <c:pt idx="2">
                  <c:v>6</c:v>
                </c:pt>
                <c:pt idx="3">
                  <c:v>10</c:v>
                </c:pt>
                <c:pt idx="4">
                  <c:v>9</c:v>
                </c:pt>
                <c:pt idx="5">
                  <c:v>14</c:v>
                </c:pt>
                <c:pt idx="6">
                  <c:v>5</c:v>
                </c:pt>
                <c:pt idx="7">
                  <c:v>9</c:v>
                </c:pt>
                <c:pt idx="8">
                  <c:v>4</c:v>
                </c:pt>
                <c:pt idx="9">
                  <c:v>0</c:v>
                </c:pt>
              </c:numCache>
            </c:numRef>
          </c:val>
          <c:extLst>
            <c:ext xmlns:c16="http://schemas.microsoft.com/office/drawing/2014/chart" uri="{C3380CC4-5D6E-409C-BE32-E72D297353CC}">
              <c16:uniqueId val="{00000001-B54E-5A42-A5AD-D9A40B30D2A7}"/>
            </c:ext>
          </c:extLst>
        </c:ser>
        <c:ser>
          <c:idx val="2"/>
          <c:order val="2"/>
          <c:tx>
            <c:strRef>
              <c:f>'2026-10-14'!$D$262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'2026-10-14'!$D$263:$D$272</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B54E-5A42-A5AD-D9A40B30D2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5DCE-D140-9BA1-2B00883C7A43}"/>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5DCE-D140-9BA1-2B00883C7A43}"/>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DCE-D140-9BA1-2B00883C7A43}"/>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5DCE-D140-9BA1-2B00883C7A43}"/>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5DCE-D140-9BA1-2B00883C7A43}"/>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3</c:v>
                </c:pt>
                <c:pt idx="4">
                  <c:v>1</c:v>
                </c:pt>
                <c:pt idx="5">
                  <c:v>0</c:v>
                </c:pt>
                <c:pt idx="6">
                  <c:v>1</c:v>
                </c:pt>
                <c:pt idx="7">
                  <c:v>0</c:v>
                </c:pt>
                <c:pt idx="8">
                  <c:v>1</c:v>
                </c:pt>
              </c:numCache>
            </c:numRef>
          </c:val>
          <c:extLst>
            <c:ext xmlns:c16="http://schemas.microsoft.com/office/drawing/2014/chart" uri="{C3380CC4-5D6E-409C-BE32-E72D297353CC}">
              <c16:uniqueId val="{00000005-5DCE-D140-9BA1-2B00883C7A43}"/>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5DCE-D140-9BA1-2B00883C7A4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'2026-10-15'!$B$263:$B$272</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EA18-2347-950B-51DA5DDA2FA8}"/>
            </c:ext>
          </c:extLst>
        </c:ser>
        <c:ser>
          <c:idx val="1"/>
          <c:order val="1"/>
          <c:tx>
            <c:strRef>
              <c:f>'2026-10-15'!$C$262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'2026-10-15'!$C$263:$C$272</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EA18-2347-950B-51DA5DDA2FA8}"/>
            </c:ext>
          </c:extLst>
        </c:ser>
        <c:ser>
          <c:idx val="2"/>
          <c:order val="2"/>
          <c:tx>
            <c:strRef>
              <c:f>'2026-10-15'!$D$262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'2026-10-15'!$D$263:$D$272</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EA18-2347-950B-51DA5DDA2F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280E-3E4D-8E86-D59C8F69B7E3}"/>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4</c:v>
                </c:pt>
                <c:pt idx="4">
                  <c:v>3</c:v>
                </c:pt>
                <c:pt idx="5">
                  <c:v>7</c:v>
                </c:pt>
                <c:pt idx="6">
                  <c:v>5</c:v>
                </c:pt>
                <c:pt idx="7">
                  <c:v>2</c:v>
                </c:pt>
                <c:pt idx="8">
                  <c:v>3</c:v>
                </c:pt>
              </c:numCache>
            </c:numRef>
          </c:val>
          <c:extLst>
            <c:ext xmlns:c16="http://schemas.microsoft.com/office/drawing/2014/chart" uri="{C3380CC4-5D6E-409C-BE32-E72D297353CC}">
              <c16:uniqueId val="{00000001-280E-3E4D-8E86-D59C8F69B7E3}"/>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80E-3E4D-8E86-D59C8F69B7E3}"/>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280E-3E4D-8E86-D59C8F69B7E3}"/>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4</c:v>
                </c:pt>
                <c:pt idx="4">
                  <c:v>6</c:v>
                </c:pt>
                <c:pt idx="5">
                  <c:v>5</c:v>
                </c:pt>
                <c:pt idx="6">
                  <c:v>4</c:v>
                </c:pt>
                <c:pt idx="7">
                  <c:v>5</c:v>
                </c:pt>
                <c:pt idx="8">
                  <c:v>3</c:v>
                </c:pt>
              </c:numCache>
            </c:numRef>
          </c:val>
          <c:extLst>
            <c:ext xmlns:c16="http://schemas.microsoft.com/office/drawing/2014/chart" uri="{C3380CC4-5D6E-409C-BE32-E72D297353CC}">
              <c16:uniqueId val="{00000004-280E-3E4D-8E86-D59C8F69B7E3}"/>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5-280E-3E4D-8E86-D59C8F69B7E3}"/>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1</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280E-3E4D-8E86-D59C8F69B7E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'2026-10-16'!$B$263:$B$272</c:f>
              <c:numCache>
                <c:formatCode>#,##0</c:formatCode>
                <c:ptCount val="10"/>
                <c:pt idx="0">
                  <c:v>1</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6BBD-5242-A213-ACFEACB0DFA7}"/>
            </c:ext>
          </c:extLst>
        </c:ser>
        <c:ser>
          <c:idx val="1"/>
          <c:order val="1"/>
          <c:tx>
            <c:strRef>
              <c:f>'2026-10-16'!$C$262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'2026-10-16'!$C$263:$C$272</c:f>
              <c:numCache>
                <c:formatCode>#,##0</c:formatCode>
                <c:ptCount val="10"/>
                <c:pt idx="0">
                  <c:v>0</c:v>
                </c:pt>
                <c:pt idx="1">
                  <c:v>4</c:v>
                </c:pt>
                <c:pt idx="2">
                  <c:v>6</c:v>
                </c:pt>
                <c:pt idx="3">
                  <c:v>9</c:v>
                </c:pt>
                <c:pt idx="4">
                  <c:v>9</c:v>
                </c:pt>
                <c:pt idx="5">
                  <c:v>15</c:v>
                </c:pt>
                <c:pt idx="6">
                  <c:v>11</c:v>
                </c:pt>
                <c:pt idx="7">
                  <c:v>10</c:v>
                </c:pt>
                <c:pt idx="8">
                  <c:v>6</c:v>
                </c:pt>
                <c:pt idx="9">
                  <c:v>0</c:v>
                </c:pt>
              </c:numCache>
            </c:numRef>
          </c:val>
          <c:extLst>
            <c:ext xmlns:c16="http://schemas.microsoft.com/office/drawing/2014/chart" uri="{C3380CC4-5D6E-409C-BE32-E72D297353CC}">
              <c16:uniqueId val="{00000001-6BBD-5242-A213-ACFEACB0DFA7}"/>
            </c:ext>
          </c:extLst>
        </c:ser>
        <c:ser>
          <c:idx val="2"/>
          <c:order val="2"/>
          <c:tx>
            <c:strRef>
              <c:f>'2026-10-16'!$D$262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'2026-10-16'!$D$263:$D$272</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6BBD-5242-A213-ACFEACB0DF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9109-2C44-AB1A-BDB9ED11DA62}"/>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6</c:v>
                </c:pt>
                <c:pt idx="7">
                  <c:v>5</c:v>
                </c:pt>
                <c:pt idx="8">
                  <c:v>2</c:v>
                </c:pt>
              </c:numCache>
            </c:numRef>
          </c:val>
          <c:extLst>
            <c:ext xmlns:c16="http://schemas.microsoft.com/office/drawing/2014/chart" uri="{C3380CC4-5D6E-409C-BE32-E72D297353CC}">
              <c16:uniqueId val="{00000001-9109-2C44-AB1A-BDB9ED11DA62}"/>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9109-2C44-AB1A-BDB9ED11DA62}"/>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9109-2C44-AB1A-BDB9ED11DA62}"/>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9109-2C44-AB1A-BDB9ED11DA62}"/>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9109-2C44-AB1A-BDB9ED11DA62}"/>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9109-2C44-AB1A-BDB9ED11DA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'2026-10-17'!$B$263:$B$272</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9F9A-5B4A-A2FC-ACECFC7F9D40}"/>
            </c:ext>
          </c:extLst>
        </c:ser>
        <c:ser>
          <c:idx val="1"/>
          <c:order val="1"/>
          <c:tx>
            <c:strRef>
              <c:f>'2026-10-17'!$C$262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'2026-10-17'!$C$263:$C$272</c:f>
              <c:numCache>
                <c:formatCode>#,##0</c:formatCode>
                <c:ptCount val="10"/>
                <c:pt idx="0">
                  <c:v>1</c:v>
                </c:pt>
                <c:pt idx="1">
                  <c:v>4</c:v>
                </c:pt>
                <c:pt idx="2">
                  <c:v>8</c:v>
                </c:pt>
                <c:pt idx="3">
                  <c:v>12</c:v>
                </c:pt>
                <c:pt idx="4">
                  <c:v>13</c:v>
                </c:pt>
                <c:pt idx="5">
                  <c:v>16</c:v>
                </c:pt>
                <c:pt idx="6">
                  <c:v>11</c:v>
                </c:pt>
                <c:pt idx="7">
                  <c:v>14</c:v>
                </c:pt>
                <c:pt idx="8">
                  <c:v>6</c:v>
                </c:pt>
                <c:pt idx="9">
                  <c:v>5</c:v>
                </c:pt>
              </c:numCache>
            </c:numRef>
          </c:val>
          <c:extLst>
            <c:ext xmlns:c16="http://schemas.microsoft.com/office/drawing/2014/chart" uri="{C3380CC4-5D6E-409C-BE32-E72D297353CC}">
              <c16:uniqueId val="{00000001-9F9A-5B4A-A2FC-ACECFC7F9D40}"/>
            </c:ext>
          </c:extLst>
        </c:ser>
        <c:ser>
          <c:idx val="2"/>
          <c:order val="2"/>
          <c:tx>
            <c:strRef>
              <c:f>'2026-10-17'!$D$262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'2026-10-17'!$D$263:$D$272</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9F9A-5B4A-A2FC-ACECFC7F9D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DCCC-9442-A245-4A4B5C14D49E}"/>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DCCC-9442-A245-4A4B5C14D49E}"/>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2-DCCC-9442-A245-4A4B5C14D49E}"/>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DCCC-9442-A245-4A4B5C14D49E}"/>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DCCC-9442-A245-4A4B5C14D49E}"/>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DCCC-9442-A245-4A4B5C14D49E}"/>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DCCC-9442-A245-4A4B5C14D49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'2026-10-18'!$B$263:$B$272</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4750-BD4B-93A7-111E393EFA56}"/>
            </c:ext>
          </c:extLst>
        </c:ser>
        <c:ser>
          <c:idx val="1"/>
          <c:order val="1"/>
          <c:tx>
            <c:strRef>
              <c:f>'2026-10-18'!$C$262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'2026-10-18'!$C$263:$C$272</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4750-BD4B-93A7-111E393EFA56}"/>
            </c:ext>
          </c:extLst>
        </c:ser>
        <c:ser>
          <c:idx val="2"/>
          <c:order val="2"/>
          <c:tx>
            <c:strRef>
              <c:f>'2026-10-18'!$D$262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'2026-10-18'!$D$263:$D$272</c:f>
              <c:numCache>
                <c:formatCode>#,##0</c:formatCode>
                <c:ptCount val="10"/>
                <c:pt idx="0">
                  <c:v>0</c:v>
                </c:pt>
                <c:pt idx="1">
                  <c:v>0</c:v>
                </c:pt>
                <c:pt idx="2">
                  <c:v>6</c:v>
                </c:pt>
                <c:pt idx="3">
                  <c:v>2</c:v>
                </c:pt>
                <c:pt idx="4">
                  <c:v>1</c:v>
                </c:pt>
                <c:pt idx="5">
                  <c:v>3</c:v>
                </c:pt>
                <c:pt idx="6">
                  <c:v>1</c:v>
                </c:pt>
                <c:pt idx="7">
                  <c:v>2</c:v>
                </c:pt>
                <c:pt idx="8">
                  <c:v>1</c:v>
                </c:pt>
                <c:pt idx="9">
                  <c:v>1</c:v>
                </c:pt>
              </c:numCache>
            </c:numRef>
          </c:val>
          <c:extLst>
            <c:ext xmlns:c16="http://schemas.microsoft.com/office/drawing/2014/chart" uri="{C3380CC4-5D6E-409C-BE32-E72D297353CC}">
              <c16:uniqueId val="{00000002-4750-BD4B-93A7-111E393EFA5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BEAD-D34E-9E7D-FA5D3CA3F4A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2</c:v>
                </c:pt>
              </c:numCache>
            </c:numRef>
          </c:val>
          <c:extLst>
            <c:ext xmlns:c16="http://schemas.microsoft.com/office/drawing/2014/chart" uri="{C3380CC4-5D6E-409C-BE32-E72D297353CC}">
              <c16:uniqueId val="{00000001-BEAD-D34E-9E7D-FA5D3CA3F4A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EAD-D34E-9E7D-FA5D3CA3F4A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EAD-D34E-9E7D-FA5D3CA3F4A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BEAD-D34E-9E7D-FA5D3CA3F4A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BEAD-D34E-9E7D-FA5D3CA3F4A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7</c:v>
                </c:pt>
                <c:pt idx="6">
                  <c:v>8</c:v>
                </c:pt>
                <c:pt idx="7">
                  <c:v>11</c:v>
                </c:pt>
                <c:pt idx="8">
                  <c:v>2</c:v>
                </c:pt>
              </c:numCache>
            </c:numRef>
          </c:val>
          <c:extLst>
            <c:ext xmlns:c16="http://schemas.microsoft.com/office/drawing/2014/chart" uri="{C3380CC4-5D6E-409C-BE32-E72D297353CC}">
              <c16:uniqueId val="{00000006-BEAD-D34E-9E7D-FA5D3CA3F4A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'2026-10-19'!$B$263:$B$272</c:f>
              <c:numCache>
                <c:formatCode>#,##0</c:formatCode>
                <c:ptCount val="10"/>
                <c:pt idx="0">
                  <c:v>2</c:v>
                </c:pt>
                <c:pt idx="1">
                  <c:v>8</c:v>
                </c:pt>
                <c:pt idx="2">
                  <c:v>8</c:v>
                </c:pt>
                <c:pt idx="3">
                  <c:v>4</c:v>
                </c:pt>
                <c:pt idx="4">
                  <c:v>8</c:v>
                </c:pt>
                <c:pt idx="5">
                  <c:v>7</c:v>
                </c:pt>
                <c:pt idx="6">
                  <c:v>8</c:v>
                </c:pt>
                <c:pt idx="7">
                  <c:v>11</c:v>
                </c:pt>
                <c:pt idx="8">
                  <c:v>2</c:v>
                </c:pt>
                <c:pt idx="9">
                  <c:v>3</c:v>
                </c:pt>
              </c:numCache>
            </c:numRef>
          </c:val>
          <c:extLst>
            <c:ext xmlns:c16="http://schemas.microsoft.com/office/drawing/2014/chart" uri="{C3380CC4-5D6E-409C-BE32-E72D297353CC}">
              <c16:uniqueId val="{00000000-0769-364A-B711-F695CB5A44E2}"/>
            </c:ext>
          </c:extLst>
        </c:ser>
        <c:ser>
          <c:idx val="1"/>
          <c:order val="1"/>
          <c:tx>
            <c:strRef>
              <c:f>'2026-10-19'!$C$262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'2026-10-19'!$C$263:$C$272</c:f>
              <c:numCache>
                <c:formatCode>#,##0</c:formatCode>
                <c:ptCount val="10"/>
                <c:pt idx="0">
                  <c:v>1</c:v>
                </c:pt>
                <c:pt idx="1">
                  <c:v>3</c:v>
                </c:pt>
                <c:pt idx="2">
                  <c:v>7</c:v>
                </c:pt>
                <c:pt idx="3">
                  <c:v>4</c:v>
                </c:pt>
                <c:pt idx="4">
                  <c:v>15</c:v>
                </c:pt>
                <c:pt idx="5">
                  <c:v>12</c:v>
                </c:pt>
                <c:pt idx="6">
                  <c:v>10</c:v>
                </c:pt>
                <c:pt idx="7">
                  <c:v>9</c:v>
                </c:pt>
                <c:pt idx="8">
                  <c:v>4</c:v>
                </c:pt>
                <c:pt idx="9">
                  <c:v>0</c:v>
                </c:pt>
              </c:numCache>
            </c:numRef>
          </c:val>
          <c:extLst>
            <c:ext xmlns:c16="http://schemas.microsoft.com/office/drawing/2014/chart" uri="{C3380CC4-5D6E-409C-BE32-E72D297353CC}">
              <c16:uniqueId val="{00000001-0769-364A-B711-F695CB5A44E2}"/>
            </c:ext>
          </c:extLst>
        </c:ser>
        <c:ser>
          <c:idx val="2"/>
          <c:order val="2"/>
          <c:tx>
            <c:strRef>
              <c:f>'2026-10-19'!$D$262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'2026-10-19'!$D$263:$D$272</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0769-364A-B711-F695CB5A44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751B-1A40-AF09-7937B5A4712D}"/>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751B-1A40-AF09-7937B5A4712D}"/>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51B-1A40-AF09-7937B5A4712D}"/>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751B-1A40-AF09-7937B5A4712D}"/>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751B-1A40-AF09-7937B5A4712D}"/>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751B-1A40-AF09-7937B5A4712D}"/>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751B-1A40-AF09-7937B5A4712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'2026-10-20'!$B$263:$B$272</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B1C2-6B43-80B3-4A8868F59C78}"/>
            </c:ext>
          </c:extLst>
        </c:ser>
        <c:ser>
          <c:idx val="1"/>
          <c:order val="1"/>
          <c:tx>
            <c:strRef>
              <c:f>'2026-10-20'!$C$262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'2026-10-20'!$C$263:$C$272</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B1C2-6B43-80B3-4A8868F59C78}"/>
            </c:ext>
          </c:extLst>
        </c:ser>
        <c:ser>
          <c:idx val="2"/>
          <c:order val="2"/>
          <c:tx>
            <c:strRef>
              <c:f>'2026-10-20'!$D$262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'2026-10-20'!$D$263:$D$272</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B1C2-6B43-80B3-4A8868F59C7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B008-AE40-8041-EE08AFD4C992}"/>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B008-AE40-8041-EE08AFD4C992}"/>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B008-AE40-8041-EE08AFD4C992}"/>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008-AE40-8041-EE08AFD4C992}"/>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B008-AE40-8041-EE08AFD4C992}"/>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2</c:v>
                </c:pt>
              </c:numCache>
            </c:numRef>
          </c:val>
          <c:extLst>
            <c:ext xmlns:c16="http://schemas.microsoft.com/office/drawing/2014/chart" uri="{C3380CC4-5D6E-409C-BE32-E72D297353CC}">
              <c16:uniqueId val="{00000005-B008-AE40-8041-EE08AFD4C992}"/>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B008-AE40-8041-EE08AFD4C99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'2026-10-21'!$B$263:$B$272</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0860-8D4E-A946-7C408CBCC5BF}"/>
            </c:ext>
          </c:extLst>
        </c:ser>
        <c:ser>
          <c:idx val="1"/>
          <c:order val="1"/>
          <c:tx>
            <c:strRef>
              <c:f>'2026-10-21'!$C$262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'2026-10-21'!$C$263:$C$272</c:f>
              <c:numCache>
                <c:formatCode>#,##0</c:formatCode>
                <c:ptCount val="10"/>
                <c:pt idx="0">
                  <c:v>0</c:v>
                </c:pt>
                <c:pt idx="1">
                  <c:v>4</c:v>
                </c:pt>
                <c:pt idx="2">
                  <c:v>6</c:v>
                </c:pt>
                <c:pt idx="3">
                  <c:v>7</c:v>
                </c:pt>
                <c:pt idx="4">
                  <c:v>13</c:v>
                </c:pt>
                <c:pt idx="5">
                  <c:v>10</c:v>
                </c:pt>
                <c:pt idx="6">
                  <c:v>9</c:v>
                </c:pt>
                <c:pt idx="7">
                  <c:v>7</c:v>
                </c:pt>
                <c:pt idx="8">
                  <c:v>3</c:v>
                </c:pt>
                <c:pt idx="9">
                  <c:v>0</c:v>
                </c:pt>
              </c:numCache>
            </c:numRef>
          </c:val>
          <c:extLst>
            <c:ext xmlns:c16="http://schemas.microsoft.com/office/drawing/2014/chart" uri="{C3380CC4-5D6E-409C-BE32-E72D297353CC}">
              <c16:uniqueId val="{00000001-0860-8D4E-A946-7C408CBCC5BF}"/>
            </c:ext>
          </c:extLst>
        </c:ser>
        <c:ser>
          <c:idx val="2"/>
          <c:order val="2"/>
          <c:tx>
            <c:strRef>
              <c:f>'2026-10-21'!$D$262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'2026-10-21'!$D$263:$D$272</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0860-8D4E-A946-7C408CBCC5B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CAD1-044D-ABC6-47D7E70F3E59}"/>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CAD1-044D-ABC6-47D7E70F3E59}"/>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AD1-044D-ABC6-47D7E70F3E59}"/>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1</c:v>
                </c:pt>
                <c:pt idx="4">
                  <c:v>1</c:v>
                </c:pt>
                <c:pt idx="5">
                  <c:v>3</c:v>
                </c:pt>
                <c:pt idx="6">
                  <c:v>0</c:v>
                </c:pt>
                <c:pt idx="7">
                  <c:v>3</c:v>
                </c:pt>
                <c:pt idx="8">
                  <c:v>0</c:v>
                </c:pt>
              </c:numCache>
            </c:numRef>
          </c:val>
          <c:extLst>
            <c:ext xmlns:c16="http://schemas.microsoft.com/office/drawing/2014/chart" uri="{C3380CC4-5D6E-409C-BE32-E72D297353CC}">
              <c16:uniqueId val="{00000003-CAD1-044D-ABC6-47D7E70F3E59}"/>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CAD1-044D-ABC6-47D7E70F3E59}"/>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0</c:v>
                </c:pt>
                <c:pt idx="4">
                  <c:v>1</c:v>
                </c:pt>
                <c:pt idx="5">
                  <c:v>2</c:v>
                </c:pt>
                <c:pt idx="6">
                  <c:v>0</c:v>
                </c:pt>
                <c:pt idx="7">
                  <c:v>2</c:v>
                </c:pt>
                <c:pt idx="8">
                  <c:v>0</c:v>
                </c:pt>
              </c:numCache>
            </c:numRef>
          </c:val>
          <c:extLst>
            <c:ext xmlns:c16="http://schemas.microsoft.com/office/drawing/2014/chart" uri="{C3380CC4-5D6E-409C-BE32-E72D297353CC}">
              <c16:uniqueId val="{00000005-CAD1-044D-ABC6-47D7E70F3E59}"/>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CAD1-044D-ABC6-47D7E70F3E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'2026-10-22'!$B$263:$B$272</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DE61-1C4B-9717-1753A2107A54}"/>
            </c:ext>
          </c:extLst>
        </c:ser>
        <c:ser>
          <c:idx val="1"/>
          <c:order val="1"/>
          <c:tx>
            <c:strRef>
              <c:f>'2026-10-22'!$C$262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'2026-10-22'!$C$263:$C$272</c:f>
              <c:numCache>
                <c:formatCode>#,##0</c:formatCode>
                <c:ptCount val="10"/>
                <c:pt idx="0">
                  <c:v>1</c:v>
                </c:pt>
                <c:pt idx="1">
                  <c:v>6</c:v>
                </c:pt>
                <c:pt idx="2">
                  <c:v>6</c:v>
                </c:pt>
                <c:pt idx="3">
                  <c:v>7</c:v>
                </c:pt>
                <c:pt idx="4">
                  <c:v>14</c:v>
                </c:pt>
                <c:pt idx="5">
                  <c:v>13</c:v>
                </c:pt>
                <c:pt idx="6">
                  <c:v>11</c:v>
                </c:pt>
                <c:pt idx="7">
                  <c:v>9</c:v>
                </c:pt>
                <c:pt idx="8">
                  <c:v>6</c:v>
                </c:pt>
                <c:pt idx="9">
                  <c:v>0</c:v>
                </c:pt>
              </c:numCache>
            </c:numRef>
          </c:val>
          <c:extLst>
            <c:ext xmlns:c16="http://schemas.microsoft.com/office/drawing/2014/chart" uri="{C3380CC4-5D6E-409C-BE32-E72D297353CC}">
              <c16:uniqueId val="{00000001-DE61-1C4B-9717-1753A2107A54}"/>
            </c:ext>
          </c:extLst>
        </c:ser>
        <c:ser>
          <c:idx val="2"/>
          <c:order val="2"/>
          <c:tx>
            <c:strRef>
              <c:f>'2026-10-22'!$D$262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'2026-10-22'!$D$263:$D$272</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DE61-1C4B-9717-1753A2107A5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'2026-10-23'!$B$227:$B$235</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A31-C24D-931C-DCB146314452}"/>
            </c:ext>
          </c:extLst>
        </c:ser>
        <c:ser>
          <c:idx val="1"/>
          <c:order val="1"/>
          <c:tx>
            <c:strRef>
              <c:f>'2026-10-23'!$C$226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'2026-10-23'!$C$227:$C$235</c:f>
              <c:numCache>
                <c:formatCode>#,##0</c:formatCode>
                <c:ptCount val="9"/>
                <c:pt idx="0">
                  <c:v>1</c:v>
                </c:pt>
                <c:pt idx="1">
                  <c:v>1</c:v>
                </c:pt>
                <c:pt idx="2">
                  <c:v>5</c:v>
                </c:pt>
                <c:pt idx="3">
                  <c:v>4</c:v>
                </c:pt>
                <c:pt idx="4">
                  <c:v>2</c:v>
                </c:pt>
                <c:pt idx="5">
                  <c:v>9</c:v>
                </c:pt>
                <c:pt idx="6">
                  <c:v>3</c:v>
                </c:pt>
                <c:pt idx="7">
                  <c:v>3</c:v>
                </c:pt>
                <c:pt idx="8">
                  <c:v>3</c:v>
                </c:pt>
              </c:numCache>
            </c:numRef>
          </c:val>
          <c:extLst>
            <c:ext xmlns:c16="http://schemas.microsoft.com/office/drawing/2014/chart" uri="{C3380CC4-5D6E-409C-BE32-E72D297353CC}">
              <c16:uniqueId val="{00000001-8A31-C24D-931C-DCB146314452}"/>
            </c:ext>
          </c:extLst>
        </c:ser>
        <c:ser>
          <c:idx val="2"/>
          <c:order val="2"/>
          <c:tx>
            <c:strRef>
              <c:f>'2026-10-23'!$D$226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8A31-C24D-931C-DCB146314452}"/>
            </c:ext>
          </c:extLst>
        </c:ser>
        <c:ser>
          <c:idx val="3"/>
          <c:order val="3"/>
          <c:tx>
            <c:strRef>
              <c:f>'2026-10-23'!$E$226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A31-C24D-931C-DCB146314452}"/>
            </c:ext>
          </c:extLst>
        </c:ser>
        <c:ser>
          <c:idx val="4"/>
          <c:order val="4"/>
          <c:tx>
            <c:strRef>
              <c:f>'2026-10-23'!$F$226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'2026-10-23'!$F$227:$F$235</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A31-C24D-931C-DCB146314452}"/>
            </c:ext>
          </c:extLst>
        </c:ser>
        <c:ser>
          <c:idx val="5"/>
          <c:order val="5"/>
          <c:tx>
            <c:strRef>
              <c:f>'2026-10-23'!$G$226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'2026-10-23'!$G$227:$G$235</c:f>
              <c:numCache>
                <c:formatCode>#,##0</c:formatCode>
                <c:ptCount val="9"/>
                <c:pt idx="0">
                  <c:v>0</c:v>
                </c:pt>
                <c:pt idx="1">
                  <c:v>0</c:v>
                </c:pt>
                <c:pt idx="2">
                  <c:v>2</c:v>
                </c:pt>
                <c:pt idx="3">
                  <c:v>2</c:v>
                </c:pt>
                <c:pt idx="4">
                  <c:v>2</c:v>
                </c:pt>
                <c:pt idx="5">
                  <c:v>0</c:v>
                </c:pt>
                <c:pt idx="6">
                  <c:v>0</c:v>
                </c:pt>
                <c:pt idx="7">
                  <c:v>1</c:v>
                </c:pt>
                <c:pt idx="8">
                  <c:v>1</c:v>
                </c:pt>
              </c:numCache>
            </c:numRef>
          </c:val>
          <c:extLst>
            <c:ext xmlns:c16="http://schemas.microsoft.com/office/drawing/2014/chart" uri="{C3380CC4-5D6E-409C-BE32-E72D297353CC}">
              <c16:uniqueId val="{00000005-8A31-C24D-931C-DCB146314452}"/>
            </c:ext>
          </c:extLst>
        </c:ser>
        <c:ser>
          <c:idx val="6"/>
          <c:order val="6"/>
          <c:tx>
            <c:strRef>
              <c:f>'2026-10-23'!$H$226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'2026-10-23'!$H$227:$H$235</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A31-C24D-931C-DCB14631445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'2026-10-23'!$B$263:$B$272</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7D7A-044E-A47A-7C77AEF3F742}"/>
            </c:ext>
          </c:extLst>
        </c:ser>
        <c:ser>
          <c:idx val="1"/>
          <c:order val="1"/>
          <c:tx>
            <c:strRef>
              <c:f>'2026-10-23'!$C$262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'2026-10-23'!$C$263:$C$272</c:f>
              <c:numCache>
                <c:formatCode>#,##0</c:formatCode>
                <c:ptCount val="10"/>
                <c:pt idx="0">
                  <c:v>2</c:v>
                </c:pt>
                <c:pt idx="1">
                  <c:v>3</c:v>
                </c:pt>
                <c:pt idx="2">
                  <c:v>8</c:v>
                </c:pt>
                <c:pt idx="3">
                  <c:v>9</c:v>
                </c:pt>
                <c:pt idx="4">
                  <c:v>10</c:v>
                </c:pt>
                <c:pt idx="5">
                  <c:v>17</c:v>
                </c:pt>
                <c:pt idx="6">
                  <c:v>6</c:v>
                </c:pt>
                <c:pt idx="7">
                  <c:v>11</c:v>
                </c:pt>
                <c:pt idx="8">
                  <c:v>5</c:v>
                </c:pt>
                <c:pt idx="9">
                  <c:v>1</c:v>
                </c:pt>
              </c:numCache>
            </c:numRef>
          </c:val>
          <c:extLst>
            <c:ext xmlns:c16="http://schemas.microsoft.com/office/drawing/2014/chart" uri="{C3380CC4-5D6E-409C-BE32-E72D297353CC}">
              <c16:uniqueId val="{00000001-7D7A-044E-A47A-7C77AEF3F742}"/>
            </c:ext>
          </c:extLst>
        </c:ser>
        <c:ser>
          <c:idx val="2"/>
          <c:order val="2"/>
          <c:tx>
            <c:strRef>
              <c:f>'2026-10-23'!$D$262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'2026-10-23'!$D$263:$D$272</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7D7A-044E-A47A-7C77AEF3F74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F09A-244F-B949-C289F338327B}"/>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F09A-244F-B949-C289F338327B}"/>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09A-244F-B949-C289F338327B}"/>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F09A-244F-B949-C289F338327B}"/>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F09A-244F-B949-C289F338327B}"/>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F09A-244F-B949-C289F338327B}"/>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6</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F09A-244F-B949-C289F338327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'2026-10-24'!$B$263:$B$272</c:f>
              <c:numCache>
                <c:formatCode>#,##0</c:formatCode>
                <c:ptCount val="10"/>
                <c:pt idx="0">
                  <c:v>1</c:v>
                </c:pt>
                <c:pt idx="1">
                  <c:v>6</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7516-7D4D-9A4C-D6ACB75A8CE2}"/>
            </c:ext>
          </c:extLst>
        </c:ser>
        <c:ser>
          <c:idx val="1"/>
          <c:order val="1"/>
          <c:tx>
            <c:strRef>
              <c:f>'2026-10-24'!$C$262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'2026-10-24'!$C$263:$C$272</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7516-7D4D-9A4C-D6ACB75A8CE2}"/>
            </c:ext>
          </c:extLst>
        </c:ser>
        <c:ser>
          <c:idx val="2"/>
          <c:order val="2"/>
          <c:tx>
            <c:strRef>
              <c:f>'2026-10-24'!$D$262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'2026-10-24'!$D$263:$D$272</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7516-7D4D-9A4C-D6ACB75A8C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336A-934C-BD8C-3CB9AD74C409}"/>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0</c:v>
                </c:pt>
                <c:pt idx="7">
                  <c:v>0</c:v>
                </c:pt>
                <c:pt idx="8">
                  <c:v>0</c:v>
                </c:pt>
              </c:numCache>
            </c:numRef>
          </c:val>
          <c:extLst>
            <c:ext xmlns:c16="http://schemas.microsoft.com/office/drawing/2014/chart" uri="{C3380CC4-5D6E-409C-BE32-E72D297353CC}">
              <c16:uniqueId val="{00000001-336A-934C-BD8C-3CB9AD74C409}"/>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6A-934C-BD8C-3CB9AD74C409}"/>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336A-934C-BD8C-3CB9AD74C409}"/>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336A-934C-BD8C-3CB9AD74C409}"/>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336A-934C-BD8C-3CB9AD74C409}"/>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336A-934C-BD8C-3CB9AD74C40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'2026-10-25'!$B$263:$B$272</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C09F-C145-A1FA-62AAC76F2E28}"/>
            </c:ext>
          </c:extLst>
        </c:ser>
        <c:ser>
          <c:idx val="1"/>
          <c:order val="1"/>
          <c:tx>
            <c:strRef>
              <c:f>'2026-10-25'!$C$262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'2026-10-25'!$C$263:$C$272</c:f>
              <c:numCache>
                <c:formatCode>#,##0</c:formatCode>
                <c:ptCount val="10"/>
                <c:pt idx="0">
                  <c:v>2</c:v>
                </c:pt>
                <c:pt idx="1">
                  <c:v>2</c:v>
                </c:pt>
                <c:pt idx="2">
                  <c:v>8</c:v>
                </c:pt>
                <c:pt idx="3">
                  <c:v>15</c:v>
                </c:pt>
                <c:pt idx="4">
                  <c:v>13</c:v>
                </c:pt>
                <c:pt idx="5">
                  <c:v>16</c:v>
                </c:pt>
                <c:pt idx="6">
                  <c:v>12</c:v>
                </c:pt>
                <c:pt idx="7">
                  <c:v>10</c:v>
                </c:pt>
                <c:pt idx="8">
                  <c:v>9</c:v>
                </c:pt>
                <c:pt idx="9">
                  <c:v>2</c:v>
                </c:pt>
              </c:numCache>
            </c:numRef>
          </c:val>
          <c:extLst>
            <c:ext xmlns:c16="http://schemas.microsoft.com/office/drawing/2014/chart" uri="{C3380CC4-5D6E-409C-BE32-E72D297353CC}">
              <c16:uniqueId val="{00000001-C09F-C145-A1FA-62AAC76F2E28}"/>
            </c:ext>
          </c:extLst>
        </c:ser>
        <c:ser>
          <c:idx val="2"/>
          <c:order val="2"/>
          <c:tx>
            <c:strRef>
              <c:f>'2026-10-25'!$D$262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'2026-10-25'!$D$263:$D$272</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C09F-C145-A1FA-62AAC76F2E2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'2026-10-26'!$B$227:$B$235</c:f>
              <c:numCache>
                <c:formatCode>#,##0</c:formatCode>
                <c:ptCount val="9"/>
                <c:pt idx="0">
                  <c:v>1</c:v>
                </c:pt>
                <c:pt idx="1">
                  <c:v>0</c:v>
                </c:pt>
                <c:pt idx="2">
                  <c:v>0</c:v>
                </c:pt>
                <c:pt idx="3">
                  <c:v>0</c:v>
                </c:pt>
                <c:pt idx="4">
                  <c:v>2</c:v>
                </c:pt>
                <c:pt idx="5">
                  <c:v>2</c:v>
                </c:pt>
                <c:pt idx="6">
                  <c:v>0</c:v>
                </c:pt>
                <c:pt idx="7">
                  <c:v>1</c:v>
                </c:pt>
                <c:pt idx="8">
                  <c:v>0</c:v>
                </c:pt>
              </c:numCache>
            </c:numRef>
          </c:val>
          <c:extLst>
            <c:ext xmlns:c16="http://schemas.microsoft.com/office/drawing/2014/chart" uri="{C3380CC4-5D6E-409C-BE32-E72D297353CC}">
              <c16:uniqueId val="{00000000-82ED-D946-AC73-E0DD14CDAC7E}"/>
            </c:ext>
          </c:extLst>
        </c:ser>
        <c:ser>
          <c:idx val="1"/>
          <c:order val="1"/>
          <c:tx>
            <c:strRef>
              <c:f>'2026-10-26'!$C$226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'2026-10-26'!$C$227:$C$235</c:f>
              <c:numCache>
                <c:formatCode>#,##0</c:formatCode>
                <c:ptCount val="9"/>
                <c:pt idx="0">
                  <c:v>0</c:v>
                </c:pt>
                <c:pt idx="1">
                  <c:v>2</c:v>
                </c:pt>
                <c:pt idx="2">
                  <c:v>5</c:v>
                </c:pt>
                <c:pt idx="3">
                  <c:v>4</c:v>
                </c:pt>
                <c:pt idx="4">
                  <c:v>1</c:v>
                </c:pt>
                <c:pt idx="5">
                  <c:v>9</c:v>
                </c:pt>
                <c:pt idx="6">
                  <c:v>4</c:v>
                </c:pt>
                <c:pt idx="7">
                  <c:v>2</c:v>
                </c:pt>
                <c:pt idx="8">
                  <c:v>2</c:v>
                </c:pt>
              </c:numCache>
            </c:numRef>
          </c:val>
          <c:extLst>
            <c:ext xmlns:c16="http://schemas.microsoft.com/office/drawing/2014/chart" uri="{C3380CC4-5D6E-409C-BE32-E72D297353CC}">
              <c16:uniqueId val="{00000001-82ED-D946-AC73-E0DD14CDAC7E}"/>
            </c:ext>
          </c:extLst>
        </c:ser>
        <c:ser>
          <c:idx val="2"/>
          <c:order val="2"/>
          <c:tx>
            <c:strRef>
              <c:f>'2026-10-26'!$D$226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2ED-D946-AC73-E0DD14CDAC7E}"/>
            </c:ext>
          </c:extLst>
        </c:ser>
        <c:ser>
          <c:idx val="3"/>
          <c:order val="3"/>
          <c:tx>
            <c:strRef>
              <c:f>'2026-10-26'!$E$226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'2026-10-26'!$E$227:$E$235</c:f>
              <c:numCache>
                <c:formatCode>#,##0</c:formatCode>
                <c:ptCount val="9"/>
                <c:pt idx="0">
                  <c:v>1</c:v>
                </c:pt>
                <c:pt idx="1">
                  <c:v>0</c:v>
                </c:pt>
                <c:pt idx="2">
                  <c:v>0</c:v>
                </c:pt>
                <c:pt idx="3">
                  <c:v>2</c:v>
                </c:pt>
                <c:pt idx="4">
                  <c:v>1</c:v>
                </c:pt>
                <c:pt idx="5">
                  <c:v>2</c:v>
                </c:pt>
                <c:pt idx="6">
                  <c:v>1</c:v>
                </c:pt>
                <c:pt idx="7">
                  <c:v>1</c:v>
                </c:pt>
                <c:pt idx="8">
                  <c:v>2</c:v>
                </c:pt>
              </c:numCache>
            </c:numRef>
          </c:val>
          <c:extLst>
            <c:ext xmlns:c16="http://schemas.microsoft.com/office/drawing/2014/chart" uri="{C3380CC4-5D6E-409C-BE32-E72D297353CC}">
              <c16:uniqueId val="{00000003-82ED-D946-AC73-E0DD14CDAC7E}"/>
            </c:ext>
          </c:extLst>
        </c:ser>
        <c:ser>
          <c:idx val="4"/>
          <c:order val="4"/>
          <c:tx>
            <c:strRef>
              <c:f>'2026-10-26'!$F$226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'2026-10-26'!$F$227:$F$235</c:f>
              <c:numCache>
                <c:formatCode>#,##0</c:formatCode>
                <c:ptCount val="9"/>
                <c:pt idx="0">
                  <c:v>0</c:v>
                </c:pt>
                <c:pt idx="1">
                  <c:v>3</c:v>
                </c:pt>
                <c:pt idx="2">
                  <c:v>1</c:v>
                </c:pt>
                <c:pt idx="3">
                  <c:v>6</c:v>
                </c:pt>
                <c:pt idx="4">
                  <c:v>7</c:v>
                </c:pt>
                <c:pt idx="5">
                  <c:v>10</c:v>
                </c:pt>
                <c:pt idx="6">
                  <c:v>5</c:v>
                </c:pt>
                <c:pt idx="7">
                  <c:v>6</c:v>
                </c:pt>
                <c:pt idx="8">
                  <c:v>2</c:v>
                </c:pt>
              </c:numCache>
            </c:numRef>
          </c:val>
          <c:extLst>
            <c:ext xmlns:c16="http://schemas.microsoft.com/office/drawing/2014/chart" uri="{C3380CC4-5D6E-409C-BE32-E72D297353CC}">
              <c16:uniqueId val="{00000004-82ED-D946-AC73-E0DD14CDAC7E}"/>
            </c:ext>
          </c:extLst>
        </c:ser>
        <c:ser>
          <c:idx val="5"/>
          <c:order val="5"/>
          <c:tx>
            <c:strRef>
              <c:f>'2026-10-26'!$G$226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'2026-10-26'!$G$227:$G$235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82ED-D946-AC73-E0DD14CDAC7E}"/>
            </c:ext>
          </c:extLst>
        </c:ser>
        <c:ser>
          <c:idx val="6"/>
          <c:order val="6"/>
          <c:tx>
            <c:strRef>
              <c:f>'2026-10-26'!$H$226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'2026-10-26'!$H$227:$H$235</c:f>
              <c:numCache>
                <c:formatCode>#,##0</c:formatCode>
                <c:ptCount val="9"/>
                <c:pt idx="0">
                  <c:v>2</c:v>
                </c:pt>
                <c:pt idx="1">
                  <c:v>5</c:v>
                </c:pt>
                <c:pt idx="2">
                  <c:v>9</c:v>
                </c:pt>
                <c:pt idx="3">
                  <c:v>5</c:v>
                </c:pt>
                <c:pt idx="4">
                  <c:v>9</c:v>
                </c:pt>
                <c:pt idx="5">
                  <c:v>10</c:v>
                </c:pt>
                <c:pt idx="6">
                  <c:v>7</c:v>
                </c:pt>
                <c:pt idx="7">
                  <c:v>6</c:v>
                </c:pt>
                <c:pt idx="8">
                  <c:v>8</c:v>
                </c:pt>
              </c:numCache>
            </c:numRef>
          </c:val>
          <c:extLst>
            <c:ext xmlns:c16="http://schemas.microsoft.com/office/drawing/2014/chart" uri="{C3380CC4-5D6E-409C-BE32-E72D297353CC}">
              <c16:uniqueId val="{00000006-82ED-D946-AC73-E0DD14CDAC7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'2026-10-26'!$B$263:$B$272</c:f>
              <c:numCache>
                <c:formatCode>#,##0</c:formatCode>
                <c:ptCount val="10"/>
                <c:pt idx="0">
                  <c:v>2</c:v>
                </c:pt>
                <c:pt idx="1">
                  <c:v>5</c:v>
                </c:pt>
                <c:pt idx="2">
                  <c:v>9</c:v>
                </c:pt>
                <c:pt idx="3">
                  <c:v>5</c:v>
                </c:pt>
                <c:pt idx="4">
                  <c:v>9</c:v>
                </c:pt>
                <c:pt idx="5">
                  <c:v>10</c:v>
                </c:pt>
                <c:pt idx="6">
                  <c:v>7</c:v>
                </c:pt>
                <c:pt idx="7">
                  <c:v>6</c:v>
                </c:pt>
                <c:pt idx="8">
                  <c:v>8</c:v>
                </c:pt>
                <c:pt idx="9">
                  <c:v>5</c:v>
                </c:pt>
              </c:numCache>
            </c:numRef>
          </c:val>
          <c:extLst>
            <c:ext xmlns:c16="http://schemas.microsoft.com/office/drawing/2014/chart" uri="{C3380CC4-5D6E-409C-BE32-E72D297353CC}">
              <c16:uniqueId val="{00000000-7AFB-7848-8853-BFA13FC89994}"/>
            </c:ext>
          </c:extLst>
        </c:ser>
        <c:ser>
          <c:idx val="1"/>
          <c:order val="1"/>
          <c:tx>
            <c:strRef>
              <c:f>'2026-10-26'!$C$262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'2026-10-26'!$C$263:$C$272</c:f>
              <c:numCache>
                <c:formatCode>#,##0</c:formatCode>
                <c:ptCount val="10"/>
                <c:pt idx="0">
                  <c:v>3</c:v>
                </c:pt>
                <c:pt idx="1">
                  <c:v>5</c:v>
                </c:pt>
                <c:pt idx="2">
                  <c:v>6</c:v>
                </c:pt>
                <c:pt idx="3">
                  <c:v>12</c:v>
                </c:pt>
                <c:pt idx="4">
                  <c:v>9</c:v>
                </c:pt>
                <c:pt idx="5">
                  <c:v>21</c:v>
                </c:pt>
                <c:pt idx="6">
                  <c:v>10</c:v>
                </c:pt>
                <c:pt idx="7">
                  <c:v>9</c:v>
                </c:pt>
                <c:pt idx="8">
                  <c:v>6</c:v>
                </c:pt>
                <c:pt idx="9">
                  <c:v>4</c:v>
                </c:pt>
              </c:numCache>
            </c:numRef>
          </c:val>
          <c:extLst>
            <c:ext xmlns:c16="http://schemas.microsoft.com/office/drawing/2014/chart" uri="{C3380CC4-5D6E-409C-BE32-E72D297353CC}">
              <c16:uniqueId val="{00000001-7AFB-7848-8853-BFA13FC89994}"/>
            </c:ext>
          </c:extLst>
        </c:ser>
        <c:ser>
          <c:idx val="2"/>
          <c:order val="2"/>
          <c:tx>
            <c:strRef>
              <c:f>'2026-10-26'!$D$262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'2026-10-26'!$D$263:$D$272</c:f>
              <c:numCache>
                <c:formatCode>#,##0</c:formatCode>
                <c:ptCount val="10"/>
                <c:pt idx="0">
                  <c:v>1</c:v>
                </c:pt>
                <c:pt idx="1">
                  <c:v>0</c:v>
                </c:pt>
                <c:pt idx="2">
                  <c:v>2</c:v>
                </c:pt>
                <c:pt idx="3">
                  <c:v>1</c:v>
                </c:pt>
                <c:pt idx="4">
                  <c:v>3</c:v>
                </c:pt>
                <c:pt idx="5">
                  <c:v>3</c:v>
                </c:pt>
                <c:pt idx="6">
                  <c:v>0</c:v>
                </c:pt>
                <c:pt idx="7">
                  <c:v>3</c:v>
                </c:pt>
                <c:pt idx="8">
                  <c:v>0</c:v>
                </c:pt>
                <c:pt idx="9">
                  <c:v>1</c:v>
                </c:pt>
              </c:numCache>
            </c:numRef>
          </c:val>
          <c:extLst>
            <c:ext xmlns:c16="http://schemas.microsoft.com/office/drawing/2014/chart" uri="{C3380CC4-5D6E-409C-BE32-E72D297353CC}">
              <c16:uniqueId val="{00000002-7AFB-7848-8853-BFA13FC899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'2026-10-27'!$B$227:$B$235</c:f>
              <c:numCache>
                <c:formatCode>#,##0</c:formatCode>
                <c:ptCount val="9"/>
                <c:pt idx="0">
                  <c:v>1</c:v>
                </c:pt>
                <c:pt idx="1">
                  <c:v>0</c:v>
                </c:pt>
                <c:pt idx="2">
                  <c:v>0</c:v>
                </c:pt>
                <c:pt idx="3">
                  <c:v>0</c:v>
                </c:pt>
                <c:pt idx="4">
                  <c:v>2</c:v>
                </c:pt>
                <c:pt idx="5">
                  <c:v>1</c:v>
                </c:pt>
                <c:pt idx="6">
                  <c:v>0</c:v>
                </c:pt>
                <c:pt idx="7">
                  <c:v>1</c:v>
                </c:pt>
                <c:pt idx="8">
                  <c:v>0</c:v>
                </c:pt>
              </c:numCache>
            </c:numRef>
          </c:val>
          <c:extLst>
            <c:ext xmlns:c16="http://schemas.microsoft.com/office/drawing/2014/chart" uri="{C3380CC4-5D6E-409C-BE32-E72D297353CC}">
              <c16:uniqueId val="{00000000-1D30-2041-A4F6-EBE4D33A4F0F}"/>
            </c:ext>
          </c:extLst>
        </c:ser>
        <c:ser>
          <c:idx val="1"/>
          <c:order val="1"/>
          <c:tx>
            <c:strRef>
              <c:f>'2026-10-27'!$C$226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'2026-10-27'!$C$227:$C$235</c:f>
              <c:numCache>
                <c:formatCode>#,##0</c:formatCode>
                <c:ptCount val="9"/>
                <c:pt idx="0">
                  <c:v>0</c:v>
                </c:pt>
                <c:pt idx="1">
                  <c:v>2</c:v>
                </c:pt>
                <c:pt idx="2">
                  <c:v>2</c:v>
                </c:pt>
                <c:pt idx="3">
                  <c:v>4</c:v>
                </c:pt>
                <c:pt idx="4">
                  <c:v>3</c:v>
                </c:pt>
                <c:pt idx="5">
                  <c:v>5</c:v>
                </c:pt>
                <c:pt idx="6">
                  <c:v>4</c:v>
                </c:pt>
                <c:pt idx="7">
                  <c:v>2</c:v>
                </c:pt>
                <c:pt idx="8">
                  <c:v>1</c:v>
                </c:pt>
              </c:numCache>
            </c:numRef>
          </c:val>
          <c:extLst>
            <c:ext xmlns:c16="http://schemas.microsoft.com/office/drawing/2014/chart" uri="{C3380CC4-5D6E-409C-BE32-E72D297353CC}">
              <c16:uniqueId val="{00000001-1D30-2041-A4F6-EBE4D33A4F0F}"/>
            </c:ext>
          </c:extLst>
        </c:ser>
        <c:ser>
          <c:idx val="2"/>
          <c:order val="2"/>
          <c:tx>
            <c:strRef>
              <c:f>'2026-10-27'!$D$226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1D30-2041-A4F6-EBE4D33A4F0F}"/>
            </c:ext>
          </c:extLst>
        </c:ser>
        <c:ser>
          <c:idx val="3"/>
          <c:order val="3"/>
          <c:tx>
            <c:strRef>
              <c:f>'2026-10-27'!$E$226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'2026-10-27'!$E$227:$E$235</c:f>
              <c:numCache>
                <c:formatCode>#,##0</c:formatCode>
                <c:ptCount val="9"/>
                <c:pt idx="0">
                  <c:v>0</c:v>
                </c:pt>
                <c:pt idx="1">
                  <c:v>1</c:v>
                </c:pt>
                <c:pt idx="2">
                  <c:v>0</c:v>
                </c:pt>
                <c:pt idx="3">
                  <c:v>1</c:v>
                </c:pt>
                <c:pt idx="4">
                  <c:v>1</c:v>
                </c:pt>
                <c:pt idx="5">
                  <c:v>3</c:v>
                </c:pt>
                <c:pt idx="6">
                  <c:v>0</c:v>
                </c:pt>
                <c:pt idx="7">
                  <c:v>1</c:v>
                </c:pt>
                <c:pt idx="8">
                  <c:v>3</c:v>
                </c:pt>
              </c:numCache>
            </c:numRef>
          </c:val>
          <c:extLst>
            <c:ext xmlns:c16="http://schemas.microsoft.com/office/drawing/2014/chart" uri="{C3380CC4-5D6E-409C-BE32-E72D297353CC}">
              <c16:uniqueId val="{00000003-1D30-2041-A4F6-EBE4D33A4F0F}"/>
            </c:ext>
          </c:extLst>
        </c:ser>
        <c:ser>
          <c:idx val="4"/>
          <c:order val="4"/>
          <c:tx>
            <c:strRef>
              <c:f>'2026-10-27'!$F$226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'2026-10-27'!$F$227:$F$235</c:f>
              <c:numCache>
                <c:formatCode>#,##0</c:formatCode>
                <c:ptCount val="9"/>
                <c:pt idx="0">
                  <c:v>1</c:v>
                </c:pt>
                <c:pt idx="1">
                  <c:v>3</c:v>
                </c:pt>
                <c:pt idx="2">
                  <c:v>3</c:v>
                </c:pt>
                <c:pt idx="3">
                  <c:v>4</c:v>
                </c:pt>
                <c:pt idx="4">
                  <c:v>5</c:v>
                </c:pt>
                <c:pt idx="5">
                  <c:v>4</c:v>
                </c:pt>
                <c:pt idx="6">
                  <c:v>5</c:v>
                </c:pt>
                <c:pt idx="7">
                  <c:v>5</c:v>
                </c:pt>
                <c:pt idx="8">
                  <c:v>1</c:v>
                </c:pt>
              </c:numCache>
            </c:numRef>
          </c:val>
          <c:extLst>
            <c:ext xmlns:c16="http://schemas.microsoft.com/office/drawing/2014/chart" uri="{C3380CC4-5D6E-409C-BE32-E72D297353CC}">
              <c16:uniqueId val="{00000004-1D30-2041-A4F6-EBE4D33A4F0F}"/>
            </c:ext>
          </c:extLst>
        </c:ser>
        <c:ser>
          <c:idx val="5"/>
          <c:order val="5"/>
          <c:tx>
            <c:strRef>
              <c:f>'2026-10-27'!$G$226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'2026-10-27'!$G$227:$G$235</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1D30-2041-A4F6-EBE4D33A4F0F}"/>
            </c:ext>
          </c:extLst>
        </c:ser>
        <c:ser>
          <c:idx val="6"/>
          <c:order val="6"/>
          <c:tx>
            <c:strRef>
              <c:f>'2026-10-27'!$H$226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'2026-10-27'!$H$227:$H$235</c:f>
              <c:numCache>
                <c:formatCode>#,##0</c:formatCode>
                <c:ptCount val="9"/>
                <c:pt idx="0">
                  <c:v>1</c:v>
                </c:pt>
                <c:pt idx="1">
                  <c:v>7</c:v>
                </c:pt>
                <c:pt idx="2">
                  <c:v>7</c:v>
                </c:pt>
                <c:pt idx="3">
                  <c:v>4</c:v>
                </c:pt>
                <c:pt idx="4">
                  <c:v>6</c:v>
                </c:pt>
                <c:pt idx="5">
                  <c:v>9</c:v>
                </c:pt>
                <c:pt idx="6">
                  <c:v>10</c:v>
                </c:pt>
                <c:pt idx="7">
                  <c:v>6</c:v>
                </c:pt>
                <c:pt idx="8">
                  <c:v>3</c:v>
                </c:pt>
              </c:numCache>
            </c:numRef>
          </c:val>
          <c:extLst>
            <c:ext xmlns:c16="http://schemas.microsoft.com/office/drawing/2014/chart" uri="{C3380CC4-5D6E-409C-BE32-E72D297353CC}">
              <c16:uniqueId val="{00000006-1D30-2041-A4F6-EBE4D33A4F0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'2026-10-27'!$B$263:$B$272</c:f>
              <c:numCache>
                <c:formatCode>#,##0</c:formatCode>
                <c:ptCount val="10"/>
                <c:pt idx="0">
                  <c:v>1</c:v>
                </c:pt>
                <c:pt idx="1">
                  <c:v>7</c:v>
                </c:pt>
                <c:pt idx="2">
                  <c:v>7</c:v>
                </c:pt>
                <c:pt idx="3">
                  <c:v>4</c:v>
                </c:pt>
                <c:pt idx="4">
                  <c:v>6</c:v>
                </c:pt>
                <c:pt idx="5">
                  <c:v>9</c:v>
                </c:pt>
                <c:pt idx="6">
                  <c:v>10</c:v>
                </c:pt>
                <c:pt idx="7">
                  <c:v>6</c:v>
                </c:pt>
                <c:pt idx="8">
                  <c:v>3</c:v>
                </c:pt>
                <c:pt idx="9">
                  <c:v>0</c:v>
                </c:pt>
              </c:numCache>
            </c:numRef>
          </c:val>
          <c:extLst>
            <c:ext xmlns:c16="http://schemas.microsoft.com/office/drawing/2014/chart" uri="{C3380CC4-5D6E-409C-BE32-E72D297353CC}">
              <c16:uniqueId val="{00000000-1512-5642-BECA-2DD52C01F6A8}"/>
            </c:ext>
          </c:extLst>
        </c:ser>
        <c:ser>
          <c:idx val="1"/>
          <c:order val="1"/>
          <c:tx>
            <c:strRef>
              <c:f>'2026-10-27'!$C$262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'2026-10-27'!$C$263:$C$272</c:f>
              <c:numCache>
                <c:formatCode>#,##0</c:formatCode>
                <c:ptCount val="10"/>
                <c:pt idx="0">
                  <c:v>1</c:v>
                </c:pt>
                <c:pt idx="1">
                  <c:v>6</c:v>
                </c:pt>
                <c:pt idx="2">
                  <c:v>5</c:v>
                </c:pt>
                <c:pt idx="3">
                  <c:v>9</c:v>
                </c:pt>
                <c:pt idx="4">
                  <c:v>9</c:v>
                </c:pt>
                <c:pt idx="5">
                  <c:v>12</c:v>
                </c:pt>
                <c:pt idx="6">
                  <c:v>9</c:v>
                </c:pt>
                <c:pt idx="7">
                  <c:v>8</c:v>
                </c:pt>
                <c:pt idx="8">
                  <c:v>5</c:v>
                </c:pt>
                <c:pt idx="9">
                  <c:v>0</c:v>
                </c:pt>
              </c:numCache>
            </c:numRef>
          </c:val>
          <c:extLst>
            <c:ext xmlns:c16="http://schemas.microsoft.com/office/drawing/2014/chart" uri="{C3380CC4-5D6E-409C-BE32-E72D297353CC}">
              <c16:uniqueId val="{00000001-1512-5642-BECA-2DD52C01F6A8}"/>
            </c:ext>
          </c:extLst>
        </c:ser>
        <c:ser>
          <c:idx val="2"/>
          <c:order val="2"/>
          <c:tx>
            <c:strRef>
              <c:f>'2026-10-27'!$D$262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'2026-10-27'!$D$263:$D$272</c:f>
              <c:numCache>
                <c:formatCode>#,##0</c:formatCode>
                <c:ptCount val="10"/>
                <c:pt idx="0">
                  <c:v>1</c:v>
                </c:pt>
                <c:pt idx="1">
                  <c:v>0</c:v>
                </c:pt>
                <c:pt idx="2">
                  <c:v>2</c:v>
                </c:pt>
                <c:pt idx="3">
                  <c:v>3</c:v>
                </c:pt>
                <c:pt idx="4">
                  <c:v>3</c:v>
                </c:pt>
                <c:pt idx="5">
                  <c:v>2</c:v>
                </c:pt>
                <c:pt idx="6">
                  <c:v>0</c:v>
                </c:pt>
                <c:pt idx="7">
                  <c:v>3</c:v>
                </c:pt>
                <c:pt idx="8">
                  <c:v>0</c:v>
                </c:pt>
                <c:pt idx="9">
                  <c:v>1</c:v>
                </c:pt>
              </c:numCache>
            </c:numRef>
          </c:val>
          <c:extLst>
            <c:ext xmlns:c16="http://schemas.microsoft.com/office/drawing/2014/chart" uri="{C3380CC4-5D6E-409C-BE32-E72D297353CC}">
              <c16:uniqueId val="{00000002-1512-5642-BECA-2DD52C01F6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B01E29-0179-9449-B84C-2BA99479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CA05834-8D9D-6242-8717-B67503C87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3793DC2-1BA4-1647-814C-A0AB0063BE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8611008-19E5-0E49-8FE8-07EE5AE62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57D9515-B916-7A40-B274-9B89C9663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0F709C9-4026-1447-AB9F-D7942F4E1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B34F6D-E919-284A-823A-8DAF66B59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E2C2F5C-EB71-824B-BF6F-0667910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5BDFEBA-441F-224D-B9E4-081F30987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A26CED0-785F-3943-9AB0-002782E57E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8F5F1D24-02D5-3640-BE1B-D724269D9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E071037-7137-194F-A8CA-331232F93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53F6C86-A6B9-9242-8ADA-4B46FDCBB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E2DDE6C-EBA3-9541-9EB1-C61E93DA5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7943D72-2FD6-A143-B6B4-A3948D0E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C019D09A-8196-A448-910E-D2D7D57A3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0CEA0A8-21A7-FC43-B04A-84D29AE7E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AF78623-D45C-AE4D-BA98-1ABFF2C2B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C788676-66E9-8B40-BAEE-2EAECC7A0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DC66783C-2869-0641-81D0-BA067DE50B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F1AF01E-DF0B-784F-BF56-61768B03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4836422-67FE-9646-A416-3944888A8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8B90C65-8EC3-3144-880A-174C12DD3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CF7B6A1-99F9-5E45-AD94-2F74086B20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F429EBE-A088-C741-96E7-FE6F880866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C832701-B19A-484B-88D2-F3F413D7C1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DB91BFE-12F5-A74F-87B2-3E06E81611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619564A-FFC6-B14E-A9DD-D1B22ECCB4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FA01DC7-FD52-254D-B44E-31B6B29CD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7E5C5E2-1E34-404A-8E8D-E2C2A221B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1C6C6D1-F8E3-E047-B758-7F42AFA5DD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6334D975-1A67-6B47-B242-93347A116B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571" dataDxfId="570">
  <autoFilter ref="A1:T220" xr:uid="{FCBB0081-F5A0-9F4A-8223-2324497988BF}"/>
  <tableColumns count="20">
    <tableColumn id="1" xr3:uid="{AA15F19A-1230-A844-99D7-6A66CB64FD3E}" name="callsign" dataDxfId="569"/>
    <tableColumn id="2" xr3:uid="{379E1025-0AB4-F04F-91CB-FB94B874A542}" name="adep" dataDxfId="568"/>
    <tableColumn id="3" xr3:uid="{F39E2B71-0326-074E-93B7-510D2EEDA14E}" name="ades" dataDxfId="567"/>
    <tableColumn id="4" xr3:uid="{97984C0C-D377-8B43-92C8-0AEA27B7F421}" name="aircraft_type" dataDxfId="566"/>
    <tableColumn id="5" xr3:uid="{367B20B7-789D-F541-9512-E2927413C167}" name="aircraft_registration" dataDxfId="565"/>
    <tableColumn id="6" xr3:uid="{787C15AD-A1AC-E84C-A145-1F4794D1FCB8}" name="atd" dataDxfId="564"/>
    <tableColumn id="7" xr3:uid="{4B135E7C-23F3-2D41-870C-BB0C8FF006FC}" name="dep_runway" dataDxfId="563"/>
    <tableColumn id="8" xr3:uid="{8B3FE941-04EE-FE44-B031-3BD3CE8714DF}" name="route" dataDxfId="562"/>
    <tableColumn id="9" xr3:uid="{BFD5A352-AAC5-D541-BBC0-3B0C9613F4E2}" name="rfl" dataDxfId="561"/>
    <tableColumn id="10" xr3:uid="{FCCB3AE1-A311-3B49-BEC3-B7D51C62702E}" name="flight_rule" dataDxfId="560"/>
    <tableColumn id="11" xr3:uid="{F276E583-E74E-8A48-92DB-316045D0B41E}" name="flight_type" dataDxfId="559"/>
    <tableColumn id="12" xr3:uid="{444652FA-C7BE-4449-8AEC-A140B345FDE0}" name="distance_flown_in_fir" dataDxfId="558"/>
    <tableColumn id="13" xr3:uid="{AF4AB888-224D-8B4E-AF25-A099775FAB4B}" name="exit_point" dataDxfId="557"/>
    <tableColumn id="14" xr3:uid="{E9C02F85-BAE6-734B-9F63-C63D042C4B93}" name="exit_hour" dataDxfId="556"/>
    <tableColumn id="15" xr3:uid="{5B0102E5-443C-0D43-B805-8F6C35E17A45}" name="exit_level" dataDxfId="555"/>
    <tableColumn id="16" xr3:uid="{49DB6382-9BA3-4C44-9320-C8F7C1D3B8E2}" name="wtc" dataDxfId="554"/>
    <tableColumn id="17" xr3:uid="{1E159126-93C0-1E4E-87E1-4CAEE8547784}" name="nfl" dataDxfId="553"/>
    <tableColumn id="18" xr3:uid="{C43BFACE-52E4-8040-93EA-CA1B111472B4}" name="SID_resuelto" dataDxfId="552">
      <calculatedColumnFormula>IF(OR(G2="12R",G2="12L"),_xlfn.XLOOKUP(C2,Tabla42[ADEP],Tabla42[SID 12R],""),IF(OR(G2="30L",G2="30R"),_xlfn.XLOOKUP(C2,Tabla42[ADEP],Tabla42[SID 30L],""),""))</calculatedColumnFormula>
    </tableColumn>
    <tableColumn id="19" xr3:uid="{D640DF06-832D-9B41-BD9A-B30B3BDD90A6}" name="Hora_UTC" dataDxfId="551">
      <calculatedColumnFormula>HOUR(F2)</calculatedColumnFormula>
    </tableColumn>
    <tableColumn id="20" xr3:uid="{3F7ECEB1-E76A-B64D-8AC8-AB2DEF093A45}" name="Sector_resuelto" dataDxfId="550">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549" dataDxfId="548">
  <autoFilter ref="A1:T220" xr:uid="{FCBB0081-F5A0-9F4A-8223-2324497988BF}"/>
  <tableColumns count="20">
    <tableColumn id="1" xr3:uid="{B0D93802-F4F3-8F4C-B9FE-7FD41B5D7A0B}" name="callsign" dataDxfId="547"/>
    <tableColumn id="2" xr3:uid="{31731452-9A17-2549-A869-F3695D4EC7FA}" name="adep" dataDxfId="546"/>
    <tableColumn id="3" xr3:uid="{58F8DD46-70BE-4E43-9DF5-3CF191E3B8D1}" name="ades" dataDxfId="545"/>
    <tableColumn id="4" xr3:uid="{2AA9FD45-512E-5F41-A169-D381D0D10DD7}" name="aircraft_type" dataDxfId="544"/>
    <tableColumn id="5" xr3:uid="{F17003E5-3C97-E040-A794-325E6C38D8F9}" name="aircraft_registration" dataDxfId="543"/>
    <tableColumn id="6" xr3:uid="{1CB917E0-61A4-8947-9155-51C40AE81630}" name="atd" dataDxfId="542"/>
    <tableColumn id="7" xr3:uid="{DF19D775-FF3A-5E4C-BCE7-C2575745DD2E}" name="dep_runway" dataDxfId="541"/>
    <tableColumn id="8" xr3:uid="{8735B992-C886-9245-B01A-2DA7D60581D9}" name="route" dataDxfId="540"/>
    <tableColumn id="9" xr3:uid="{CF37BB26-FB0A-9944-9359-D363482BB0F6}" name="rfl" dataDxfId="539"/>
    <tableColumn id="10" xr3:uid="{49DB81EA-F859-8848-957D-D5FC05A545DD}" name="flight_rule" dataDxfId="538"/>
    <tableColumn id="11" xr3:uid="{4C623F45-2067-D941-89D1-A559F8F2C7DE}" name="flight_type" dataDxfId="537"/>
    <tableColumn id="12" xr3:uid="{2AF685D4-DA35-9D46-B2AA-FC43986801E9}" name="distance_flown_in_fir" dataDxfId="536"/>
    <tableColumn id="13" xr3:uid="{3CE47885-DAD0-7A4D-8ED6-96A15A25AB82}" name="exit_point" dataDxfId="535"/>
    <tableColumn id="14" xr3:uid="{2098C18D-519D-D949-BA0F-0D56C2A1E29B}" name="exit_hour" dataDxfId="534"/>
    <tableColumn id="15" xr3:uid="{8E42906B-31F9-DE45-9006-C0B29428AA58}" name="exit_level" dataDxfId="533"/>
    <tableColumn id="16" xr3:uid="{99DC063C-19C3-FD41-A134-B084D26B6DD7}" name="wtc" dataDxfId="532"/>
    <tableColumn id="17" xr3:uid="{F1B6F698-9901-E34C-B1BD-030CF4378D08}" name="nfl" dataDxfId="531"/>
    <tableColumn id="18" xr3:uid="{2EE4238C-E82C-B14C-918D-DC2EE6B06813}" name="SID_resuelto" dataDxfId="530">
      <calculatedColumnFormula>IF(OR(G2="12R",G2="12L"),_xlfn.XLOOKUP(C2,Tabla42[ADEP],Tabla42[SID 12R],""),IF(OR(G2="30L",G2="30R"),_xlfn.XLOOKUP(C2,Tabla42[ADEP],Tabla42[SID 30L],""),""))</calculatedColumnFormula>
    </tableColumn>
    <tableColumn id="19" xr3:uid="{C0C67A36-EB70-4542-8C5E-2EAFCF51C563}" name="Hora_UTC" dataDxfId="529">
      <calculatedColumnFormula>HOUR(F2)</calculatedColumnFormula>
    </tableColumn>
    <tableColumn id="20" xr3:uid="{77FFC553-8044-A848-960D-B8344BE4BB8E}" name="Sector_resuelto" dataDxfId="528">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527" dataDxfId="526">
  <autoFilter ref="A1:T220" xr:uid="{FCBB0081-F5A0-9F4A-8223-2324497988BF}"/>
  <tableColumns count="20">
    <tableColumn id="1" xr3:uid="{B573D54B-0525-8645-A1F6-033E57AAD396}" name="callsign" dataDxfId="525"/>
    <tableColumn id="2" xr3:uid="{1CDFEAC8-6A5D-4847-BA63-CCF7787E4FBF}" name="adep" dataDxfId="524"/>
    <tableColumn id="3" xr3:uid="{982DCD1E-5765-2B4F-B4D7-0DEDBA27E1FC}" name="ades" dataDxfId="523"/>
    <tableColumn id="4" xr3:uid="{B59864C9-3C4C-614A-868A-82BA0F7BACAF}" name="aircraft_type" dataDxfId="522"/>
    <tableColumn id="5" xr3:uid="{843504D1-D648-1F46-9511-1D2A725493BF}" name="aircraft_registration" dataDxfId="521"/>
    <tableColumn id="6" xr3:uid="{47661E29-B658-124D-B5A4-BF1392EE6C51}" name="atd" dataDxfId="520"/>
    <tableColumn id="7" xr3:uid="{43E8B17B-B34B-C249-9022-C629D2B148FF}" name="dep_runway" dataDxfId="519"/>
    <tableColumn id="8" xr3:uid="{7BEE5B89-6154-EC45-8B70-3B53130895F3}" name="route" dataDxfId="518"/>
    <tableColumn id="9" xr3:uid="{D162738D-3C1D-4B46-990C-A8B588E0238C}" name="rfl" dataDxfId="517"/>
    <tableColumn id="10" xr3:uid="{24EBD1CA-764B-1247-B57E-478D50A0A676}" name="flight_rule" dataDxfId="516"/>
    <tableColumn id="11" xr3:uid="{62193199-E2C4-7541-9956-93E71EAFFC10}" name="flight_type" dataDxfId="515"/>
    <tableColumn id="12" xr3:uid="{655309F1-9939-6346-A85B-7987ECA89253}" name="distance_flown_in_fir" dataDxfId="514"/>
    <tableColumn id="13" xr3:uid="{97F48898-AF64-7C46-97FC-AAF373E0A185}" name="exit_point" dataDxfId="513"/>
    <tableColumn id="14" xr3:uid="{27BB2A19-F0EC-2F41-8657-BD585B09584D}" name="exit_hour" dataDxfId="512"/>
    <tableColumn id="15" xr3:uid="{D5AB1FC6-208D-6149-96D2-E1D952E04911}" name="exit_level" dataDxfId="511"/>
    <tableColumn id="16" xr3:uid="{D89A0AB2-FF40-CB4E-A0EC-4946CC573693}" name="wtc" dataDxfId="510"/>
    <tableColumn id="17" xr3:uid="{D3EB761A-DF6D-8A4C-909A-A584986A24F6}" name="nfl" dataDxfId="509"/>
    <tableColumn id="18" xr3:uid="{20A29621-D163-B046-8F3A-A644571F7DD3}" name="SID_resuelto" dataDxfId="508">
      <calculatedColumnFormula>IF(OR(G2="12R",G2="12L"),_xlfn.XLOOKUP(C2,Tabla42[ADEP],Tabla42[SID 12R],""),IF(OR(G2="30L",G2="30R"),_xlfn.XLOOKUP(C2,Tabla42[ADEP],Tabla42[SID 30L],""),""))</calculatedColumnFormula>
    </tableColumn>
    <tableColumn id="19" xr3:uid="{0D6017BA-66C6-EB47-8D1A-35B823DCF79A}" name="Hora_UTC" dataDxfId="507">
      <calculatedColumnFormula>HOUR(F2)</calculatedColumnFormula>
    </tableColumn>
    <tableColumn id="20" xr3:uid="{137AC57F-80BC-7C46-997F-941BA999DE00}" name="Sector_resuelto" dataDxfId="506">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505" dataDxfId="504">
  <autoFilter ref="A1:T220" xr:uid="{FCBB0081-F5A0-9F4A-8223-2324497988BF}"/>
  <tableColumns count="20">
    <tableColumn id="1" xr3:uid="{71C8670D-2FE1-7A4D-BF75-7DF8EB7C66EB}" name="callsign" dataDxfId="503"/>
    <tableColumn id="2" xr3:uid="{2FC58636-8223-4C43-9740-444B7050E58E}" name="adep" dataDxfId="502"/>
    <tableColumn id="3" xr3:uid="{7E4524D6-52E0-4944-9E4E-3C5828276E10}" name="ades" dataDxfId="501"/>
    <tableColumn id="4" xr3:uid="{A7F6C380-F4CF-4C48-ACB9-1D4B0D3E5EB9}" name="aircraft_type" dataDxfId="500"/>
    <tableColumn id="5" xr3:uid="{8658C291-1728-5D48-8858-160EBE3AEED6}" name="aircraft_registration" dataDxfId="499"/>
    <tableColumn id="6" xr3:uid="{ED5E011F-3EB4-414C-A462-2DCEAA410CE1}" name="atd" dataDxfId="498"/>
    <tableColumn id="7" xr3:uid="{8F2B1EC5-2910-1142-98CD-C7F35B136473}" name="dep_runway" dataDxfId="497"/>
    <tableColumn id="8" xr3:uid="{08E748AD-0206-7B4F-9F5A-756A379D238C}" name="route" dataDxfId="496"/>
    <tableColumn id="9" xr3:uid="{EC1A9EC9-4A6E-544C-AFCF-921163B1C18A}" name="rfl" dataDxfId="495"/>
    <tableColumn id="10" xr3:uid="{3B702BA9-6E7D-B74D-A191-DF89487A58ED}" name="flight_rule" dataDxfId="494"/>
    <tableColumn id="11" xr3:uid="{51B68F01-B15D-1340-A460-46C6D755F831}" name="flight_type" dataDxfId="493"/>
    <tableColumn id="12" xr3:uid="{C66C2432-631A-8B4B-9CF6-C91B8A05B923}" name="distance_flown_in_fir" dataDxfId="492"/>
    <tableColumn id="13" xr3:uid="{73D3917B-5ED6-D64E-8384-12385D467E99}" name="exit_point" dataDxfId="491"/>
    <tableColumn id="14" xr3:uid="{015CEC9D-2C28-4148-B5CB-13C9A7AAD6C9}" name="exit_hour" dataDxfId="490"/>
    <tableColumn id="15" xr3:uid="{F1F80FC5-2B05-4548-B76C-C2C478A995E9}" name="exit_level" dataDxfId="489"/>
    <tableColumn id="16" xr3:uid="{04F5CA50-0655-FD40-8DBC-68E090956856}" name="wtc" dataDxfId="488"/>
    <tableColumn id="17" xr3:uid="{CEDF47B1-B8DD-8647-BFC1-E1E61558E257}" name="nfl" dataDxfId="487"/>
    <tableColumn id="18" xr3:uid="{B622AD4B-141A-EE46-AE62-1ADB17FF653C}" name="SID_resuelto" dataDxfId="486">
      <calculatedColumnFormula>IF(OR(G2="12R",G2="12L"),_xlfn.XLOOKUP(C2,Tabla42[ADEP],Tabla42[SID 12R],""),IF(OR(G2="30L",G2="30R"),_xlfn.XLOOKUP(C2,Tabla42[ADEP],Tabla42[SID 30L],""),""))</calculatedColumnFormula>
    </tableColumn>
    <tableColumn id="19" xr3:uid="{A1195C63-3B2A-B147-8C0D-30EE4BB50695}" name="Hora_UTC" dataDxfId="485">
      <calculatedColumnFormula>HOUR(F2)</calculatedColumnFormula>
    </tableColumn>
    <tableColumn id="20" xr3:uid="{BB6D298B-DF59-884F-BE75-96783224ABEF}" name="Sector_resuelto" dataDxfId="484">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483" dataDxfId="482">
  <autoFilter ref="A1:T220" xr:uid="{FCBB0081-F5A0-9F4A-8223-2324497988BF}"/>
  <tableColumns count="20">
    <tableColumn id="1" xr3:uid="{2F6D9C06-0D3F-064B-BE0B-0BD55FD9B4D7}" name="callsign" dataDxfId="481"/>
    <tableColumn id="2" xr3:uid="{64E4E9F9-71B3-EE4F-97F9-E6C87EFEF923}" name="adep" dataDxfId="480"/>
    <tableColumn id="3" xr3:uid="{C50FF457-9F77-9C4C-A6C7-84BA4E79989C}" name="ades" dataDxfId="479"/>
    <tableColumn id="4" xr3:uid="{4E6191D2-2701-7644-A420-BF40D7781E99}" name="aircraft_type" dataDxfId="478"/>
    <tableColumn id="5" xr3:uid="{4CB511F5-5512-0949-BE10-17C6C9084178}" name="aircraft_registration" dataDxfId="477"/>
    <tableColumn id="6" xr3:uid="{567BD978-C8C4-7148-A1E7-0225CC934D94}" name="atd" dataDxfId="476"/>
    <tableColumn id="7" xr3:uid="{04439AB2-C5EB-2C4E-81E1-A3D0C870923D}" name="dep_runway" dataDxfId="475"/>
    <tableColumn id="8" xr3:uid="{6E4729B7-BCA9-2D44-85DD-0FC6C0F0EAE2}" name="route" dataDxfId="474"/>
    <tableColumn id="9" xr3:uid="{359A98D3-6E20-824D-898A-73A36067ABEF}" name="rfl" dataDxfId="473"/>
    <tableColumn id="10" xr3:uid="{4ED0338D-9361-4643-A538-5D27CDDD547B}" name="flight_rule" dataDxfId="472"/>
    <tableColumn id="11" xr3:uid="{8D27525A-E785-E641-ABC3-EA95D5EDA871}" name="flight_type" dataDxfId="471"/>
    <tableColumn id="12" xr3:uid="{13E64633-5BDC-3E4C-8D87-8DFAE48722B6}" name="distance_flown_in_fir" dataDxfId="470"/>
    <tableColumn id="13" xr3:uid="{15C1897E-A93C-B34D-8F62-DB98FF9BB76D}" name="exit_point" dataDxfId="469"/>
    <tableColumn id="14" xr3:uid="{3840A547-14B6-824B-B069-F468A79BE59F}" name="exit_hour" dataDxfId="468"/>
    <tableColumn id="15" xr3:uid="{8181BC76-8EE5-CC46-934A-998B42D0CF67}" name="exit_level" dataDxfId="467"/>
    <tableColumn id="16" xr3:uid="{37366C50-DB0B-944B-BE83-DC740F25F33E}" name="wtc" dataDxfId="466"/>
    <tableColumn id="17" xr3:uid="{88611D11-18CD-BA41-85B5-8782754F1EC2}" name="nfl" dataDxfId="465"/>
    <tableColumn id="18" xr3:uid="{8A92FD66-26AE-E94E-958A-14376C231586}" name="SID_resuelto" dataDxfId="464">
      <calculatedColumnFormula>IF(OR(G2="12R",G2="12L"),_xlfn.XLOOKUP(C2,Tabla42[ADEP],Tabla42[SID 12R],""),IF(OR(G2="30L",G2="30R"),_xlfn.XLOOKUP(C2,Tabla42[ADEP],Tabla42[SID 30L],""),""))</calculatedColumnFormula>
    </tableColumn>
    <tableColumn id="19" xr3:uid="{7BD3BE53-1F83-C348-9774-B5C97B238B26}" name="Hora_UTC" dataDxfId="463">
      <calculatedColumnFormula>HOUR(F2)</calculatedColumnFormula>
    </tableColumn>
    <tableColumn id="20" xr3:uid="{5391389B-5CAE-FF45-84C3-EF51DEE8FC00}" name="Sector_resuelto" dataDxfId="462">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461" dataDxfId="460">
  <autoFilter ref="A1:T220" xr:uid="{FCBB0081-F5A0-9F4A-8223-2324497988BF}"/>
  <tableColumns count="20">
    <tableColumn id="1" xr3:uid="{2A4E7005-8E6D-DE47-BC42-526D8285D300}" name="callsign" dataDxfId="459"/>
    <tableColumn id="2" xr3:uid="{CA84A045-B693-544C-80FD-76D90CBF2FC9}" name="adep" dataDxfId="458"/>
    <tableColumn id="3" xr3:uid="{CC19DF9C-D8DB-3B42-A316-A0A4A51B7502}" name="ades" dataDxfId="457"/>
    <tableColumn id="4" xr3:uid="{C7024C62-67BA-0F4F-8F49-6CD6885232F9}" name="aircraft_type" dataDxfId="456"/>
    <tableColumn id="5" xr3:uid="{8D85AC2F-4A0A-5C44-BCC9-8AC214A1A9E4}" name="aircraft_registration" dataDxfId="455"/>
    <tableColumn id="6" xr3:uid="{B7A66464-037C-824C-8553-13208DE296D7}" name="atd" dataDxfId="454"/>
    <tableColumn id="7" xr3:uid="{FC1FB3BD-CE6D-B74C-AD4C-4CFF7F4782A2}" name="dep_runway" dataDxfId="453"/>
    <tableColumn id="8" xr3:uid="{5B215DF6-A98A-A641-946E-DB602C606C46}" name="route" dataDxfId="452"/>
    <tableColumn id="9" xr3:uid="{7C9F91A6-E9DB-E540-A060-A6E4D9C00A0D}" name="rfl" dataDxfId="451"/>
    <tableColumn id="10" xr3:uid="{02EA38DF-A453-514B-BD8F-C0C769217315}" name="flight_rule" dataDxfId="450"/>
    <tableColumn id="11" xr3:uid="{90BEBC83-04B9-EA43-A513-656985572A1C}" name="flight_type" dataDxfId="449"/>
    <tableColumn id="12" xr3:uid="{E7B655D7-72ED-F240-94C0-0752D49F49A5}" name="distance_flown_in_fir" dataDxfId="448"/>
    <tableColumn id="13" xr3:uid="{7ADFFB7E-06B6-7E4B-AFBF-470E41261947}" name="exit_point" dataDxfId="447"/>
    <tableColumn id="14" xr3:uid="{E43744EE-0EA3-F444-A5D2-C3C1E81A9316}" name="exit_hour" dataDxfId="446"/>
    <tableColumn id="15" xr3:uid="{14BF443E-2923-AE4F-B3C9-7983536C9EED}" name="exit_level" dataDxfId="445"/>
    <tableColumn id="16" xr3:uid="{E0F8C3A9-C91F-F34D-A822-228BD4658614}" name="wtc" dataDxfId="444"/>
    <tableColumn id="17" xr3:uid="{2C287DD1-B651-EA4C-AD9C-43AA0BDF16EA}" name="nfl" dataDxfId="443"/>
    <tableColumn id="18" xr3:uid="{28D5FB19-A713-DB40-9C9F-F483C41CD449}" name="SID_resuelto" dataDxfId="442">
      <calculatedColumnFormula>IF(OR(G2="12R",G2="12L"),_xlfn.XLOOKUP(C2,Tabla42[ADEP],Tabla42[SID 12R],""),IF(OR(G2="30L",G2="30R"),_xlfn.XLOOKUP(C2,Tabla42[ADEP],Tabla42[SID 30L],""),""))</calculatedColumnFormula>
    </tableColumn>
    <tableColumn id="19" xr3:uid="{8C895A1C-BC07-E048-AA7C-7F7BFD5A26EA}" name="Hora_UTC" dataDxfId="441">
      <calculatedColumnFormula>HOUR(F2)</calculatedColumnFormula>
    </tableColumn>
    <tableColumn id="20" xr3:uid="{27BFBADF-BF46-EB46-A1FC-485324957EA1}" name="Sector_resuelto" dataDxfId="440">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439" dataDxfId="438">
  <autoFilter ref="A1:T220" xr:uid="{FCBB0081-F5A0-9F4A-8223-2324497988BF}"/>
  <tableColumns count="20">
    <tableColumn id="1" xr3:uid="{09D22023-F402-5B4E-9508-65C2A5BF95DB}" name="callsign" dataDxfId="437"/>
    <tableColumn id="2" xr3:uid="{A1EDBB63-9CD5-8B41-86F3-99BF7D327E2E}" name="adep" dataDxfId="436"/>
    <tableColumn id="3" xr3:uid="{C24903BF-CF50-5A42-BE4F-C26E57BD1100}" name="ades" dataDxfId="435"/>
    <tableColumn id="4" xr3:uid="{9C99226C-9370-364C-A195-27C302E52F93}" name="aircraft_type" dataDxfId="434"/>
    <tableColumn id="5" xr3:uid="{3FDD863B-D1B2-A640-8CA9-9750F03567DD}" name="aircraft_registration" dataDxfId="433"/>
    <tableColumn id="6" xr3:uid="{85DA116A-D22F-6141-AF66-CD2FF214A787}" name="atd" dataDxfId="432"/>
    <tableColumn id="7" xr3:uid="{3AA2099B-53B5-5042-8084-C12A7F8C0644}" name="dep_runway" dataDxfId="431"/>
    <tableColumn id="8" xr3:uid="{C68E6117-C0E1-DE48-AADF-B688D3097BE6}" name="route" dataDxfId="430"/>
    <tableColumn id="9" xr3:uid="{8743AD59-D520-FB4F-AD38-BDB622AC7160}" name="rfl" dataDxfId="429"/>
    <tableColumn id="10" xr3:uid="{2C3D39B3-7011-1C49-9719-DE9C89485EEF}" name="flight_rule" dataDxfId="428"/>
    <tableColumn id="11" xr3:uid="{26CB81F2-0702-0949-B168-EA7917632CA8}" name="flight_type" dataDxfId="427"/>
    <tableColumn id="12" xr3:uid="{8F2C114F-9DEA-9646-894E-B591DB806122}" name="distance_flown_in_fir" dataDxfId="426"/>
    <tableColumn id="13" xr3:uid="{15787CE7-7935-A044-817E-788FEF931E5C}" name="exit_point" dataDxfId="425"/>
    <tableColumn id="14" xr3:uid="{5F51A6B6-7E15-0C46-9A8E-975F0860A68F}" name="exit_hour" dataDxfId="424"/>
    <tableColumn id="15" xr3:uid="{4808F036-30AD-774F-8337-25AE868D12E4}" name="exit_level" dataDxfId="423"/>
    <tableColumn id="16" xr3:uid="{A68643A5-47A5-1548-979C-A5C7D1C33993}" name="wtc" dataDxfId="422"/>
    <tableColumn id="17" xr3:uid="{72C60EDA-C953-EB4B-AAC2-0AAF6F7BD74C}" name="nfl" dataDxfId="421"/>
    <tableColumn id="18" xr3:uid="{2537FBBF-5489-7B41-A627-1ECFF3FB524B}" name="SID_resuelto" dataDxfId="420">
      <calculatedColumnFormula>IF(OR(G2="12R",G2="12L"),_xlfn.XLOOKUP(C2,Tabla42[ADEP],Tabla42[SID 12R],""),IF(OR(G2="30L",G2="30R"),_xlfn.XLOOKUP(C2,Tabla42[ADEP],Tabla42[SID 30L],""),""))</calculatedColumnFormula>
    </tableColumn>
    <tableColumn id="19" xr3:uid="{E7622AC6-E2EE-1A42-917B-E447D18031B7}" name="Hora_UTC" dataDxfId="419">
      <calculatedColumnFormula>HOUR(F2)</calculatedColumnFormula>
    </tableColumn>
    <tableColumn id="20" xr3:uid="{6C279320-AA09-EE48-A718-0B4EC347EB6C}" name="Sector_resuelto" dataDxfId="418">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417" dataDxfId="416">
  <autoFilter ref="A1:T220" xr:uid="{FCBB0081-F5A0-9F4A-8223-2324497988BF}"/>
  <tableColumns count="20">
    <tableColumn id="1" xr3:uid="{49635853-050C-A741-8447-F7EE12EC2E9F}" name="callsign" dataDxfId="415"/>
    <tableColumn id="2" xr3:uid="{F0E1066D-B3EB-0947-A653-1E8576BD3870}" name="adep" dataDxfId="414"/>
    <tableColumn id="3" xr3:uid="{45602844-952E-D445-A2DE-773EFE05B7F8}" name="ades" dataDxfId="413"/>
    <tableColumn id="4" xr3:uid="{184A367A-AD5A-FE47-B698-B871730EB564}" name="aircraft_type" dataDxfId="412"/>
    <tableColumn id="5" xr3:uid="{8A8763A2-BA23-1C44-8D0C-E78A61FC790A}" name="aircraft_registration" dataDxfId="411"/>
    <tableColumn id="6" xr3:uid="{B4B8B10C-B870-A74F-9B42-E3D6EDEE12D1}" name="atd" dataDxfId="410"/>
    <tableColumn id="7" xr3:uid="{64EC430E-112A-D241-B7E3-59404D1E5F67}" name="dep_runway" dataDxfId="409"/>
    <tableColumn id="8" xr3:uid="{4E01CCB8-44A3-5343-9525-02D5F40A42E5}" name="route" dataDxfId="408"/>
    <tableColumn id="9" xr3:uid="{0F0B333E-2008-F143-ACD0-42944D57BE2E}" name="rfl" dataDxfId="407"/>
    <tableColumn id="10" xr3:uid="{7C9698F1-DC00-174F-B2EC-8E63EEF9F484}" name="flight_rule" dataDxfId="406"/>
    <tableColumn id="11" xr3:uid="{3C220D2D-4E6A-BC4B-B44B-0FDF1C9F063B}" name="flight_type" dataDxfId="405"/>
    <tableColumn id="12" xr3:uid="{4FCDBE94-104E-3141-B590-651A4B8763A9}" name="distance_flown_in_fir" dataDxfId="404"/>
    <tableColumn id="13" xr3:uid="{4B0F5D09-A005-DC49-BC20-2F0653DC5A5E}" name="exit_point" dataDxfId="403"/>
    <tableColumn id="14" xr3:uid="{1D0BB2F1-A950-2B47-8F46-B8E596543FD8}" name="exit_hour" dataDxfId="402"/>
    <tableColumn id="15" xr3:uid="{BF02565A-F435-7A48-8677-115677926935}" name="exit_level" dataDxfId="401"/>
    <tableColumn id="16" xr3:uid="{BC67707B-1D49-B546-9918-4304FD913C97}" name="wtc" dataDxfId="400"/>
    <tableColumn id="17" xr3:uid="{27433FB2-8027-B741-89C3-9D5F5B90D862}" name="nfl" dataDxfId="399"/>
    <tableColumn id="18" xr3:uid="{6211E8A0-72BA-2249-9284-D35EBB5A2CC2}" name="SID_resuelto" dataDxfId="398">
      <calculatedColumnFormula>IF(OR(G2="12R",G2="12L"),_xlfn.XLOOKUP(C2,Tabla42[ADEP],Tabla42[SID 12R],""),IF(OR(G2="30L",G2="30R"),_xlfn.XLOOKUP(C2,Tabla42[ADEP],Tabla42[SID 30L],""),""))</calculatedColumnFormula>
    </tableColumn>
    <tableColumn id="19" xr3:uid="{7F6204E8-8E6C-CE42-BEA9-07F3568EC194}" name="Hora_UTC" dataDxfId="397">
      <calculatedColumnFormula>HOUR(F2)</calculatedColumnFormula>
    </tableColumn>
    <tableColumn id="20" xr3:uid="{5D214D24-283B-F144-8924-DA41E2D7B6F6}" name="Sector_resuelto" dataDxfId="396">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395" dataDxfId="394">
  <autoFilter ref="A1:T220" xr:uid="{FCBB0081-F5A0-9F4A-8223-2324497988BF}"/>
  <tableColumns count="20">
    <tableColumn id="1" xr3:uid="{5BF0B805-58BA-2D4E-B255-E4EA71B18746}" name="callsign" dataDxfId="393"/>
    <tableColumn id="2" xr3:uid="{CB399924-BC47-3A42-AAC4-47ECE09C921E}" name="adep" dataDxfId="392"/>
    <tableColumn id="3" xr3:uid="{E604126C-903E-844A-8DC3-EE6F04EE692C}" name="ades" dataDxfId="391"/>
    <tableColumn id="4" xr3:uid="{68E5BCF3-8D71-AE4B-808E-354F6EA83890}" name="aircraft_type" dataDxfId="390"/>
    <tableColumn id="5" xr3:uid="{25353E19-07C7-5D4C-8B03-EA8E7AE7117B}" name="aircraft_registration" dataDxfId="389"/>
    <tableColumn id="6" xr3:uid="{329442E0-CA07-BB4A-B24C-AA17E91CA077}" name="atd" dataDxfId="388"/>
    <tableColumn id="7" xr3:uid="{481AE027-EC25-C24C-A279-70FC47FC636D}" name="dep_runway" dataDxfId="387"/>
    <tableColumn id="8" xr3:uid="{214CB529-AEB9-C14B-ADF7-C2FD4DD47292}" name="route" dataDxfId="386"/>
    <tableColumn id="9" xr3:uid="{9D39F2FF-3B83-384E-87ED-D72C2F5374A6}" name="rfl" dataDxfId="385"/>
    <tableColumn id="10" xr3:uid="{1A8F67F5-CE0F-8144-91EA-A719E8873AD3}" name="flight_rule" dataDxfId="384"/>
    <tableColumn id="11" xr3:uid="{F5C621F2-C094-4344-934C-B73043EFCC32}" name="flight_type" dataDxfId="383"/>
    <tableColumn id="12" xr3:uid="{120B1768-8800-6F46-B384-C4DFFAAA8004}" name="distance_flown_in_fir" dataDxfId="382"/>
    <tableColumn id="13" xr3:uid="{F4D9D457-55ED-A243-841B-6962FF614C33}" name="exit_point" dataDxfId="381"/>
    <tableColumn id="14" xr3:uid="{3CB6765C-1D46-3143-86D6-CE2CB38A34EC}" name="exit_hour" dataDxfId="380"/>
    <tableColumn id="15" xr3:uid="{AEFCD27E-184E-0249-BCD9-A71082650F4D}" name="exit_level" dataDxfId="379"/>
    <tableColumn id="16" xr3:uid="{8D39681E-B5FE-4242-89E1-76D5F5A2F650}" name="wtc" dataDxfId="378"/>
    <tableColumn id="17" xr3:uid="{563FEB7A-85E2-6A4A-888A-4EC125BCC173}" name="nfl" dataDxfId="377"/>
    <tableColumn id="18" xr3:uid="{1603EFCD-9F2E-B943-B42B-F544ECA32AE5}" name="SID_resuelto" dataDxfId="376">
      <calculatedColumnFormula>IF(OR(G2="12R",G2="12L"),_xlfn.XLOOKUP(C2,Tabla42[ADEP],Tabla42[SID 12R],""),IF(OR(G2="30L",G2="30R"),_xlfn.XLOOKUP(C2,Tabla42[ADEP],Tabla42[SID 30L],""),""))</calculatedColumnFormula>
    </tableColumn>
    <tableColumn id="19" xr3:uid="{30ACAA7D-2BE8-D641-B9AD-8391E6D78334}" name="Hora_UTC" dataDxfId="375">
      <calculatedColumnFormula>HOUR(F2)</calculatedColumnFormula>
    </tableColumn>
    <tableColumn id="20" xr3:uid="{71EE58EE-4145-2B44-83DF-DE6284920350}" name="Sector_resuelto" dataDxfId="374">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373" dataDxfId="372">
  <autoFilter ref="A1:T220" xr:uid="{FCBB0081-F5A0-9F4A-8223-2324497988BF}"/>
  <tableColumns count="20">
    <tableColumn id="1" xr3:uid="{AEEF7D89-3F52-564E-B65E-D1635FB1F1AF}" name="callsign" dataDxfId="371"/>
    <tableColumn id="2" xr3:uid="{799B1A93-F91E-9045-A022-7775BA76D65F}" name="adep" dataDxfId="370"/>
    <tableColumn id="3" xr3:uid="{03E164D3-D7F9-0F45-9636-803542746FCD}" name="ades" dataDxfId="369"/>
    <tableColumn id="4" xr3:uid="{9F0C512D-748B-5047-8586-C15B355819A1}" name="aircraft_type" dataDxfId="368"/>
    <tableColumn id="5" xr3:uid="{8D9BE8F8-670C-B94D-BF24-00DFBC9613B4}" name="aircraft_registration" dataDxfId="367"/>
    <tableColumn id="6" xr3:uid="{0B350141-BB6A-F841-A8D9-8E30B462A7A0}" name="atd" dataDxfId="366"/>
    <tableColumn id="7" xr3:uid="{2A686B9B-BB92-9241-8651-7DD02C3E06EF}" name="dep_runway" dataDxfId="365"/>
    <tableColumn id="8" xr3:uid="{1844F156-4049-D144-953D-E506FAF452C6}" name="route" dataDxfId="364"/>
    <tableColumn id="9" xr3:uid="{91546AA2-37FB-C947-9175-0F982CF11EE0}" name="rfl" dataDxfId="363"/>
    <tableColumn id="10" xr3:uid="{30FCB8FC-9D30-F644-A08F-01C9532EA0DE}" name="flight_rule" dataDxfId="362"/>
    <tableColumn id="11" xr3:uid="{C661032B-3E95-6742-BC02-EE1E9410D9E5}" name="flight_type" dataDxfId="361"/>
    <tableColumn id="12" xr3:uid="{5CB52884-7C53-364F-8944-153208DBF7EA}" name="distance_flown_in_fir" dataDxfId="360"/>
    <tableColumn id="13" xr3:uid="{49E2E20D-8308-0D49-8520-708E15C5FBA2}" name="exit_point" dataDxfId="359"/>
    <tableColumn id="14" xr3:uid="{A84BDE1B-D412-D542-A3F6-C4933A34E307}" name="exit_hour" dataDxfId="358"/>
    <tableColumn id="15" xr3:uid="{2B290D51-08E5-394C-A373-61492E25D70A}" name="exit_level" dataDxfId="357"/>
    <tableColumn id="16" xr3:uid="{619CA6B5-1646-C34B-B1C8-7787EB9EB073}" name="wtc" dataDxfId="356"/>
    <tableColumn id="17" xr3:uid="{90FAEA52-5C63-FC40-8DD1-49C37F22C17A}" name="nfl" dataDxfId="355"/>
    <tableColumn id="18" xr3:uid="{E4A05578-D08D-7B41-9BC8-5C55E5EC11F1}" name="SID_resuelto" dataDxfId="354">
      <calculatedColumnFormula>IF(OR(G2="12R",G2="12L"),_xlfn.XLOOKUP(C2,Tabla42[ADEP],Tabla42[SID 12R],""),IF(OR(G2="30L",G2="30R"),_xlfn.XLOOKUP(C2,Tabla42[ADEP],Tabla42[SID 30L],""),""))</calculatedColumnFormula>
    </tableColumn>
    <tableColumn id="19" xr3:uid="{9564FBAC-3927-214E-9576-10037A3464C9}" name="Hora_UTC" dataDxfId="353">
      <calculatedColumnFormula>HOUR(F2)</calculatedColumnFormula>
    </tableColumn>
    <tableColumn id="20" xr3:uid="{1976C06B-AF0B-9D40-A7D1-29477DFA0BC4}" name="Sector_resuelto" dataDxfId="352">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351" dataDxfId="350">
  <autoFilter ref="A1:T220" xr:uid="{FCBB0081-F5A0-9F4A-8223-2324497988BF}"/>
  <tableColumns count="20">
    <tableColumn id="1" xr3:uid="{ADF645A0-604E-E848-BE8C-6B06A9A3AF93}" name="callsign" dataDxfId="349"/>
    <tableColumn id="2" xr3:uid="{BED6E000-FBBF-5747-859D-088D1C5A005C}" name="adep" dataDxfId="348"/>
    <tableColumn id="3" xr3:uid="{E582D85B-8BDF-AA46-8B1E-4CF42F41DF8A}" name="ades" dataDxfId="347"/>
    <tableColumn id="4" xr3:uid="{5B4ACE97-2FA5-4642-9DB2-F579392730E9}" name="aircraft_type" dataDxfId="346"/>
    <tableColumn id="5" xr3:uid="{8BA36657-6423-FE4A-8100-D764658B3CBE}" name="aircraft_registration" dataDxfId="345"/>
    <tableColumn id="6" xr3:uid="{B6ED1B27-9EE7-E442-B763-30134E26B173}" name="atd" dataDxfId="344"/>
    <tableColumn id="7" xr3:uid="{79B5A8E9-52F0-9642-968B-5772218D03BB}" name="dep_runway" dataDxfId="343"/>
    <tableColumn id="8" xr3:uid="{34E9CF7B-E4C5-CD48-AAEB-F20D1E7F847C}" name="route" dataDxfId="342"/>
    <tableColumn id="9" xr3:uid="{9B841535-D147-9E42-B255-4E62431FF2BC}" name="rfl" dataDxfId="341"/>
    <tableColumn id="10" xr3:uid="{5D66BC7D-9D63-E340-8017-8C5F61CB92FB}" name="flight_rule" dataDxfId="340"/>
    <tableColumn id="11" xr3:uid="{C1E9CC98-64AB-3C46-8CC0-BB7438A79773}" name="flight_type" dataDxfId="339"/>
    <tableColumn id="12" xr3:uid="{CAD90DFA-CBAD-9C4A-9ED7-2B234101CFD0}" name="distance_flown_in_fir" dataDxfId="338"/>
    <tableColumn id="13" xr3:uid="{89567D30-CD9F-7547-928A-00A08D63EAB3}" name="exit_point" dataDxfId="337"/>
    <tableColumn id="14" xr3:uid="{C377B193-7C47-9747-AC40-828B45544A69}" name="exit_hour" dataDxfId="336"/>
    <tableColumn id="15" xr3:uid="{CB3B8452-AC38-B041-82E3-0A263E3DD5B2}" name="exit_level" dataDxfId="335"/>
    <tableColumn id="16" xr3:uid="{E3FDBBFB-43A0-DB41-A29D-9FFE2F82903A}" name="wtc" dataDxfId="334"/>
    <tableColumn id="17" xr3:uid="{40C93502-924F-2F4E-8EF5-A1286A278460}" name="nfl" dataDxfId="333"/>
    <tableColumn id="18" xr3:uid="{BFF1D5BC-D490-F446-A05A-2455DC3FB3C9}" name="SID_resuelto" dataDxfId="332">
      <calculatedColumnFormula>IF(OR(G2="12R",G2="12L"),_xlfn.XLOOKUP(C2,Tabla42[ADEP],Tabla42[SID 12R],""),IF(OR(G2="30L",G2="30R"),_xlfn.XLOOKUP(C2,Tabla42[ADEP],Tabla42[SID 30L],""),""))</calculatedColumnFormula>
    </tableColumn>
    <tableColumn id="19" xr3:uid="{046100FF-94A6-A645-913E-E327373E24FF}" name="Hora_UTC" dataDxfId="331">
      <calculatedColumnFormula>HOUR(F2)</calculatedColumnFormula>
    </tableColumn>
    <tableColumn id="20" xr3:uid="{0C9A0A12-EEC1-7C40-8EC1-1FB958930512}" name="Sector_resuelto" dataDxfId="330">
      <calculatedColumnFormula>_xlfn.XLOOKUP(C2,Tabla42[ADEP],Tabla42[Sector],"")</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2E55E2-3BBA-5D4F-8D6B-A3E8461FC3D0}" name="Tabla13456718192021222324258910111213141516172627282930313334353623456789" displayName="Tabla13456718192021222324258910111213141516172627282930313334353623456789" ref="A1:T220" totalsRowShown="0" headerRowDxfId="329" dataDxfId="328">
  <autoFilter ref="A1:T220" xr:uid="{FCBB0081-F5A0-9F4A-8223-2324497988BF}"/>
  <tableColumns count="20">
    <tableColumn id="1" xr3:uid="{629C36C4-8D59-0D41-809B-E91EECDE17C8}" name="callsign" dataDxfId="327"/>
    <tableColumn id="2" xr3:uid="{4E20BB70-9E8F-654C-B8EC-2A032A0BD4EF}" name="adep" dataDxfId="326"/>
    <tableColumn id="3" xr3:uid="{36C55C0F-D15A-5642-BBF6-7E5DD578153F}" name="ades" dataDxfId="325"/>
    <tableColumn id="4" xr3:uid="{00817EF6-5C23-6345-9376-FFD1ABF074C2}" name="aircraft_type" dataDxfId="324"/>
    <tableColumn id="5" xr3:uid="{E2DEDF27-678F-124A-8D1F-723E9019E400}" name="aircraft_registration" dataDxfId="323"/>
    <tableColumn id="6" xr3:uid="{7FFE0B57-A3D1-764F-B111-758598A9A30F}" name="atd" dataDxfId="322"/>
    <tableColumn id="7" xr3:uid="{C0127CA7-6BBF-D346-B37E-756B7F74E9B2}" name="dep_runway" dataDxfId="321"/>
    <tableColumn id="8" xr3:uid="{08D713D6-DA9B-E24E-9B3F-C4A0B76CEE56}" name="route" dataDxfId="320"/>
    <tableColumn id="9" xr3:uid="{CF6FDA1B-A807-AE4B-BD4A-321BB2C09B7E}" name="rfl" dataDxfId="319"/>
    <tableColumn id="10" xr3:uid="{53DAEBD4-6637-9744-933A-A2F22183AE2B}" name="flight_rule" dataDxfId="318"/>
    <tableColumn id="11" xr3:uid="{141522CD-EE6B-AB4E-AF9C-71D4DFA43880}" name="flight_type" dataDxfId="317"/>
    <tableColumn id="12" xr3:uid="{80C536BF-56B4-F148-A04C-93DBE037359F}" name="distance_flown_in_fir" dataDxfId="316"/>
    <tableColumn id="13" xr3:uid="{80D717B4-DAF9-2144-9610-5EF5E9C4A8DB}" name="exit_point" dataDxfId="315"/>
    <tableColumn id="14" xr3:uid="{D0863D65-22E9-0144-B248-C2AC0FBD624C}" name="exit_hour" dataDxfId="314"/>
    <tableColumn id="15" xr3:uid="{EFC01111-6945-0B4F-9937-A64716AD33A4}" name="exit_level" dataDxfId="313"/>
    <tableColumn id="16" xr3:uid="{E2EDE7DD-F0F8-DE41-9F7B-A5B1A343D0B2}" name="wtc" dataDxfId="312"/>
    <tableColumn id="17" xr3:uid="{2E3CF60E-5F49-FB4D-A9AA-615046C8B116}" name="nfl" dataDxfId="311"/>
    <tableColumn id="18" xr3:uid="{7E40B683-3DB6-F742-804A-DABB333952EB}" name="SID_resuelto" dataDxfId="310">
      <calculatedColumnFormula>IF(OR(G2="12R",G2="12L"),_xlfn.XLOOKUP(C2,Tabla42[ADEP],Tabla42[SID 12R],""),IF(OR(G2="30L",G2="30R"),_xlfn.XLOOKUP(C2,Tabla42[ADEP],Tabla42[SID 30L],""),""))</calculatedColumnFormula>
    </tableColumn>
    <tableColumn id="19" xr3:uid="{5AC0E828-2DA8-8241-9ABA-600AE3744F8D}" name="Hora_UTC" dataDxfId="309">
      <calculatedColumnFormula>HOUR(F2)</calculatedColumnFormula>
    </tableColumn>
    <tableColumn id="20" xr3:uid="{E1DAEF13-315D-0142-AD80-C0D33B1173AF}" name="Sector_resuelto" dataDxfId="308">
      <calculatedColumnFormula>_xlfn.XLOOKUP(C2,Tabla42[ADEP],Tabla42[Sector],"")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6F7897-719C-1841-808F-30EDD002C8B8}" name="Tabla1345671819202122232425891011121314151617262728293031333435362345678910" displayName="Tabla1345671819202122232425891011121314151617262728293031333435362345678910" ref="A1:T220" totalsRowShown="0" headerRowDxfId="307" dataDxfId="306">
  <autoFilter ref="A1:T220" xr:uid="{FCBB0081-F5A0-9F4A-8223-2324497988BF}"/>
  <tableColumns count="20">
    <tableColumn id="1" xr3:uid="{767F2F26-CD1F-4F43-9AB6-21518F0FF64F}" name="callsign" dataDxfId="305"/>
    <tableColumn id="2" xr3:uid="{415F5098-0F38-BD48-98BC-5D9E7CE38871}" name="adep" dataDxfId="304"/>
    <tableColumn id="3" xr3:uid="{6A97D409-8750-104A-BCFD-5E0AC30FF817}" name="ades" dataDxfId="303"/>
    <tableColumn id="4" xr3:uid="{3AB321A3-F7C9-844E-B31E-A1A6FA176B5B}" name="aircraft_type" dataDxfId="302"/>
    <tableColumn id="5" xr3:uid="{A6B2D9B6-131F-484A-A679-36181D665F05}" name="aircraft_registration" dataDxfId="301"/>
    <tableColumn id="6" xr3:uid="{4EB28EA0-2254-944D-8D9D-49B9145A4D66}" name="atd" dataDxfId="300"/>
    <tableColumn id="7" xr3:uid="{F3B070E1-9185-5F41-874D-E9ED241FC777}" name="dep_runway" dataDxfId="299"/>
    <tableColumn id="8" xr3:uid="{CF77A656-12E4-4A44-9282-FBE0C7CC4C73}" name="route" dataDxfId="298"/>
    <tableColumn id="9" xr3:uid="{A33E9CA9-1B73-904D-81F7-0B46B5211CA0}" name="rfl" dataDxfId="297"/>
    <tableColumn id="10" xr3:uid="{7EEDFE69-83DE-C74F-BB1D-5A90882E28EA}" name="flight_rule" dataDxfId="296"/>
    <tableColumn id="11" xr3:uid="{4753D4A7-40A8-7740-A09A-8EF0F34EC76C}" name="flight_type" dataDxfId="295"/>
    <tableColumn id="12" xr3:uid="{10EEA477-794A-DB47-99F7-A1788BDB1C12}" name="distance_flown_in_fir" dataDxfId="294"/>
    <tableColumn id="13" xr3:uid="{B39CED6F-2634-DE4A-996C-74CBDEA8E4FA}" name="exit_point" dataDxfId="293"/>
    <tableColumn id="14" xr3:uid="{A36F6981-E1A5-A641-B74A-D1B9E20C4391}" name="exit_hour" dataDxfId="292"/>
    <tableColumn id="15" xr3:uid="{15CAA0DC-10A5-2046-A0C1-B4EA794CC151}" name="exit_level" dataDxfId="291"/>
    <tableColumn id="16" xr3:uid="{CB3A5CF8-8D09-5444-8FAC-6C7A4BB172BF}" name="wtc" dataDxfId="290"/>
    <tableColumn id="17" xr3:uid="{61AEFAD0-E439-DF4B-A050-DE9E3A6CDA36}" name="nfl" dataDxfId="289"/>
    <tableColumn id="18" xr3:uid="{94898A91-360E-5648-8FFE-81772C494758}" name="SID_resuelto" dataDxfId="288">
      <calculatedColumnFormula>IF(OR(G2="12R",G2="12L"),_xlfn.XLOOKUP(C2,Tabla42[ADEP],Tabla42[SID 12R],""),IF(OR(G2="30L",G2="30R"),_xlfn.XLOOKUP(C2,Tabla42[ADEP],Tabla42[SID 30L],""),""))</calculatedColumnFormula>
    </tableColumn>
    <tableColumn id="19" xr3:uid="{464DE668-9763-9244-AB78-BFAC5A3870EB}" name="Hora_UTC" dataDxfId="287">
      <calculatedColumnFormula>HOUR(F2)</calculatedColumnFormula>
    </tableColumn>
    <tableColumn id="20" xr3:uid="{BA30FDE8-6207-574C-ACB8-55E87FF0D33F}" name="Sector_resuelto" dataDxfId="286">
      <calculatedColumnFormula>_xlfn.XLOOKUP(C2,Tabla42[ADEP],Tabla42[Sector],"")</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1B3469B-CD4F-464B-A098-0EA41A926CF6}" name="Tabla134567181920212223242589101112131415161726272829303133343536234567891011" displayName="Tabla134567181920212223242589101112131415161726272829303133343536234567891011" ref="A1:T220" totalsRowShown="0" headerRowDxfId="285" dataDxfId="284">
  <autoFilter ref="A1:T220" xr:uid="{FCBB0081-F5A0-9F4A-8223-2324497988BF}"/>
  <tableColumns count="20">
    <tableColumn id="1" xr3:uid="{2FDCEF7C-6D74-BE46-AF29-C96A0E2E0A04}" name="callsign" dataDxfId="283"/>
    <tableColumn id="2" xr3:uid="{074A0B93-AD62-F249-9E38-67E9A438F627}" name="adep" dataDxfId="282"/>
    <tableColumn id="3" xr3:uid="{66D07A3B-1232-3140-A87D-AA5CE4E394F2}" name="ades" dataDxfId="281"/>
    <tableColumn id="4" xr3:uid="{A38F95AC-5523-9148-8C93-781298C2F619}" name="aircraft_type" dataDxfId="280"/>
    <tableColumn id="5" xr3:uid="{0556240D-D0AB-8C44-A54A-C10A42A3ECC1}" name="aircraft_registration" dataDxfId="279"/>
    <tableColumn id="6" xr3:uid="{E4B9D0D7-BD16-1042-9DF4-AFAD0FFDFC7D}" name="atd" dataDxfId="278"/>
    <tableColumn id="7" xr3:uid="{7FA12301-A1C4-C549-943C-F78386002910}" name="dep_runway" dataDxfId="277"/>
    <tableColumn id="8" xr3:uid="{B1A82393-D2C2-2141-B1E9-52D906A929A9}" name="route" dataDxfId="276"/>
    <tableColumn id="9" xr3:uid="{69B969B2-636B-1045-8013-130BB6E0B498}" name="rfl" dataDxfId="275"/>
    <tableColumn id="10" xr3:uid="{11AA9292-8979-6D40-B375-B3A01C490E77}" name="flight_rule" dataDxfId="274"/>
    <tableColumn id="11" xr3:uid="{49815734-7158-FD42-AAEF-BCCEECC59336}" name="flight_type" dataDxfId="273"/>
    <tableColumn id="12" xr3:uid="{D439B37B-0523-0A4B-85E6-3722419CFA34}" name="distance_flown_in_fir" dataDxfId="272"/>
    <tableColumn id="13" xr3:uid="{046405A0-471D-7541-9893-BC175743EBCD}" name="exit_point" dataDxfId="271"/>
    <tableColumn id="14" xr3:uid="{B59BD864-3CF7-2B4A-BF1D-A0E546E49049}" name="exit_hour" dataDxfId="270"/>
    <tableColumn id="15" xr3:uid="{CBC22DAD-25BC-4742-B5E8-F767E04B2229}" name="exit_level" dataDxfId="269"/>
    <tableColumn id="16" xr3:uid="{7701951A-03BC-4E45-932D-8189D21E7CCA}" name="wtc" dataDxfId="268"/>
    <tableColumn id="17" xr3:uid="{DC81860A-202C-8B4B-8A71-C853ACA8C4DB}" name="nfl" dataDxfId="267"/>
    <tableColumn id="18" xr3:uid="{EF8E015F-C310-DD4F-A9A0-18EB5457BF4B}" name="SID_resuelto" dataDxfId="266">
      <calculatedColumnFormula>IF(OR(G2="12R",G2="12L"),_xlfn.XLOOKUP(C2,Tabla42[ADEP],Tabla42[SID 12R],""),IF(OR(G2="30L",G2="30R"),_xlfn.XLOOKUP(C2,Tabla42[ADEP],Tabla42[SID 30L],""),""))</calculatedColumnFormula>
    </tableColumn>
    <tableColumn id="19" xr3:uid="{6F0B2B4C-92A8-9A4E-B093-AB4230016015}" name="Hora_UTC" dataDxfId="265">
      <calculatedColumnFormula>HOUR(F2)</calculatedColumnFormula>
    </tableColumn>
    <tableColumn id="20" xr3:uid="{61F90B1C-5B84-7041-8D3F-0837C11A6995}" name="Sector_resuelto" dataDxfId="264">
      <calculatedColumnFormula>_xlfn.XLOOKUP(C2,Tabla42[ADEP],Tabla42[Sector],"")</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2E512-9E0B-5A4C-BD46-747F0A0636DC}" name="Tabla13456718192021222324258910111213141516172627282930313334353623456789101112" displayName="Tabla13456718192021222324258910111213141516172627282930313334353623456789101112" ref="A1:T220" totalsRowShown="0" headerRowDxfId="263" dataDxfId="262">
  <autoFilter ref="A1:T220" xr:uid="{FCBB0081-F5A0-9F4A-8223-2324497988BF}"/>
  <tableColumns count="20">
    <tableColumn id="1" xr3:uid="{5E2C21DD-26AD-8C49-B9A1-922A84394755}" name="callsign" dataDxfId="261"/>
    <tableColumn id="2" xr3:uid="{A0253B9E-3DFA-824C-945F-25C151909078}" name="adep" dataDxfId="260"/>
    <tableColumn id="3" xr3:uid="{EB90D7B9-5BBE-414B-9FEC-EFD98E87D717}" name="ades" dataDxfId="259"/>
    <tableColumn id="4" xr3:uid="{6C75EEB6-38C2-B746-B6AD-E3AD6AC8011D}" name="aircraft_type" dataDxfId="258"/>
    <tableColumn id="5" xr3:uid="{D8FB6E85-0883-4F4B-AA1D-2C580BB11707}" name="aircraft_registration" dataDxfId="257"/>
    <tableColumn id="6" xr3:uid="{38157D9F-AF14-254F-9161-C2DB36C66F17}" name="atd" dataDxfId="256"/>
    <tableColumn id="7" xr3:uid="{83160475-1D29-0346-B942-5FCCFE7C5AFD}" name="dep_runway" dataDxfId="255"/>
    <tableColumn id="8" xr3:uid="{B664AE12-2F19-3640-9CC1-5550A2FC29FB}" name="route" dataDxfId="254"/>
    <tableColumn id="9" xr3:uid="{CC2B7E9C-7024-964B-8230-172A602E84A1}" name="rfl" dataDxfId="253"/>
    <tableColumn id="10" xr3:uid="{78814F83-77D0-E44F-94C2-85F0D0D18269}" name="flight_rule" dataDxfId="252"/>
    <tableColumn id="11" xr3:uid="{0CFADD55-08D3-6046-8499-31BC11D9E880}" name="flight_type" dataDxfId="251"/>
    <tableColumn id="12" xr3:uid="{34DC2E7D-5FEE-DA42-AA79-B4FDCED23EAB}" name="distance_flown_in_fir" dataDxfId="250"/>
    <tableColumn id="13" xr3:uid="{CBC419E3-C9A3-E14C-A9FA-F799AC13107E}" name="exit_point" dataDxfId="249"/>
    <tableColumn id="14" xr3:uid="{34017E1E-626A-124B-8A78-BE57055758E7}" name="exit_hour" dataDxfId="248"/>
    <tableColumn id="15" xr3:uid="{42F35442-7854-6A42-BC30-37A83009608D}" name="exit_level" dataDxfId="247"/>
    <tableColumn id="16" xr3:uid="{BF03B79B-8016-614F-B4BD-DF1DA5260982}" name="wtc" dataDxfId="246"/>
    <tableColumn id="17" xr3:uid="{97B7913A-B89B-1A45-BC31-8422B8722AB8}" name="nfl" dataDxfId="245"/>
    <tableColumn id="18" xr3:uid="{A324081E-6653-4A4E-A673-7D0216AF68CF}" name="SID_resuelto" dataDxfId="244">
      <calculatedColumnFormula>IF(OR(G2="12R",G2="12L"),_xlfn.XLOOKUP(C2,Tabla42[ADEP],Tabla42[SID 12R],""),IF(OR(G2="30L",G2="30R"),_xlfn.XLOOKUP(C2,Tabla42[ADEP],Tabla42[SID 30L],""),""))</calculatedColumnFormula>
    </tableColumn>
    <tableColumn id="19" xr3:uid="{A84EDD01-0F37-0F4C-AE78-382E6C2767C1}" name="Hora_UTC" dataDxfId="243">
      <calculatedColumnFormula>HOUR(F2)</calculatedColumnFormula>
    </tableColumn>
    <tableColumn id="20" xr3:uid="{B1053F65-21A9-4A48-A27B-3DB63D0342BE}" name="Sector_resuelto" dataDxfId="242">
      <calculatedColumnFormula>_xlfn.XLOOKUP(C2,Tabla42[ADEP],Tabla42[Sector],"")</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0E63FB7-40D7-284A-97BD-3AA2066D591C}" name="Tabla1345671819202122232425891011121314151617262728293031333435362345678910111213" displayName="Tabla1345671819202122232425891011121314151617262728293031333435362345678910111213" ref="A1:T220" totalsRowShown="0" headerRowDxfId="241" dataDxfId="240">
  <autoFilter ref="A1:T220" xr:uid="{FCBB0081-F5A0-9F4A-8223-2324497988BF}"/>
  <tableColumns count="20">
    <tableColumn id="1" xr3:uid="{20CAE8D9-9444-074A-9E6C-D75E04EAF9C0}" name="callsign" dataDxfId="239"/>
    <tableColumn id="2" xr3:uid="{52672AB2-3772-0D48-95D3-2427F3548ABC}" name="adep" dataDxfId="238"/>
    <tableColumn id="3" xr3:uid="{927DA1CA-CEF0-FD49-B906-B33D30D6A291}" name="ades" dataDxfId="237"/>
    <tableColumn id="4" xr3:uid="{CC27EBEC-913E-6E42-98FB-687184E10BF0}" name="aircraft_type" dataDxfId="236"/>
    <tableColumn id="5" xr3:uid="{F00B1970-A6DD-B944-910F-31A4315FC384}" name="aircraft_registration" dataDxfId="235"/>
    <tableColumn id="6" xr3:uid="{3F6E7DB8-EFAE-BA48-AB76-618B32C90C01}" name="atd" dataDxfId="234"/>
    <tableColumn id="7" xr3:uid="{3F78D96F-CF58-6F40-A417-2ADF53570FA9}" name="dep_runway" dataDxfId="233"/>
    <tableColumn id="8" xr3:uid="{6372C519-874D-484A-A2D6-FA90BB05BEB3}" name="route" dataDxfId="232"/>
    <tableColumn id="9" xr3:uid="{D5221B44-6401-6943-9347-DC80001C0F4E}" name="rfl" dataDxfId="231"/>
    <tableColumn id="10" xr3:uid="{DCEFB2F2-5CF4-CA45-9AB9-1704B66A3139}" name="flight_rule" dataDxfId="230"/>
    <tableColumn id="11" xr3:uid="{13C5FE33-2CB3-8C4D-A942-C7E399BC5588}" name="flight_type" dataDxfId="229"/>
    <tableColumn id="12" xr3:uid="{A905EE92-C827-3147-9DB6-6AABD39D5AFF}" name="distance_flown_in_fir" dataDxfId="228"/>
    <tableColumn id="13" xr3:uid="{7C51EC4D-2D5F-684A-BACC-79AEC6B01195}" name="exit_point" dataDxfId="227"/>
    <tableColumn id="14" xr3:uid="{81F07149-C427-874B-98F9-6CA6A55BAECF}" name="exit_hour" dataDxfId="226"/>
    <tableColumn id="15" xr3:uid="{10AD5D77-7645-7048-91DE-D30CC3875280}" name="exit_level" dataDxfId="225"/>
    <tableColumn id="16" xr3:uid="{E60CE297-3765-BB44-830E-D91C09ED45FE}" name="wtc" dataDxfId="224"/>
    <tableColumn id="17" xr3:uid="{D1581B02-6C1A-DA4E-BCD3-35F31BF39F48}" name="nfl" dataDxfId="223"/>
    <tableColumn id="18" xr3:uid="{3392B4E5-FBAB-E345-934D-4E6D160C43B5}" name="SID_resuelto" dataDxfId="222">
      <calculatedColumnFormula>IF(OR(G2="12R",G2="12L"),_xlfn.XLOOKUP(C2,Tabla42[ADEP],Tabla42[SID 12R],""),IF(OR(G2="30L",G2="30R"),_xlfn.XLOOKUP(C2,Tabla42[ADEP],Tabla42[SID 30L],""),""))</calculatedColumnFormula>
    </tableColumn>
    <tableColumn id="19" xr3:uid="{A19E845A-2EA2-E84D-8673-F26BC38D7F5E}" name="Hora_UTC" dataDxfId="221">
      <calculatedColumnFormula>HOUR(F2)</calculatedColumnFormula>
    </tableColumn>
    <tableColumn id="20" xr3:uid="{CD8B7B8E-F322-CE4D-AE5E-B7C88FC1CCB5}"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A66E7B-F99A-B14E-A628-415749E45DCB}" name="Tabla134567181920212223242589101112131415161726272829303133343536234567891011121314" displayName="Tabla134567181920212223242589101112131415161726272829303133343536234567891011121314" ref="A1:T220" totalsRowShown="0" headerRowDxfId="219" dataDxfId="218">
  <autoFilter ref="A1:T220" xr:uid="{FCBB0081-F5A0-9F4A-8223-2324497988BF}"/>
  <tableColumns count="20">
    <tableColumn id="1" xr3:uid="{C3595670-D9C9-914F-B0D5-415961F49CAB}" name="callsign" dataDxfId="217"/>
    <tableColumn id="2" xr3:uid="{AE2A2D84-237C-614B-A02E-479385F4A228}" name="adep" dataDxfId="216"/>
    <tableColumn id="3" xr3:uid="{941204F4-D3BA-C74E-B868-EFEBAB32DF96}" name="ades" dataDxfId="215"/>
    <tableColumn id="4" xr3:uid="{2BD68FF0-B4EC-C24F-8BE3-A84DEFAC7C09}" name="aircraft_type" dataDxfId="214"/>
    <tableColumn id="5" xr3:uid="{49995514-F3B1-7E4C-BAF8-978A5FA7FE79}" name="aircraft_registration" dataDxfId="213"/>
    <tableColumn id="6" xr3:uid="{91C5C025-7319-9247-84A1-7D9A24F0E832}" name="atd" dataDxfId="212"/>
    <tableColumn id="7" xr3:uid="{C2B00B5F-7CC2-C245-8409-1916DDA76F4E}" name="dep_runway" dataDxfId="211"/>
    <tableColumn id="8" xr3:uid="{5CB5C7CF-CBB0-FB40-8A9D-8470F1D0F3DB}" name="route" dataDxfId="210"/>
    <tableColumn id="9" xr3:uid="{E97CEFEE-4665-1E48-B9F9-CA6EECCC0EED}" name="rfl" dataDxfId="209"/>
    <tableColumn id="10" xr3:uid="{8365E105-65F7-F941-AE6E-618999A1C4CA}" name="flight_rule" dataDxfId="208"/>
    <tableColumn id="11" xr3:uid="{78981A95-9A56-A741-9911-5AC73629EBAB}" name="flight_type" dataDxfId="207"/>
    <tableColumn id="12" xr3:uid="{32673EEB-1D88-E54E-8385-5FF6F5EFED09}" name="distance_flown_in_fir" dataDxfId="206"/>
    <tableColumn id="13" xr3:uid="{E1C37B5D-5438-904A-9610-207B82CA5C50}" name="exit_point" dataDxfId="205"/>
    <tableColumn id="14" xr3:uid="{F0FD50F0-DDD6-0241-A63F-0A5AB1583B92}" name="exit_hour" dataDxfId="204"/>
    <tableColumn id="15" xr3:uid="{D60C2115-89E9-BA49-A520-AA5B6D64C21B}" name="exit_level" dataDxfId="203"/>
    <tableColumn id="16" xr3:uid="{A9B95414-863D-144A-8DCB-4822AC3A3C3F}" name="wtc" dataDxfId="202"/>
    <tableColumn id="17" xr3:uid="{66378893-F99E-694F-859A-A37085CC56E2}" name="nfl" dataDxfId="201"/>
    <tableColumn id="18" xr3:uid="{79F6CDA2-2AAA-2843-83A4-307EBB16F1EA}" name="SID_resuelto" dataDxfId="200">
      <calculatedColumnFormula>IF(OR(G2="12R",G2="12L"),_xlfn.XLOOKUP(C2,Tabla42[ADEP],Tabla42[SID 12R],""),IF(OR(G2="30L",G2="30R"),_xlfn.XLOOKUP(C2,Tabla42[ADEP],Tabla42[SID 30L],""),""))</calculatedColumnFormula>
    </tableColumn>
    <tableColumn id="19" xr3:uid="{F4BA8662-0A7A-FC44-9555-A305F33BEEC1}" name="Hora_UTC" dataDxfId="199">
      <calculatedColumnFormula>HOUR(F2)</calculatedColumnFormula>
    </tableColumn>
    <tableColumn id="20" xr3:uid="{5DD9E3A1-47B2-C44C-AC60-8684B2B8BD49}"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BAA34F6-169D-B346-8952-B4FFFF491018}" name="Tabla13456718192021222324258910111213141516172627282930313334353623456789101112131415" displayName="Tabla13456718192021222324258910111213141516172627282930313334353623456789101112131415" ref="A1:T220" totalsRowShown="0" headerRowDxfId="197" dataDxfId="196">
  <autoFilter ref="A1:T220" xr:uid="{FCBB0081-F5A0-9F4A-8223-2324497988BF}"/>
  <tableColumns count="20">
    <tableColumn id="1" xr3:uid="{91BD2C1A-F0EC-8B4C-9767-537AAADDAE3E}" name="callsign" dataDxfId="195"/>
    <tableColumn id="2" xr3:uid="{506FA807-5903-8742-99F1-BE8AF0F4E4C4}" name="adep" dataDxfId="194"/>
    <tableColumn id="3" xr3:uid="{AC5E59F5-B8E2-8D4A-9F5F-65CAB22BE8F0}" name="ades" dataDxfId="193"/>
    <tableColumn id="4" xr3:uid="{9CE6F889-8D16-7E49-8825-10454825768A}" name="aircraft_type" dataDxfId="192"/>
    <tableColumn id="5" xr3:uid="{EB4221C7-6220-FE4D-B80C-3EB41BAB2D97}" name="aircraft_registration" dataDxfId="191"/>
    <tableColumn id="6" xr3:uid="{8359C973-077F-0648-B475-891333DCC4E8}" name="atd" dataDxfId="190"/>
    <tableColumn id="7" xr3:uid="{3B88EC57-0BC4-844C-B824-F48C5038F8E3}" name="dep_runway" dataDxfId="189"/>
    <tableColumn id="8" xr3:uid="{A1C0882D-D414-9940-8971-92C36B50C3BA}" name="route" dataDxfId="188"/>
    <tableColumn id="9" xr3:uid="{D6D7EDDC-CE22-6749-95C6-7BAB906B24A4}" name="rfl" dataDxfId="187"/>
    <tableColumn id="10" xr3:uid="{926B7199-168E-6746-847A-16A025864659}" name="flight_rule" dataDxfId="186"/>
    <tableColumn id="11" xr3:uid="{701B49C7-715B-B04E-991A-68D8B1CD40CD}" name="flight_type" dataDxfId="185"/>
    <tableColumn id="12" xr3:uid="{E6B4DFDD-1968-4644-A563-C3790EA3D03C}" name="distance_flown_in_fir" dataDxfId="184"/>
    <tableColumn id="13" xr3:uid="{9F1AD5C3-6FC1-3240-A292-9D15676E2496}" name="exit_point" dataDxfId="183"/>
    <tableColumn id="14" xr3:uid="{2D6BCC01-845E-CB48-BC28-CD0A0497B74D}" name="exit_hour" dataDxfId="182"/>
    <tableColumn id="15" xr3:uid="{C885CC54-3ADD-9E4A-9A06-D424E98B69DE}" name="exit_level" dataDxfId="181"/>
    <tableColumn id="16" xr3:uid="{C0CF2767-8429-3A45-B643-EFEF8BE8BE97}" name="wtc" dataDxfId="180"/>
    <tableColumn id="17" xr3:uid="{17CBAAAF-6082-9943-8872-592296FDF9CA}" name="nfl" dataDxfId="179"/>
    <tableColumn id="18" xr3:uid="{6D27E508-ABF8-F447-BC49-0A2A9EF7F40E}" name="SID_resuelto" dataDxfId="178">
      <calculatedColumnFormula>IF(OR(G2="12R",G2="12L"),_xlfn.XLOOKUP(C2,Tabla42[ADEP],Tabla42[SID 12R],""),IF(OR(G2="30L",G2="30R"),_xlfn.XLOOKUP(C2,Tabla42[ADEP],Tabla42[SID 30L],""),""))</calculatedColumnFormula>
    </tableColumn>
    <tableColumn id="19" xr3:uid="{2E3DDAB4-A245-8347-9078-FED8363751D9}" name="Hora_UTC" dataDxfId="177">
      <calculatedColumnFormula>HOUR(F2)</calculatedColumnFormula>
    </tableColumn>
    <tableColumn id="20" xr3:uid="{3B6AF7D9-4EF7-5C4C-8026-97FBB07B2A6C}"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0731E1-45F9-F541-A885-927A6E76DF3D}" name="Tabla1345671819202122232425891011121314151617262728293031333435362345678910111213141516" displayName="Tabla1345671819202122232425891011121314151617262728293031333435362345678910111213141516" ref="A1:T220" totalsRowShown="0" headerRowDxfId="175" dataDxfId="174">
  <autoFilter ref="A1:T220" xr:uid="{FCBB0081-F5A0-9F4A-8223-2324497988BF}"/>
  <tableColumns count="20">
    <tableColumn id="1" xr3:uid="{1B77AF3A-7E88-634F-B51B-3DB08D9C0D5C}" name="callsign" dataDxfId="173"/>
    <tableColumn id="2" xr3:uid="{D3787F0A-5593-2646-9B26-C956C3548B1A}" name="adep" dataDxfId="172"/>
    <tableColumn id="3" xr3:uid="{E5562380-F7EE-D04E-8B31-8959BE48FAB2}" name="ades" dataDxfId="171"/>
    <tableColumn id="4" xr3:uid="{AA9941E8-A3B4-1E4F-8B44-B41AF667ECBB}" name="aircraft_type" dataDxfId="170"/>
    <tableColumn id="5" xr3:uid="{0401EE74-4921-D04A-B54E-66D98E6220C0}" name="aircraft_registration" dataDxfId="169"/>
    <tableColumn id="6" xr3:uid="{C2DD330C-F95A-3C4D-864A-C1128D4229B3}" name="atd" dataDxfId="168"/>
    <tableColumn id="7" xr3:uid="{CCC3DBBA-3211-ED44-AC9C-4D73935339B5}" name="dep_runway" dataDxfId="167"/>
    <tableColumn id="8" xr3:uid="{3E713ECE-B2F1-E242-90C2-2EE687E953BF}" name="route" dataDxfId="166"/>
    <tableColumn id="9" xr3:uid="{141517F2-41AB-2243-9565-FFDACD6963D2}" name="rfl" dataDxfId="165"/>
    <tableColumn id="10" xr3:uid="{AC720EC6-7D70-3D4D-AE86-EE958D351BD7}" name="flight_rule" dataDxfId="164"/>
    <tableColumn id="11" xr3:uid="{1CA76508-0D1D-4745-9498-BEF017972FCA}" name="flight_type" dataDxfId="163"/>
    <tableColumn id="12" xr3:uid="{F71F15F8-BF4A-174E-BA48-37B8D1F4803F}" name="distance_flown_in_fir" dataDxfId="162"/>
    <tableColumn id="13" xr3:uid="{3913B49D-00A9-3240-A416-B59683517992}" name="exit_point" dataDxfId="161"/>
    <tableColumn id="14" xr3:uid="{F11BFAA4-E68A-634A-A30A-2EF0C85BE63B}" name="exit_hour" dataDxfId="160"/>
    <tableColumn id="15" xr3:uid="{5A634B24-6C37-0445-8E28-C21F29A8BC9B}" name="exit_level" dataDxfId="159"/>
    <tableColumn id="16" xr3:uid="{A0363B3B-68B2-984D-A037-3944FFE55BCD}" name="wtc" dataDxfId="158"/>
    <tableColumn id="17" xr3:uid="{4BFF2043-91F2-0A44-A941-0F56FEBB8E6A}" name="nfl" dataDxfId="157"/>
    <tableColumn id="18" xr3:uid="{6419CF93-3759-B740-9011-442F8D23507A}" name="SID_resuelto" dataDxfId="156">
      <calculatedColumnFormula>IF(OR(G2="12R",G2="12L"),_xlfn.XLOOKUP(C2,Tabla42[ADEP],Tabla42[SID 12R],""),IF(OR(G2="30L",G2="30R"),_xlfn.XLOOKUP(C2,Tabla42[ADEP],Tabla42[SID 30L],""),""))</calculatedColumnFormula>
    </tableColumn>
    <tableColumn id="19" xr3:uid="{7B16093B-D545-FC4E-9999-2AACC3D0A680}" name="Hora_UTC" dataDxfId="155">
      <calculatedColumnFormula>HOUR(F2)</calculatedColumnFormula>
    </tableColumn>
    <tableColumn id="20" xr3:uid="{3960A4A6-9A99-EB44-825A-92ACC41B7B16}"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4E180E3-4A80-264D-88F8-8855C4D0FA52}" name="Tabla134567181920212223242589101112131415161726272829303133343536234567891011121314151617" displayName="Tabla134567181920212223242589101112131415161726272829303133343536234567891011121314151617" ref="A1:T220" totalsRowShown="0" headerRowDxfId="153" dataDxfId="152">
  <autoFilter ref="A1:T220" xr:uid="{FCBB0081-F5A0-9F4A-8223-2324497988BF}"/>
  <tableColumns count="20">
    <tableColumn id="1" xr3:uid="{86FDD287-7FB7-1446-830F-481D5F9416D5}" name="callsign" dataDxfId="151"/>
    <tableColumn id="2" xr3:uid="{41B1AAC2-82A5-1A4C-8DD1-CC198A6457E8}" name="adep" dataDxfId="150"/>
    <tableColumn id="3" xr3:uid="{A24A594B-16E3-4242-BCF3-DE3A6A568596}" name="ades" dataDxfId="149"/>
    <tableColumn id="4" xr3:uid="{06EAAC83-4BCE-E84E-9320-FFF991C7AF5B}" name="aircraft_type" dataDxfId="148"/>
    <tableColumn id="5" xr3:uid="{F6B621E2-7DDD-4F48-A751-B0B92474AFC1}" name="aircraft_registration" dataDxfId="147"/>
    <tableColumn id="6" xr3:uid="{FFAC957D-82F2-644E-A49C-FFEDE49D9F6D}" name="atd" dataDxfId="146"/>
    <tableColumn id="7" xr3:uid="{887E1D65-C71D-6546-B83A-20A66BCF455D}" name="dep_runway" dataDxfId="145"/>
    <tableColumn id="8" xr3:uid="{BA5425D2-387A-EB40-8B18-8D92160F60F2}" name="route" dataDxfId="144"/>
    <tableColumn id="9" xr3:uid="{DC19733C-FEF0-7840-A68C-12D52FDE6170}" name="rfl" dataDxfId="143"/>
    <tableColumn id="10" xr3:uid="{44181AD1-C28D-274D-9228-EFC7B0FA8D31}" name="flight_rule" dataDxfId="142"/>
    <tableColumn id="11" xr3:uid="{06CC7445-E282-6745-9216-F56A17E4ED74}" name="flight_type" dataDxfId="141"/>
    <tableColumn id="12" xr3:uid="{7FCEF9D6-939F-2B46-854B-77FD1DCCB9D2}" name="distance_flown_in_fir" dataDxfId="140"/>
    <tableColumn id="13" xr3:uid="{894AC5F8-4EFA-C045-879C-80A75ED5CBAE}" name="exit_point" dataDxfId="139"/>
    <tableColumn id="14" xr3:uid="{D319C4BD-C38F-1743-87CE-05187E3BF498}" name="exit_hour" dataDxfId="138"/>
    <tableColumn id="15" xr3:uid="{2E2F8394-9C45-2C49-ABCA-0AF2EF0682DC}" name="exit_level" dataDxfId="137"/>
    <tableColumn id="16" xr3:uid="{C4AAE25B-7C73-F249-B6CA-C6290BC6BFFF}" name="wtc" dataDxfId="136"/>
    <tableColumn id="17" xr3:uid="{EFEF7CB2-3D6D-7A4F-AFA0-649C6AF42B34}" name="nfl" dataDxfId="135"/>
    <tableColumn id="18" xr3:uid="{0D48D933-3CA6-0845-AE25-89F471D3F0A0}" name="SID_resuelto" dataDxfId="134">
      <calculatedColumnFormula>IF(OR(G2="12R",G2="12L"),_xlfn.XLOOKUP(C2,Tabla42[ADEP],Tabla42[SID 12R],""),IF(OR(G2="30L",G2="30R"),_xlfn.XLOOKUP(C2,Tabla42[ADEP],Tabla42[SID 30L],""),""))</calculatedColumnFormula>
    </tableColumn>
    <tableColumn id="19" xr3:uid="{45F2C8F6-B588-E94F-AA12-C864BD501FDF}" name="Hora_UTC" dataDxfId="133">
      <calculatedColumnFormula>HOUR(F2)</calculatedColumnFormula>
    </tableColumn>
    <tableColumn id="20" xr3:uid="{BF7300A0-517B-5A4B-9CA7-8EDCD7DFD871}"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09664B-A1B3-1A4A-8D94-AAEA04A37095}" name="Tabla13456718192021222324258910111213141516172627282930313334353623456789101112131415161718" displayName="Tabla13456718192021222324258910111213141516172627282930313334353623456789101112131415161718" ref="A1:T220" totalsRowShown="0" headerRowDxfId="131" dataDxfId="130">
  <autoFilter ref="A1:T220" xr:uid="{FCBB0081-F5A0-9F4A-8223-2324497988BF}"/>
  <tableColumns count="20">
    <tableColumn id="1" xr3:uid="{D8965D99-6567-DE48-A18F-31EA84F9B7D8}" name="callsign" dataDxfId="129"/>
    <tableColumn id="2" xr3:uid="{6CD8FC6F-73C8-F843-A419-0804A109D4F9}" name="adep" dataDxfId="128"/>
    <tableColumn id="3" xr3:uid="{28C4802B-6407-0944-86B6-F53E5D3C6E12}" name="ades" dataDxfId="127"/>
    <tableColumn id="4" xr3:uid="{4BC09BE1-9CCB-BC45-9744-332B8518A9BF}" name="aircraft_type" dataDxfId="126"/>
    <tableColumn id="5" xr3:uid="{DFD2B3FA-53BC-514A-A6EA-F932480F5E5B}" name="aircraft_registration" dataDxfId="125"/>
    <tableColumn id="6" xr3:uid="{7707B17C-C68A-8C40-B2FA-083981E2AE16}" name="atd" dataDxfId="124"/>
    <tableColumn id="7" xr3:uid="{702DAFCA-EC24-774F-99F0-395C8DA82328}" name="dep_runway" dataDxfId="123"/>
    <tableColumn id="8" xr3:uid="{043145A9-A661-6C4E-9B85-57B5DB60705D}" name="route" dataDxfId="122"/>
    <tableColumn id="9" xr3:uid="{B622A6A3-A731-FA4E-BE8E-A69B18BA7277}" name="rfl" dataDxfId="121"/>
    <tableColumn id="10" xr3:uid="{212F304E-FA22-E94E-9FFC-7AE9AE40B6A9}" name="flight_rule" dataDxfId="120"/>
    <tableColumn id="11" xr3:uid="{0219A36B-1BED-3A40-B0D3-9C506DD9C027}" name="flight_type" dataDxfId="119"/>
    <tableColumn id="12" xr3:uid="{98B8246C-B674-1849-9F9A-44C4B068DB07}" name="distance_flown_in_fir" dataDxfId="118"/>
    <tableColumn id="13" xr3:uid="{30A1E92B-B518-954B-98D5-E9729C508D0A}" name="exit_point" dataDxfId="117"/>
    <tableColumn id="14" xr3:uid="{4519A9C0-D2C7-7D4B-ADE8-8707E4A10CD4}" name="exit_hour" dataDxfId="116"/>
    <tableColumn id="15" xr3:uid="{5EBDE4B6-F1AA-E448-9AE6-F7E897D096CD}" name="exit_level" dataDxfId="115"/>
    <tableColumn id="16" xr3:uid="{107838DC-D27F-074C-89E6-D0A7F745D980}" name="wtc" dataDxfId="114"/>
    <tableColumn id="17" xr3:uid="{D55AD7D7-35B6-0645-A404-E09C819AA484}" name="nfl" dataDxfId="113"/>
    <tableColumn id="18" xr3:uid="{27B824C6-6744-0A41-9853-8BF55DA1A62B}" name="SID_resuelto" dataDxfId="112">
      <calculatedColumnFormula>IF(OR(G2="12R",G2="12L"),_xlfn.XLOOKUP(C2,Tabla42[ADEP],Tabla42[SID 12R],""),IF(OR(G2="30L",G2="30R"),_xlfn.XLOOKUP(C2,Tabla42[ADEP],Tabla42[SID 30L],""),""))</calculatedColumnFormula>
    </tableColumn>
    <tableColumn id="19" xr3:uid="{34783C8B-4B2E-E642-A72C-A3187F2519F7}" name="Hora_UTC" dataDxfId="111">
      <calculatedColumnFormula>HOUR(F2)</calculatedColumnFormula>
    </tableColumn>
    <tableColumn id="20" xr3:uid="{09F7B802-2A97-FC45-8276-030AD072760D}"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2107657-0D00-0948-B7D9-5C9C6AE0CAA4}" name="Tabla1345671819202122232425891011121314151617262728293031333435362345678910111213141516171819" displayName="Tabla1345671819202122232425891011121314151617262728293031333435362345678910111213141516171819" ref="A1:T220" totalsRowShown="0" headerRowDxfId="109" dataDxfId="108">
  <autoFilter ref="A1:T220" xr:uid="{FCBB0081-F5A0-9F4A-8223-2324497988BF}"/>
  <tableColumns count="20">
    <tableColumn id="1" xr3:uid="{7C95E53F-4D06-CC4F-8551-48AD81093A77}" name="callsign" dataDxfId="107"/>
    <tableColumn id="2" xr3:uid="{D10BF23C-F92D-ED4B-9621-D7F86FD20027}" name="adep" dataDxfId="106"/>
    <tableColumn id="3" xr3:uid="{046E47FD-2E66-6E4F-80D3-3C758F564608}" name="ades" dataDxfId="105"/>
    <tableColumn id="4" xr3:uid="{94BE9D75-A1F8-7543-BE7A-BC3F983A929B}" name="aircraft_type" dataDxfId="104"/>
    <tableColumn id="5" xr3:uid="{E4F72F30-EB65-ED45-B48B-F11363FAD45F}" name="aircraft_registration" dataDxfId="103"/>
    <tableColumn id="6" xr3:uid="{14FF5FC1-7552-A340-A836-936D2E5F3923}" name="atd" dataDxfId="102"/>
    <tableColumn id="7" xr3:uid="{9FFFE1AF-FBF9-C041-B4DD-FDB4A514AA1D}" name="dep_runway" dataDxfId="101"/>
    <tableColumn id="8" xr3:uid="{1AF95342-57BF-9D42-BC9E-2261E0B6C2FF}" name="route" dataDxfId="100"/>
    <tableColumn id="9" xr3:uid="{8C74E51B-9DCA-A145-A705-3D89F22692B4}" name="rfl" dataDxfId="99"/>
    <tableColumn id="10" xr3:uid="{F04CAE48-5FD9-3E45-B3C3-EF3691DCC54E}" name="flight_rule" dataDxfId="98"/>
    <tableColumn id="11" xr3:uid="{2DFA71B8-FCB6-824F-A96A-939B7D2CB18F}" name="flight_type" dataDxfId="97"/>
    <tableColumn id="12" xr3:uid="{7154B2A2-DD0F-8A4C-A157-449D3B304080}" name="distance_flown_in_fir" dataDxfId="96"/>
    <tableColumn id="13" xr3:uid="{BF8F4363-BFBD-2A4D-A8DB-679299817C06}" name="exit_point" dataDxfId="95"/>
    <tableColumn id="14" xr3:uid="{5497F220-DAD7-F14E-9742-E939EB1E9E30}" name="exit_hour" dataDxfId="94"/>
    <tableColumn id="15" xr3:uid="{0D1FB6FE-F75C-784F-A61C-ED64956A8EEA}" name="exit_level" dataDxfId="93"/>
    <tableColumn id="16" xr3:uid="{A6BA9480-AEFB-1E46-87D1-1B675FC0D55C}" name="wtc" dataDxfId="92"/>
    <tableColumn id="17" xr3:uid="{9F6D4174-0D01-5C46-9E67-29A9D0CB2A17}" name="nfl" dataDxfId="91"/>
    <tableColumn id="18" xr3:uid="{EBDAF29B-CE8F-2E4A-919B-40EFD9BA7F30}" name="SID_resuelto" dataDxfId="90">
      <calculatedColumnFormula>IF(OR(G2="12R",G2="12L"),_xlfn.XLOOKUP(C2,Tabla42[ADEP],Tabla42[SID 12R],""),IF(OR(G2="30L",G2="30R"),_xlfn.XLOOKUP(C2,Tabla42[ADEP],Tabla42[SID 30L],""),""))</calculatedColumnFormula>
    </tableColumn>
    <tableColumn id="19" xr3:uid="{D9A6B76C-C842-974E-A7F1-2FDB8D54BAA4}" name="Hora_UTC" dataDxfId="89">
      <calculatedColumnFormula>HOUR(F2)</calculatedColumnFormula>
    </tableColumn>
    <tableColumn id="20" xr3:uid="{7676D880-0422-A84B-AC1D-AF64D066591B}"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C98C693-FD95-FD4F-BE31-6D0FB9284F2F}" name="Tabla134567181920212223242589101112131415161726272829303133343536234567891011121314151617181920" displayName="Tabla134567181920212223242589101112131415161726272829303133343536234567891011121314151617181920" ref="A1:T220" totalsRowShown="0" headerRowDxfId="87" dataDxfId="86">
  <autoFilter ref="A1:T220" xr:uid="{FCBB0081-F5A0-9F4A-8223-2324497988BF}"/>
  <tableColumns count="20">
    <tableColumn id="1" xr3:uid="{11354668-10F1-9A4D-A6A3-3048CEC55141}" name="callsign" dataDxfId="85"/>
    <tableColumn id="2" xr3:uid="{5D7BECAB-61F5-B848-A32E-D62A2471977B}" name="adep" dataDxfId="84"/>
    <tableColumn id="3" xr3:uid="{487E9467-6991-6748-A527-BA2097895273}" name="ades" dataDxfId="83"/>
    <tableColumn id="4" xr3:uid="{59FF4A9F-AF18-D34D-AD83-505D9B0C12FF}" name="aircraft_type" dataDxfId="82"/>
    <tableColumn id="5" xr3:uid="{148ECDE8-3B9F-8541-9BFF-B98320BD8F4E}" name="aircraft_registration" dataDxfId="81"/>
    <tableColumn id="6" xr3:uid="{07D322F9-E4A6-474D-AE2A-8292BA050839}" name="atd" dataDxfId="80"/>
    <tableColumn id="7" xr3:uid="{D2AC2DBA-5175-DB44-96CA-382B1F5F88BE}" name="dep_runway" dataDxfId="79"/>
    <tableColumn id="8" xr3:uid="{C3D9F4C5-E453-F545-BDCA-1789FCC36D62}" name="route" dataDxfId="78"/>
    <tableColumn id="9" xr3:uid="{F3BED8EF-DF69-0B48-A99D-AF0A02AA6FA3}" name="rfl" dataDxfId="77"/>
    <tableColumn id="10" xr3:uid="{85DAAA32-E3F5-034E-9E0D-EC87C4AAF567}" name="flight_rule" dataDxfId="76"/>
    <tableColumn id="11" xr3:uid="{B5A54EF0-4F82-9447-9750-11FBE5CCDA59}" name="flight_type" dataDxfId="75"/>
    <tableColumn id="12" xr3:uid="{E5456B1E-2057-534D-ACEC-CB5AEF918636}" name="distance_flown_in_fir" dataDxfId="74"/>
    <tableColumn id="13" xr3:uid="{ABA30AA2-7D76-9E4C-99EC-227731C1DED6}" name="exit_point" dataDxfId="73"/>
    <tableColumn id="14" xr3:uid="{98607D32-3905-F240-8144-D3A9DD933A14}" name="exit_hour" dataDxfId="72"/>
    <tableColumn id="15" xr3:uid="{6BFE303B-4A3B-EB41-BADE-CD242494400E}" name="exit_level" dataDxfId="71"/>
    <tableColumn id="16" xr3:uid="{17C0308E-B37F-FC46-9D45-2457C28DD796}" name="wtc" dataDxfId="70"/>
    <tableColumn id="17" xr3:uid="{E557A0E1-2358-E346-88D9-504A0338F6E0}" name="nfl" dataDxfId="69"/>
    <tableColumn id="18" xr3:uid="{07ABCE7B-295C-5F47-910A-A7DB29C43886}" name="SID_resuelto" dataDxfId="68">
      <calculatedColumnFormula>IF(OR(G2="12R",G2="12L"),_xlfn.XLOOKUP(C2,Tabla42[ADEP],Tabla42[SID 12R],""),IF(OR(G2="30L",G2="30R"),_xlfn.XLOOKUP(C2,Tabla42[ADEP],Tabla42[SID 30L],""),""))</calculatedColumnFormula>
    </tableColumn>
    <tableColumn id="19" xr3:uid="{840D9E02-80F6-9548-8B3D-9595B6A791EC}" name="Hora_UTC" dataDxfId="67">
      <calculatedColumnFormula>HOUR(F2)</calculatedColumnFormula>
    </tableColumn>
    <tableColumn id="20" xr3:uid="{3CAFAF46-9BFD-624E-A35C-A875A21980C5}"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F9749C-E444-0A4E-BA59-C2EB80D7966C}" name="Tabla13456718192021222324258910111213141516172627282930313334353623456789101112131415161718192021" displayName="Tabla13456718192021222324258910111213141516172627282930313334353623456789101112131415161718192021" ref="A1:T220" totalsRowShown="0" headerRowDxfId="65" dataDxfId="64">
  <autoFilter ref="A1:T220" xr:uid="{FCBB0081-F5A0-9F4A-8223-2324497988BF}"/>
  <tableColumns count="20">
    <tableColumn id="1" xr3:uid="{1070E1BC-5DC0-3D4A-A28D-B10939543649}" name="callsign" dataDxfId="63"/>
    <tableColumn id="2" xr3:uid="{E6730578-0F02-964F-B76A-077779167441}" name="adep" dataDxfId="62"/>
    <tableColumn id="3" xr3:uid="{FECB8E44-1FD2-8048-B454-07E3D8F65BD9}" name="ades" dataDxfId="61"/>
    <tableColumn id="4" xr3:uid="{87D722A1-6AE3-F142-A0BF-C2BF934EC6A7}" name="aircraft_type" dataDxfId="60"/>
    <tableColumn id="5" xr3:uid="{16330644-C4FB-4D43-A32C-A40E9F887F7F}" name="aircraft_registration" dataDxfId="59"/>
    <tableColumn id="6" xr3:uid="{2100A290-7140-A847-8BA7-E76F1C166C1B}" name="atd" dataDxfId="58"/>
    <tableColumn id="7" xr3:uid="{659F3CEE-6898-934B-AEBC-1C7B993786C2}" name="dep_runway" dataDxfId="57"/>
    <tableColumn id="8" xr3:uid="{6A79D923-4E22-D944-9F06-BADE1A1F71E0}" name="route" dataDxfId="56"/>
    <tableColumn id="9" xr3:uid="{C7764D5C-C9D2-FC4B-8415-8C7E0EF96D36}" name="rfl" dataDxfId="55"/>
    <tableColumn id="10" xr3:uid="{42ECED70-85F6-A445-935A-009941C94E23}" name="flight_rule" dataDxfId="54"/>
    <tableColumn id="11" xr3:uid="{F97EB89F-AD3D-5246-9222-ADB6AC4D7009}" name="flight_type" dataDxfId="53"/>
    <tableColumn id="12" xr3:uid="{EED043B0-369A-764C-BA74-D03264606E10}" name="distance_flown_in_fir" dataDxfId="52"/>
    <tableColumn id="13" xr3:uid="{ACF1859F-67DB-DD45-8794-84F6D39D8CBC}" name="exit_point" dataDxfId="51"/>
    <tableColumn id="14" xr3:uid="{8AAC6BC4-7580-9C47-92FA-938A829ACD23}" name="exit_hour" dataDxfId="50"/>
    <tableColumn id="15" xr3:uid="{0BE8B3B9-A3EE-2A49-859D-F888D31FC737}" name="exit_level" dataDxfId="49"/>
    <tableColumn id="16" xr3:uid="{3060699E-E0E4-FF4A-B65F-4C75600C2AC7}" name="wtc" dataDxfId="48"/>
    <tableColumn id="17" xr3:uid="{E7E48745-EC91-6541-9E40-8497DA2F11E2}" name="nfl" dataDxfId="47"/>
    <tableColumn id="18" xr3:uid="{70B95895-2B80-5D41-ACE4-BDFA8F2B40FC}" name="SID_resuelto" dataDxfId="46">
      <calculatedColumnFormula>IF(OR(G2="12R",G2="12L"),_xlfn.XLOOKUP(C2,Tabla42[ADEP],Tabla42[SID 12R],""),IF(OR(G2="30L",G2="30R"),_xlfn.XLOOKUP(C2,Tabla42[ADEP],Tabla42[SID 30L],""),""))</calculatedColumnFormula>
    </tableColumn>
    <tableColumn id="19" xr3:uid="{61206CA9-5FA4-0042-9107-9632414CFC19}" name="Hora_UTC" dataDxfId="45">
      <calculatedColumnFormula>HOUR(F2)</calculatedColumnFormula>
    </tableColumn>
    <tableColumn id="20" xr3:uid="{7163578B-9600-3848-9612-33CD8AAC2E59}"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B22B9A-B667-5B4D-BD16-C5A86387AB44}" name="Tabla1345671819202122232425891011121314151617262728293031333435362345678910111213141516171819202122" displayName="Tabla1345671819202122232425891011121314151617262728293031333435362345678910111213141516171819202122" ref="A1:T220" totalsRowShown="0" headerRowDxfId="593" dataDxfId="592">
  <autoFilter ref="A1:T220" xr:uid="{FCBB0081-F5A0-9F4A-8223-2324497988BF}"/>
  <tableColumns count="20">
    <tableColumn id="1" xr3:uid="{EB634663-0466-6C49-AFDF-EDE36CB48FBA}" name="callsign" dataDxfId="591"/>
    <tableColumn id="2" xr3:uid="{429F42D2-98B7-B14D-9F8C-825C066FA965}" name="adep" dataDxfId="590"/>
    <tableColumn id="3" xr3:uid="{8B187F07-6FA0-5D45-A290-5F439BF9BB30}" name="ades" dataDxfId="589"/>
    <tableColumn id="4" xr3:uid="{71A4E055-76DF-5F4F-A535-4508304F6E5C}" name="aircraft_type" dataDxfId="588"/>
    <tableColumn id="5" xr3:uid="{BBBCFA6A-5D6D-7A41-89F8-1F6E4A5A06E8}" name="aircraft_registration" dataDxfId="587"/>
    <tableColumn id="6" xr3:uid="{A6548F4E-9CBA-D54F-AE6C-3142D2C70BC1}" name="atd" dataDxfId="586"/>
    <tableColumn id="7" xr3:uid="{F02D20EB-E73A-9E4A-9D5E-8400AC30E9CA}" name="dep_runway" dataDxfId="585"/>
    <tableColumn id="8" xr3:uid="{222F9670-1CE2-D745-BF39-FB2D0A46986D}" name="route" dataDxfId="584"/>
    <tableColumn id="9" xr3:uid="{AEA6D71D-6461-BA47-BBDC-4C3B4776DEAA}" name="rfl" dataDxfId="583"/>
    <tableColumn id="10" xr3:uid="{C3E43B8E-F31E-8C4D-9687-0C4037311228}" name="flight_rule" dataDxfId="582"/>
    <tableColumn id="11" xr3:uid="{1AE916D9-AC25-0742-87E8-D8C6DB63B284}" name="flight_type" dataDxfId="581"/>
    <tableColumn id="12" xr3:uid="{F3DFD9DB-E2E8-6A49-A861-B74053CFD8E5}" name="distance_flown_in_fir" dataDxfId="580"/>
    <tableColumn id="13" xr3:uid="{421407E5-7DC1-8A41-8F6B-D7710778BD11}" name="exit_point" dataDxfId="579"/>
    <tableColumn id="14" xr3:uid="{E98A8DD5-1B70-F540-B2BA-25BE6820D765}" name="exit_hour" dataDxfId="578"/>
    <tableColumn id="15" xr3:uid="{053EA22B-69A2-FE4E-8CFC-42697E96CE77}" name="exit_level" dataDxfId="577"/>
    <tableColumn id="16" xr3:uid="{7A0C6201-55DB-504B-92C4-F4FCD4931EBA}" name="wtc" dataDxfId="576"/>
    <tableColumn id="17" xr3:uid="{905C79B0-DE2A-3847-9193-A3AC4D66DE46}" name="nfl" dataDxfId="575"/>
    <tableColumn id="18" xr3:uid="{5880B1F7-086F-B14B-84D7-C74330C0828F}" name="SID_resuelto" dataDxfId="574">
      <calculatedColumnFormula>IF(OR(G2="12R",G2="12L"),_xlfn.XLOOKUP(C2,Tabla42[ADEP],Tabla42[SID 12R],""),IF(OR(G2="30L",G2="30R"),_xlfn.XLOOKUP(C2,Tabla42[ADEP],Tabla42[SID 30L],""),""))</calculatedColumnFormula>
    </tableColumn>
    <tableColumn id="19" xr3:uid="{8BED0499-A7EB-4B4C-9601-ADC0A36FB9EF}" name="Hora_UTC" dataDxfId="573">
      <calculatedColumnFormula>HOUR(F2)</calculatedColumnFormula>
    </tableColumn>
    <tableColumn id="20" xr3:uid="{1A3AAA7B-94CB-4F4B-B1F1-51D4AF0EA25E}" name="Sector_resuelto" dataDxfId="572">
      <calculatedColumnFormula>_xlfn.XLOOKUP(C2,Tabla42[ADEP],Tabla42[Sector],"")</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A76B6D9-9151-FB43-B1C9-F47810E45753}" name="Tabla134567181920212223242589101112131415161726272829303133343536234567891011121314151617181920212223" displayName="Tabla134567181920212223242589101112131415161726272829303133343536234567891011121314151617181920212223" ref="A1:T220" totalsRowShown="0" headerRowDxfId="43" dataDxfId="42">
  <autoFilter ref="A1:T220" xr:uid="{FCBB0081-F5A0-9F4A-8223-2324497988BF}"/>
  <tableColumns count="20">
    <tableColumn id="1" xr3:uid="{733446DF-D6FC-054B-AAFE-5B09FE8206A6}" name="callsign" dataDxfId="41"/>
    <tableColumn id="2" xr3:uid="{F3ABF3CA-276D-2841-880C-1E6E1AE93616}" name="adep" dataDxfId="40"/>
    <tableColumn id="3" xr3:uid="{C3B5915B-E00D-5E4D-87D1-EEA24DE0E1FA}" name="ades" dataDxfId="39"/>
    <tableColumn id="4" xr3:uid="{A5BC6F48-9282-8F4C-811D-CE7443897FE0}" name="aircraft_type" dataDxfId="38"/>
    <tableColumn id="5" xr3:uid="{386090C0-3661-FF41-B7BF-9278C0C68422}" name="aircraft_registration" dataDxfId="37"/>
    <tableColumn id="6" xr3:uid="{5B572215-8BF1-974C-B07F-E485702FEC90}" name="atd" dataDxfId="36"/>
    <tableColumn id="7" xr3:uid="{CB19A0CF-9300-B143-96A6-ED70FEF8893C}" name="dep_runway" dataDxfId="35"/>
    <tableColumn id="8" xr3:uid="{65942D29-4FC0-3D49-BEDA-B088D4592728}" name="route" dataDxfId="34"/>
    <tableColumn id="9" xr3:uid="{B07F9D46-45B6-5448-B618-2F6208665D26}" name="rfl" dataDxfId="33"/>
    <tableColumn id="10" xr3:uid="{E28FF8A4-B977-404B-823A-BDB01E081015}" name="flight_rule" dataDxfId="32"/>
    <tableColumn id="11" xr3:uid="{E4484FBC-9565-3A41-8204-AD14971B792A}" name="flight_type" dataDxfId="31"/>
    <tableColumn id="12" xr3:uid="{423607EB-1924-ED41-AE68-65D6236673E2}" name="distance_flown_in_fir" dataDxfId="30"/>
    <tableColumn id="13" xr3:uid="{E299667B-6053-D74E-BDFE-88A74A843931}" name="exit_point" dataDxfId="29"/>
    <tableColumn id="14" xr3:uid="{E892F4D1-44C0-984C-80E0-81E8BC9F7358}" name="exit_hour" dataDxfId="28"/>
    <tableColumn id="15" xr3:uid="{83F2CECF-94BC-7F43-BAE3-9B8C6810D9E2}" name="exit_level" dataDxfId="27"/>
    <tableColumn id="16" xr3:uid="{624A071E-B8BD-BB42-BD63-C2C85D224FE7}" name="wtc" dataDxfId="26"/>
    <tableColumn id="17" xr3:uid="{492E944E-CD85-8D4D-B8B5-FE9369294BA7}" name="nfl" dataDxfId="25"/>
    <tableColumn id="18" xr3:uid="{40965E68-C3DA-824F-9C5B-21AA1B2FF44C}" name="SID_resuelto" dataDxfId="24">
      <calculatedColumnFormula>IF(OR(G2="12R",G2="12L"),_xlfn.XLOOKUP(C2,Tabla42[ADEP],Tabla42[SID 12R],""),IF(OR(G2="30L",G2="30R"),_xlfn.XLOOKUP(C2,Tabla42[ADEP],Tabla42[SID 30L],""),""))</calculatedColumnFormula>
    </tableColumn>
    <tableColumn id="19" xr3:uid="{959C4D69-B6F0-1E44-8918-7693982D2942}" name="Hora_UTC" dataDxfId="23">
      <calculatedColumnFormula>HOUR(F2)</calculatedColumnFormula>
    </tableColumn>
    <tableColumn id="20" xr3:uid="{775A4661-1441-F24E-B6C7-F7BED52515A6}"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0163316-40CF-224A-8559-12706FDB3E0A}" name="Tabla13456718192021222324258910111213141516172627282930313334353623456789101112131415161718192021222324" displayName="Tabla13456718192021222324258910111213141516172627282930313334353623456789101112131415161718192021222324" ref="A1:T220" totalsRowShown="0" headerRowDxfId="21" dataDxfId="20">
  <autoFilter ref="A1:T220" xr:uid="{FCBB0081-F5A0-9F4A-8223-2324497988BF}"/>
  <tableColumns count="20">
    <tableColumn id="1" xr3:uid="{6DFD4801-4D28-9646-9302-63606DA99236}" name="callsign" dataDxfId="19"/>
    <tableColumn id="2" xr3:uid="{78DD0CBC-3845-EA41-84E1-19976ECE874E}" name="adep" dataDxfId="18"/>
    <tableColumn id="3" xr3:uid="{B2B326AC-EC6D-8C48-9398-0F9330A5431F}" name="ades" dataDxfId="17"/>
    <tableColumn id="4" xr3:uid="{C1C98340-2CF2-844B-B715-C5CDBB2D105B}" name="aircraft_type" dataDxfId="16"/>
    <tableColumn id="5" xr3:uid="{EDAB041A-7942-1A4E-B8DC-BDBBA612AA1F}" name="aircraft_registration" dataDxfId="15"/>
    <tableColumn id="6" xr3:uid="{A88A7BFA-832E-1144-9D99-FA024B6A2ED3}" name="atd" dataDxfId="14"/>
    <tableColumn id="7" xr3:uid="{A3182EEC-7D29-B049-9A24-DE3FE184286C}" name="dep_runway" dataDxfId="13"/>
    <tableColumn id="8" xr3:uid="{1D238889-27F0-9E47-B0BD-B05DD3E36C73}" name="route" dataDxfId="12"/>
    <tableColumn id="9" xr3:uid="{D7967261-98DF-4742-BE53-2DB9B850E6B7}" name="rfl" dataDxfId="11"/>
    <tableColumn id="10" xr3:uid="{DA72FC0F-0442-8847-A853-967B475B43A8}" name="flight_rule" dataDxfId="10"/>
    <tableColumn id="11" xr3:uid="{BCB581F8-C215-5547-B76E-152106EBF570}" name="flight_type" dataDxfId="9"/>
    <tableColumn id="12" xr3:uid="{2A96098B-90F8-A84B-AC52-3025703D2777}" name="distance_flown_in_fir" dataDxfId="8"/>
    <tableColumn id="13" xr3:uid="{67B61CFB-C679-AE40-8FD5-07F2B2486C0C}" name="exit_point" dataDxfId="7"/>
    <tableColumn id="14" xr3:uid="{1849621A-B643-3E46-BA6A-BE0A7BBF6731}" name="exit_hour" dataDxfId="6"/>
    <tableColumn id="15" xr3:uid="{5449D8CB-8B55-E847-8A4D-8BFB0CD81E1A}" name="exit_level" dataDxfId="5"/>
    <tableColumn id="16" xr3:uid="{01E220F9-8A5F-2E4D-912D-A414EC105475}" name="wtc" dataDxfId="4"/>
    <tableColumn id="17" xr3:uid="{45B183BC-0B63-B14D-99B1-AFD5E0C9466F}" name="nfl" dataDxfId="3"/>
    <tableColumn id="18" xr3:uid="{74BD218B-FC63-5E47-859A-8E589B73CD9F}" name="SID_resuelto" dataDxfId="2">
      <calculatedColumnFormula>IF(OR(G2="12R",G2="12L"),_xlfn.XLOOKUP(C2,Tabla42[ADEP],Tabla42[SID 12R],""),IF(OR(G2="30L",G2="30R"),_xlfn.XLOOKUP(C2,Tabla42[ADEP],Tabla42[SID 30L],""),""))</calculatedColumnFormula>
    </tableColumn>
    <tableColumn id="19" xr3:uid="{AE1F24C5-485D-0C43-96A8-C15D309A2AEC}" name="Hora_UTC" dataDxfId="1">
      <calculatedColumnFormula>HOUR(F2)</calculatedColumnFormula>
    </tableColumn>
    <tableColumn id="20" xr3:uid="{2D752EDE-74AD-B54E-8C24-E6CBCCCE685C}"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1307</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23" t="s">
        <v>1308</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1539</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23" t="s">
        <v>1540</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1774</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23" t="s">
        <v>1775</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457</v>
      </c>
      <c r="B2" s="18" t="s">
        <v>18</v>
      </c>
      <c r="C2" s="18" t="s">
        <v>154</v>
      </c>
      <c r="D2" s="18" t="s">
        <v>458</v>
      </c>
      <c r="E2" s="18"/>
      <c r="F2" s="19">
        <v>46304.001990740697</v>
      </c>
      <c r="G2" s="18" t="s">
        <v>21</v>
      </c>
      <c r="H2" s="18" t="s">
        <v>3207</v>
      </c>
      <c r="I2" s="18">
        <v>40</v>
      </c>
      <c r="J2" s="18" t="s">
        <v>22</v>
      </c>
      <c r="K2" s="18" t="s">
        <v>50</v>
      </c>
      <c r="L2" s="18">
        <v>72</v>
      </c>
      <c r="M2" s="18" t="s">
        <v>154</v>
      </c>
      <c r="N2" s="19">
        <v>46304.012592592597</v>
      </c>
      <c r="O2" s="18">
        <v>0</v>
      </c>
      <c r="P2" s="18" t="s">
        <v>129</v>
      </c>
      <c r="Q2" s="18">
        <v>40</v>
      </c>
      <c r="R2" s="3" t="str">
        <f>IF(OR(G2="12R",G2="12L"),_xlfn.XLOOKUP(C2,Tabla42[ADEP],Tabla42[SID 12R],""),IF(OR(G2="30L",G2="30R"),_xlfn.XLOOKUP(C2,Tabla42[ADEP],Tabla42[SID 30L],""),""))</f>
        <v>CZM</v>
      </c>
      <c r="S2" s="3">
        <f>HOUR(F2)</f>
        <v>0</v>
      </c>
      <c r="T2" s="3" t="str">
        <f>_xlfn.XLOOKUP(C2,Tabla42[ADEP],Tabla42[Sector],"")</f>
        <v>Sector 7</v>
      </c>
    </row>
    <row r="3" spans="1:20" x14ac:dyDescent="0.2">
      <c r="A3" s="18" t="s">
        <v>499</v>
      </c>
      <c r="B3" s="18" t="s">
        <v>18</v>
      </c>
      <c r="C3" s="18" t="s">
        <v>93</v>
      </c>
      <c r="D3" s="18" t="s">
        <v>60</v>
      </c>
      <c r="E3" s="18" t="s">
        <v>529</v>
      </c>
      <c r="F3" s="19">
        <v>46304.006180555603</v>
      </c>
      <c r="G3" s="18" t="s">
        <v>21</v>
      </c>
      <c r="H3" s="18" t="s">
        <v>3208</v>
      </c>
      <c r="I3" s="18">
        <v>360</v>
      </c>
      <c r="J3" s="18" t="s">
        <v>22</v>
      </c>
      <c r="K3" s="18" t="s">
        <v>23</v>
      </c>
      <c r="L3" s="18">
        <v>1020</v>
      </c>
      <c r="M3" s="18" t="s">
        <v>94</v>
      </c>
      <c r="N3" s="19">
        <v>46304.060960648101</v>
      </c>
      <c r="O3" s="18">
        <v>200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v>
      </c>
      <c r="B4" s="18" t="s">
        <v>18</v>
      </c>
      <c r="C4" s="18" t="s">
        <v>19</v>
      </c>
      <c r="D4" s="18" t="s">
        <v>53</v>
      </c>
      <c r="E4" s="18" t="s">
        <v>1023</v>
      </c>
      <c r="F4" s="19">
        <v>46304.015243055597</v>
      </c>
      <c r="G4" s="18" t="s">
        <v>21</v>
      </c>
      <c r="H4" s="18" t="s">
        <v>3209</v>
      </c>
      <c r="I4" s="18">
        <v>380</v>
      </c>
      <c r="J4" s="18" t="s">
        <v>22</v>
      </c>
      <c r="K4" s="18" t="s">
        <v>23</v>
      </c>
      <c r="L4" s="18">
        <v>909</v>
      </c>
      <c r="M4" s="18" t="s">
        <v>2219</v>
      </c>
      <c r="N4" s="19">
        <v>46304.066678240699</v>
      </c>
      <c r="O4" s="18">
        <v>380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31</v>
      </c>
      <c r="B5" s="18" t="s">
        <v>18</v>
      </c>
      <c r="C5" s="18" t="s">
        <v>32</v>
      </c>
      <c r="D5" s="18" t="s">
        <v>53</v>
      </c>
      <c r="E5" s="18" t="s">
        <v>2807</v>
      </c>
      <c r="F5" s="19">
        <v>46304.035682870403</v>
      </c>
      <c r="G5" s="18" t="s">
        <v>21</v>
      </c>
      <c r="H5" s="18" t="s">
        <v>3210</v>
      </c>
      <c r="I5" s="18">
        <v>380</v>
      </c>
      <c r="J5" s="18" t="s">
        <v>22</v>
      </c>
      <c r="K5" s="18" t="s">
        <v>23</v>
      </c>
      <c r="L5" s="18">
        <v>923</v>
      </c>
      <c r="M5" s="18" t="s">
        <v>3211</v>
      </c>
      <c r="N5" s="19">
        <v>46304.087395833303</v>
      </c>
      <c r="O5" s="18">
        <v>380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46</v>
      </c>
      <c r="B6" s="18" t="s">
        <v>18</v>
      </c>
      <c r="C6" s="18" t="s">
        <v>47</v>
      </c>
      <c r="D6" s="18" t="s">
        <v>48</v>
      </c>
      <c r="E6" s="18" t="s">
        <v>619</v>
      </c>
      <c r="F6" s="19">
        <v>46304.041064814803</v>
      </c>
      <c r="G6" s="18" t="s">
        <v>21</v>
      </c>
      <c r="H6" s="18" t="s">
        <v>3212</v>
      </c>
      <c r="I6" s="18">
        <v>370</v>
      </c>
      <c r="J6" s="18" t="s">
        <v>22</v>
      </c>
      <c r="K6" s="18" t="s">
        <v>23</v>
      </c>
      <c r="L6" s="18">
        <v>137</v>
      </c>
      <c r="M6" s="18" t="s">
        <v>588</v>
      </c>
      <c r="N6" s="19">
        <v>46304.050428240698</v>
      </c>
      <c r="O6" s="18">
        <v>233</v>
      </c>
      <c r="P6" s="18" t="s">
        <v>40</v>
      </c>
      <c r="Q6" s="18">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18" t="s">
        <v>41</v>
      </c>
      <c r="B7" s="18" t="s">
        <v>18</v>
      </c>
      <c r="C7" s="18" t="s">
        <v>42</v>
      </c>
      <c r="D7" s="18" t="s">
        <v>43</v>
      </c>
      <c r="E7" s="18" t="s">
        <v>3213</v>
      </c>
      <c r="F7" s="19">
        <v>46304.047071759298</v>
      </c>
      <c r="G7" s="18" t="s">
        <v>21</v>
      </c>
      <c r="H7" s="18" t="s">
        <v>3214</v>
      </c>
      <c r="I7" s="18">
        <v>360</v>
      </c>
      <c r="J7" s="18" t="s">
        <v>22</v>
      </c>
      <c r="K7" s="18" t="s">
        <v>23</v>
      </c>
      <c r="L7" s="18">
        <v>912</v>
      </c>
      <c r="M7" s="18" t="s">
        <v>45</v>
      </c>
      <c r="N7" s="19">
        <v>46304.096759259301</v>
      </c>
      <c r="O7" s="18">
        <v>360</v>
      </c>
      <c r="P7" s="18" t="s">
        <v>25</v>
      </c>
      <c r="Q7" s="18">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8" t="s">
        <v>3215</v>
      </c>
      <c r="B8" s="18" t="s">
        <v>18</v>
      </c>
      <c r="C8" s="18" t="s">
        <v>32</v>
      </c>
      <c r="D8" s="18" t="s">
        <v>20</v>
      </c>
      <c r="E8" s="18" t="s">
        <v>57</v>
      </c>
      <c r="F8" s="19">
        <v>46304.058634259301</v>
      </c>
      <c r="G8" s="18" t="s">
        <v>21</v>
      </c>
      <c r="H8" s="18" t="s">
        <v>3216</v>
      </c>
      <c r="I8" s="18">
        <v>340</v>
      </c>
      <c r="J8" s="18" t="s">
        <v>22</v>
      </c>
      <c r="K8" s="18" t="s">
        <v>23</v>
      </c>
      <c r="L8" s="18">
        <v>909</v>
      </c>
      <c r="M8" s="18" t="s">
        <v>35</v>
      </c>
      <c r="N8" s="19">
        <v>46304.108784722201</v>
      </c>
      <c r="O8" s="18">
        <v>340</v>
      </c>
      <c r="P8" s="18" t="s">
        <v>25</v>
      </c>
      <c r="Q8" s="1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8" t="s">
        <v>61</v>
      </c>
      <c r="B9" s="18" t="s">
        <v>18</v>
      </c>
      <c r="C9" s="18" t="s">
        <v>62</v>
      </c>
      <c r="D9" s="18" t="s">
        <v>344</v>
      </c>
      <c r="E9" s="18" t="s">
        <v>345</v>
      </c>
      <c r="F9" s="19">
        <v>46304.062534722201</v>
      </c>
      <c r="G9" s="18" t="s">
        <v>21</v>
      </c>
      <c r="H9" s="18" t="s">
        <v>3217</v>
      </c>
      <c r="I9" s="18">
        <v>360</v>
      </c>
      <c r="J9" s="18" t="s">
        <v>22</v>
      </c>
      <c r="K9" s="18" t="s">
        <v>23</v>
      </c>
      <c r="L9" s="18">
        <v>888</v>
      </c>
      <c r="M9" s="18" t="s">
        <v>730</v>
      </c>
      <c r="N9" s="19">
        <v>46304.112673611096</v>
      </c>
      <c r="O9" s="18">
        <v>360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346</v>
      </c>
      <c r="B10" s="18" t="s">
        <v>18</v>
      </c>
      <c r="C10" s="18" t="s">
        <v>37</v>
      </c>
      <c r="D10" s="18" t="s">
        <v>340</v>
      </c>
      <c r="E10" s="18" t="s">
        <v>3218</v>
      </c>
      <c r="F10" s="19">
        <v>46304.071006944403</v>
      </c>
      <c r="G10" s="18" t="s">
        <v>21</v>
      </c>
      <c r="H10" s="18" t="s">
        <v>3219</v>
      </c>
      <c r="I10" s="18">
        <v>390</v>
      </c>
      <c r="J10" s="18" t="s">
        <v>22</v>
      </c>
      <c r="K10" s="18" t="s">
        <v>23</v>
      </c>
      <c r="L10" s="18">
        <v>133</v>
      </c>
      <c r="M10" s="18" t="s">
        <v>39</v>
      </c>
      <c r="N10" s="19">
        <v>46304.080312500002</v>
      </c>
      <c r="O10" s="18">
        <v>222</v>
      </c>
      <c r="P10" s="18" t="s">
        <v>40</v>
      </c>
      <c r="Q10" s="18">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8" t="s">
        <v>64</v>
      </c>
      <c r="B11" s="18" t="s">
        <v>18</v>
      </c>
      <c r="C11" s="18" t="s">
        <v>65</v>
      </c>
      <c r="D11" s="18" t="s">
        <v>63</v>
      </c>
      <c r="E11" s="18" t="s">
        <v>774</v>
      </c>
      <c r="F11" s="19">
        <v>46304.0995833333</v>
      </c>
      <c r="G11" s="18" t="s">
        <v>21</v>
      </c>
      <c r="H11" s="18" t="s">
        <v>3220</v>
      </c>
      <c r="I11" s="18">
        <v>220</v>
      </c>
      <c r="J11" s="18" t="s">
        <v>22</v>
      </c>
      <c r="K11" s="18" t="s">
        <v>23</v>
      </c>
      <c r="L11" s="18">
        <v>396</v>
      </c>
      <c r="M11" s="18" t="s">
        <v>65</v>
      </c>
      <c r="N11" s="19">
        <v>46304.127349536997</v>
      </c>
      <c r="O11" s="18">
        <v>0</v>
      </c>
      <c r="P11" s="18" t="s">
        <v>25</v>
      </c>
      <c r="Q11" s="18">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8" t="s">
        <v>59</v>
      </c>
      <c r="B12" s="18" t="s">
        <v>18</v>
      </c>
      <c r="C12" s="18" t="s">
        <v>27</v>
      </c>
      <c r="D12" s="18" t="s">
        <v>60</v>
      </c>
      <c r="E12" s="18" t="s">
        <v>634</v>
      </c>
      <c r="F12" s="19">
        <v>46304.114930555603</v>
      </c>
      <c r="G12" s="18" t="s">
        <v>21</v>
      </c>
      <c r="H12" s="18" t="s">
        <v>3221</v>
      </c>
      <c r="I12" s="18">
        <v>350</v>
      </c>
      <c r="J12" s="18" t="s">
        <v>22</v>
      </c>
      <c r="K12" s="18" t="s">
        <v>23</v>
      </c>
      <c r="L12" s="18">
        <v>169</v>
      </c>
      <c r="M12" s="18" t="s">
        <v>3222</v>
      </c>
      <c r="N12" s="19">
        <v>46304.125914351898</v>
      </c>
      <c r="O12" s="18">
        <v>249</v>
      </c>
      <c r="P12" s="18" t="s">
        <v>25</v>
      </c>
      <c r="Q12" s="18">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8" t="s">
        <v>69</v>
      </c>
      <c r="B13" s="18" t="s">
        <v>18</v>
      </c>
      <c r="C13" s="18" t="s">
        <v>42</v>
      </c>
      <c r="D13" s="18" t="s">
        <v>33</v>
      </c>
      <c r="E13" s="18" t="s">
        <v>726</v>
      </c>
      <c r="F13" s="19">
        <v>46304.116400462997</v>
      </c>
      <c r="G13" s="18" t="s">
        <v>21</v>
      </c>
      <c r="H13" s="18" t="s">
        <v>3223</v>
      </c>
      <c r="I13" s="18">
        <v>360</v>
      </c>
      <c r="J13" s="18" t="s">
        <v>22</v>
      </c>
      <c r="K13" s="18" t="s">
        <v>23</v>
      </c>
      <c r="L13" s="18">
        <v>857</v>
      </c>
      <c r="M13" s="18" t="s">
        <v>420</v>
      </c>
      <c r="N13" s="19">
        <v>46304.163622685199</v>
      </c>
      <c r="O13" s="18">
        <v>360</v>
      </c>
      <c r="P13" s="18" t="s">
        <v>25</v>
      </c>
      <c r="Q13" s="18">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8" t="s">
        <v>72</v>
      </c>
      <c r="B14" s="18" t="s">
        <v>18</v>
      </c>
      <c r="C14" s="18" t="s">
        <v>73</v>
      </c>
      <c r="D14" s="18" t="s">
        <v>63</v>
      </c>
      <c r="E14" s="18" t="s">
        <v>2359</v>
      </c>
      <c r="F14" s="19">
        <v>46304.117824074099</v>
      </c>
      <c r="G14" s="18" t="s">
        <v>21</v>
      </c>
      <c r="H14" s="18" t="s">
        <v>3224</v>
      </c>
      <c r="I14" s="18">
        <v>320</v>
      </c>
      <c r="J14" s="18" t="s">
        <v>22</v>
      </c>
      <c r="K14" s="18" t="s">
        <v>23</v>
      </c>
      <c r="L14" s="18">
        <v>721</v>
      </c>
      <c r="M14" s="18" t="s">
        <v>73</v>
      </c>
      <c r="N14" s="19">
        <v>46304.164293981499</v>
      </c>
      <c r="O14" s="18">
        <v>0</v>
      </c>
      <c r="P14" s="18" t="s">
        <v>25</v>
      </c>
      <c r="Q14" s="18">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8" t="s">
        <v>78</v>
      </c>
      <c r="B15" s="18" t="s">
        <v>18</v>
      </c>
      <c r="C15" s="18" t="s">
        <v>42</v>
      </c>
      <c r="D15" s="18" t="s">
        <v>53</v>
      </c>
      <c r="E15" s="18" t="s">
        <v>610</v>
      </c>
      <c r="F15" s="19">
        <v>46304.119502314803</v>
      </c>
      <c r="G15" s="18" t="s">
        <v>21</v>
      </c>
      <c r="H15" s="18" t="s">
        <v>3225</v>
      </c>
      <c r="I15" s="18">
        <v>380</v>
      </c>
      <c r="J15" s="18" t="s">
        <v>22</v>
      </c>
      <c r="K15" s="18" t="s">
        <v>23</v>
      </c>
      <c r="L15" s="18">
        <v>862</v>
      </c>
      <c r="M15" s="18" t="s">
        <v>420</v>
      </c>
      <c r="N15" s="19">
        <v>46304.167465277802</v>
      </c>
      <c r="O15" s="18">
        <v>380</v>
      </c>
      <c r="P15" s="18" t="s">
        <v>25</v>
      </c>
      <c r="Q15" s="18">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8" t="s">
        <v>504</v>
      </c>
      <c r="B16" s="18" t="s">
        <v>18</v>
      </c>
      <c r="C16" s="18" t="s">
        <v>96</v>
      </c>
      <c r="D16" s="18" t="s">
        <v>33</v>
      </c>
      <c r="E16" s="18" t="s">
        <v>2439</v>
      </c>
      <c r="F16" s="19">
        <v>46304.120868055601</v>
      </c>
      <c r="G16" s="18" t="s">
        <v>21</v>
      </c>
      <c r="H16" s="18" t="s">
        <v>3226</v>
      </c>
      <c r="I16" s="18">
        <v>360</v>
      </c>
      <c r="J16" s="18" t="s">
        <v>22</v>
      </c>
      <c r="K16" s="18" t="s">
        <v>23</v>
      </c>
      <c r="L16" s="18">
        <v>863</v>
      </c>
      <c r="M16" s="18" t="s">
        <v>420</v>
      </c>
      <c r="N16" s="19">
        <v>46304.168287036999</v>
      </c>
      <c r="O16" s="18">
        <v>360</v>
      </c>
      <c r="P16" s="18" t="s">
        <v>25</v>
      </c>
      <c r="Q16" s="18">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8" t="s">
        <v>348</v>
      </c>
      <c r="B17" s="18" t="s">
        <v>18</v>
      </c>
      <c r="C17" s="18" t="s">
        <v>204</v>
      </c>
      <c r="D17" s="18" t="s">
        <v>53</v>
      </c>
      <c r="E17" s="18" t="s">
        <v>3227</v>
      </c>
      <c r="F17" s="19">
        <v>46304.122430555602</v>
      </c>
      <c r="G17" s="18" t="s">
        <v>21</v>
      </c>
      <c r="H17" s="18" t="s">
        <v>3228</v>
      </c>
      <c r="I17" s="18">
        <v>370</v>
      </c>
      <c r="J17" s="18" t="s">
        <v>22</v>
      </c>
      <c r="K17" s="18" t="s">
        <v>23</v>
      </c>
      <c r="L17" s="18">
        <v>159</v>
      </c>
      <c r="M17" s="18" t="s">
        <v>111</v>
      </c>
      <c r="N17" s="19">
        <v>46304.132974537002</v>
      </c>
      <c r="O17" s="18">
        <v>290</v>
      </c>
      <c r="P17" s="18" t="s">
        <v>25</v>
      </c>
      <c r="Q17" s="18">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18" t="s">
        <v>56</v>
      </c>
      <c r="B18" s="18" t="s">
        <v>18</v>
      </c>
      <c r="C18" s="18" t="s">
        <v>42</v>
      </c>
      <c r="D18" s="18" t="s">
        <v>53</v>
      </c>
      <c r="E18" s="18" t="s">
        <v>106</v>
      </c>
      <c r="F18" s="19">
        <v>46304.125173611101</v>
      </c>
      <c r="G18" s="18" t="s">
        <v>21</v>
      </c>
      <c r="H18" s="18" t="s">
        <v>3229</v>
      </c>
      <c r="I18" s="18">
        <v>360</v>
      </c>
      <c r="J18" s="18" t="s">
        <v>22</v>
      </c>
      <c r="K18" s="18" t="s">
        <v>23</v>
      </c>
      <c r="L18" s="18">
        <v>871</v>
      </c>
      <c r="M18" s="18" t="s">
        <v>2654</v>
      </c>
      <c r="N18" s="19">
        <v>46304.173506944397</v>
      </c>
      <c r="O18" s="18">
        <v>380</v>
      </c>
      <c r="P18" s="18" t="s">
        <v>25</v>
      </c>
      <c r="Q18" s="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8" t="s">
        <v>81</v>
      </c>
      <c r="B19" s="18" t="s">
        <v>18</v>
      </c>
      <c r="C19" s="18" t="s">
        <v>49</v>
      </c>
      <c r="D19" s="18" t="s">
        <v>33</v>
      </c>
      <c r="E19" s="18" t="s">
        <v>532</v>
      </c>
      <c r="F19" s="19">
        <v>46304.134560185201</v>
      </c>
      <c r="G19" s="18" t="s">
        <v>21</v>
      </c>
      <c r="H19" s="18" t="s">
        <v>3230</v>
      </c>
      <c r="I19" s="18">
        <v>340</v>
      </c>
      <c r="J19" s="18" t="s">
        <v>22</v>
      </c>
      <c r="K19" s="18" t="s">
        <v>23</v>
      </c>
      <c r="L19" s="18">
        <v>863</v>
      </c>
      <c r="M19" s="18" t="s">
        <v>2042</v>
      </c>
      <c r="N19" s="19">
        <v>46304.182314814803</v>
      </c>
      <c r="O19" s="18">
        <v>340</v>
      </c>
      <c r="P19" s="18" t="s">
        <v>25</v>
      </c>
      <c r="Q19" s="18">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8" t="s">
        <v>327</v>
      </c>
      <c r="B20" s="18" t="s">
        <v>18</v>
      </c>
      <c r="C20" s="18" t="s">
        <v>84</v>
      </c>
      <c r="D20" s="18" t="s">
        <v>85</v>
      </c>
      <c r="E20" s="18" t="s">
        <v>3231</v>
      </c>
      <c r="F20" s="19">
        <v>46304.193981481498</v>
      </c>
      <c r="G20" s="18" t="s">
        <v>21</v>
      </c>
      <c r="H20" s="18" t="s">
        <v>3232</v>
      </c>
      <c r="I20" s="18">
        <v>370</v>
      </c>
      <c r="J20" s="18" t="s">
        <v>22</v>
      </c>
      <c r="K20" s="18" t="s">
        <v>23</v>
      </c>
      <c r="L20" s="18">
        <v>136</v>
      </c>
      <c r="M20" s="18" t="s">
        <v>39</v>
      </c>
      <c r="N20" s="19">
        <v>46304.203750000001</v>
      </c>
      <c r="O20" s="18">
        <v>203</v>
      </c>
      <c r="P20" s="18" t="s">
        <v>40</v>
      </c>
      <c r="Q20" s="18">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18" t="s">
        <v>506</v>
      </c>
      <c r="B21" s="18" t="s">
        <v>18</v>
      </c>
      <c r="C21" s="18" t="s">
        <v>507</v>
      </c>
      <c r="D21" s="18" t="s">
        <v>243</v>
      </c>
      <c r="E21" s="18" t="s">
        <v>3233</v>
      </c>
      <c r="F21" s="19">
        <v>46304.195347222201</v>
      </c>
      <c r="G21" s="18" t="s">
        <v>21</v>
      </c>
      <c r="H21" s="18" t="s">
        <v>3234</v>
      </c>
      <c r="I21" s="18">
        <v>350</v>
      </c>
      <c r="J21" s="18" t="s">
        <v>22</v>
      </c>
      <c r="K21" s="18" t="s">
        <v>23</v>
      </c>
      <c r="L21" s="18">
        <v>156</v>
      </c>
      <c r="M21" s="18" t="s">
        <v>3235</v>
      </c>
      <c r="N21" s="19">
        <v>46304.205578703702</v>
      </c>
      <c r="O21" s="18">
        <v>248</v>
      </c>
      <c r="P21" s="18" t="s">
        <v>40</v>
      </c>
      <c r="Q21" s="18">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18" t="s">
        <v>75</v>
      </c>
      <c r="B22" s="18" t="s">
        <v>18</v>
      </c>
      <c r="C22" s="18" t="s">
        <v>19</v>
      </c>
      <c r="D22" s="18" t="s">
        <v>60</v>
      </c>
      <c r="E22" s="18" t="s">
        <v>2648</v>
      </c>
      <c r="F22" s="19">
        <v>46304.242118055598</v>
      </c>
      <c r="G22" s="18" t="s">
        <v>21</v>
      </c>
      <c r="H22" s="18" t="s">
        <v>3236</v>
      </c>
      <c r="I22" s="18">
        <v>340</v>
      </c>
      <c r="J22" s="18" t="s">
        <v>22</v>
      </c>
      <c r="K22" s="18" t="s">
        <v>23</v>
      </c>
      <c r="L22" s="18">
        <v>860</v>
      </c>
      <c r="M22" s="18" t="s">
        <v>2219</v>
      </c>
      <c r="N22" s="19">
        <v>46304.288738425901</v>
      </c>
      <c r="O22" s="18">
        <v>340</v>
      </c>
      <c r="P22" s="18" t="s">
        <v>25</v>
      </c>
      <c r="Q22" s="18">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18" t="s">
        <v>86</v>
      </c>
      <c r="B23" s="18" t="s">
        <v>18</v>
      </c>
      <c r="C23" s="18" t="s">
        <v>42</v>
      </c>
      <c r="D23" s="18" t="s">
        <v>60</v>
      </c>
      <c r="E23" s="18" t="s">
        <v>2033</v>
      </c>
      <c r="F23" s="19">
        <v>46304.243726851899</v>
      </c>
      <c r="G23" s="18" t="s">
        <v>21</v>
      </c>
      <c r="H23" s="18" t="s">
        <v>3237</v>
      </c>
      <c r="I23" s="18">
        <v>340</v>
      </c>
      <c r="J23" s="18" t="s">
        <v>22</v>
      </c>
      <c r="K23" s="18" t="s">
        <v>23</v>
      </c>
      <c r="L23" s="18">
        <v>860</v>
      </c>
      <c r="M23" s="18" t="s">
        <v>420</v>
      </c>
      <c r="N23" s="19">
        <v>46304.290358796301</v>
      </c>
      <c r="O23" s="18">
        <v>340</v>
      </c>
      <c r="P23" s="18" t="s">
        <v>25</v>
      </c>
      <c r="Q23" s="18">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18" t="s">
        <v>90</v>
      </c>
      <c r="B24" s="18" t="s">
        <v>18</v>
      </c>
      <c r="C24" s="18" t="s">
        <v>42</v>
      </c>
      <c r="D24" s="18" t="s">
        <v>53</v>
      </c>
      <c r="E24" s="18" t="s">
        <v>401</v>
      </c>
      <c r="F24" s="19">
        <v>46304.4378125</v>
      </c>
      <c r="G24" s="18" t="s">
        <v>21</v>
      </c>
      <c r="H24" s="18" t="s">
        <v>3238</v>
      </c>
      <c r="I24" s="18">
        <v>380</v>
      </c>
      <c r="J24" s="18" t="s">
        <v>22</v>
      </c>
      <c r="K24" s="18" t="s">
        <v>23</v>
      </c>
      <c r="L24" s="18">
        <v>864</v>
      </c>
      <c r="M24" s="18" t="s">
        <v>45</v>
      </c>
      <c r="N24" s="19">
        <v>46304.486655092602</v>
      </c>
      <c r="O24" s="18">
        <v>380</v>
      </c>
      <c r="P24" s="18" t="s">
        <v>25</v>
      </c>
      <c r="Q24" s="18">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8" t="s">
        <v>88</v>
      </c>
      <c r="B25" s="18" t="s">
        <v>18</v>
      </c>
      <c r="C25" s="18" t="s">
        <v>32</v>
      </c>
      <c r="D25" s="18" t="s">
        <v>20</v>
      </c>
      <c r="E25" s="18" t="s">
        <v>169</v>
      </c>
      <c r="F25" s="19">
        <v>46304.440358796302</v>
      </c>
      <c r="G25" s="18" t="s">
        <v>21</v>
      </c>
      <c r="H25" s="18" t="s">
        <v>352</v>
      </c>
      <c r="I25" s="18">
        <v>340</v>
      </c>
      <c r="J25" s="18" t="s">
        <v>22</v>
      </c>
      <c r="K25" s="18" t="s">
        <v>23</v>
      </c>
      <c r="L25" s="18">
        <v>878</v>
      </c>
      <c r="M25" s="18" t="s">
        <v>35</v>
      </c>
      <c r="N25" s="19">
        <v>46304.489594907398</v>
      </c>
      <c r="O25" s="18">
        <v>340</v>
      </c>
      <c r="P25" s="18" t="s">
        <v>25</v>
      </c>
      <c r="Q25" s="18">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8" t="s">
        <v>100</v>
      </c>
      <c r="B26" s="18" t="s">
        <v>18</v>
      </c>
      <c r="C26" s="18" t="s">
        <v>42</v>
      </c>
      <c r="D26" s="18" t="s">
        <v>53</v>
      </c>
      <c r="E26" s="18" t="s">
        <v>393</v>
      </c>
      <c r="F26" s="19">
        <v>46304.456435185202</v>
      </c>
      <c r="G26" s="18" t="s">
        <v>21</v>
      </c>
      <c r="H26" s="18" t="s">
        <v>3239</v>
      </c>
      <c r="I26" s="18">
        <v>380</v>
      </c>
      <c r="J26" s="18" t="s">
        <v>22</v>
      </c>
      <c r="K26" s="18" t="s">
        <v>23</v>
      </c>
      <c r="L26" s="18">
        <v>863</v>
      </c>
      <c r="M26" s="18" t="s">
        <v>2712</v>
      </c>
      <c r="N26" s="19">
        <v>46304.504479166702</v>
      </c>
      <c r="O26" s="18">
        <v>380</v>
      </c>
      <c r="P26" s="18" t="s">
        <v>25</v>
      </c>
      <c r="Q26" s="18">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8" t="s">
        <v>95</v>
      </c>
      <c r="B27" s="18" t="s">
        <v>18</v>
      </c>
      <c r="C27" s="18" t="s">
        <v>96</v>
      </c>
      <c r="D27" s="18" t="s">
        <v>60</v>
      </c>
      <c r="E27" s="18" t="s">
        <v>529</v>
      </c>
      <c r="F27" s="19">
        <v>46304.468495370398</v>
      </c>
      <c r="G27" s="18" t="s">
        <v>21</v>
      </c>
      <c r="H27" s="18" t="s">
        <v>3240</v>
      </c>
      <c r="I27" s="18">
        <v>340</v>
      </c>
      <c r="J27" s="18" t="s">
        <v>22</v>
      </c>
      <c r="K27" s="18" t="s">
        <v>23</v>
      </c>
      <c r="L27" s="18">
        <v>860</v>
      </c>
      <c r="M27" s="18" t="s">
        <v>417</v>
      </c>
      <c r="N27" s="19">
        <v>46304.5161689815</v>
      </c>
      <c r="O27" s="18">
        <v>340</v>
      </c>
      <c r="P27" s="18" t="s">
        <v>25</v>
      </c>
      <c r="Q27" s="18">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8" t="s">
        <v>98</v>
      </c>
      <c r="B28" s="18" t="s">
        <v>18</v>
      </c>
      <c r="C28" s="18" t="s">
        <v>42</v>
      </c>
      <c r="D28" s="18" t="s">
        <v>43</v>
      </c>
      <c r="E28" s="18" t="s">
        <v>515</v>
      </c>
      <c r="F28" s="19">
        <v>46304.469814814802</v>
      </c>
      <c r="G28" s="18" t="s">
        <v>21</v>
      </c>
      <c r="H28" s="18" t="s">
        <v>3241</v>
      </c>
      <c r="I28" s="18">
        <v>360</v>
      </c>
      <c r="J28" s="18" t="s">
        <v>22</v>
      </c>
      <c r="K28" s="18" t="s">
        <v>23</v>
      </c>
      <c r="L28" s="18">
        <v>861</v>
      </c>
      <c r="M28" s="18" t="s">
        <v>349</v>
      </c>
      <c r="N28" s="19">
        <v>46304.518078703702</v>
      </c>
      <c r="O28" s="18">
        <v>360</v>
      </c>
      <c r="P28" s="18" t="s">
        <v>25</v>
      </c>
      <c r="Q28" s="1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8" t="s">
        <v>101</v>
      </c>
      <c r="B29" s="18" t="s">
        <v>18</v>
      </c>
      <c r="C29" s="18" t="s">
        <v>102</v>
      </c>
      <c r="D29" s="18" t="s">
        <v>33</v>
      </c>
      <c r="E29" s="18" t="s">
        <v>368</v>
      </c>
      <c r="F29" s="19">
        <v>46304.494004629603</v>
      </c>
      <c r="G29" s="18" t="s">
        <v>21</v>
      </c>
      <c r="H29" s="18" t="s">
        <v>3242</v>
      </c>
      <c r="I29" s="18">
        <v>290</v>
      </c>
      <c r="J29" s="18" t="s">
        <v>22</v>
      </c>
      <c r="K29" s="18" t="s">
        <v>23</v>
      </c>
      <c r="L29" s="18">
        <v>160</v>
      </c>
      <c r="M29" s="18" t="s">
        <v>39</v>
      </c>
      <c r="N29" s="19">
        <v>46304.504062499997</v>
      </c>
      <c r="O29" s="18">
        <v>267</v>
      </c>
      <c r="P29" s="18" t="s">
        <v>25</v>
      </c>
      <c r="Q29" s="18">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18" t="s">
        <v>92</v>
      </c>
      <c r="B30" s="18" t="s">
        <v>18</v>
      </c>
      <c r="C30" s="18" t="s">
        <v>93</v>
      </c>
      <c r="D30" s="18" t="s">
        <v>53</v>
      </c>
      <c r="E30" s="18" t="s">
        <v>3227</v>
      </c>
      <c r="F30" s="19">
        <v>46304.497673611098</v>
      </c>
      <c r="G30" s="18" t="s">
        <v>21</v>
      </c>
      <c r="H30" s="18" t="s">
        <v>3243</v>
      </c>
      <c r="I30" s="18">
        <v>380</v>
      </c>
      <c r="J30" s="18" t="s">
        <v>22</v>
      </c>
      <c r="K30" s="18" t="s">
        <v>23</v>
      </c>
      <c r="L30" s="18">
        <v>893</v>
      </c>
      <c r="M30" s="18" t="s">
        <v>94</v>
      </c>
      <c r="N30" s="19">
        <v>46304.546979166698</v>
      </c>
      <c r="O30" s="18">
        <v>223</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108</v>
      </c>
      <c r="B31" s="18" t="s">
        <v>18</v>
      </c>
      <c r="C31" s="18" t="s">
        <v>109</v>
      </c>
      <c r="D31" s="18" t="s">
        <v>28</v>
      </c>
      <c r="E31" s="18" t="s">
        <v>3244</v>
      </c>
      <c r="F31" s="19">
        <v>46304.502858796302</v>
      </c>
      <c r="G31" s="18" t="s">
        <v>21</v>
      </c>
      <c r="H31" s="18" t="s">
        <v>3245</v>
      </c>
      <c r="I31" s="18">
        <v>330</v>
      </c>
      <c r="J31" s="18" t="s">
        <v>22</v>
      </c>
      <c r="K31" s="18" t="s">
        <v>23</v>
      </c>
      <c r="L31" s="18">
        <v>156</v>
      </c>
      <c r="M31" s="18" t="s">
        <v>3246</v>
      </c>
      <c r="N31" s="19">
        <v>46304.513599537</v>
      </c>
      <c r="O31" s="18">
        <v>283</v>
      </c>
      <c r="P31" s="18" t="s">
        <v>25</v>
      </c>
      <c r="Q31" s="18">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18" t="s">
        <v>107</v>
      </c>
      <c r="B32" s="18" t="s">
        <v>18</v>
      </c>
      <c r="C32" s="18" t="s">
        <v>42</v>
      </c>
      <c r="D32" s="18" t="s">
        <v>43</v>
      </c>
      <c r="E32" s="18" t="s">
        <v>2220</v>
      </c>
      <c r="F32" s="19">
        <v>46304.505983796298</v>
      </c>
      <c r="G32" s="18" t="s">
        <v>21</v>
      </c>
      <c r="H32" s="18" t="s">
        <v>3247</v>
      </c>
      <c r="I32" s="18">
        <v>360</v>
      </c>
      <c r="J32" s="18" t="s">
        <v>22</v>
      </c>
      <c r="K32" s="18" t="s">
        <v>23</v>
      </c>
      <c r="L32" s="18">
        <v>859</v>
      </c>
      <c r="M32" s="18" t="s">
        <v>45</v>
      </c>
      <c r="N32" s="19">
        <v>46304.554444444402</v>
      </c>
      <c r="O32" s="18">
        <v>360</v>
      </c>
      <c r="P32" s="18" t="s">
        <v>25</v>
      </c>
      <c r="Q32" s="18">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18" t="s">
        <v>105</v>
      </c>
      <c r="B33" s="18" t="s">
        <v>18</v>
      </c>
      <c r="C33" s="18" t="s">
        <v>32</v>
      </c>
      <c r="D33" s="18" t="s">
        <v>20</v>
      </c>
      <c r="E33" s="18" t="s">
        <v>57</v>
      </c>
      <c r="F33" s="19">
        <v>46304.509328703702</v>
      </c>
      <c r="G33" s="18" t="s">
        <v>21</v>
      </c>
      <c r="H33" s="18" t="s">
        <v>3248</v>
      </c>
      <c r="I33" s="18">
        <v>340</v>
      </c>
      <c r="J33" s="18" t="s">
        <v>22</v>
      </c>
      <c r="K33" s="18" t="s">
        <v>23</v>
      </c>
      <c r="L33" s="18">
        <v>854</v>
      </c>
      <c r="M33" s="18" t="s">
        <v>35</v>
      </c>
      <c r="N33" s="19">
        <v>46304.557407407403</v>
      </c>
      <c r="O33" s="18">
        <v>340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1244</v>
      </c>
      <c r="F34" s="19">
        <v>46304.519988425898</v>
      </c>
      <c r="G34" s="18" t="s">
        <v>21</v>
      </c>
      <c r="H34" s="18" t="s">
        <v>3249</v>
      </c>
      <c r="I34" s="18">
        <v>400</v>
      </c>
      <c r="J34" s="18" t="s">
        <v>22</v>
      </c>
      <c r="K34" s="18" t="s">
        <v>23</v>
      </c>
      <c r="L34" s="18">
        <v>625</v>
      </c>
      <c r="M34" s="18" t="s">
        <v>118</v>
      </c>
      <c r="N34" s="19">
        <v>46304.555925925903</v>
      </c>
      <c r="O34" s="18">
        <v>400</v>
      </c>
      <c r="P34" s="18" t="s">
        <v>25</v>
      </c>
      <c r="Q34" s="18">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3250</v>
      </c>
      <c r="B35" s="18" t="s">
        <v>18</v>
      </c>
      <c r="C35" s="18" t="s">
        <v>441</v>
      </c>
      <c r="D35" s="18" t="s">
        <v>3251</v>
      </c>
      <c r="E35" s="18"/>
      <c r="F35" s="19">
        <v>46304.524166666699</v>
      </c>
      <c r="G35" s="18" t="s">
        <v>21</v>
      </c>
      <c r="H35" s="18" t="s">
        <v>3252</v>
      </c>
      <c r="I35" s="18">
        <v>80</v>
      </c>
      <c r="J35" s="18" t="s">
        <v>22</v>
      </c>
      <c r="K35" s="18" t="s">
        <v>50</v>
      </c>
      <c r="L35" s="18">
        <v>328</v>
      </c>
      <c r="M35" s="18" t="s">
        <v>441</v>
      </c>
      <c r="N35" s="19">
        <v>46304.575034722198</v>
      </c>
      <c r="O35" s="18">
        <v>0</v>
      </c>
      <c r="P35" s="18" t="s">
        <v>129</v>
      </c>
      <c r="Q35" s="18">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18" t="s">
        <v>3253</v>
      </c>
      <c r="B36" s="18" t="s">
        <v>18</v>
      </c>
      <c r="C36" s="18" t="s">
        <v>2280</v>
      </c>
      <c r="D36" s="18" t="s">
        <v>458</v>
      </c>
      <c r="E36" s="18"/>
      <c r="F36" s="19">
        <v>46304.533159722203</v>
      </c>
      <c r="G36" s="18" t="s">
        <v>21</v>
      </c>
      <c r="H36" s="18" t="s">
        <v>155</v>
      </c>
      <c r="I36" s="18">
        <v>15</v>
      </c>
      <c r="J36" s="18" t="s">
        <v>130</v>
      </c>
      <c r="K36" s="18" t="s">
        <v>50</v>
      </c>
      <c r="L36" s="18">
        <v>51</v>
      </c>
      <c r="M36" s="18" t="s">
        <v>2280</v>
      </c>
      <c r="N36" s="19">
        <v>46304.543611111098</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171</v>
      </c>
      <c r="B37" s="18" t="s">
        <v>18</v>
      </c>
      <c r="C37" s="18" t="s">
        <v>510</v>
      </c>
      <c r="D37" s="18" t="s">
        <v>172</v>
      </c>
      <c r="E37" s="18"/>
      <c r="F37" s="19">
        <v>46304.534618055601</v>
      </c>
      <c r="G37" s="18" t="s">
        <v>21</v>
      </c>
      <c r="H37" s="18" t="s">
        <v>155</v>
      </c>
      <c r="I37" s="18">
        <v>45</v>
      </c>
      <c r="J37" s="18" t="s">
        <v>130</v>
      </c>
      <c r="K37" s="18" t="s">
        <v>50</v>
      </c>
      <c r="L37" s="18">
        <v>227</v>
      </c>
      <c r="M37" s="18" t="s">
        <v>510</v>
      </c>
      <c r="N37" s="19">
        <v>46304.589606481502</v>
      </c>
      <c r="O37" s="18">
        <v>0</v>
      </c>
      <c r="P37" s="18" t="s">
        <v>129</v>
      </c>
      <c r="Q37" s="18">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18" t="s">
        <v>2053</v>
      </c>
      <c r="B38" s="18" t="s">
        <v>18</v>
      </c>
      <c r="C38" s="18" t="s">
        <v>3254</v>
      </c>
      <c r="D38" s="18" t="s">
        <v>124</v>
      </c>
      <c r="E38" s="18"/>
      <c r="F38" s="19">
        <v>46304.541608796302</v>
      </c>
      <c r="G38" s="18" t="s">
        <v>21</v>
      </c>
      <c r="H38" s="18" t="s">
        <v>3255</v>
      </c>
      <c r="I38" s="18">
        <v>370</v>
      </c>
      <c r="J38" s="18" t="s">
        <v>22</v>
      </c>
      <c r="K38" s="18" t="s">
        <v>50</v>
      </c>
      <c r="L38" s="18">
        <v>192</v>
      </c>
      <c r="M38" s="18" t="s">
        <v>3256</v>
      </c>
      <c r="N38" s="19">
        <v>46304.555578703701</v>
      </c>
      <c r="O38" s="18">
        <v>287</v>
      </c>
      <c r="P38" s="18" t="s">
        <v>25</v>
      </c>
      <c r="Q38" s="18">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18" t="s">
        <v>513</v>
      </c>
      <c r="B39" s="18" t="s">
        <v>18</v>
      </c>
      <c r="C39" s="18" t="s">
        <v>206</v>
      </c>
      <c r="D39" s="18" t="s">
        <v>53</v>
      </c>
      <c r="E39" s="18" t="s">
        <v>106</v>
      </c>
      <c r="F39" s="19">
        <v>46304.543553240699</v>
      </c>
      <c r="G39" s="18" t="s">
        <v>21</v>
      </c>
      <c r="H39" s="18" t="s">
        <v>326</v>
      </c>
      <c r="I39" s="18">
        <v>360</v>
      </c>
      <c r="J39" s="18" t="s">
        <v>22</v>
      </c>
      <c r="K39" s="18" t="s">
        <v>23</v>
      </c>
      <c r="L39" s="18">
        <v>859</v>
      </c>
      <c r="M39" s="18" t="s">
        <v>45</v>
      </c>
      <c r="N39" s="19">
        <v>46304.591898148101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3257</v>
      </c>
      <c r="F40" s="19">
        <v>46304.545150462996</v>
      </c>
      <c r="G40" s="18" t="s">
        <v>21</v>
      </c>
      <c r="H40" s="18" t="s">
        <v>3258</v>
      </c>
      <c r="I40" s="18">
        <v>380</v>
      </c>
      <c r="J40" s="18" t="s">
        <v>22</v>
      </c>
      <c r="K40" s="18" t="s">
        <v>23</v>
      </c>
      <c r="L40" s="18">
        <v>801</v>
      </c>
      <c r="M40" s="18" t="s">
        <v>210</v>
      </c>
      <c r="N40" s="19">
        <v>46304.588344907403</v>
      </c>
      <c r="O40" s="18">
        <v>380</v>
      </c>
      <c r="P40" s="18" t="s">
        <v>25</v>
      </c>
      <c r="Q40" s="18">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457</v>
      </c>
      <c r="B41" s="18" t="s">
        <v>18</v>
      </c>
      <c r="C41" s="18" t="s">
        <v>510</v>
      </c>
      <c r="D41" s="18" t="s">
        <v>458</v>
      </c>
      <c r="E41" s="18"/>
      <c r="F41" s="19">
        <v>46304.5467824074</v>
      </c>
      <c r="G41" s="18" t="s">
        <v>21</v>
      </c>
      <c r="H41" s="18" t="s">
        <v>155</v>
      </c>
      <c r="I41" s="18">
        <v>65</v>
      </c>
      <c r="J41" s="18" t="s">
        <v>130</v>
      </c>
      <c r="K41" s="18" t="s">
        <v>50</v>
      </c>
      <c r="L41" s="18">
        <v>227</v>
      </c>
      <c r="M41" s="18" t="s">
        <v>510</v>
      </c>
      <c r="N41" s="19">
        <v>46304.588472222204</v>
      </c>
      <c r="O41" s="18">
        <v>0</v>
      </c>
      <c r="P41" s="18" t="s">
        <v>129</v>
      </c>
      <c r="Q41" s="18">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18" t="s">
        <v>119</v>
      </c>
      <c r="B42" s="18" t="s">
        <v>18</v>
      </c>
      <c r="C42" s="18" t="s">
        <v>42</v>
      </c>
      <c r="D42" s="18" t="s">
        <v>43</v>
      </c>
      <c r="E42" s="18" t="s">
        <v>557</v>
      </c>
      <c r="F42" s="19">
        <v>46304.548657407402</v>
      </c>
      <c r="G42" s="18" t="s">
        <v>21</v>
      </c>
      <c r="H42" s="18" t="s">
        <v>3259</v>
      </c>
      <c r="I42" s="18">
        <v>360</v>
      </c>
      <c r="J42" s="18" t="s">
        <v>22</v>
      </c>
      <c r="K42" s="18" t="s">
        <v>23</v>
      </c>
      <c r="L42" s="18">
        <v>859</v>
      </c>
      <c r="M42" s="18" t="s">
        <v>45</v>
      </c>
      <c r="N42" s="19">
        <v>46304.596678240698</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125</v>
      </c>
      <c r="B43" s="18" t="s">
        <v>18</v>
      </c>
      <c r="C43" s="18" t="s">
        <v>126</v>
      </c>
      <c r="D43" s="18" t="s">
        <v>122</v>
      </c>
      <c r="E43" s="18" t="s">
        <v>3260</v>
      </c>
      <c r="F43" s="19">
        <v>46304.5523958333</v>
      </c>
      <c r="G43" s="18" t="s">
        <v>21</v>
      </c>
      <c r="H43" s="18" t="s">
        <v>3261</v>
      </c>
      <c r="I43" s="18">
        <v>350</v>
      </c>
      <c r="J43" s="18" t="s">
        <v>22</v>
      </c>
      <c r="K43" s="18" t="s">
        <v>23</v>
      </c>
      <c r="L43" s="18">
        <v>136</v>
      </c>
      <c r="M43" s="18" t="s">
        <v>39</v>
      </c>
      <c r="N43" s="19">
        <v>46304.561701388899</v>
      </c>
      <c r="O43" s="18">
        <v>261</v>
      </c>
      <c r="P43" s="18" t="s">
        <v>25</v>
      </c>
      <c r="Q43" s="18">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18" t="s">
        <v>495</v>
      </c>
      <c r="B44" s="18" t="s">
        <v>18</v>
      </c>
      <c r="C44" s="18" t="s">
        <v>510</v>
      </c>
      <c r="D44" s="18" t="s">
        <v>458</v>
      </c>
      <c r="E44" s="18"/>
      <c r="F44" s="19">
        <v>46304.568310185197</v>
      </c>
      <c r="G44" s="18" t="s">
        <v>21</v>
      </c>
      <c r="H44" s="18" t="s">
        <v>155</v>
      </c>
      <c r="I44" s="18">
        <v>65</v>
      </c>
      <c r="J44" s="18" t="s">
        <v>130</v>
      </c>
      <c r="K44" s="18" t="s">
        <v>50</v>
      </c>
      <c r="L44" s="18">
        <v>227</v>
      </c>
      <c r="M44" s="18" t="s">
        <v>510</v>
      </c>
      <c r="N44" s="19">
        <v>46304.606307870403</v>
      </c>
      <c r="O44" s="18">
        <v>0</v>
      </c>
      <c r="P44" s="18" t="s">
        <v>129</v>
      </c>
      <c r="Q44" s="18">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18" t="s">
        <v>127</v>
      </c>
      <c r="B45" s="18" t="s">
        <v>18</v>
      </c>
      <c r="C45" s="18" t="s">
        <v>128</v>
      </c>
      <c r="D45" s="18" t="s">
        <v>43</v>
      </c>
      <c r="E45" s="18" t="s">
        <v>1605</v>
      </c>
      <c r="F45" s="19">
        <v>46304.581956018497</v>
      </c>
      <c r="G45" s="18" t="s">
        <v>21</v>
      </c>
      <c r="H45" s="18" t="s">
        <v>3262</v>
      </c>
      <c r="I45" s="18">
        <v>350</v>
      </c>
      <c r="J45" s="18" t="s">
        <v>22</v>
      </c>
      <c r="K45" s="18" t="s">
        <v>23</v>
      </c>
      <c r="L45" s="18">
        <v>137</v>
      </c>
      <c r="M45" s="18" t="s">
        <v>385</v>
      </c>
      <c r="N45" s="19">
        <v>46304.591608796298</v>
      </c>
      <c r="O45" s="18">
        <v>219</v>
      </c>
      <c r="P45" s="18" t="s">
        <v>25</v>
      </c>
      <c r="Q45" s="18">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18" t="s">
        <v>511</v>
      </c>
      <c r="B46" s="18" t="s">
        <v>18</v>
      </c>
      <c r="C46" s="18" t="s">
        <v>195</v>
      </c>
      <c r="D46" s="18" t="s">
        <v>397</v>
      </c>
      <c r="E46" s="18" t="s">
        <v>512</v>
      </c>
      <c r="F46" s="19">
        <v>46304.589131944398</v>
      </c>
      <c r="G46" s="18" t="s">
        <v>21</v>
      </c>
      <c r="H46" s="18" t="s">
        <v>3263</v>
      </c>
      <c r="I46" s="18">
        <v>390</v>
      </c>
      <c r="J46" s="18" t="s">
        <v>22</v>
      </c>
      <c r="K46" s="18" t="s">
        <v>23</v>
      </c>
      <c r="L46" s="18">
        <v>139</v>
      </c>
      <c r="M46" s="18" t="s">
        <v>3264</v>
      </c>
      <c r="N46" s="19">
        <v>46304.598344907397</v>
      </c>
      <c r="O46" s="18">
        <v>214</v>
      </c>
      <c r="P46" s="18" t="s">
        <v>40</v>
      </c>
      <c r="Q46" s="18">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18" t="s">
        <v>131</v>
      </c>
      <c r="B47" s="18" t="s">
        <v>18</v>
      </c>
      <c r="C47" s="18" t="s">
        <v>42</v>
      </c>
      <c r="D47" s="18" t="s">
        <v>43</v>
      </c>
      <c r="E47" s="18" t="s">
        <v>565</v>
      </c>
      <c r="F47" s="19">
        <v>46304.600949074098</v>
      </c>
      <c r="G47" s="18" t="s">
        <v>21</v>
      </c>
      <c r="H47" s="18" t="s">
        <v>3265</v>
      </c>
      <c r="I47" s="18">
        <v>360</v>
      </c>
      <c r="J47" s="18" t="s">
        <v>22</v>
      </c>
      <c r="K47" s="18" t="s">
        <v>23</v>
      </c>
      <c r="L47" s="18">
        <v>859</v>
      </c>
      <c r="M47" s="18" t="s">
        <v>45</v>
      </c>
      <c r="N47" s="19">
        <v>46304.648900462998</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173</v>
      </c>
      <c r="B48" s="18" t="s">
        <v>18</v>
      </c>
      <c r="C48" s="18" t="s">
        <v>441</v>
      </c>
      <c r="D48" s="18" t="s">
        <v>174</v>
      </c>
      <c r="E48" s="18"/>
      <c r="F48" s="19">
        <v>46304.615127314799</v>
      </c>
      <c r="G48" s="18" t="s">
        <v>21</v>
      </c>
      <c r="H48" s="18" t="s">
        <v>155</v>
      </c>
      <c r="I48" s="18">
        <v>25</v>
      </c>
      <c r="J48" s="18" t="s">
        <v>130</v>
      </c>
      <c r="K48" s="18" t="s">
        <v>50</v>
      </c>
      <c r="L48" s="18">
        <v>319</v>
      </c>
      <c r="M48" s="18" t="s">
        <v>441</v>
      </c>
      <c r="N48" s="19">
        <v>46304.720405092601</v>
      </c>
      <c r="O48" s="18">
        <v>0</v>
      </c>
      <c r="P48" s="18" t="s">
        <v>129</v>
      </c>
      <c r="Q48" s="18">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18" t="s">
        <v>2971</v>
      </c>
      <c r="B49" s="18" t="s">
        <v>18</v>
      </c>
      <c r="C49" s="18" t="s">
        <v>121</v>
      </c>
      <c r="D49" s="18" t="s">
        <v>20</v>
      </c>
      <c r="E49" s="18" t="s">
        <v>3266</v>
      </c>
      <c r="F49" s="19">
        <v>46304.626909722203</v>
      </c>
      <c r="G49" s="18" t="s">
        <v>21</v>
      </c>
      <c r="H49" s="18" t="s">
        <v>3267</v>
      </c>
      <c r="I49" s="18">
        <v>380</v>
      </c>
      <c r="J49" s="18" t="s">
        <v>22</v>
      </c>
      <c r="K49" s="18" t="s">
        <v>23</v>
      </c>
      <c r="L49" s="18">
        <v>529</v>
      </c>
      <c r="M49" s="18" t="s">
        <v>123</v>
      </c>
      <c r="N49" s="19">
        <v>46304.656620370399</v>
      </c>
      <c r="O49" s="18">
        <v>380</v>
      </c>
      <c r="P49" s="18" t="s">
        <v>25</v>
      </c>
      <c r="Q49" s="18">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8" t="s">
        <v>135</v>
      </c>
      <c r="B50" s="18" t="s">
        <v>18</v>
      </c>
      <c r="C50" s="18" t="s">
        <v>32</v>
      </c>
      <c r="D50" s="18" t="s">
        <v>53</v>
      </c>
      <c r="E50" s="18" t="s">
        <v>666</v>
      </c>
      <c r="F50" s="19">
        <v>46304.629745370403</v>
      </c>
      <c r="G50" s="18" t="s">
        <v>21</v>
      </c>
      <c r="H50" s="18" t="s">
        <v>3268</v>
      </c>
      <c r="I50" s="18">
        <v>380</v>
      </c>
      <c r="J50" s="18" t="s">
        <v>22</v>
      </c>
      <c r="K50" s="18" t="s">
        <v>23</v>
      </c>
      <c r="L50" s="18">
        <v>868</v>
      </c>
      <c r="M50" s="18" t="s">
        <v>35</v>
      </c>
      <c r="N50" s="19">
        <v>46304.6797337963</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423</v>
      </c>
      <c r="B51" s="18" t="s">
        <v>18</v>
      </c>
      <c r="C51" s="18" t="s">
        <v>154</v>
      </c>
      <c r="D51" s="18" t="s">
        <v>424</v>
      </c>
      <c r="E51" s="18"/>
      <c r="F51" s="19">
        <v>46304.6315972222</v>
      </c>
      <c r="G51" s="18" t="s">
        <v>21</v>
      </c>
      <c r="H51" s="18" t="s">
        <v>155</v>
      </c>
      <c r="I51" s="18">
        <v>15</v>
      </c>
      <c r="J51" s="18" t="s">
        <v>130</v>
      </c>
      <c r="K51" s="18" t="s">
        <v>50</v>
      </c>
      <c r="L51" s="18">
        <v>58</v>
      </c>
      <c r="M51" s="18" t="s">
        <v>154</v>
      </c>
      <c r="N51" s="19">
        <v>46304.645810185197</v>
      </c>
      <c r="O51" s="18">
        <v>0</v>
      </c>
      <c r="P51" s="18" t="s">
        <v>129</v>
      </c>
      <c r="Q51" s="18">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18" t="s">
        <v>2076</v>
      </c>
      <c r="B52" s="18" t="s">
        <v>18</v>
      </c>
      <c r="C52" s="18" t="s">
        <v>3269</v>
      </c>
      <c r="D52" s="18" t="s">
        <v>2077</v>
      </c>
      <c r="E52" s="18"/>
      <c r="F52" s="19">
        <v>46304.633680555598</v>
      </c>
      <c r="G52" s="18" t="s">
        <v>21</v>
      </c>
      <c r="H52" s="18" t="s">
        <v>155</v>
      </c>
      <c r="I52" s="18">
        <v>15</v>
      </c>
      <c r="J52" s="18" t="s">
        <v>130</v>
      </c>
      <c r="K52" s="18" t="s">
        <v>50</v>
      </c>
      <c r="L52" s="18">
        <v>169</v>
      </c>
      <c r="M52" s="18" t="s">
        <v>3269</v>
      </c>
      <c r="N52" s="19">
        <v>46304.681469907402</v>
      </c>
      <c r="O52" s="18">
        <v>1</v>
      </c>
      <c r="P52" s="18" t="s">
        <v>129</v>
      </c>
      <c r="Q52" s="18">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18" t="s">
        <v>3270</v>
      </c>
      <c r="B53" s="18" t="s">
        <v>18</v>
      </c>
      <c r="C53" s="18" t="s">
        <v>536</v>
      </c>
      <c r="D53" s="18" t="s">
        <v>3271</v>
      </c>
      <c r="E53" s="18"/>
      <c r="F53" s="19">
        <v>46304.635578703703</v>
      </c>
      <c r="G53" s="18" t="s">
        <v>21</v>
      </c>
      <c r="H53" s="18" t="s">
        <v>3272</v>
      </c>
      <c r="I53" s="18">
        <v>360</v>
      </c>
      <c r="J53" s="18" t="s">
        <v>22</v>
      </c>
      <c r="K53" s="18" t="s">
        <v>50</v>
      </c>
      <c r="L53" s="18">
        <v>869</v>
      </c>
      <c r="M53" s="18" t="s">
        <v>35</v>
      </c>
      <c r="N53" s="19">
        <v>46304.712592592601</v>
      </c>
      <c r="O53" s="18">
        <v>360</v>
      </c>
      <c r="P53" s="18" t="s">
        <v>129</v>
      </c>
      <c r="Q53" s="18">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18" t="s">
        <v>139</v>
      </c>
      <c r="B54" s="18" t="s">
        <v>18</v>
      </c>
      <c r="C54" s="18" t="s">
        <v>49</v>
      </c>
      <c r="D54" s="18" t="s">
        <v>33</v>
      </c>
      <c r="E54" s="18" t="s">
        <v>532</v>
      </c>
      <c r="F54" s="19">
        <v>46304.647557870398</v>
      </c>
      <c r="G54" s="18" t="s">
        <v>21</v>
      </c>
      <c r="H54" s="18" t="s">
        <v>3273</v>
      </c>
      <c r="I54" s="18">
        <v>360</v>
      </c>
      <c r="J54" s="18" t="s">
        <v>22</v>
      </c>
      <c r="K54" s="18" t="s">
        <v>141</v>
      </c>
      <c r="L54" s="18">
        <v>857</v>
      </c>
      <c r="M54" s="18" t="s">
        <v>45</v>
      </c>
      <c r="N54" s="19">
        <v>46304.6947685185</v>
      </c>
      <c r="O54" s="18">
        <v>340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146</v>
      </c>
      <c r="B55" s="18" t="s">
        <v>18</v>
      </c>
      <c r="C55" s="18" t="s">
        <v>96</v>
      </c>
      <c r="D55" s="18" t="s">
        <v>53</v>
      </c>
      <c r="E55" s="18" t="s">
        <v>1613</v>
      </c>
      <c r="F55" s="19">
        <v>46304.649895833303</v>
      </c>
      <c r="G55" s="18" t="s">
        <v>21</v>
      </c>
      <c r="H55" s="18" t="s">
        <v>3274</v>
      </c>
      <c r="I55" s="18">
        <v>380</v>
      </c>
      <c r="J55" s="18" t="s">
        <v>22</v>
      </c>
      <c r="K55" s="18" t="s">
        <v>23</v>
      </c>
      <c r="L55" s="18">
        <v>859</v>
      </c>
      <c r="M55" s="18" t="s">
        <v>45</v>
      </c>
      <c r="N55" s="19">
        <v>46304.698263888902</v>
      </c>
      <c r="O55" s="18">
        <v>380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143</v>
      </c>
      <c r="B56" s="18" t="s">
        <v>18</v>
      </c>
      <c r="C56" s="18" t="s">
        <v>32</v>
      </c>
      <c r="D56" s="18" t="s">
        <v>53</v>
      </c>
      <c r="E56" s="18" t="s">
        <v>363</v>
      </c>
      <c r="F56" s="19">
        <v>46304.657951388901</v>
      </c>
      <c r="G56" s="18" t="s">
        <v>21</v>
      </c>
      <c r="H56" s="18" t="s">
        <v>3275</v>
      </c>
      <c r="I56" s="18">
        <v>340</v>
      </c>
      <c r="J56" s="18" t="s">
        <v>22</v>
      </c>
      <c r="K56" s="18" t="s">
        <v>23</v>
      </c>
      <c r="L56" s="18">
        <v>878</v>
      </c>
      <c r="M56" s="18" t="s">
        <v>35</v>
      </c>
      <c r="N56" s="19">
        <v>46304.707650463002</v>
      </c>
      <c r="O56" s="18">
        <v>340</v>
      </c>
      <c r="P56" s="18" t="s">
        <v>25</v>
      </c>
      <c r="Q56" s="18">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8" t="s">
        <v>2984</v>
      </c>
      <c r="B57" s="18" t="s">
        <v>18</v>
      </c>
      <c r="C57" s="18" t="s">
        <v>188</v>
      </c>
      <c r="D57" s="18" t="s">
        <v>20</v>
      </c>
      <c r="E57" s="18" t="s">
        <v>3276</v>
      </c>
      <c r="F57" s="19">
        <v>46304.662152777797</v>
      </c>
      <c r="G57" s="18" t="s">
        <v>21</v>
      </c>
      <c r="H57" s="18" t="s">
        <v>3277</v>
      </c>
      <c r="I57" s="18">
        <v>380</v>
      </c>
      <c r="J57" s="18" t="s">
        <v>22</v>
      </c>
      <c r="K57" s="18" t="s">
        <v>23</v>
      </c>
      <c r="L57" s="18">
        <v>417</v>
      </c>
      <c r="M57" s="18" t="s">
        <v>189</v>
      </c>
      <c r="N57" s="19">
        <v>46304.684606481504</v>
      </c>
      <c r="O57" s="18">
        <v>380</v>
      </c>
      <c r="P57" s="18" t="s">
        <v>25</v>
      </c>
      <c r="Q57" s="18">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18" t="s">
        <v>3278</v>
      </c>
      <c r="B58" s="18" t="s">
        <v>18</v>
      </c>
      <c r="C58" s="18" t="s">
        <v>49</v>
      </c>
      <c r="D58" s="18" t="s">
        <v>124</v>
      </c>
      <c r="E58" s="18"/>
      <c r="F58" s="19">
        <v>46304.6632523148</v>
      </c>
      <c r="G58" s="18" t="s">
        <v>21</v>
      </c>
      <c r="H58" s="18" t="s">
        <v>3279</v>
      </c>
      <c r="I58" s="18">
        <v>300</v>
      </c>
      <c r="J58" s="18" t="s">
        <v>22</v>
      </c>
      <c r="K58" s="18" t="s">
        <v>50</v>
      </c>
      <c r="L58" s="18">
        <v>859</v>
      </c>
      <c r="M58" s="18" t="s">
        <v>45</v>
      </c>
      <c r="N58" s="19">
        <v>46304.715219907397</v>
      </c>
      <c r="O58" s="18">
        <v>300</v>
      </c>
      <c r="P58" s="18" t="s">
        <v>25</v>
      </c>
      <c r="Q58" s="18">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425</v>
      </c>
      <c r="B59" s="18" t="s">
        <v>18</v>
      </c>
      <c r="C59" s="18" t="s">
        <v>49</v>
      </c>
      <c r="D59" s="18" t="s">
        <v>33</v>
      </c>
      <c r="E59" s="18" t="s">
        <v>732</v>
      </c>
      <c r="F59" s="19">
        <v>46304.664895833303</v>
      </c>
      <c r="G59" s="18" t="s">
        <v>21</v>
      </c>
      <c r="H59" s="18" t="s">
        <v>3280</v>
      </c>
      <c r="I59" s="18">
        <v>380</v>
      </c>
      <c r="J59" s="18" t="s">
        <v>22</v>
      </c>
      <c r="K59" s="18" t="s">
        <v>23</v>
      </c>
      <c r="L59" s="18">
        <v>858</v>
      </c>
      <c r="M59" s="18" t="s">
        <v>45</v>
      </c>
      <c r="N59" s="19">
        <v>46304.713344907403</v>
      </c>
      <c r="O59" s="18">
        <v>380</v>
      </c>
      <c r="P59" s="18" t="s">
        <v>25</v>
      </c>
      <c r="Q59" s="18">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18" t="s">
        <v>151</v>
      </c>
      <c r="B60" s="18" t="s">
        <v>18</v>
      </c>
      <c r="C60" s="18" t="s">
        <v>96</v>
      </c>
      <c r="D60" s="18" t="s">
        <v>122</v>
      </c>
      <c r="E60" s="18" t="s">
        <v>517</v>
      </c>
      <c r="F60" s="19">
        <v>46304.666342592602</v>
      </c>
      <c r="G60" s="18" t="s">
        <v>21</v>
      </c>
      <c r="H60" s="18" t="s">
        <v>3281</v>
      </c>
      <c r="I60" s="18">
        <v>360</v>
      </c>
      <c r="J60" s="18" t="s">
        <v>22</v>
      </c>
      <c r="K60" s="18" t="s">
        <v>23</v>
      </c>
      <c r="L60" s="18">
        <v>858</v>
      </c>
      <c r="M60" s="18" t="s">
        <v>45</v>
      </c>
      <c r="N60" s="19">
        <v>46304.713472222204</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150</v>
      </c>
      <c r="B61" s="18" t="s">
        <v>18</v>
      </c>
      <c r="C61" s="18" t="s">
        <v>32</v>
      </c>
      <c r="D61" s="18" t="s">
        <v>60</v>
      </c>
      <c r="E61" s="18" t="s">
        <v>2841</v>
      </c>
      <c r="F61" s="19">
        <v>46304.667777777802</v>
      </c>
      <c r="G61" s="18" t="s">
        <v>21</v>
      </c>
      <c r="H61" s="18" t="s">
        <v>3282</v>
      </c>
      <c r="I61" s="18">
        <v>340</v>
      </c>
      <c r="J61" s="18" t="s">
        <v>22</v>
      </c>
      <c r="K61" s="18" t="s">
        <v>23</v>
      </c>
      <c r="L61" s="18">
        <v>875</v>
      </c>
      <c r="M61" s="18" t="s">
        <v>35</v>
      </c>
      <c r="N61" s="19">
        <v>46304.7168634259</v>
      </c>
      <c r="O61" s="18">
        <v>340</v>
      </c>
      <c r="P61" s="18" t="s">
        <v>25</v>
      </c>
      <c r="Q61" s="18">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8" t="s">
        <v>136</v>
      </c>
      <c r="B62" s="18" t="s">
        <v>18</v>
      </c>
      <c r="C62" s="18" t="s">
        <v>137</v>
      </c>
      <c r="D62" s="18" t="s">
        <v>63</v>
      </c>
      <c r="E62" s="18" t="s">
        <v>774</v>
      </c>
      <c r="F62" s="19">
        <v>46304.668645833299</v>
      </c>
      <c r="G62" s="18" t="s">
        <v>21</v>
      </c>
      <c r="H62" s="18" t="s">
        <v>3283</v>
      </c>
      <c r="I62" s="18">
        <v>330</v>
      </c>
      <c r="J62" s="18" t="s">
        <v>22</v>
      </c>
      <c r="K62" s="18" t="s">
        <v>23</v>
      </c>
      <c r="L62" s="18">
        <v>139</v>
      </c>
      <c r="M62" s="18" t="s">
        <v>39</v>
      </c>
      <c r="N62" s="19">
        <v>46304.678043981497</v>
      </c>
      <c r="O62" s="18">
        <v>228</v>
      </c>
      <c r="P62" s="18" t="s">
        <v>25</v>
      </c>
      <c r="Q62" s="18">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8" t="s">
        <v>364</v>
      </c>
      <c r="B63" s="18" t="s">
        <v>18</v>
      </c>
      <c r="C63" s="18" t="s">
        <v>27</v>
      </c>
      <c r="D63" s="18" t="s">
        <v>28</v>
      </c>
      <c r="E63" s="18" t="s">
        <v>3284</v>
      </c>
      <c r="F63" s="19">
        <v>46304.6699421296</v>
      </c>
      <c r="G63" s="18" t="s">
        <v>21</v>
      </c>
      <c r="H63" s="18" t="s">
        <v>3285</v>
      </c>
      <c r="I63" s="18">
        <v>350</v>
      </c>
      <c r="J63" s="18" t="s">
        <v>22</v>
      </c>
      <c r="K63" s="18" t="s">
        <v>23</v>
      </c>
      <c r="L63" s="18">
        <v>240</v>
      </c>
      <c r="M63" s="18" t="s">
        <v>355</v>
      </c>
      <c r="N63" s="19">
        <v>46304.684363425898</v>
      </c>
      <c r="O63" s="18">
        <v>296</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148</v>
      </c>
      <c r="B64" s="18" t="s">
        <v>18</v>
      </c>
      <c r="C64" s="18" t="s">
        <v>42</v>
      </c>
      <c r="D64" s="18" t="s">
        <v>60</v>
      </c>
      <c r="E64" s="18" t="s">
        <v>79</v>
      </c>
      <c r="F64" s="19">
        <v>46304.670624999999</v>
      </c>
      <c r="G64" s="18" t="s">
        <v>21</v>
      </c>
      <c r="H64" s="18" t="s">
        <v>3286</v>
      </c>
      <c r="I64" s="18">
        <v>320</v>
      </c>
      <c r="J64" s="18" t="s">
        <v>22</v>
      </c>
      <c r="K64" s="18" t="s">
        <v>23</v>
      </c>
      <c r="L64" s="18">
        <v>851</v>
      </c>
      <c r="M64" s="18" t="s">
        <v>45</v>
      </c>
      <c r="N64" s="19">
        <v>46304.714467592603</v>
      </c>
      <c r="O64" s="18">
        <v>320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145</v>
      </c>
      <c r="B65" s="18" t="s">
        <v>18</v>
      </c>
      <c r="C65" s="18" t="s">
        <v>19</v>
      </c>
      <c r="D65" s="18" t="s">
        <v>33</v>
      </c>
      <c r="E65" s="18" t="s">
        <v>551</v>
      </c>
      <c r="F65" s="19">
        <v>46304.672314814801</v>
      </c>
      <c r="G65" s="18" t="s">
        <v>21</v>
      </c>
      <c r="H65" s="18" t="s">
        <v>3287</v>
      </c>
      <c r="I65" s="18">
        <v>360</v>
      </c>
      <c r="J65" s="18" t="s">
        <v>22</v>
      </c>
      <c r="K65" s="18" t="s">
        <v>23</v>
      </c>
      <c r="L65" s="18">
        <v>861</v>
      </c>
      <c r="M65" s="18" t="s">
        <v>167</v>
      </c>
      <c r="N65" s="19">
        <v>46304.720752314803</v>
      </c>
      <c r="O65" s="18">
        <v>360</v>
      </c>
      <c r="P65" s="18" t="s">
        <v>25</v>
      </c>
      <c r="Q65" s="18">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8" t="s">
        <v>208</v>
      </c>
      <c r="B66" s="18" t="s">
        <v>18</v>
      </c>
      <c r="C66" s="18" t="s">
        <v>209</v>
      </c>
      <c r="D66" s="18" t="s">
        <v>28</v>
      </c>
      <c r="E66" s="18" t="s">
        <v>1260</v>
      </c>
      <c r="F66" s="19">
        <v>46304.673668981501</v>
      </c>
      <c r="G66" s="18" t="s">
        <v>21</v>
      </c>
      <c r="H66" s="18" t="s">
        <v>3288</v>
      </c>
      <c r="I66" s="18">
        <v>300</v>
      </c>
      <c r="J66" s="18" t="s">
        <v>22</v>
      </c>
      <c r="K66" s="18" t="s">
        <v>23</v>
      </c>
      <c r="L66" s="18">
        <v>712</v>
      </c>
      <c r="M66" s="18" t="s">
        <v>3289</v>
      </c>
      <c r="N66" s="19">
        <v>46304.7105324074</v>
      </c>
      <c r="O66" s="18">
        <v>300</v>
      </c>
      <c r="P66" s="18" t="s">
        <v>25</v>
      </c>
      <c r="Q66" s="18">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18" t="s">
        <v>429</v>
      </c>
      <c r="B67" s="18" t="s">
        <v>18</v>
      </c>
      <c r="C67" s="18" t="s">
        <v>193</v>
      </c>
      <c r="D67" s="18" t="s">
        <v>60</v>
      </c>
      <c r="E67" s="18" t="s">
        <v>3290</v>
      </c>
      <c r="F67" s="19">
        <v>46304.674409722204</v>
      </c>
      <c r="G67" s="18" t="s">
        <v>21</v>
      </c>
      <c r="H67" s="18" t="s">
        <v>3291</v>
      </c>
      <c r="I67" s="18">
        <v>350</v>
      </c>
      <c r="J67" s="18" t="s">
        <v>22</v>
      </c>
      <c r="K67" s="18" t="s">
        <v>23</v>
      </c>
      <c r="L67" s="18">
        <v>137</v>
      </c>
      <c r="M67" s="18" t="s">
        <v>39</v>
      </c>
      <c r="N67" s="19">
        <v>46304.683923611097</v>
      </c>
      <c r="O67" s="18">
        <v>215</v>
      </c>
      <c r="P67" s="18" t="s">
        <v>25</v>
      </c>
      <c r="Q67" s="18">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2990</v>
      </c>
      <c r="B68" s="18" t="s">
        <v>18</v>
      </c>
      <c r="C68" s="18" t="s">
        <v>444</v>
      </c>
      <c r="D68" s="18" t="s">
        <v>20</v>
      </c>
      <c r="E68" s="18" t="s">
        <v>2188</v>
      </c>
      <c r="F68" s="19">
        <v>46304.676273148201</v>
      </c>
      <c r="G68" s="18" t="s">
        <v>21</v>
      </c>
      <c r="H68" s="18" t="s">
        <v>3292</v>
      </c>
      <c r="I68" s="18">
        <v>380</v>
      </c>
      <c r="J68" s="18" t="s">
        <v>22</v>
      </c>
      <c r="K68" s="18" t="s">
        <v>23</v>
      </c>
      <c r="L68" s="18">
        <v>550</v>
      </c>
      <c r="M68" s="18" t="s">
        <v>123</v>
      </c>
      <c r="N68" s="19">
        <v>46304.705740740697</v>
      </c>
      <c r="O68" s="18">
        <v>380</v>
      </c>
      <c r="P68" s="18" t="s">
        <v>25</v>
      </c>
      <c r="Q68" s="18">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8" t="s">
        <v>142</v>
      </c>
      <c r="B69" s="18" t="s">
        <v>18</v>
      </c>
      <c r="C69" s="18" t="s">
        <v>42</v>
      </c>
      <c r="D69" s="18" t="s">
        <v>60</v>
      </c>
      <c r="E69" s="18" t="s">
        <v>114</v>
      </c>
      <c r="F69" s="19">
        <v>46304.676979166703</v>
      </c>
      <c r="G69" s="18" t="s">
        <v>21</v>
      </c>
      <c r="H69" s="18" t="s">
        <v>3293</v>
      </c>
      <c r="I69" s="18">
        <v>340</v>
      </c>
      <c r="J69" s="18" t="s">
        <v>22</v>
      </c>
      <c r="K69" s="18" t="s">
        <v>23</v>
      </c>
      <c r="L69" s="18">
        <v>849</v>
      </c>
      <c r="M69" s="18" t="s">
        <v>45</v>
      </c>
      <c r="N69" s="19">
        <v>46304.723784722199</v>
      </c>
      <c r="O69" s="18">
        <v>340</v>
      </c>
      <c r="P69" s="18" t="s">
        <v>25</v>
      </c>
      <c r="Q69" s="18">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8" t="s">
        <v>163</v>
      </c>
      <c r="B70" s="18" t="s">
        <v>18</v>
      </c>
      <c r="C70" s="18" t="s">
        <v>164</v>
      </c>
      <c r="D70" s="18" t="s">
        <v>43</v>
      </c>
      <c r="E70" s="18" t="s">
        <v>3294</v>
      </c>
      <c r="F70" s="19">
        <v>46304.6784722222</v>
      </c>
      <c r="G70" s="18" t="s">
        <v>21</v>
      </c>
      <c r="H70" s="18" t="s">
        <v>3295</v>
      </c>
      <c r="I70" s="18">
        <v>350</v>
      </c>
      <c r="J70" s="18" t="s">
        <v>22</v>
      </c>
      <c r="K70" s="18" t="s">
        <v>23</v>
      </c>
      <c r="L70" s="18">
        <v>226</v>
      </c>
      <c r="M70" s="18" t="s">
        <v>355</v>
      </c>
      <c r="N70" s="19">
        <v>46304.692268518498</v>
      </c>
      <c r="O70" s="18">
        <v>310</v>
      </c>
      <c r="P70" s="18" t="s">
        <v>25</v>
      </c>
      <c r="Q70" s="18">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8" t="s">
        <v>365</v>
      </c>
      <c r="B71" s="18" t="s">
        <v>18</v>
      </c>
      <c r="C71" s="18" t="s">
        <v>96</v>
      </c>
      <c r="D71" s="18" t="s">
        <v>33</v>
      </c>
      <c r="E71" s="18" t="s">
        <v>3296</v>
      </c>
      <c r="F71" s="19">
        <v>46304.679965277799</v>
      </c>
      <c r="G71" s="18" t="s">
        <v>21</v>
      </c>
      <c r="H71" s="18" t="s">
        <v>3297</v>
      </c>
      <c r="I71" s="18">
        <v>360</v>
      </c>
      <c r="J71" s="18" t="s">
        <v>22</v>
      </c>
      <c r="K71" s="18" t="s">
        <v>141</v>
      </c>
      <c r="L71" s="18">
        <v>859</v>
      </c>
      <c r="M71" s="18" t="s">
        <v>45</v>
      </c>
      <c r="N71" s="19">
        <v>46304.727141203701</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161</v>
      </c>
      <c r="B72" s="18" t="s">
        <v>18</v>
      </c>
      <c r="C72" s="18" t="s">
        <v>27</v>
      </c>
      <c r="D72" s="18" t="s">
        <v>60</v>
      </c>
      <c r="E72" s="18" t="s">
        <v>2031</v>
      </c>
      <c r="F72" s="19">
        <v>46304.6819791667</v>
      </c>
      <c r="G72" s="18" t="s">
        <v>21</v>
      </c>
      <c r="H72" s="18" t="s">
        <v>3298</v>
      </c>
      <c r="I72" s="18">
        <v>330</v>
      </c>
      <c r="J72" s="18" t="s">
        <v>22</v>
      </c>
      <c r="K72" s="18" t="s">
        <v>23</v>
      </c>
      <c r="L72" s="18">
        <v>136</v>
      </c>
      <c r="M72" s="18" t="s">
        <v>3299</v>
      </c>
      <c r="N72" s="19">
        <v>46304.691504629598</v>
      </c>
      <c r="O72" s="18">
        <v>222</v>
      </c>
      <c r="P72" s="18" t="s">
        <v>25</v>
      </c>
      <c r="Q72" s="18">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8" t="s">
        <v>430</v>
      </c>
      <c r="B73" s="18" t="s">
        <v>18</v>
      </c>
      <c r="C73" s="18" t="s">
        <v>265</v>
      </c>
      <c r="D73" s="18" t="s">
        <v>33</v>
      </c>
      <c r="E73" s="18" t="s">
        <v>91</v>
      </c>
      <c r="F73" s="19">
        <v>46304.684467592597</v>
      </c>
      <c r="G73" s="18" t="s">
        <v>21</v>
      </c>
      <c r="H73" s="18" t="s">
        <v>3300</v>
      </c>
      <c r="I73" s="18">
        <v>380</v>
      </c>
      <c r="J73" s="18" t="s">
        <v>22</v>
      </c>
      <c r="K73" s="18" t="s">
        <v>23</v>
      </c>
      <c r="L73" s="18">
        <v>870</v>
      </c>
      <c r="M73" s="18" t="s">
        <v>167</v>
      </c>
      <c r="N73" s="19">
        <v>46304.7338773148</v>
      </c>
      <c r="O73" s="18">
        <v>380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156</v>
      </c>
      <c r="B74" s="18" t="s">
        <v>18</v>
      </c>
      <c r="C74" s="18" t="s">
        <v>109</v>
      </c>
      <c r="D74" s="18" t="s">
        <v>122</v>
      </c>
      <c r="E74" s="18" t="s">
        <v>3301</v>
      </c>
      <c r="F74" s="19">
        <v>46304.686793981498</v>
      </c>
      <c r="G74" s="18" t="s">
        <v>21</v>
      </c>
      <c r="H74" s="18" t="s">
        <v>3302</v>
      </c>
      <c r="I74" s="18">
        <v>330</v>
      </c>
      <c r="J74" s="18" t="s">
        <v>22</v>
      </c>
      <c r="K74" s="18" t="s">
        <v>23</v>
      </c>
      <c r="L74" s="18">
        <v>169</v>
      </c>
      <c r="M74" s="18" t="s">
        <v>3303</v>
      </c>
      <c r="N74" s="19">
        <v>46304.697777777801</v>
      </c>
      <c r="O74" s="18">
        <v>301</v>
      </c>
      <c r="P74" s="18" t="s">
        <v>25</v>
      </c>
      <c r="Q74" s="18">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18" t="s">
        <v>152</v>
      </c>
      <c r="B75" s="18" t="s">
        <v>18</v>
      </c>
      <c r="C75" s="18" t="s">
        <v>153</v>
      </c>
      <c r="D75" s="18" t="s">
        <v>33</v>
      </c>
      <c r="E75" s="18" t="s">
        <v>147</v>
      </c>
      <c r="F75" s="19">
        <v>46304.687870370399</v>
      </c>
      <c r="G75" s="18" t="s">
        <v>21</v>
      </c>
      <c r="H75" s="18" t="s">
        <v>3304</v>
      </c>
      <c r="I75" s="18">
        <v>360</v>
      </c>
      <c r="J75" s="18" t="s">
        <v>22</v>
      </c>
      <c r="K75" s="18" t="s">
        <v>23</v>
      </c>
      <c r="L75" s="18">
        <v>869</v>
      </c>
      <c r="M75" s="18" t="s">
        <v>3305</v>
      </c>
      <c r="N75" s="19">
        <v>46304.736886574101</v>
      </c>
      <c r="O75" s="18">
        <v>360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159</v>
      </c>
      <c r="B76" s="18" t="s">
        <v>18</v>
      </c>
      <c r="C76" s="18" t="s">
        <v>160</v>
      </c>
      <c r="D76" s="18" t="s">
        <v>53</v>
      </c>
      <c r="E76" s="18" t="s">
        <v>392</v>
      </c>
      <c r="F76" s="19">
        <v>46304.689270833303</v>
      </c>
      <c r="G76" s="18" t="s">
        <v>21</v>
      </c>
      <c r="H76" s="18" t="s">
        <v>3306</v>
      </c>
      <c r="I76" s="18">
        <v>300</v>
      </c>
      <c r="J76" s="18" t="s">
        <v>22</v>
      </c>
      <c r="K76" s="18" t="s">
        <v>23</v>
      </c>
      <c r="L76" s="18">
        <v>330</v>
      </c>
      <c r="M76" s="18" t="s">
        <v>2433</v>
      </c>
      <c r="N76" s="19">
        <v>46304.708460648202</v>
      </c>
      <c r="O76" s="18">
        <v>380</v>
      </c>
      <c r="P76" s="18" t="s">
        <v>25</v>
      </c>
      <c r="Q76" s="18">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18" t="s">
        <v>432</v>
      </c>
      <c r="B77" s="18" t="s">
        <v>18</v>
      </c>
      <c r="C77" s="18" t="s">
        <v>233</v>
      </c>
      <c r="D77" s="18" t="s">
        <v>122</v>
      </c>
      <c r="E77" s="18" t="s">
        <v>3307</v>
      </c>
      <c r="F77" s="19">
        <v>46304.691828703697</v>
      </c>
      <c r="G77" s="18" t="s">
        <v>21</v>
      </c>
      <c r="H77" s="18" t="s">
        <v>3308</v>
      </c>
      <c r="I77" s="18">
        <v>380</v>
      </c>
      <c r="J77" s="18" t="s">
        <v>22</v>
      </c>
      <c r="K77" s="18" t="s">
        <v>23</v>
      </c>
      <c r="L77" s="18">
        <v>521</v>
      </c>
      <c r="M77" s="18" t="s">
        <v>123</v>
      </c>
      <c r="N77" s="19">
        <v>46304.721331018503</v>
      </c>
      <c r="O77" s="18">
        <v>380</v>
      </c>
      <c r="P77" s="18" t="s">
        <v>25</v>
      </c>
      <c r="Q77" s="18">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181</v>
      </c>
      <c r="B78" s="18" t="s">
        <v>18</v>
      </c>
      <c r="C78" s="18" t="s">
        <v>42</v>
      </c>
      <c r="D78" s="18" t="s">
        <v>43</v>
      </c>
      <c r="E78" s="18" t="s">
        <v>470</v>
      </c>
      <c r="F78" s="19">
        <v>46304.697106481501</v>
      </c>
      <c r="G78" s="18" t="s">
        <v>21</v>
      </c>
      <c r="H78" s="18" t="s">
        <v>1018</v>
      </c>
      <c r="I78" s="18">
        <v>360</v>
      </c>
      <c r="J78" s="18" t="s">
        <v>22</v>
      </c>
      <c r="K78" s="18" t="s">
        <v>23</v>
      </c>
      <c r="L78" s="18">
        <v>859</v>
      </c>
      <c r="M78" s="18" t="s">
        <v>45</v>
      </c>
      <c r="N78" s="19">
        <v>46304.7443055556</v>
      </c>
      <c r="O78" s="18">
        <v>360</v>
      </c>
      <c r="P78" s="18" t="s">
        <v>25</v>
      </c>
      <c r="Q78" s="18">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18" t="s">
        <v>525</v>
      </c>
      <c r="B79" s="18" t="s">
        <v>18</v>
      </c>
      <c r="C79" s="18" t="s">
        <v>322</v>
      </c>
      <c r="D79" s="18" t="s">
        <v>20</v>
      </c>
      <c r="E79" s="18" t="s">
        <v>737</v>
      </c>
      <c r="F79" s="19">
        <v>46304.698831018497</v>
      </c>
      <c r="G79" s="18" t="s">
        <v>21</v>
      </c>
      <c r="H79" s="18" t="s">
        <v>3309</v>
      </c>
      <c r="I79" s="18">
        <v>360</v>
      </c>
      <c r="J79" s="18" t="s">
        <v>22</v>
      </c>
      <c r="K79" s="18" t="s">
        <v>23</v>
      </c>
      <c r="L79" s="18">
        <v>864</v>
      </c>
      <c r="M79" s="18" t="s">
        <v>3310</v>
      </c>
      <c r="N79" s="19">
        <v>46304.747777777797</v>
      </c>
      <c r="O79" s="18">
        <v>360</v>
      </c>
      <c r="P79" s="18" t="s">
        <v>25</v>
      </c>
      <c r="Q79" s="18">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18" t="s">
        <v>523</v>
      </c>
      <c r="B80" s="18" t="s">
        <v>18</v>
      </c>
      <c r="C80" s="18" t="s">
        <v>109</v>
      </c>
      <c r="D80" s="18" t="s">
        <v>28</v>
      </c>
      <c r="E80" s="18" t="s">
        <v>1013</v>
      </c>
      <c r="F80" s="19">
        <v>46304.700370370403</v>
      </c>
      <c r="G80" s="18" t="s">
        <v>21</v>
      </c>
      <c r="H80" s="18" t="s">
        <v>3311</v>
      </c>
      <c r="I80" s="18">
        <v>330</v>
      </c>
      <c r="J80" s="18" t="s">
        <v>22</v>
      </c>
      <c r="K80" s="18" t="s">
        <v>23</v>
      </c>
      <c r="L80" s="18">
        <v>150</v>
      </c>
      <c r="M80" s="18" t="s">
        <v>111</v>
      </c>
      <c r="N80" s="19">
        <v>46304.711006944402</v>
      </c>
      <c r="O80" s="18">
        <v>256</v>
      </c>
      <c r="P80" s="18" t="s">
        <v>25</v>
      </c>
      <c r="Q80" s="18">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18" t="s">
        <v>524</v>
      </c>
      <c r="B81" s="18" t="s">
        <v>18</v>
      </c>
      <c r="C81" s="18" t="s">
        <v>19</v>
      </c>
      <c r="D81" s="18" t="s">
        <v>20</v>
      </c>
      <c r="E81" s="18" t="s">
        <v>76</v>
      </c>
      <c r="F81" s="19">
        <v>46304.7015046296</v>
      </c>
      <c r="G81" s="18" t="s">
        <v>21</v>
      </c>
      <c r="H81" s="18" t="s">
        <v>3312</v>
      </c>
      <c r="I81" s="18">
        <v>340</v>
      </c>
      <c r="J81" s="18" t="s">
        <v>22</v>
      </c>
      <c r="K81" s="18" t="s">
        <v>141</v>
      </c>
      <c r="L81" s="18">
        <v>869</v>
      </c>
      <c r="M81" s="18" t="s">
        <v>167</v>
      </c>
      <c r="N81" s="19">
        <v>46304.750300925902</v>
      </c>
      <c r="O81" s="18">
        <v>340</v>
      </c>
      <c r="P81" s="18" t="s">
        <v>25</v>
      </c>
      <c r="Q81" s="18">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18" t="s">
        <v>178</v>
      </c>
      <c r="B82" s="18" t="s">
        <v>18</v>
      </c>
      <c r="C82" s="18" t="s">
        <v>179</v>
      </c>
      <c r="D82" s="18" t="s">
        <v>33</v>
      </c>
      <c r="E82" s="18" t="s">
        <v>368</v>
      </c>
      <c r="F82" s="19">
        <v>46304.704930555599</v>
      </c>
      <c r="G82" s="18" t="s">
        <v>21</v>
      </c>
      <c r="H82" s="18" t="s">
        <v>3313</v>
      </c>
      <c r="I82" s="18">
        <v>380</v>
      </c>
      <c r="J82" s="18" t="s">
        <v>22</v>
      </c>
      <c r="K82" s="18" t="s">
        <v>23</v>
      </c>
      <c r="L82" s="18">
        <v>837</v>
      </c>
      <c r="M82" s="18" t="s">
        <v>179</v>
      </c>
      <c r="N82" s="19">
        <v>46304.759282407402</v>
      </c>
      <c r="O82" s="18">
        <v>15</v>
      </c>
      <c r="P82" s="18" t="s">
        <v>25</v>
      </c>
      <c r="Q82" s="18">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18" t="s">
        <v>2216</v>
      </c>
      <c r="B83" s="18" t="s">
        <v>18</v>
      </c>
      <c r="C83" s="18" t="s">
        <v>96</v>
      </c>
      <c r="D83" s="18" t="s">
        <v>124</v>
      </c>
      <c r="E83" s="18"/>
      <c r="F83" s="19">
        <v>46304.708611111098</v>
      </c>
      <c r="G83" s="18" t="s">
        <v>21</v>
      </c>
      <c r="H83" s="18" t="s">
        <v>3314</v>
      </c>
      <c r="I83" s="18">
        <v>360</v>
      </c>
      <c r="J83" s="18" t="s">
        <v>22</v>
      </c>
      <c r="K83" s="18" t="s">
        <v>50</v>
      </c>
      <c r="L83" s="18">
        <v>862</v>
      </c>
      <c r="M83" s="18" t="s">
        <v>45</v>
      </c>
      <c r="N83" s="19">
        <v>46304.760289351798</v>
      </c>
      <c r="O83" s="18">
        <v>360</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232</v>
      </c>
      <c r="B84" s="18" t="s">
        <v>18</v>
      </c>
      <c r="C84" s="18" t="s">
        <v>233</v>
      </c>
      <c r="D84" s="18" t="s">
        <v>110</v>
      </c>
      <c r="E84" s="18" t="s">
        <v>784</v>
      </c>
      <c r="F84" s="19">
        <v>46304.709837962997</v>
      </c>
      <c r="G84" s="18" t="s">
        <v>21</v>
      </c>
      <c r="H84" s="18" t="s">
        <v>3315</v>
      </c>
      <c r="I84" s="18">
        <v>400</v>
      </c>
      <c r="J84" s="18" t="s">
        <v>22</v>
      </c>
      <c r="K84" s="18" t="s">
        <v>23</v>
      </c>
      <c r="L84" s="18">
        <v>526</v>
      </c>
      <c r="M84" s="18" t="s">
        <v>123</v>
      </c>
      <c r="N84" s="19">
        <v>46304.738206018497</v>
      </c>
      <c r="O84" s="18">
        <v>400</v>
      </c>
      <c r="P84" s="18" t="s">
        <v>25</v>
      </c>
      <c r="Q84" s="18">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177</v>
      </c>
      <c r="B85" s="18" t="s">
        <v>18</v>
      </c>
      <c r="C85" s="18" t="s">
        <v>109</v>
      </c>
      <c r="D85" s="18" t="s">
        <v>122</v>
      </c>
      <c r="E85" s="18" t="s">
        <v>2446</v>
      </c>
      <c r="F85" s="19">
        <v>46304.711597222202</v>
      </c>
      <c r="G85" s="18" t="s">
        <v>21</v>
      </c>
      <c r="H85" s="18" t="s">
        <v>3316</v>
      </c>
      <c r="I85" s="18">
        <v>330</v>
      </c>
      <c r="J85" s="18" t="s">
        <v>22</v>
      </c>
      <c r="K85" s="18" t="s">
        <v>23</v>
      </c>
      <c r="L85" s="18">
        <v>167</v>
      </c>
      <c r="M85" s="18" t="s">
        <v>3317</v>
      </c>
      <c r="N85" s="19">
        <v>46304.722557870402</v>
      </c>
      <c r="O85" s="18">
        <v>290</v>
      </c>
      <c r="P85" s="18" t="s">
        <v>25</v>
      </c>
      <c r="Q85" s="18">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18" t="s">
        <v>180</v>
      </c>
      <c r="B86" s="18" t="s">
        <v>18</v>
      </c>
      <c r="C86" s="18" t="s">
        <v>133</v>
      </c>
      <c r="D86" s="18" t="s">
        <v>60</v>
      </c>
      <c r="E86" s="18" t="s">
        <v>162</v>
      </c>
      <c r="F86" s="19">
        <v>46304.712962963</v>
      </c>
      <c r="G86" s="18" t="s">
        <v>21</v>
      </c>
      <c r="H86" s="18" t="s">
        <v>3318</v>
      </c>
      <c r="I86" s="18">
        <v>330</v>
      </c>
      <c r="J86" s="18" t="s">
        <v>22</v>
      </c>
      <c r="K86" s="18" t="s">
        <v>23</v>
      </c>
      <c r="L86" s="18">
        <v>140</v>
      </c>
      <c r="M86" s="18" t="s">
        <v>3319</v>
      </c>
      <c r="N86" s="19">
        <v>46304.723090277803</v>
      </c>
      <c r="O86" s="18">
        <v>210</v>
      </c>
      <c r="P86" s="18" t="s">
        <v>25</v>
      </c>
      <c r="Q86" s="18">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8" t="s">
        <v>186</v>
      </c>
      <c r="B87" s="18" t="s">
        <v>18</v>
      </c>
      <c r="C87" s="18" t="s">
        <v>121</v>
      </c>
      <c r="D87" s="18" t="s">
        <v>60</v>
      </c>
      <c r="E87" s="18" t="s">
        <v>3320</v>
      </c>
      <c r="F87" s="19">
        <v>46304.714409722197</v>
      </c>
      <c r="G87" s="18" t="s">
        <v>21</v>
      </c>
      <c r="H87" s="18" t="s">
        <v>3321</v>
      </c>
      <c r="I87" s="18">
        <v>340</v>
      </c>
      <c r="J87" s="18" t="s">
        <v>22</v>
      </c>
      <c r="K87" s="18" t="s">
        <v>23</v>
      </c>
      <c r="L87" s="18">
        <v>684</v>
      </c>
      <c r="M87" s="18" t="s">
        <v>118</v>
      </c>
      <c r="N87" s="19">
        <v>46304.7522453704</v>
      </c>
      <c r="O87" s="18">
        <v>340</v>
      </c>
      <c r="P87" s="18" t="s">
        <v>25</v>
      </c>
      <c r="Q87" s="18">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8" t="s">
        <v>3027</v>
      </c>
      <c r="B88" s="18" t="s">
        <v>18</v>
      </c>
      <c r="C88" s="18" t="s">
        <v>190</v>
      </c>
      <c r="D88" s="18" t="s">
        <v>33</v>
      </c>
      <c r="E88" s="18" t="s">
        <v>2272</v>
      </c>
      <c r="F88" s="19">
        <v>46304.716412037</v>
      </c>
      <c r="G88" s="18" t="s">
        <v>21</v>
      </c>
      <c r="H88" s="18" t="s">
        <v>3322</v>
      </c>
      <c r="I88" s="18">
        <v>370</v>
      </c>
      <c r="J88" s="18" t="s">
        <v>22</v>
      </c>
      <c r="K88" s="18" t="s">
        <v>23</v>
      </c>
      <c r="L88" s="18">
        <v>133</v>
      </c>
      <c r="M88" s="18" t="s">
        <v>678</v>
      </c>
      <c r="N88" s="19">
        <v>46304.725775462997</v>
      </c>
      <c r="O88" s="18">
        <v>245</v>
      </c>
      <c r="P88" s="18" t="s">
        <v>25</v>
      </c>
      <c r="Q88" s="18">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8" t="s">
        <v>378</v>
      </c>
      <c r="B89" s="18" t="s">
        <v>18</v>
      </c>
      <c r="C89" s="18" t="s">
        <v>62</v>
      </c>
      <c r="D89" s="18" t="s">
        <v>33</v>
      </c>
      <c r="E89" s="18" t="s">
        <v>3323</v>
      </c>
      <c r="F89" s="19">
        <v>46304.723599536999</v>
      </c>
      <c r="G89" s="18" t="s">
        <v>21</v>
      </c>
      <c r="H89" s="18" t="s">
        <v>3324</v>
      </c>
      <c r="I89" s="18">
        <v>380</v>
      </c>
      <c r="J89" s="18" t="s">
        <v>22</v>
      </c>
      <c r="K89" s="18" t="s">
        <v>23</v>
      </c>
      <c r="L89" s="18">
        <v>865</v>
      </c>
      <c r="M89" s="18" t="s">
        <v>167</v>
      </c>
      <c r="N89" s="19">
        <v>46304.773680555598</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2095</v>
      </c>
      <c r="B90" s="18" t="s">
        <v>18</v>
      </c>
      <c r="C90" s="18" t="s">
        <v>121</v>
      </c>
      <c r="D90" s="18" t="s">
        <v>122</v>
      </c>
      <c r="E90" s="18" t="s">
        <v>2833</v>
      </c>
      <c r="F90" s="19">
        <v>46304.728159722203</v>
      </c>
      <c r="G90" s="18" t="s">
        <v>21</v>
      </c>
      <c r="H90" s="18" t="s">
        <v>3325</v>
      </c>
      <c r="I90" s="18">
        <v>380</v>
      </c>
      <c r="J90" s="18" t="s">
        <v>22</v>
      </c>
      <c r="K90" s="18" t="s">
        <v>23</v>
      </c>
      <c r="L90" s="18">
        <v>668</v>
      </c>
      <c r="M90" s="18" t="s">
        <v>118</v>
      </c>
      <c r="N90" s="19">
        <v>46304.765752314801</v>
      </c>
      <c r="O90" s="18">
        <v>380</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187</v>
      </c>
      <c r="B91" s="18" t="s">
        <v>18</v>
      </c>
      <c r="C91" s="18" t="s">
        <v>188</v>
      </c>
      <c r="D91" s="18" t="s">
        <v>117</v>
      </c>
      <c r="E91" s="18" t="s">
        <v>2675</v>
      </c>
      <c r="F91" s="19">
        <v>46304.731817129599</v>
      </c>
      <c r="G91" s="18" t="s">
        <v>21</v>
      </c>
      <c r="H91" s="18" t="s">
        <v>3326</v>
      </c>
      <c r="I91" s="18">
        <v>300</v>
      </c>
      <c r="J91" s="18" t="s">
        <v>22</v>
      </c>
      <c r="K91" s="18" t="s">
        <v>23</v>
      </c>
      <c r="L91" s="18">
        <v>644</v>
      </c>
      <c r="M91" s="18" t="s">
        <v>118</v>
      </c>
      <c r="N91" s="19">
        <v>46304.766712962999</v>
      </c>
      <c r="O91" s="18">
        <v>300</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192</v>
      </c>
      <c r="B92" s="18" t="s">
        <v>18</v>
      </c>
      <c r="C92" s="18" t="s">
        <v>193</v>
      </c>
      <c r="D92" s="18" t="s">
        <v>60</v>
      </c>
      <c r="E92" s="18" t="s">
        <v>3327</v>
      </c>
      <c r="F92" s="19">
        <v>46304.734375</v>
      </c>
      <c r="G92" s="18" t="s">
        <v>21</v>
      </c>
      <c r="H92" s="18" t="s">
        <v>3328</v>
      </c>
      <c r="I92" s="18">
        <v>330</v>
      </c>
      <c r="J92" s="18" t="s">
        <v>22</v>
      </c>
      <c r="K92" s="18" t="s">
        <v>23</v>
      </c>
      <c r="L92" s="18">
        <v>136</v>
      </c>
      <c r="M92" s="18" t="s">
        <v>39</v>
      </c>
      <c r="N92" s="19">
        <v>46304.744097222203</v>
      </c>
      <c r="O92" s="18">
        <v>227</v>
      </c>
      <c r="P92" s="18" t="s">
        <v>25</v>
      </c>
      <c r="Q92" s="18">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18" t="s">
        <v>3078</v>
      </c>
      <c r="B93" s="18" t="s">
        <v>18</v>
      </c>
      <c r="C93" s="18" t="s">
        <v>32</v>
      </c>
      <c r="D93" s="18" t="s">
        <v>60</v>
      </c>
      <c r="E93" s="18" t="s">
        <v>529</v>
      </c>
      <c r="F93" s="19">
        <v>46304.739988425899</v>
      </c>
      <c r="G93" s="18" t="s">
        <v>21</v>
      </c>
      <c r="H93" s="18" t="s">
        <v>3329</v>
      </c>
      <c r="I93" s="18">
        <v>340</v>
      </c>
      <c r="J93" s="18" t="s">
        <v>22</v>
      </c>
      <c r="K93" s="18" t="s">
        <v>23</v>
      </c>
      <c r="L93" s="18">
        <v>864</v>
      </c>
      <c r="M93" s="18" t="s">
        <v>35</v>
      </c>
      <c r="N93" s="19">
        <v>46304.787152777797</v>
      </c>
      <c r="O93" s="18">
        <v>340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221</v>
      </c>
      <c r="B94" s="18" t="s">
        <v>18</v>
      </c>
      <c r="C94" s="18" t="s">
        <v>42</v>
      </c>
      <c r="D94" s="18" t="s">
        <v>43</v>
      </c>
      <c r="E94" s="18" t="s">
        <v>411</v>
      </c>
      <c r="F94" s="19">
        <v>46304.7442592593</v>
      </c>
      <c r="G94" s="18" t="s">
        <v>21</v>
      </c>
      <c r="H94" s="18" t="s">
        <v>3330</v>
      </c>
      <c r="I94" s="18">
        <v>360</v>
      </c>
      <c r="J94" s="18" t="s">
        <v>22</v>
      </c>
      <c r="K94" s="18" t="s">
        <v>23</v>
      </c>
      <c r="L94" s="18">
        <v>855</v>
      </c>
      <c r="M94" s="18" t="s">
        <v>45</v>
      </c>
      <c r="N94" s="19">
        <v>46304.792442129597</v>
      </c>
      <c r="O94" s="18">
        <v>360</v>
      </c>
      <c r="P94" s="18" t="s">
        <v>25</v>
      </c>
      <c r="Q94" s="18">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18" t="s">
        <v>203</v>
      </c>
      <c r="B95" s="18" t="s">
        <v>18</v>
      </c>
      <c r="C95" s="18" t="s">
        <v>204</v>
      </c>
      <c r="D95" s="18" t="s">
        <v>53</v>
      </c>
      <c r="E95" s="18" t="s">
        <v>1643</v>
      </c>
      <c r="F95" s="19">
        <v>46304.752129629604</v>
      </c>
      <c r="G95" s="18" t="s">
        <v>21</v>
      </c>
      <c r="H95" s="18" t="s">
        <v>3331</v>
      </c>
      <c r="I95" s="18">
        <v>370</v>
      </c>
      <c r="J95" s="18" t="s">
        <v>22</v>
      </c>
      <c r="K95" s="18" t="s">
        <v>23</v>
      </c>
      <c r="L95" s="18">
        <v>149</v>
      </c>
      <c r="M95" s="18" t="s">
        <v>111</v>
      </c>
      <c r="N95" s="19">
        <v>46304.762187499997</v>
      </c>
      <c r="O95" s="18">
        <v>284</v>
      </c>
      <c r="P95" s="18" t="s">
        <v>25</v>
      </c>
      <c r="Q95" s="18">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8" t="s">
        <v>222</v>
      </c>
      <c r="B96" s="18" t="s">
        <v>18</v>
      </c>
      <c r="C96" s="18" t="s">
        <v>223</v>
      </c>
      <c r="D96" s="18" t="s">
        <v>110</v>
      </c>
      <c r="E96" s="18" t="s">
        <v>3332</v>
      </c>
      <c r="F96" s="19">
        <v>46304.753784722197</v>
      </c>
      <c r="G96" s="18" t="s">
        <v>21</v>
      </c>
      <c r="H96" s="18" t="s">
        <v>3333</v>
      </c>
      <c r="I96" s="18">
        <v>350</v>
      </c>
      <c r="J96" s="18" t="s">
        <v>22</v>
      </c>
      <c r="K96" s="18" t="s">
        <v>23</v>
      </c>
      <c r="L96" s="18">
        <v>138</v>
      </c>
      <c r="M96" s="18" t="s">
        <v>39</v>
      </c>
      <c r="N96" s="19">
        <v>46304.762962963003</v>
      </c>
      <c r="O96" s="18">
        <v>290</v>
      </c>
      <c r="P96" s="18" t="s">
        <v>25</v>
      </c>
      <c r="Q96" s="18">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3334</v>
      </c>
      <c r="B97" s="18" t="s">
        <v>18</v>
      </c>
      <c r="C97" s="18" t="s">
        <v>800</v>
      </c>
      <c r="D97" s="18" t="s">
        <v>809</v>
      </c>
      <c r="E97" s="18" t="s">
        <v>3335</v>
      </c>
      <c r="F97" s="19">
        <v>46304.756365740701</v>
      </c>
      <c r="G97" s="18" t="s">
        <v>21</v>
      </c>
      <c r="H97" s="18" t="s">
        <v>3336</v>
      </c>
      <c r="I97" s="18">
        <v>450</v>
      </c>
      <c r="J97" s="18" t="s">
        <v>22</v>
      </c>
      <c r="K97" s="18" t="s">
        <v>50</v>
      </c>
      <c r="L97" s="18">
        <v>218</v>
      </c>
      <c r="M97" s="18" t="s">
        <v>355</v>
      </c>
      <c r="N97" s="19">
        <v>46304.770162036999</v>
      </c>
      <c r="O97" s="18">
        <v>245</v>
      </c>
      <c r="P97" s="18" t="s">
        <v>25</v>
      </c>
      <c r="Q97" s="18">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18" t="s">
        <v>217</v>
      </c>
      <c r="B98" s="18" t="s">
        <v>18</v>
      </c>
      <c r="C98" s="18" t="s">
        <v>158</v>
      </c>
      <c r="D98" s="18" t="s">
        <v>20</v>
      </c>
      <c r="E98" s="18" t="s">
        <v>3337</v>
      </c>
      <c r="F98" s="19">
        <v>46304.757569444402</v>
      </c>
      <c r="G98" s="18" t="s">
        <v>21</v>
      </c>
      <c r="H98" s="18" t="s">
        <v>3338</v>
      </c>
      <c r="I98" s="18">
        <v>330</v>
      </c>
      <c r="J98" s="18" t="s">
        <v>22</v>
      </c>
      <c r="K98" s="18" t="s">
        <v>23</v>
      </c>
      <c r="L98" s="18">
        <v>136</v>
      </c>
      <c r="M98" s="18" t="s">
        <v>3339</v>
      </c>
      <c r="N98" s="19">
        <v>46304.766944444404</v>
      </c>
      <c r="O98" s="18">
        <v>236</v>
      </c>
      <c r="P98" s="18" t="s">
        <v>25</v>
      </c>
      <c r="Q98" s="18">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8" t="s">
        <v>437</v>
      </c>
      <c r="B99" s="18" t="s">
        <v>18</v>
      </c>
      <c r="C99" s="18" t="s">
        <v>438</v>
      </c>
      <c r="D99" s="18" t="s">
        <v>33</v>
      </c>
      <c r="E99" s="18" t="s">
        <v>2479</v>
      </c>
      <c r="F99" s="19">
        <v>46304.758495370399</v>
      </c>
      <c r="G99" s="18" t="s">
        <v>21</v>
      </c>
      <c r="H99" s="18" t="s">
        <v>3340</v>
      </c>
      <c r="I99" s="18">
        <v>320</v>
      </c>
      <c r="J99" s="18" t="s">
        <v>22</v>
      </c>
      <c r="K99" s="18" t="s">
        <v>23</v>
      </c>
      <c r="L99" s="18">
        <v>999</v>
      </c>
      <c r="M99" s="18" t="s">
        <v>439</v>
      </c>
      <c r="N99" s="19">
        <v>46304.814467592601</v>
      </c>
      <c r="O99" s="18">
        <v>228</v>
      </c>
      <c r="P99" s="18" t="s">
        <v>25</v>
      </c>
      <c r="Q99" s="18">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8" t="s">
        <v>358</v>
      </c>
      <c r="B100" s="18" t="s">
        <v>18</v>
      </c>
      <c r="C100" s="18" t="s">
        <v>359</v>
      </c>
      <c r="D100" s="18" t="s">
        <v>33</v>
      </c>
      <c r="E100" s="18" t="s">
        <v>3127</v>
      </c>
      <c r="F100" s="19">
        <v>46304.7590740741</v>
      </c>
      <c r="G100" s="18" t="s">
        <v>21</v>
      </c>
      <c r="H100" s="18" t="s">
        <v>3341</v>
      </c>
      <c r="I100" s="18">
        <v>350</v>
      </c>
      <c r="J100" s="18" t="s">
        <v>22</v>
      </c>
      <c r="K100" s="18" t="s">
        <v>23</v>
      </c>
      <c r="L100" s="18">
        <v>136</v>
      </c>
      <c r="M100" s="18" t="s">
        <v>39</v>
      </c>
      <c r="N100" s="19">
        <v>46304.768194444398</v>
      </c>
      <c r="O100" s="18">
        <v>242</v>
      </c>
      <c r="P100" s="18" t="s">
        <v>25</v>
      </c>
      <c r="Q100" s="18">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8" t="s">
        <v>199</v>
      </c>
      <c r="B101" s="18" t="s">
        <v>18</v>
      </c>
      <c r="C101" s="18" t="s">
        <v>200</v>
      </c>
      <c r="D101" s="18" t="s">
        <v>110</v>
      </c>
      <c r="E101" s="18" t="s">
        <v>653</v>
      </c>
      <c r="F101" s="19">
        <v>46304.760671296302</v>
      </c>
      <c r="G101" s="18" t="s">
        <v>21</v>
      </c>
      <c r="H101" s="18" t="s">
        <v>3342</v>
      </c>
      <c r="I101" s="18">
        <v>400</v>
      </c>
      <c r="J101" s="18" t="s">
        <v>22</v>
      </c>
      <c r="K101" s="18" t="s">
        <v>23</v>
      </c>
      <c r="L101" s="18">
        <v>433</v>
      </c>
      <c r="M101" s="18" t="s">
        <v>189</v>
      </c>
      <c r="N101" s="19">
        <v>46304.784247685202</v>
      </c>
      <c r="O101" s="18">
        <v>380</v>
      </c>
      <c r="P101" s="18" t="s">
        <v>25</v>
      </c>
      <c r="Q101" s="18">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8" t="s">
        <v>218</v>
      </c>
      <c r="B102" s="18" t="s">
        <v>18</v>
      </c>
      <c r="C102" s="18" t="s">
        <v>219</v>
      </c>
      <c r="D102" s="18" t="s">
        <v>43</v>
      </c>
      <c r="E102" s="18" t="s">
        <v>474</v>
      </c>
      <c r="F102" s="19">
        <v>46304.761932870402</v>
      </c>
      <c r="G102" s="18" t="s">
        <v>21</v>
      </c>
      <c r="H102" s="18" t="s">
        <v>3343</v>
      </c>
      <c r="I102" s="18">
        <v>300</v>
      </c>
      <c r="J102" s="18" t="s">
        <v>22</v>
      </c>
      <c r="K102" s="18" t="s">
        <v>23</v>
      </c>
      <c r="L102" s="18">
        <v>541</v>
      </c>
      <c r="M102" s="18" t="s">
        <v>123</v>
      </c>
      <c r="N102" s="19">
        <v>46304.791481481501</v>
      </c>
      <c r="O102" s="18">
        <v>300</v>
      </c>
      <c r="P102" s="18" t="s">
        <v>25</v>
      </c>
      <c r="Q102" s="18">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244</v>
      </c>
      <c r="B103" s="18" t="s">
        <v>18</v>
      </c>
      <c r="C103" s="18" t="s">
        <v>126</v>
      </c>
      <c r="D103" s="18" t="s">
        <v>60</v>
      </c>
      <c r="E103" s="18" t="s">
        <v>3344</v>
      </c>
      <c r="F103" s="19">
        <v>46304.763356481497</v>
      </c>
      <c r="G103" s="18" t="s">
        <v>21</v>
      </c>
      <c r="H103" s="18" t="s">
        <v>3345</v>
      </c>
      <c r="I103" s="18">
        <v>340</v>
      </c>
      <c r="J103" s="18" t="s">
        <v>22</v>
      </c>
      <c r="K103" s="18" t="s">
        <v>23</v>
      </c>
      <c r="L103" s="18">
        <v>550</v>
      </c>
      <c r="M103" s="18" t="s">
        <v>123</v>
      </c>
      <c r="N103" s="19">
        <v>46304.793182870402</v>
      </c>
      <c r="O103" s="18">
        <v>340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237</v>
      </c>
      <c r="B104" s="18" t="s">
        <v>18</v>
      </c>
      <c r="C104" s="18" t="s">
        <v>116</v>
      </c>
      <c r="D104" s="18" t="s">
        <v>117</v>
      </c>
      <c r="E104" s="18" t="s">
        <v>3346</v>
      </c>
      <c r="F104" s="19">
        <v>46304.765034722201</v>
      </c>
      <c r="G104" s="18" t="s">
        <v>21</v>
      </c>
      <c r="H104" s="18" t="s">
        <v>3347</v>
      </c>
      <c r="I104" s="18">
        <v>340</v>
      </c>
      <c r="J104" s="18" t="s">
        <v>22</v>
      </c>
      <c r="K104" s="18" t="s">
        <v>23</v>
      </c>
      <c r="L104" s="18">
        <v>529</v>
      </c>
      <c r="M104" s="18" t="s">
        <v>123</v>
      </c>
      <c r="N104" s="19">
        <v>46304.792731481502</v>
      </c>
      <c r="O104" s="18">
        <v>325</v>
      </c>
      <c r="P104" s="18" t="s">
        <v>25</v>
      </c>
      <c r="Q104" s="18">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183</v>
      </c>
      <c r="B105" s="18" t="s">
        <v>18</v>
      </c>
      <c r="C105" s="18" t="s">
        <v>184</v>
      </c>
      <c r="D105" s="18" t="s">
        <v>20</v>
      </c>
      <c r="E105" s="18" t="s">
        <v>267</v>
      </c>
      <c r="F105" s="19">
        <v>46304.7665277778</v>
      </c>
      <c r="G105" s="18" t="s">
        <v>21</v>
      </c>
      <c r="H105" s="18" t="s">
        <v>3348</v>
      </c>
      <c r="I105" s="18">
        <v>350</v>
      </c>
      <c r="J105" s="18" t="s">
        <v>22</v>
      </c>
      <c r="K105" s="18" t="s">
        <v>23</v>
      </c>
      <c r="L105" s="18">
        <v>133</v>
      </c>
      <c r="M105" s="18" t="s">
        <v>39</v>
      </c>
      <c r="N105" s="19">
        <v>46304.776006944398</v>
      </c>
      <c r="O105" s="18">
        <v>259</v>
      </c>
      <c r="P105" s="18" t="s">
        <v>25</v>
      </c>
      <c r="Q105" s="18">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8" t="s">
        <v>214</v>
      </c>
      <c r="B106" s="18" t="s">
        <v>18</v>
      </c>
      <c r="C106" s="18" t="s">
        <v>215</v>
      </c>
      <c r="D106" s="18" t="s">
        <v>60</v>
      </c>
      <c r="E106" s="18" t="s">
        <v>736</v>
      </c>
      <c r="F106" s="19">
        <v>46304.768263888902</v>
      </c>
      <c r="G106" s="18" t="s">
        <v>21</v>
      </c>
      <c r="H106" s="18" t="s">
        <v>3349</v>
      </c>
      <c r="I106" s="18">
        <v>340</v>
      </c>
      <c r="J106" s="18" t="s">
        <v>22</v>
      </c>
      <c r="K106" s="18" t="s">
        <v>23</v>
      </c>
      <c r="L106" s="18">
        <v>572</v>
      </c>
      <c r="M106" s="18" t="s">
        <v>123</v>
      </c>
      <c r="N106" s="19">
        <v>46304.798645833303</v>
      </c>
      <c r="O106" s="18">
        <v>300</v>
      </c>
      <c r="P106" s="18" t="s">
        <v>25</v>
      </c>
      <c r="Q106" s="18">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8" t="s">
        <v>2157</v>
      </c>
      <c r="B107" s="18" t="s">
        <v>18</v>
      </c>
      <c r="C107" s="18" t="s">
        <v>188</v>
      </c>
      <c r="D107" s="18" t="s">
        <v>60</v>
      </c>
      <c r="E107" s="18" t="s">
        <v>3032</v>
      </c>
      <c r="F107" s="19">
        <v>46304.769756944399</v>
      </c>
      <c r="G107" s="18" t="s">
        <v>21</v>
      </c>
      <c r="H107" s="18" t="s">
        <v>3350</v>
      </c>
      <c r="I107" s="18">
        <v>340</v>
      </c>
      <c r="J107" s="18" t="s">
        <v>22</v>
      </c>
      <c r="K107" s="18" t="s">
        <v>23</v>
      </c>
      <c r="L107" s="18">
        <v>563</v>
      </c>
      <c r="M107" s="18" t="s">
        <v>123</v>
      </c>
      <c r="N107" s="19">
        <v>46304.800937499997</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225</v>
      </c>
      <c r="B108" s="18" t="s">
        <v>18</v>
      </c>
      <c r="C108" s="18" t="s">
        <v>27</v>
      </c>
      <c r="D108" s="18" t="s">
        <v>226</v>
      </c>
      <c r="E108" s="18" t="s">
        <v>3351</v>
      </c>
      <c r="F108" s="19">
        <v>46304.771423611099</v>
      </c>
      <c r="G108" s="18" t="s">
        <v>21</v>
      </c>
      <c r="H108" s="18" t="s">
        <v>3352</v>
      </c>
      <c r="I108" s="18">
        <v>360</v>
      </c>
      <c r="J108" s="18" t="s">
        <v>22</v>
      </c>
      <c r="K108" s="18" t="s">
        <v>23</v>
      </c>
      <c r="L108" s="18">
        <v>445</v>
      </c>
      <c r="M108" s="18" t="s">
        <v>189</v>
      </c>
      <c r="N108" s="19">
        <v>46304.797314814801</v>
      </c>
      <c r="O108" s="18">
        <v>380</v>
      </c>
      <c r="P108" s="18" t="s">
        <v>25</v>
      </c>
      <c r="Q108" s="1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18" t="s">
        <v>235</v>
      </c>
      <c r="B109" s="18" t="s">
        <v>18</v>
      </c>
      <c r="C109" s="18" t="s">
        <v>62</v>
      </c>
      <c r="D109" s="18" t="s">
        <v>33</v>
      </c>
      <c r="E109" s="18" t="s">
        <v>685</v>
      </c>
      <c r="F109" s="19">
        <v>46304.778425925899</v>
      </c>
      <c r="G109" s="18" t="s">
        <v>21</v>
      </c>
      <c r="H109" s="18" t="s">
        <v>3353</v>
      </c>
      <c r="I109" s="18">
        <v>360</v>
      </c>
      <c r="J109" s="18" t="s">
        <v>22</v>
      </c>
      <c r="K109" s="18" t="s">
        <v>23</v>
      </c>
      <c r="L109" s="18">
        <v>868</v>
      </c>
      <c r="M109" s="18" t="s">
        <v>167</v>
      </c>
      <c r="N109" s="19">
        <v>46304.827118055597</v>
      </c>
      <c r="O109" s="18">
        <v>360</v>
      </c>
      <c r="P109" s="18" t="s">
        <v>25</v>
      </c>
      <c r="Q109" s="18">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8" t="s">
        <v>1031</v>
      </c>
      <c r="B110" s="18" t="s">
        <v>18</v>
      </c>
      <c r="C110" s="18" t="s">
        <v>62</v>
      </c>
      <c r="D110" s="18" t="s">
        <v>700</v>
      </c>
      <c r="E110" s="18"/>
      <c r="F110" s="19">
        <v>46304.779652777797</v>
      </c>
      <c r="G110" s="18" t="s">
        <v>21</v>
      </c>
      <c r="H110" s="18" t="s">
        <v>3354</v>
      </c>
      <c r="I110" s="18">
        <v>400</v>
      </c>
      <c r="J110" s="18" t="s">
        <v>22</v>
      </c>
      <c r="K110" s="18" t="s">
        <v>50</v>
      </c>
      <c r="L110" s="18">
        <v>868</v>
      </c>
      <c r="M110" s="18" t="s">
        <v>167</v>
      </c>
      <c r="N110" s="19">
        <v>46304.833541666703</v>
      </c>
      <c r="O110" s="18">
        <v>400</v>
      </c>
      <c r="P110" s="18" t="s">
        <v>25</v>
      </c>
      <c r="Q110" s="18">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18" t="s">
        <v>228</v>
      </c>
      <c r="B111" s="18" t="s">
        <v>18</v>
      </c>
      <c r="C111" s="18" t="s">
        <v>27</v>
      </c>
      <c r="D111" s="18" t="s">
        <v>28</v>
      </c>
      <c r="E111" s="18" t="s">
        <v>1117</v>
      </c>
      <c r="F111" s="19">
        <v>46304.7804398148</v>
      </c>
      <c r="G111" s="18" t="s">
        <v>21</v>
      </c>
      <c r="H111" s="18" t="s">
        <v>3355</v>
      </c>
      <c r="I111" s="18">
        <v>380</v>
      </c>
      <c r="J111" s="18" t="s">
        <v>22</v>
      </c>
      <c r="K111" s="18" t="s">
        <v>23</v>
      </c>
      <c r="L111" s="18">
        <v>448</v>
      </c>
      <c r="M111" s="18" t="s">
        <v>189</v>
      </c>
      <c r="N111" s="19">
        <v>46304.805659722202</v>
      </c>
      <c r="O111" s="18">
        <v>360</v>
      </c>
      <c r="P111" s="18" t="s">
        <v>25</v>
      </c>
      <c r="Q111" s="18">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227</v>
      </c>
      <c r="B112" s="18" t="s">
        <v>18</v>
      </c>
      <c r="C112" s="18" t="s">
        <v>133</v>
      </c>
      <c r="D112" s="18" t="s">
        <v>60</v>
      </c>
      <c r="E112" s="18" t="s">
        <v>3356</v>
      </c>
      <c r="F112" s="19">
        <v>46304.781620370399</v>
      </c>
      <c r="G112" s="18" t="s">
        <v>21</v>
      </c>
      <c r="H112" s="18" t="s">
        <v>3357</v>
      </c>
      <c r="I112" s="18">
        <v>330</v>
      </c>
      <c r="J112" s="18" t="s">
        <v>22</v>
      </c>
      <c r="K112" s="18" t="s">
        <v>23</v>
      </c>
      <c r="L112" s="18">
        <v>228</v>
      </c>
      <c r="M112" s="18" t="s">
        <v>355</v>
      </c>
      <c r="N112" s="19">
        <v>46304.795879629601</v>
      </c>
      <c r="O112" s="18">
        <v>219</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384</v>
      </c>
      <c r="B113" s="18" t="s">
        <v>18</v>
      </c>
      <c r="C113" s="18" t="s">
        <v>96</v>
      </c>
      <c r="D113" s="18" t="s">
        <v>53</v>
      </c>
      <c r="E113" s="18" t="s">
        <v>393</v>
      </c>
      <c r="F113" s="19">
        <v>46304.782858796301</v>
      </c>
      <c r="G113" s="18" t="s">
        <v>21</v>
      </c>
      <c r="H113" s="18" t="s">
        <v>3358</v>
      </c>
      <c r="I113" s="18">
        <v>360</v>
      </c>
      <c r="J113" s="18" t="s">
        <v>22</v>
      </c>
      <c r="K113" s="18" t="s">
        <v>141</v>
      </c>
      <c r="L113" s="18">
        <v>859</v>
      </c>
      <c r="M113" s="18" t="s">
        <v>45</v>
      </c>
      <c r="N113" s="19">
        <v>46304.830752314803</v>
      </c>
      <c r="O113" s="18">
        <v>360</v>
      </c>
      <c r="P113" s="18" t="s">
        <v>25</v>
      </c>
      <c r="Q113" s="18">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597</v>
      </c>
      <c r="B114" s="18" t="s">
        <v>18</v>
      </c>
      <c r="C114" s="18" t="s">
        <v>598</v>
      </c>
      <c r="D114" s="18" t="s">
        <v>28</v>
      </c>
      <c r="E114" s="18" t="s">
        <v>1238</v>
      </c>
      <c r="F114" s="19">
        <v>46304.7839930556</v>
      </c>
      <c r="G114" s="18" t="s">
        <v>21</v>
      </c>
      <c r="H114" s="18" t="s">
        <v>3359</v>
      </c>
      <c r="I114" s="18">
        <v>380</v>
      </c>
      <c r="J114" s="18" t="s">
        <v>22</v>
      </c>
      <c r="K114" s="18" t="s">
        <v>23</v>
      </c>
      <c r="L114" s="18">
        <v>434</v>
      </c>
      <c r="M114" s="18" t="s">
        <v>189</v>
      </c>
      <c r="N114" s="19">
        <v>46304.807812500003</v>
      </c>
      <c r="O114" s="18">
        <v>340</v>
      </c>
      <c r="P114" s="18" t="s">
        <v>25</v>
      </c>
      <c r="Q114" s="18">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238</v>
      </c>
      <c r="B115" s="18" t="s">
        <v>18</v>
      </c>
      <c r="C115" s="18" t="s">
        <v>239</v>
      </c>
      <c r="D115" s="18" t="s">
        <v>20</v>
      </c>
      <c r="E115" s="18" t="s">
        <v>1010</v>
      </c>
      <c r="F115" s="19">
        <v>46304.789745370399</v>
      </c>
      <c r="G115" s="18" t="s">
        <v>21</v>
      </c>
      <c r="H115" s="18" t="s">
        <v>3360</v>
      </c>
      <c r="I115" s="18">
        <v>340</v>
      </c>
      <c r="J115" s="18" t="s">
        <v>22</v>
      </c>
      <c r="K115" s="18" t="s">
        <v>23</v>
      </c>
      <c r="L115" s="18">
        <v>868</v>
      </c>
      <c r="M115" s="18" t="s">
        <v>35</v>
      </c>
      <c r="N115" s="19">
        <v>46304.840034722198</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211</v>
      </c>
      <c r="B116" s="18" t="s">
        <v>18</v>
      </c>
      <c r="C116" s="18" t="s">
        <v>212</v>
      </c>
      <c r="D116" s="18" t="s">
        <v>53</v>
      </c>
      <c r="E116" s="18" t="s">
        <v>2769</v>
      </c>
      <c r="F116" s="19">
        <v>46304.790648148097</v>
      </c>
      <c r="G116" s="18" t="s">
        <v>21</v>
      </c>
      <c r="H116" s="18" t="s">
        <v>3361</v>
      </c>
      <c r="I116" s="18">
        <v>390</v>
      </c>
      <c r="J116" s="18" t="s">
        <v>22</v>
      </c>
      <c r="K116" s="18" t="s">
        <v>23</v>
      </c>
      <c r="L116" s="18">
        <v>151</v>
      </c>
      <c r="M116" s="18" t="s">
        <v>111</v>
      </c>
      <c r="N116" s="19">
        <v>46304.800219907404</v>
      </c>
      <c r="O116" s="18">
        <v>258</v>
      </c>
      <c r="P116" s="18" t="s">
        <v>25</v>
      </c>
      <c r="Q116" s="18">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18" t="s">
        <v>213</v>
      </c>
      <c r="B117" s="18" t="s">
        <v>18</v>
      </c>
      <c r="C117" s="18" t="s">
        <v>19</v>
      </c>
      <c r="D117" s="18" t="s">
        <v>20</v>
      </c>
      <c r="E117" s="18" t="s">
        <v>2566</v>
      </c>
      <c r="F117" s="19">
        <v>46304.793310185203</v>
      </c>
      <c r="G117" s="18" t="s">
        <v>21</v>
      </c>
      <c r="H117" s="18" t="s">
        <v>3362</v>
      </c>
      <c r="I117" s="18">
        <v>340</v>
      </c>
      <c r="J117" s="18" t="s">
        <v>22</v>
      </c>
      <c r="K117" s="18" t="s">
        <v>23</v>
      </c>
      <c r="L117" s="18">
        <v>860</v>
      </c>
      <c r="M117" s="18" t="s">
        <v>24</v>
      </c>
      <c r="N117" s="19">
        <v>46304.841539351903</v>
      </c>
      <c r="O117" s="18">
        <v>340</v>
      </c>
      <c r="P117" s="18" t="s">
        <v>25</v>
      </c>
      <c r="Q117" s="18">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18" t="s">
        <v>284</v>
      </c>
      <c r="B118" s="18" t="s">
        <v>18</v>
      </c>
      <c r="C118" s="18" t="s">
        <v>137</v>
      </c>
      <c r="D118" s="18" t="s">
        <v>60</v>
      </c>
      <c r="E118" s="18" t="s">
        <v>3363</v>
      </c>
      <c r="F118" s="19">
        <v>46304.794340277796</v>
      </c>
      <c r="G118" s="18" t="s">
        <v>21</v>
      </c>
      <c r="H118" s="18" t="s">
        <v>386</v>
      </c>
      <c r="I118" s="18">
        <v>350</v>
      </c>
      <c r="J118" s="18" t="s">
        <v>22</v>
      </c>
      <c r="K118" s="18" t="s">
        <v>23</v>
      </c>
      <c r="L118" s="18">
        <v>136</v>
      </c>
      <c r="M118" s="18" t="s">
        <v>39</v>
      </c>
      <c r="N118" s="19">
        <v>46304.803576388898</v>
      </c>
      <c r="O118" s="18">
        <v>256</v>
      </c>
      <c r="P118" s="18" t="s">
        <v>25</v>
      </c>
      <c r="Q118" s="18">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8" t="s">
        <v>216</v>
      </c>
      <c r="B119" s="18" t="s">
        <v>18</v>
      </c>
      <c r="C119" s="18" t="s">
        <v>32</v>
      </c>
      <c r="D119" s="18" t="s">
        <v>20</v>
      </c>
      <c r="E119" s="18" t="s">
        <v>169</v>
      </c>
      <c r="F119" s="19">
        <v>46304.795543981498</v>
      </c>
      <c r="G119" s="18" t="s">
        <v>21</v>
      </c>
      <c r="H119" s="18" t="s">
        <v>3364</v>
      </c>
      <c r="I119" s="18">
        <v>360</v>
      </c>
      <c r="J119" s="18" t="s">
        <v>22</v>
      </c>
      <c r="K119" s="18" t="s">
        <v>23</v>
      </c>
      <c r="L119" s="18">
        <v>869</v>
      </c>
      <c r="M119" s="18" t="s">
        <v>35</v>
      </c>
      <c r="N119" s="19">
        <v>46304.844375000001</v>
      </c>
      <c r="O119" s="18">
        <v>360</v>
      </c>
      <c r="P119" s="18" t="s">
        <v>25</v>
      </c>
      <c r="Q119" s="18">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8" t="s">
        <v>270</v>
      </c>
      <c r="B120" s="18" t="s">
        <v>18</v>
      </c>
      <c r="C120" s="18" t="s">
        <v>93</v>
      </c>
      <c r="D120" s="18" t="s">
        <v>53</v>
      </c>
      <c r="E120" s="18" t="s">
        <v>106</v>
      </c>
      <c r="F120" s="19">
        <v>46304.796863425901</v>
      </c>
      <c r="G120" s="18" t="s">
        <v>21</v>
      </c>
      <c r="H120" s="18" t="s">
        <v>375</v>
      </c>
      <c r="I120" s="18">
        <v>340</v>
      </c>
      <c r="J120" s="18" t="s">
        <v>22</v>
      </c>
      <c r="K120" s="18" t="s">
        <v>23</v>
      </c>
      <c r="L120" s="18">
        <v>876</v>
      </c>
      <c r="M120" s="18" t="s">
        <v>94</v>
      </c>
      <c r="N120" s="19">
        <v>46304.844004629602</v>
      </c>
      <c r="O120" s="18">
        <v>208</v>
      </c>
      <c r="P120" s="18" t="s">
        <v>25</v>
      </c>
      <c r="Q120" s="18">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229</v>
      </c>
      <c r="B121" s="18" t="s">
        <v>18</v>
      </c>
      <c r="C121" s="18" t="s">
        <v>230</v>
      </c>
      <c r="D121" s="18" t="s">
        <v>231</v>
      </c>
      <c r="E121" s="18" t="s">
        <v>591</v>
      </c>
      <c r="F121" s="19">
        <v>46304.7979976852</v>
      </c>
      <c r="G121" s="18" t="s">
        <v>21</v>
      </c>
      <c r="H121" s="18" t="s">
        <v>3365</v>
      </c>
      <c r="I121" s="18">
        <v>100</v>
      </c>
      <c r="J121" s="18" t="s">
        <v>22</v>
      </c>
      <c r="K121" s="18" t="s">
        <v>23</v>
      </c>
      <c r="L121" s="18">
        <v>341</v>
      </c>
      <c r="M121" s="18" t="s">
        <v>230</v>
      </c>
      <c r="N121" s="19">
        <v>46304.862997685203</v>
      </c>
      <c r="O121" s="18">
        <v>0</v>
      </c>
      <c r="P121" s="18" t="s">
        <v>129</v>
      </c>
      <c r="Q121" s="18">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3094</v>
      </c>
      <c r="B122" s="18" t="s">
        <v>18</v>
      </c>
      <c r="C122" s="18" t="s">
        <v>190</v>
      </c>
      <c r="D122" s="18" t="s">
        <v>33</v>
      </c>
      <c r="E122" s="18" t="s">
        <v>3366</v>
      </c>
      <c r="F122" s="19">
        <v>46304.799282407403</v>
      </c>
      <c r="G122" s="18" t="s">
        <v>21</v>
      </c>
      <c r="H122" s="18" t="s">
        <v>3367</v>
      </c>
      <c r="I122" s="18">
        <v>350</v>
      </c>
      <c r="J122" s="18" t="s">
        <v>22</v>
      </c>
      <c r="K122" s="18" t="s">
        <v>23</v>
      </c>
      <c r="L122" s="18">
        <v>137</v>
      </c>
      <c r="M122" s="18" t="s">
        <v>68</v>
      </c>
      <c r="N122" s="19">
        <v>46304.808472222197</v>
      </c>
      <c r="O122" s="18">
        <v>275</v>
      </c>
      <c r="P122" s="18" t="s">
        <v>25</v>
      </c>
      <c r="Q122" s="18">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18" t="s">
        <v>285</v>
      </c>
      <c r="B123" s="18" t="s">
        <v>18</v>
      </c>
      <c r="C123" s="18" t="s">
        <v>160</v>
      </c>
      <c r="D123" s="18" t="s">
        <v>53</v>
      </c>
      <c r="E123" s="18" t="s">
        <v>2197</v>
      </c>
      <c r="F123" s="19">
        <v>46304.800532407397</v>
      </c>
      <c r="G123" s="18" t="s">
        <v>21</v>
      </c>
      <c r="H123" s="18" t="s">
        <v>3368</v>
      </c>
      <c r="I123" s="18">
        <v>340</v>
      </c>
      <c r="J123" s="18" t="s">
        <v>22</v>
      </c>
      <c r="K123" s="18" t="s">
        <v>23</v>
      </c>
      <c r="L123" s="18">
        <v>337</v>
      </c>
      <c r="M123" s="18" t="s">
        <v>2433</v>
      </c>
      <c r="N123" s="19">
        <v>46304.8191898148</v>
      </c>
      <c r="O123" s="18">
        <v>340</v>
      </c>
      <c r="P123" s="18" t="s">
        <v>25</v>
      </c>
      <c r="Q123" s="18">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18" t="s">
        <v>373</v>
      </c>
      <c r="B124" s="18" t="s">
        <v>18</v>
      </c>
      <c r="C124" s="18" t="s">
        <v>32</v>
      </c>
      <c r="D124" s="18" t="s">
        <v>20</v>
      </c>
      <c r="E124" s="18" t="s">
        <v>57</v>
      </c>
      <c r="F124" s="19">
        <v>46304.801817129599</v>
      </c>
      <c r="G124" s="18" t="s">
        <v>21</v>
      </c>
      <c r="H124" s="18" t="s">
        <v>3369</v>
      </c>
      <c r="I124" s="18">
        <v>360</v>
      </c>
      <c r="J124" s="18" t="s">
        <v>22</v>
      </c>
      <c r="K124" s="18" t="s">
        <v>23</v>
      </c>
      <c r="L124" s="18">
        <v>863</v>
      </c>
      <c r="M124" s="18" t="s">
        <v>35</v>
      </c>
      <c r="N124" s="19">
        <v>46304.849930555603</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445</v>
      </c>
      <c r="B125" s="18" t="s">
        <v>18</v>
      </c>
      <c r="C125" s="18" t="s">
        <v>263</v>
      </c>
      <c r="D125" s="18" t="s">
        <v>122</v>
      </c>
      <c r="E125" s="18" t="s">
        <v>3370</v>
      </c>
      <c r="F125" s="19">
        <v>46304.802777777797</v>
      </c>
      <c r="G125" s="18" t="s">
        <v>21</v>
      </c>
      <c r="H125" s="18" t="s">
        <v>3371</v>
      </c>
      <c r="I125" s="18">
        <v>330</v>
      </c>
      <c r="J125" s="18" t="s">
        <v>22</v>
      </c>
      <c r="K125" s="18" t="s">
        <v>23</v>
      </c>
      <c r="L125" s="18">
        <v>137</v>
      </c>
      <c r="M125" s="18" t="s">
        <v>68</v>
      </c>
      <c r="N125" s="19">
        <v>46304.811504629601</v>
      </c>
      <c r="O125" s="18">
        <v>258</v>
      </c>
      <c r="P125" s="18" t="s">
        <v>25</v>
      </c>
      <c r="Q125" s="18">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8" t="s">
        <v>253</v>
      </c>
      <c r="B126" s="18" t="s">
        <v>18</v>
      </c>
      <c r="C126" s="18" t="s">
        <v>254</v>
      </c>
      <c r="D126" s="18" t="s">
        <v>20</v>
      </c>
      <c r="E126" s="18" t="s">
        <v>2209</v>
      </c>
      <c r="F126" s="19">
        <v>46304.804965277799</v>
      </c>
      <c r="G126" s="18" t="s">
        <v>21</v>
      </c>
      <c r="H126" s="18" t="s">
        <v>3372</v>
      </c>
      <c r="I126" s="18">
        <v>340</v>
      </c>
      <c r="J126" s="18" t="s">
        <v>22</v>
      </c>
      <c r="K126" s="18" t="s">
        <v>23</v>
      </c>
      <c r="L126" s="18">
        <v>878</v>
      </c>
      <c r="M126" s="18" t="s">
        <v>35</v>
      </c>
      <c r="N126" s="19">
        <v>46304.854155092602</v>
      </c>
      <c r="O126" s="18">
        <v>340</v>
      </c>
      <c r="P126" s="18" t="s">
        <v>25</v>
      </c>
      <c r="Q126" s="18">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8" t="s">
        <v>600</v>
      </c>
      <c r="B127" s="18" t="s">
        <v>18</v>
      </c>
      <c r="C127" s="18" t="s">
        <v>293</v>
      </c>
      <c r="D127" s="18" t="s">
        <v>20</v>
      </c>
      <c r="E127" s="18" t="s">
        <v>1451</v>
      </c>
      <c r="F127" s="19">
        <v>46304.806122685201</v>
      </c>
      <c r="G127" s="18" t="s">
        <v>21</v>
      </c>
      <c r="H127" s="18" t="s">
        <v>3373</v>
      </c>
      <c r="I127" s="18">
        <v>320</v>
      </c>
      <c r="J127" s="18" t="s">
        <v>22</v>
      </c>
      <c r="K127" s="18" t="s">
        <v>23</v>
      </c>
      <c r="L127" s="18">
        <v>660</v>
      </c>
      <c r="M127" s="18" t="s">
        <v>118</v>
      </c>
      <c r="N127" s="19">
        <v>46304.8417708333</v>
      </c>
      <c r="O127" s="18">
        <v>320</v>
      </c>
      <c r="P127" s="18" t="s">
        <v>25</v>
      </c>
      <c r="Q127" s="18">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8" t="s">
        <v>247</v>
      </c>
      <c r="B128" s="18" t="s">
        <v>18</v>
      </c>
      <c r="C128" s="18" t="s">
        <v>137</v>
      </c>
      <c r="D128" s="18" t="s">
        <v>122</v>
      </c>
      <c r="E128" s="18" t="s">
        <v>2911</v>
      </c>
      <c r="F128" s="19">
        <v>46304.807361111103</v>
      </c>
      <c r="G128" s="18" t="s">
        <v>21</v>
      </c>
      <c r="H128" s="18" t="s">
        <v>386</v>
      </c>
      <c r="I128" s="18">
        <v>370</v>
      </c>
      <c r="J128" s="18" t="s">
        <v>22</v>
      </c>
      <c r="K128" s="18" t="s">
        <v>23</v>
      </c>
      <c r="L128" s="18">
        <v>136</v>
      </c>
      <c r="M128" s="18" t="s">
        <v>39</v>
      </c>
      <c r="N128" s="19">
        <v>46304.816631944399</v>
      </c>
      <c r="O128" s="18">
        <v>264</v>
      </c>
      <c r="P128" s="18" t="s">
        <v>25</v>
      </c>
      <c r="Q128" s="18">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18" t="s">
        <v>240</v>
      </c>
      <c r="B129" s="18" t="s">
        <v>18</v>
      </c>
      <c r="C129" s="18" t="s">
        <v>116</v>
      </c>
      <c r="D129" s="18" t="s">
        <v>117</v>
      </c>
      <c r="E129" s="18" t="s">
        <v>3374</v>
      </c>
      <c r="F129" s="19">
        <v>46304.809699074103</v>
      </c>
      <c r="G129" s="18" t="s">
        <v>21</v>
      </c>
      <c r="H129" s="18" t="s">
        <v>3375</v>
      </c>
      <c r="I129" s="18">
        <v>360</v>
      </c>
      <c r="J129" s="18" t="s">
        <v>22</v>
      </c>
      <c r="K129" s="18" t="s">
        <v>23</v>
      </c>
      <c r="L129" s="18">
        <v>545</v>
      </c>
      <c r="M129" s="18" t="s">
        <v>123</v>
      </c>
      <c r="N129" s="19">
        <v>46304.838784722197</v>
      </c>
      <c r="O129" s="18">
        <v>360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246</v>
      </c>
      <c r="B130" s="18" t="s">
        <v>18</v>
      </c>
      <c r="C130" s="18" t="s">
        <v>209</v>
      </c>
      <c r="D130" s="18" t="s">
        <v>28</v>
      </c>
      <c r="E130" s="18" t="s">
        <v>2106</v>
      </c>
      <c r="F130" s="19">
        <v>46304.810636574097</v>
      </c>
      <c r="G130" s="18" t="s">
        <v>21</v>
      </c>
      <c r="H130" s="18" t="s">
        <v>3376</v>
      </c>
      <c r="I130" s="18">
        <v>340</v>
      </c>
      <c r="J130" s="18" t="s">
        <v>22</v>
      </c>
      <c r="K130" s="18" t="s">
        <v>23</v>
      </c>
      <c r="L130" s="18">
        <v>545</v>
      </c>
      <c r="M130" s="18" t="s">
        <v>123</v>
      </c>
      <c r="N130" s="19">
        <v>46304.840312499997</v>
      </c>
      <c r="O130" s="18">
        <v>340</v>
      </c>
      <c r="P130" s="18" t="s">
        <v>25</v>
      </c>
      <c r="Q130" s="18">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8" t="s">
        <v>259</v>
      </c>
      <c r="B131" s="18" t="s">
        <v>18</v>
      </c>
      <c r="C131" s="18" t="s">
        <v>32</v>
      </c>
      <c r="D131" s="18" t="s">
        <v>53</v>
      </c>
      <c r="E131" s="18" t="s">
        <v>2807</v>
      </c>
      <c r="F131" s="19">
        <v>46304.8121412037</v>
      </c>
      <c r="G131" s="18" t="s">
        <v>21</v>
      </c>
      <c r="H131" s="18" t="s">
        <v>3377</v>
      </c>
      <c r="I131" s="18">
        <v>380</v>
      </c>
      <c r="J131" s="18" t="s">
        <v>22</v>
      </c>
      <c r="K131" s="18" t="s">
        <v>23</v>
      </c>
      <c r="L131" s="18">
        <v>870</v>
      </c>
      <c r="M131" s="18" t="s">
        <v>35</v>
      </c>
      <c r="N131" s="19">
        <v>46304.861469907402</v>
      </c>
      <c r="O131" s="18">
        <v>380</v>
      </c>
      <c r="P131" s="18" t="s">
        <v>25</v>
      </c>
      <c r="Q131" s="18">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8" t="s">
        <v>387</v>
      </c>
      <c r="B132" s="18" t="s">
        <v>18</v>
      </c>
      <c r="C132" s="18" t="s">
        <v>388</v>
      </c>
      <c r="D132" s="18" t="s">
        <v>60</v>
      </c>
      <c r="E132" s="18" t="s">
        <v>3378</v>
      </c>
      <c r="F132" s="19">
        <v>46304.814710648097</v>
      </c>
      <c r="G132" s="18" t="s">
        <v>21</v>
      </c>
      <c r="H132" s="18" t="s">
        <v>3379</v>
      </c>
      <c r="I132" s="18">
        <v>340</v>
      </c>
      <c r="J132" s="18" t="s">
        <v>22</v>
      </c>
      <c r="K132" s="18" t="s">
        <v>23</v>
      </c>
      <c r="L132" s="18">
        <v>542</v>
      </c>
      <c r="M132" s="18" t="s">
        <v>123</v>
      </c>
      <c r="N132" s="19">
        <v>46304.843553240702</v>
      </c>
      <c r="O132" s="18">
        <v>300</v>
      </c>
      <c r="P132" s="18" t="s">
        <v>25</v>
      </c>
      <c r="Q132" s="18">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8" t="s">
        <v>251</v>
      </c>
      <c r="B133" s="18" t="s">
        <v>18</v>
      </c>
      <c r="C133" s="18" t="s">
        <v>126</v>
      </c>
      <c r="D133" s="18" t="s">
        <v>60</v>
      </c>
      <c r="E133" s="18" t="s">
        <v>3380</v>
      </c>
      <c r="F133" s="19">
        <v>46304.817060185203</v>
      </c>
      <c r="G133" s="18" t="s">
        <v>21</v>
      </c>
      <c r="H133" s="18" t="s">
        <v>3381</v>
      </c>
      <c r="I133" s="18">
        <v>350</v>
      </c>
      <c r="J133" s="18" t="s">
        <v>22</v>
      </c>
      <c r="K133" s="18" t="s">
        <v>23</v>
      </c>
      <c r="L133" s="18">
        <v>135</v>
      </c>
      <c r="M133" s="18" t="s">
        <v>708</v>
      </c>
      <c r="N133" s="19">
        <v>46304.826261574097</v>
      </c>
      <c r="O133" s="18">
        <v>219</v>
      </c>
      <c r="P133" s="18" t="s">
        <v>25</v>
      </c>
      <c r="Q133" s="18">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18" t="s">
        <v>268</v>
      </c>
      <c r="B134" s="18" t="s">
        <v>18</v>
      </c>
      <c r="C134" s="18" t="s">
        <v>42</v>
      </c>
      <c r="D134" s="18" t="s">
        <v>43</v>
      </c>
      <c r="E134" s="18" t="s">
        <v>527</v>
      </c>
      <c r="F134" s="19">
        <v>46304.818564814799</v>
      </c>
      <c r="G134" s="18" t="s">
        <v>21</v>
      </c>
      <c r="H134" s="18" t="s">
        <v>3382</v>
      </c>
      <c r="I134" s="18">
        <v>340</v>
      </c>
      <c r="J134" s="18" t="s">
        <v>22</v>
      </c>
      <c r="K134" s="18" t="s">
        <v>23</v>
      </c>
      <c r="L134" s="18">
        <v>859</v>
      </c>
      <c r="M134" s="18" t="s">
        <v>45</v>
      </c>
      <c r="N134" s="19">
        <v>46304.866701388899</v>
      </c>
      <c r="O134" s="18">
        <v>340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3383</v>
      </c>
      <c r="F135" s="19">
        <v>46304.819722222201</v>
      </c>
      <c r="G135" s="18" t="s">
        <v>21</v>
      </c>
      <c r="H135" s="18" t="s">
        <v>3384</v>
      </c>
      <c r="I135" s="18">
        <v>330</v>
      </c>
      <c r="J135" s="18" t="s">
        <v>22</v>
      </c>
      <c r="K135" s="18" t="s">
        <v>23</v>
      </c>
      <c r="L135" s="18">
        <v>137</v>
      </c>
      <c r="M135" s="18" t="s">
        <v>2960</v>
      </c>
      <c r="N135" s="19">
        <v>46304.828692129602</v>
      </c>
      <c r="O135" s="18">
        <v>221</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389</v>
      </c>
      <c r="B136" s="18" t="s">
        <v>18</v>
      </c>
      <c r="C136" s="18" t="s">
        <v>242</v>
      </c>
      <c r="D136" s="18" t="s">
        <v>243</v>
      </c>
      <c r="E136" s="18" t="s">
        <v>3385</v>
      </c>
      <c r="F136" s="19">
        <v>46304.821458333303</v>
      </c>
      <c r="G136" s="18" t="s">
        <v>21</v>
      </c>
      <c r="H136" s="18" t="s">
        <v>3386</v>
      </c>
      <c r="I136" s="18">
        <v>350</v>
      </c>
      <c r="J136" s="18" t="s">
        <v>22</v>
      </c>
      <c r="K136" s="18" t="s">
        <v>23</v>
      </c>
      <c r="L136" s="18">
        <v>137</v>
      </c>
      <c r="M136" s="18" t="s">
        <v>68</v>
      </c>
      <c r="N136" s="19">
        <v>46304.830324074101</v>
      </c>
      <c r="O136" s="18">
        <v>228</v>
      </c>
      <c r="P136" s="18" t="s">
        <v>40</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266</v>
      </c>
      <c r="B137" s="18" t="s">
        <v>18</v>
      </c>
      <c r="C137" s="18" t="s">
        <v>184</v>
      </c>
      <c r="D137" s="18" t="s">
        <v>60</v>
      </c>
      <c r="E137" s="18" t="s">
        <v>3387</v>
      </c>
      <c r="F137" s="19">
        <v>46304.823495370401</v>
      </c>
      <c r="G137" s="18" t="s">
        <v>21</v>
      </c>
      <c r="H137" s="18" t="s">
        <v>3388</v>
      </c>
      <c r="I137" s="18">
        <v>330</v>
      </c>
      <c r="J137" s="18" t="s">
        <v>22</v>
      </c>
      <c r="K137" s="18" t="s">
        <v>23</v>
      </c>
      <c r="L137" s="18">
        <v>136</v>
      </c>
      <c r="M137" s="18" t="s">
        <v>3015</v>
      </c>
      <c r="N137" s="19">
        <v>46304.833090277803</v>
      </c>
      <c r="O137" s="18">
        <v>222</v>
      </c>
      <c r="P137" s="18" t="s">
        <v>25</v>
      </c>
      <c r="Q137" s="18">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18" t="s">
        <v>264</v>
      </c>
      <c r="B138" s="18" t="s">
        <v>18</v>
      </c>
      <c r="C138" s="18" t="s">
        <v>265</v>
      </c>
      <c r="D138" s="18" t="s">
        <v>53</v>
      </c>
      <c r="E138" s="18" t="s">
        <v>70</v>
      </c>
      <c r="F138" s="19">
        <v>46304.824444444399</v>
      </c>
      <c r="G138" s="18" t="s">
        <v>21</v>
      </c>
      <c r="H138" s="18" t="s">
        <v>3389</v>
      </c>
      <c r="I138" s="18">
        <v>360</v>
      </c>
      <c r="J138" s="18" t="s">
        <v>22</v>
      </c>
      <c r="K138" s="18" t="s">
        <v>23</v>
      </c>
      <c r="L138" s="18">
        <v>865</v>
      </c>
      <c r="M138" s="18" t="s">
        <v>77</v>
      </c>
      <c r="N138" s="19">
        <v>46304.872997685197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2850</v>
      </c>
      <c r="B139" s="18" t="s">
        <v>18</v>
      </c>
      <c r="C139" s="18" t="s">
        <v>65</v>
      </c>
      <c r="D139" s="18" t="s">
        <v>2442</v>
      </c>
      <c r="E139" s="18"/>
      <c r="F139" s="19">
        <v>46304.826261574097</v>
      </c>
      <c r="G139" s="18" t="s">
        <v>21</v>
      </c>
      <c r="H139" s="18" t="s">
        <v>3390</v>
      </c>
      <c r="I139" s="18">
        <v>200</v>
      </c>
      <c r="J139" s="18" t="s">
        <v>22</v>
      </c>
      <c r="K139" s="18" t="s">
        <v>50</v>
      </c>
      <c r="L139" s="18">
        <v>356</v>
      </c>
      <c r="M139" s="18" t="s">
        <v>65</v>
      </c>
      <c r="N139" s="19">
        <v>46304.855219907397</v>
      </c>
      <c r="O139" s="18">
        <v>0</v>
      </c>
      <c r="P139" s="18" t="s">
        <v>129</v>
      </c>
      <c r="Q139" s="18">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271</v>
      </c>
      <c r="B140" s="18" t="s">
        <v>18</v>
      </c>
      <c r="C140" s="18" t="s">
        <v>116</v>
      </c>
      <c r="D140" s="18" t="s">
        <v>43</v>
      </c>
      <c r="E140" s="18" t="s">
        <v>782</v>
      </c>
      <c r="F140" s="19">
        <v>46304.828506944403</v>
      </c>
      <c r="G140" s="18" t="s">
        <v>21</v>
      </c>
      <c r="H140" s="18" t="s">
        <v>3391</v>
      </c>
      <c r="I140" s="18">
        <v>360</v>
      </c>
      <c r="J140" s="18" t="s">
        <v>22</v>
      </c>
      <c r="K140" s="18" t="s">
        <v>23</v>
      </c>
      <c r="L140" s="18">
        <v>555</v>
      </c>
      <c r="M140" s="18" t="s">
        <v>123</v>
      </c>
      <c r="N140" s="19">
        <v>46304.859259259298</v>
      </c>
      <c r="O140" s="18">
        <v>360</v>
      </c>
      <c r="P140" s="18" t="s">
        <v>25</v>
      </c>
      <c r="Q140" s="18">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18" t="s">
        <v>744</v>
      </c>
      <c r="B141" s="18" t="s">
        <v>18</v>
      </c>
      <c r="C141" s="18" t="s">
        <v>188</v>
      </c>
      <c r="D141" s="18" t="s">
        <v>122</v>
      </c>
      <c r="E141" s="18" t="s">
        <v>3392</v>
      </c>
      <c r="F141" s="19">
        <v>46304.833611111098</v>
      </c>
      <c r="G141" s="18" t="s">
        <v>21</v>
      </c>
      <c r="H141" s="18" t="s">
        <v>3393</v>
      </c>
      <c r="I141" s="18">
        <v>340</v>
      </c>
      <c r="J141" s="18" t="s">
        <v>22</v>
      </c>
      <c r="K141" s="18" t="s">
        <v>23</v>
      </c>
      <c r="L141" s="18">
        <v>576</v>
      </c>
      <c r="M141" s="18" t="s">
        <v>123</v>
      </c>
      <c r="N141" s="19">
        <v>46304.866087962997</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274</v>
      </c>
      <c r="B142" s="18" t="s">
        <v>18</v>
      </c>
      <c r="C142" s="18" t="s">
        <v>96</v>
      </c>
      <c r="D142" s="18" t="s">
        <v>53</v>
      </c>
      <c r="E142" s="18" t="s">
        <v>3124</v>
      </c>
      <c r="F142" s="19">
        <v>46304.839432870402</v>
      </c>
      <c r="G142" s="18" t="s">
        <v>21</v>
      </c>
      <c r="H142" s="18" t="s">
        <v>3394</v>
      </c>
      <c r="I142" s="18">
        <v>380</v>
      </c>
      <c r="J142" s="18" t="s">
        <v>22</v>
      </c>
      <c r="K142" s="18" t="s">
        <v>23</v>
      </c>
      <c r="L142" s="18">
        <v>858</v>
      </c>
      <c r="M142" s="18" t="s">
        <v>45</v>
      </c>
      <c r="N142" s="19">
        <v>46304.887349536999</v>
      </c>
      <c r="O142" s="18">
        <v>380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256</v>
      </c>
      <c r="B143" s="18" t="s">
        <v>18</v>
      </c>
      <c r="C143" s="18" t="s">
        <v>257</v>
      </c>
      <c r="D143" s="18" t="s">
        <v>117</v>
      </c>
      <c r="E143" s="18" t="s">
        <v>3395</v>
      </c>
      <c r="F143" s="19">
        <v>46304.842812499999</v>
      </c>
      <c r="G143" s="18" t="s">
        <v>21</v>
      </c>
      <c r="H143" s="18" t="s">
        <v>3396</v>
      </c>
      <c r="I143" s="18">
        <v>300</v>
      </c>
      <c r="J143" s="18" t="s">
        <v>22</v>
      </c>
      <c r="K143" s="18" t="s">
        <v>23</v>
      </c>
      <c r="L143" s="18">
        <v>876</v>
      </c>
      <c r="M143" s="18" t="s">
        <v>35</v>
      </c>
      <c r="N143" s="19">
        <v>46304.888726851903</v>
      </c>
      <c r="O143" s="18">
        <v>300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745</v>
      </c>
      <c r="B144" s="18" t="s">
        <v>18</v>
      </c>
      <c r="C144" s="18" t="s">
        <v>121</v>
      </c>
      <c r="D144" s="18" t="s">
        <v>122</v>
      </c>
      <c r="E144" s="18" t="s">
        <v>3397</v>
      </c>
      <c r="F144" s="19">
        <v>46304.844502314802</v>
      </c>
      <c r="G144" s="18" t="s">
        <v>21</v>
      </c>
      <c r="H144" s="18" t="s">
        <v>3398</v>
      </c>
      <c r="I144" s="18">
        <v>360</v>
      </c>
      <c r="J144" s="18" t="s">
        <v>22</v>
      </c>
      <c r="K144" s="18" t="s">
        <v>23</v>
      </c>
      <c r="L144" s="18">
        <v>733</v>
      </c>
      <c r="M144" s="18" t="s">
        <v>118</v>
      </c>
      <c r="N144" s="19">
        <v>46304.885254629597</v>
      </c>
      <c r="O144" s="18">
        <v>360</v>
      </c>
      <c r="P144" s="18" t="s">
        <v>25</v>
      </c>
      <c r="Q144" s="18">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8" t="s">
        <v>280</v>
      </c>
      <c r="B145" s="18" t="s">
        <v>18</v>
      </c>
      <c r="C145" s="18" t="s">
        <v>49</v>
      </c>
      <c r="D145" s="18" t="s">
        <v>53</v>
      </c>
      <c r="E145" s="18" t="s">
        <v>3399</v>
      </c>
      <c r="F145" s="19">
        <v>46304.846030092602</v>
      </c>
      <c r="G145" s="18" t="s">
        <v>21</v>
      </c>
      <c r="H145" s="18" t="s">
        <v>3400</v>
      </c>
      <c r="I145" s="18">
        <v>380</v>
      </c>
      <c r="J145" s="18" t="s">
        <v>22</v>
      </c>
      <c r="K145" s="18" t="s">
        <v>23</v>
      </c>
      <c r="L145" s="18">
        <v>864</v>
      </c>
      <c r="M145" s="18" t="s">
        <v>2654</v>
      </c>
      <c r="N145" s="19">
        <v>46304.893831018497</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443</v>
      </c>
      <c r="B146" s="18" t="s">
        <v>18</v>
      </c>
      <c r="C146" s="18" t="s">
        <v>444</v>
      </c>
      <c r="D146" s="18" t="s">
        <v>110</v>
      </c>
      <c r="E146" s="18" t="s">
        <v>3401</v>
      </c>
      <c r="F146" s="19">
        <v>46304.847430555601</v>
      </c>
      <c r="G146" s="18" t="s">
        <v>21</v>
      </c>
      <c r="H146" s="18" t="s">
        <v>3402</v>
      </c>
      <c r="I146" s="18">
        <v>400</v>
      </c>
      <c r="J146" s="18" t="s">
        <v>22</v>
      </c>
      <c r="K146" s="18" t="s">
        <v>23</v>
      </c>
      <c r="L146" s="18">
        <v>420</v>
      </c>
      <c r="M146" s="18" t="s">
        <v>189</v>
      </c>
      <c r="N146" s="19">
        <v>46304.870127314804</v>
      </c>
      <c r="O146" s="18">
        <v>400</v>
      </c>
      <c r="P146" s="18" t="s">
        <v>25</v>
      </c>
      <c r="Q146" s="18">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8" t="s">
        <v>461</v>
      </c>
      <c r="B147" s="18" t="s">
        <v>18</v>
      </c>
      <c r="C147" s="18" t="s">
        <v>223</v>
      </c>
      <c r="D147" s="18" t="s">
        <v>122</v>
      </c>
      <c r="E147" s="18" t="s">
        <v>2823</v>
      </c>
      <c r="F147" s="19">
        <v>46304.851192129601</v>
      </c>
      <c r="G147" s="18" t="s">
        <v>21</v>
      </c>
      <c r="H147" s="18" t="s">
        <v>3403</v>
      </c>
      <c r="I147" s="18">
        <v>350</v>
      </c>
      <c r="J147" s="18" t="s">
        <v>22</v>
      </c>
      <c r="K147" s="18" t="s">
        <v>23</v>
      </c>
      <c r="L147" s="18">
        <v>133</v>
      </c>
      <c r="M147" s="18" t="s">
        <v>39</v>
      </c>
      <c r="N147" s="19">
        <v>46304.859606481499</v>
      </c>
      <c r="O147" s="18">
        <v>250</v>
      </c>
      <c r="P147" s="18" t="s">
        <v>25</v>
      </c>
      <c r="Q147" s="18">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8" t="s">
        <v>278</v>
      </c>
      <c r="B148" s="18" t="s">
        <v>18</v>
      </c>
      <c r="C148" s="18" t="s">
        <v>265</v>
      </c>
      <c r="D148" s="18" t="s">
        <v>53</v>
      </c>
      <c r="E148" s="18" t="s">
        <v>519</v>
      </c>
      <c r="F148" s="19">
        <v>46304.852384259299</v>
      </c>
      <c r="G148" s="18" t="s">
        <v>21</v>
      </c>
      <c r="H148" s="18" t="s">
        <v>3404</v>
      </c>
      <c r="I148" s="18">
        <v>380</v>
      </c>
      <c r="J148" s="18" t="s">
        <v>22</v>
      </c>
      <c r="K148" s="18" t="s">
        <v>23</v>
      </c>
      <c r="L148" s="18">
        <v>857</v>
      </c>
      <c r="M148" s="18" t="s">
        <v>414</v>
      </c>
      <c r="N148" s="19">
        <v>46304.901446759301</v>
      </c>
      <c r="O148" s="18">
        <v>380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1201</v>
      </c>
      <c r="B149" s="18" t="s">
        <v>18</v>
      </c>
      <c r="C149" s="18" t="s">
        <v>592</v>
      </c>
      <c r="D149" s="18" t="s">
        <v>28</v>
      </c>
      <c r="E149" s="18" t="s">
        <v>530</v>
      </c>
      <c r="F149" s="19">
        <v>46304.853576388901</v>
      </c>
      <c r="G149" s="18" t="s">
        <v>21</v>
      </c>
      <c r="H149" s="18" t="s">
        <v>3405</v>
      </c>
      <c r="I149" s="18">
        <v>380</v>
      </c>
      <c r="J149" s="18" t="s">
        <v>22</v>
      </c>
      <c r="K149" s="18" t="s">
        <v>23</v>
      </c>
      <c r="L149" s="18">
        <v>424</v>
      </c>
      <c r="M149" s="18" t="s">
        <v>189</v>
      </c>
      <c r="N149" s="19">
        <v>46304.877094907402</v>
      </c>
      <c r="O149" s="18">
        <v>380</v>
      </c>
      <c r="P149" s="18" t="s">
        <v>25</v>
      </c>
      <c r="Q149" s="18">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18" t="s">
        <v>262</v>
      </c>
      <c r="B150" s="18" t="s">
        <v>18</v>
      </c>
      <c r="C150" s="18" t="s">
        <v>263</v>
      </c>
      <c r="D150" s="18" t="s">
        <v>33</v>
      </c>
      <c r="E150" s="18" t="s">
        <v>3406</v>
      </c>
      <c r="F150" s="19">
        <v>46304.856493055602</v>
      </c>
      <c r="G150" s="18" t="s">
        <v>21</v>
      </c>
      <c r="H150" s="18" t="s">
        <v>3407</v>
      </c>
      <c r="I150" s="18">
        <v>370</v>
      </c>
      <c r="J150" s="18" t="s">
        <v>22</v>
      </c>
      <c r="K150" s="18" t="s">
        <v>23</v>
      </c>
      <c r="L150" s="18">
        <v>133</v>
      </c>
      <c r="M150" s="18" t="s">
        <v>39</v>
      </c>
      <c r="N150" s="19">
        <v>46304.865277777797</v>
      </c>
      <c r="O150" s="18">
        <v>238</v>
      </c>
      <c r="P150" s="18" t="s">
        <v>25</v>
      </c>
      <c r="Q150" s="18">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8" t="s">
        <v>282</v>
      </c>
      <c r="B151" s="18" t="s">
        <v>18</v>
      </c>
      <c r="C151" s="18" t="s">
        <v>42</v>
      </c>
      <c r="D151" s="18" t="s">
        <v>20</v>
      </c>
      <c r="E151" s="18" t="s">
        <v>149</v>
      </c>
      <c r="F151" s="19">
        <v>46304.859398148103</v>
      </c>
      <c r="G151" s="18" t="s">
        <v>21</v>
      </c>
      <c r="H151" s="18" t="s">
        <v>3408</v>
      </c>
      <c r="I151" s="18">
        <v>340</v>
      </c>
      <c r="J151" s="18" t="s">
        <v>22</v>
      </c>
      <c r="K151" s="18" t="s">
        <v>23</v>
      </c>
      <c r="L151" s="18">
        <v>859</v>
      </c>
      <c r="M151" s="18" t="s">
        <v>45</v>
      </c>
      <c r="N151" s="19">
        <v>46304.905740740702</v>
      </c>
      <c r="O151" s="18">
        <v>340</v>
      </c>
      <c r="P151" s="18" t="s">
        <v>25</v>
      </c>
      <c r="Q151" s="18">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8" t="s">
        <v>460</v>
      </c>
      <c r="B152" s="18" t="s">
        <v>18</v>
      </c>
      <c r="C152" s="18" t="s">
        <v>126</v>
      </c>
      <c r="D152" s="18" t="s">
        <v>20</v>
      </c>
      <c r="E152" s="18" t="s">
        <v>3409</v>
      </c>
      <c r="F152" s="19">
        <v>46304.860335648104</v>
      </c>
      <c r="G152" s="18" t="s">
        <v>21</v>
      </c>
      <c r="H152" s="18" t="s">
        <v>3410</v>
      </c>
      <c r="I152" s="18">
        <v>370</v>
      </c>
      <c r="J152" s="18" t="s">
        <v>22</v>
      </c>
      <c r="K152" s="18" t="s">
        <v>23</v>
      </c>
      <c r="L152" s="18">
        <v>136</v>
      </c>
      <c r="M152" s="18" t="s">
        <v>39</v>
      </c>
      <c r="N152" s="19">
        <v>46304.869583333297</v>
      </c>
      <c r="O152" s="18">
        <v>275</v>
      </c>
      <c r="P152" s="18" t="s">
        <v>25</v>
      </c>
      <c r="Q152" s="18">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18" t="s">
        <v>665</v>
      </c>
      <c r="B153" s="18" t="s">
        <v>18</v>
      </c>
      <c r="C153" s="18" t="s">
        <v>206</v>
      </c>
      <c r="D153" s="18" t="s">
        <v>53</v>
      </c>
      <c r="E153" s="18" t="s">
        <v>645</v>
      </c>
      <c r="F153" s="19">
        <v>46304.8609490741</v>
      </c>
      <c r="G153" s="18" t="s">
        <v>21</v>
      </c>
      <c r="H153" s="18" t="s">
        <v>326</v>
      </c>
      <c r="I153" s="18">
        <v>380</v>
      </c>
      <c r="J153" s="18" t="s">
        <v>22</v>
      </c>
      <c r="K153" s="18" t="s">
        <v>23</v>
      </c>
      <c r="L153" s="18">
        <v>859</v>
      </c>
      <c r="M153" s="18" t="s">
        <v>45</v>
      </c>
      <c r="N153" s="19">
        <v>46304.908935185202</v>
      </c>
      <c r="O153" s="18">
        <v>380</v>
      </c>
      <c r="P153" s="18" t="s">
        <v>25</v>
      </c>
      <c r="Q153" s="18">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18" t="s">
        <v>469</v>
      </c>
      <c r="B154" s="18" t="s">
        <v>18</v>
      </c>
      <c r="C154" s="18" t="s">
        <v>42</v>
      </c>
      <c r="D154" s="18" t="s">
        <v>122</v>
      </c>
      <c r="E154" s="18" t="s">
        <v>982</v>
      </c>
      <c r="F154" s="19">
        <v>46304.866296296299</v>
      </c>
      <c r="G154" s="18" t="s">
        <v>21</v>
      </c>
      <c r="H154" s="18" t="s">
        <v>3411</v>
      </c>
      <c r="I154" s="18">
        <v>360</v>
      </c>
      <c r="J154" s="18" t="s">
        <v>22</v>
      </c>
      <c r="K154" s="18" t="s">
        <v>23</v>
      </c>
      <c r="L154" s="18">
        <v>859</v>
      </c>
      <c r="M154" s="18" t="s">
        <v>45</v>
      </c>
      <c r="N154" s="19">
        <v>46304.913877314801</v>
      </c>
      <c r="O154" s="18">
        <v>360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283</v>
      </c>
      <c r="B155" s="18" t="s">
        <v>18</v>
      </c>
      <c r="C155" s="18" t="s">
        <v>126</v>
      </c>
      <c r="D155" s="18" t="s">
        <v>117</v>
      </c>
      <c r="E155" s="18" t="s">
        <v>3412</v>
      </c>
      <c r="F155" s="19">
        <v>46304.870023148098</v>
      </c>
      <c r="G155" s="18" t="s">
        <v>21</v>
      </c>
      <c r="H155" s="18" t="s">
        <v>3413</v>
      </c>
      <c r="I155" s="18">
        <v>350</v>
      </c>
      <c r="J155" s="18" t="s">
        <v>22</v>
      </c>
      <c r="K155" s="18" t="s">
        <v>23</v>
      </c>
      <c r="L155" s="18">
        <v>136</v>
      </c>
      <c r="M155" s="18" t="s">
        <v>39</v>
      </c>
      <c r="N155" s="19">
        <v>46304.879004629598</v>
      </c>
      <c r="O155" s="18">
        <v>233</v>
      </c>
      <c r="P155" s="18" t="s">
        <v>25</v>
      </c>
      <c r="Q155" s="18">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399</v>
      </c>
      <c r="B156" s="18" t="s">
        <v>18</v>
      </c>
      <c r="C156" s="18" t="s">
        <v>400</v>
      </c>
      <c r="D156" s="18" t="s">
        <v>53</v>
      </c>
      <c r="E156" s="18" t="s">
        <v>3414</v>
      </c>
      <c r="F156" s="19">
        <v>46304.875300925902</v>
      </c>
      <c r="G156" s="18" t="s">
        <v>21</v>
      </c>
      <c r="H156" s="18" t="s">
        <v>3415</v>
      </c>
      <c r="I156" s="18">
        <v>380</v>
      </c>
      <c r="J156" s="18" t="s">
        <v>22</v>
      </c>
      <c r="K156" s="18" t="s">
        <v>23</v>
      </c>
      <c r="L156" s="18">
        <v>863</v>
      </c>
      <c r="M156" s="18" t="s">
        <v>3416</v>
      </c>
      <c r="N156" s="19">
        <v>46304.923888888901</v>
      </c>
      <c r="O156" s="18">
        <v>380</v>
      </c>
      <c r="P156" s="18" t="s">
        <v>25</v>
      </c>
      <c r="Q156" s="18">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18" t="s">
        <v>292</v>
      </c>
      <c r="B157" s="18" t="s">
        <v>18</v>
      </c>
      <c r="C157" s="18" t="s">
        <v>293</v>
      </c>
      <c r="D157" s="18" t="s">
        <v>43</v>
      </c>
      <c r="E157" s="18" t="s">
        <v>3417</v>
      </c>
      <c r="F157" s="19">
        <v>46304.876111111102</v>
      </c>
      <c r="G157" s="18" t="s">
        <v>21</v>
      </c>
      <c r="H157" s="18" t="s">
        <v>3418</v>
      </c>
      <c r="I157" s="18">
        <v>320</v>
      </c>
      <c r="J157" s="18" t="s">
        <v>22</v>
      </c>
      <c r="K157" s="18" t="s">
        <v>23</v>
      </c>
      <c r="L157" s="18">
        <v>544</v>
      </c>
      <c r="M157" s="18" t="s">
        <v>123</v>
      </c>
      <c r="N157" s="19">
        <v>46304.905960648102</v>
      </c>
      <c r="O157" s="18">
        <v>320</v>
      </c>
      <c r="P157" s="18" t="s">
        <v>25</v>
      </c>
      <c r="Q157" s="18">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18" t="s">
        <v>294</v>
      </c>
      <c r="B158" s="18" t="s">
        <v>18</v>
      </c>
      <c r="C158" s="18" t="s">
        <v>128</v>
      </c>
      <c r="D158" s="18" t="s">
        <v>43</v>
      </c>
      <c r="E158" s="18" t="s">
        <v>3419</v>
      </c>
      <c r="F158" s="19">
        <v>46304.878796296303</v>
      </c>
      <c r="G158" s="18" t="s">
        <v>21</v>
      </c>
      <c r="H158" s="18" t="s">
        <v>3420</v>
      </c>
      <c r="I158" s="18">
        <v>320</v>
      </c>
      <c r="J158" s="18" t="s">
        <v>22</v>
      </c>
      <c r="K158" s="18" t="s">
        <v>23</v>
      </c>
      <c r="L158" s="18">
        <v>425</v>
      </c>
      <c r="M158" s="18" t="s">
        <v>189</v>
      </c>
      <c r="N158" s="19">
        <v>46304.903101851902</v>
      </c>
      <c r="O158" s="18">
        <v>320</v>
      </c>
      <c r="P158" s="18" t="s">
        <v>25</v>
      </c>
      <c r="Q158" s="18">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18" t="s">
        <v>289</v>
      </c>
      <c r="B159" s="18" t="s">
        <v>18</v>
      </c>
      <c r="C159" s="18" t="s">
        <v>290</v>
      </c>
      <c r="D159" s="18" t="s">
        <v>33</v>
      </c>
      <c r="E159" s="18" t="s">
        <v>3421</v>
      </c>
      <c r="F159" s="19">
        <v>46304.8797569444</v>
      </c>
      <c r="G159" s="18" t="s">
        <v>21</v>
      </c>
      <c r="H159" s="18" t="s">
        <v>3422</v>
      </c>
      <c r="I159" s="18">
        <v>330</v>
      </c>
      <c r="J159" s="18" t="s">
        <v>22</v>
      </c>
      <c r="K159" s="18" t="s">
        <v>23</v>
      </c>
      <c r="L159" s="18">
        <v>217</v>
      </c>
      <c r="M159" s="18" t="s">
        <v>55</v>
      </c>
      <c r="N159" s="19">
        <v>46304.893634259301</v>
      </c>
      <c r="O159" s="18">
        <v>268</v>
      </c>
      <c r="P159" s="18" t="s">
        <v>25</v>
      </c>
      <c r="Q159" s="18">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18" t="s">
        <v>296</v>
      </c>
      <c r="B160" s="18" t="s">
        <v>18</v>
      </c>
      <c r="C160" s="18" t="s">
        <v>121</v>
      </c>
      <c r="D160" s="18" t="s">
        <v>122</v>
      </c>
      <c r="E160" s="18" t="s">
        <v>3423</v>
      </c>
      <c r="F160" s="19">
        <v>46304.880590277797</v>
      </c>
      <c r="G160" s="18" t="s">
        <v>21</v>
      </c>
      <c r="H160" s="18" t="s">
        <v>3424</v>
      </c>
      <c r="I160" s="18">
        <v>340</v>
      </c>
      <c r="J160" s="18" t="s">
        <v>22</v>
      </c>
      <c r="K160" s="18" t="s">
        <v>23</v>
      </c>
      <c r="L160" s="18">
        <v>610</v>
      </c>
      <c r="M160" s="18" t="s">
        <v>3425</v>
      </c>
      <c r="N160" s="19">
        <v>46304.914004629602</v>
      </c>
      <c r="O160" s="18">
        <v>340</v>
      </c>
      <c r="P160" s="18" t="s">
        <v>25</v>
      </c>
      <c r="Q160" s="18">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18" t="s">
        <v>302</v>
      </c>
      <c r="B161" s="18" t="s">
        <v>18</v>
      </c>
      <c r="C161" s="18" t="s">
        <v>303</v>
      </c>
      <c r="D161" s="18" t="s">
        <v>28</v>
      </c>
      <c r="E161" s="18" t="s">
        <v>3036</v>
      </c>
      <c r="F161" s="19">
        <v>46304.8817361111</v>
      </c>
      <c r="G161" s="18" t="s">
        <v>21</v>
      </c>
      <c r="H161" s="18" t="s">
        <v>3426</v>
      </c>
      <c r="I161" s="18">
        <v>360</v>
      </c>
      <c r="J161" s="18" t="s">
        <v>22</v>
      </c>
      <c r="K161" s="18" t="s">
        <v>23</v>
      </c>
      <c r="L161" s="18">
        <v>452</v>
      </c>
      <c r="M161" s="18" t="s">
        <v>189</v>
      </c>
      <c r="N161" s="19">
        <v>46304.9074652778</v>
      </c>
      <c r="O161" s="18">
        <v>360</v>
      </c>
      <c r="P161" s="18" t="s">
        <v>25</v>
      </c>
      <c r="Q161" s="18">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18" t="s">
        <v>471</v>
      </c>
      <c r="B162" s="18" t="s">
        <v>18</v>
      </c>
      <c r="C162" s="18" t="s">
        <v>19</v>
      </c>
      <c r="D162" s="18" t="s">
        <v>60</v>
      </c>
      <c r="E162" s="18" t="s">
        <v>2648</v>
      </c>
      <c r="F162" s="19">
        <v>46304.882604166698</v>
      </c>
      <c r="G162" s="18" t="s">
        <v>21</v>
      </c>
      <c r="H162" s="18" t="s">
        <v>3427</v>
      </c>
      <c r="I162" s="18">
        <v>340</v>
      </c>
      <c r="J162" s="18" t="s">
        <v>22</v>
      </c>
      <c r="K162" s="18" t="s">
        <v>23</v>
      </c>
      <c r="L162" s="18">
        <v>865</v>
      </c>
      <c r="M162" s="18" t="s">
        <v>676</v>
      </c>
      <c r="N162" s="19">
        <v>46304.929768518501</v>
      </c>
      <c r="O162" s="18">
        <v>340</v>
      </c>
      <c r="P162" s="18" t="s">
        <v>25</v>
      </c>
      <c r="Q162" s="18">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765</v>
      </c>
      <c r="B163" s="18" t="s">
        <v>18</v>
      </c>
      <c r="C163" s="18" t="s">
        <v>158</v>
      </c>
      <c r="D163" s="18" t="s">
        <v>60</v>
      </c>
      <c r="E163" s="18" t="s">
        <v>3428</v>
      </c>
      <c r="F163" s="19">
        <v>46304.8855092593</v>
      </c>
      <c r="G163" s="18" t="s">
        <v>21</v>
      </c>
      <c r="H163" s="18" t="s">
        <v>3429</v>
      </c>
      <c r="I163" s="18">
        <v>330</v>
      </c>
      <c r="J163" s="18" t="s">
        <v>22</v>
      </c>
      <c r="K163" s="18" t="s">
        <v>23</v>
      </c>
      <c r="L163" s="18">
        <v>133</v>
      </c>
      <c r="M163" s="18" t="s">
        <v>39</v>
      </c>
      <c r="N163" s="19">
        <v>46304.894502314797</v>
      </c>
      <c r="O163" s="18">
        <v>196</v>
      </c>
      <c r="P163" s="18" t="s">
        <v>25</v>
      </c>
      <c r="Q163" s="18">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18" t="s">
        <v>272</v>
      </c>
      <c r="B164" s="18" t="s">
        <v>18</v>
      </c>
      <c r="C164" s="18" t="s">
        <v>42</v>
      </c>
      <c r="D164" s="18" t="s">
        <v>20</v>
      </c>
      <c r="E164" s="18" t="s">
        <v>3430</v>
      </c>
      <c r="F164" s="19">
        <v>46304.886608796303</v>
      </c>
      <c r="G164" s="18" t="s">
        <v>21</v>
      </c>
      <c r="H164" s="18" t="s">
        <v>3431</v>
      </c>
      <c r="I164" s="18">
        <v>340</v>
      </c>
      <c r="J164" s="18" t="s">
        <v>22</v>
      </c>
      <c r="K164" s="18" t="s">
        <v>23</v>
      </c>
      <c r="L164" s="18">
        <v>857</v>
      </c>
      <c r="M164" s="18" t="s">
        <v>45</v>
      </c>
      <c r="N164" s="19">
        <v>46304.934560185196</v>
      </c>
      <c r="O164" s="18">
        <v>340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315</v>
      </c>
      <c r="B165" s="18" t="s">
        <v>18</v>
      </c>
      <c r="C165" s="18" t="s">
        <v>96</v>
      </c>
      <c r="D165" s="18" t="s">
        <v>53</v>
      </c>
      <c r="E165" s="18" t="s">
        <v>103</v>
      </c>
      <c r="F165" s="19">
        <v>46304.888090277796</v>
      </c>
      <c r="G165" s="18" t="s">
        <v>21</v>
      </c>
      <c r="H165" s="18" t="s">
        <v>3432</v>
      </c>
      <c r="I165" s="18">
        <v>360</v>
      </c>
      <c r="J165" s="18" t="s">
        <v>22</v>
      </c>
      <c r="K165" s="18" t="s">
        <v>141</v>
      </c>
      <c r="L165" s="18">
        <v>858</v>
      </c>
      <c r="M165" s="18" t="s">
        <v>45</v>
      </c>
      <c r="N165" s="19">
        <v>46304.936458333301</v>
      </c>
      <c r="O165" s="18">
        <v>360</v>
      </c>
      <c r="P165" s="18" t="s">
        <v>25</v>
      </c>
      <c r="Q165" s="18">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8" t="s">
        <v>477</v>
      </c>
      <c r="B166" s="18" t="s">
        <v>18</v>
      </c>
      <c r="C166" s="18" t="s">
        <v>478</v>
      </c>
      <c r="D166" s="18" t="s">
        <v>20</v>
      </c>
      <c r="E166" s="18" t="s">
        <v>3433</v>
      </c>
      <c r="F166" s="19">
        <v>46304.890231481499</v>
      </c>
      <c r="G166" s="18" t="s">
        <v>21</v>
      </c>
      <c r="H166" s="18" t="s">
        <v>3434</v>
      </c>
      <c r="I166" s="18">
        <v>300</v>
      </c>
      <c r="J166" s="18" t="s">
        <v>22</v>
      </c>
      <c r="K166" s="18" t="s">
        <v>23</v>
      </c>
      <c r="L166" s="18">
        <v>534</v>
      </c>
      <c r="M166" s="18" t="s">
        <v>123</v>
      </c>
      <c r="N166" s="19">
        <v>46304.918564814798</v>
      </c>
      <c r="O166" s="18">
        <v>300</v>
      </c>
      <c r="P166" s="18" t="s">
        <v>25</v>
      </c>
      <c r="Q166" s="18">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8" t="s">
        <v>314</v>
      </c>
      <c r="B167" s="18" t="s">
        <v>18</v>
      </c>
      <c r="C167" s="18" t="s">
        <v>179</v>
      </c>
      <c r="D167" s="18" t="s">
        <v>53</v>
      </c>
      <c r="E167" s="18" t="s">
        <v>699</v>
      </c>
      <c r="F167" s="19">
        <v>46304.890925925902</v>
      </c>
      <c r="G167" s="18" t="s">
        <v>21</v>
      </c>
      <c r="H167" s="18" t="s">
        <v>3435</v>
      </c>
      <c r="I167" s="18">
        <v>360</v>
      </c>
      <c r="J167" s="18" t="s">
        <v>22</v>
      </c>
      <c r="K167" s="18" t="s">
        <v>23</v>
      </c>
      <c r="L167" s="18">
        <v>877</v>
      </c>
      <c r="M167" s="18" t="s">
        <v>179</v>
      </c>
      <c r="N167" s="19">
        <v>46304.943356481497</v>
      </c>
      <c r="O167" s="18">
        <v>15</v>
      </c>
      <c r="P167" s="18" t="s">
        <v>25</v>
      </c>
      <c r="Q167" s="18">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8" t="s">
        <v>475</v>
      </c>
      <c r="B168" s="18" t="s">
        <v>18</v>
      </c>
      <c r="C168" s="18" t="s">
        <v>293</v>
      </c>
      <c r="D168" s="18" t="s">
        <v>28</v>
      </c>
      <c r="E168" s="18" t="s">
        <v>608</v>
      </c>
      <c r="F168" s="19">
        <v>46304.891724537003</v>
      </c>
      <c r="G168" s="18" t="s">
        <v>21</v>
      </c>
      <c r="H168" s="18" t="s">
        <v>3436</v>
      </c>
      <c r="I168" s="18">
        <v>380</v>
      </c>
      <c r="J168" s="18" t="s">
        <v>22</v>
      </c>
      <c r="K168" s="18" t="s">
        <v>23</v>
      </c>
      <c r="L168" s="18">
        <v>433</v>
      </c>
      <c r="M168" s="18" t="s">
        <v>189</v>
      </c>
      <c r="N168" s="19">
        <v>46304.914884259299</v>
      </c>
      <c r="O168" s="18">
        <v>350</v>
      </c>
      <c r="P168" s="18" t="s">
        <v>25</v>
      </c>
      <c r="Q168" s="18">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8" t="s">
        <v>476</v>
      </c>
      <c r="B169" s="18" t="s">
        <v>18</v>
      </c>
      <c r="C169" s="18" t="s">
        <v>188</v>
      </c>
      <c r="D169" s="18" t="s">
        <v>43</v>
      </c>
      <c r="E169" s="18" t="s">
        <v>2263</v>
      </c>
      <c r="F169" s="19">
        <v>46304.892962963</v>
      </c>
      <c r="G169" s="18" t="s">
        <v>21</v>
      </c>
      <c r="H169" s="18" t="s">
        <v>3437</v>
      </c>
      <c r="I169" s="18">
        <v>300</v>
      </c>
      <c r="J169" s="18" t="s">
        <v>22</v>
      </c>
      <c r="K169" s="18" t="s">
        <v>23</v>
      </c>
      <c r="L169" s="18">
        <v>447</v>
      </c>
      <c r="M169" s="18" t="s">
        <v>189</v>
      </c>
      <c r="N169" s="19">
        <v>46304.9171180556</v>
      </c>
      <c r="O169" s="18">
        <v>300</v>
      </c>
      <c r="P169" s="18" t="s">
        <v>25</v>
      </c>
      <c r="Q169" s="18">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18" t="s">
        <v>308</v>
      </c>
      <c r="B170" s="18" t="s">
        <v>18</v>
      </c>
      <c r="C170" s="18" t="s">
        <v>137</v>
      </c>
      <c r="D170" s="18" t="s">
        <v>122</v>
      </c>
      <c r="E170" s="18" t="s">
        <v>3438</v>
      </c>
      <c r="F170" s="19">
        <v>46304.894583333298</v>
      </c>
      <c r="G170" s="18" t="s">
        <v>21</v>
      </c>
      <c r="H170" s="18" t="s">
        <v>3439</v>
      </c>
      <c r="I170" s="18">
        <v>350</v>
      </c>
      <c r="J170" s="18" t="s">
        <v>22</v>
      </c>
      <c r="K170" s="18" t="s">
        <v>23</v>
      </c>
      <c r="L170" s="18">
        <v>134</v>
      </c>
      <c r="M170" s="18" t="s">
        <v>39</v>
      </c>
      <c r="N170" s="19">
        <v>46304.9038657407</v>
      </c>
      <c r="O170" s="18">
        <v>278</v>
      </c>
      <c r="P170" s="18" t="s">
        <v>25</v>
      </c>
      <c r="Q170" s="18">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18" t="s">
        <v>480</v>
      </c>
      <c r="B171" s="18" t="s">
        <v>18</v>
      </c>
      <c r="C171" s="18" t="s">
        <v>164</v>
      </c>
      <c r="D171" s="18" t="s">
        <v>43</v>
      </c>
      <c r="E171" s="18" t="s">
        <v>2713</v>
      </c>
      <c r="F171" s="19">
        <v>46304.896354166704</v>
      </c>
      <c r="G171" s="18" t="s">
        <v>21</v>
      </c>
      <c r="H171" s="18" t="s">
        <v>3440</v>
      </c>
      <c r="I171" s="18">
        <v>330</v>
      </c>
      <c r="J171" s="18" t="s">
        <v>22</v>
      </c>
      <c r="K171" s="18" t="s">
        <v>23</v>
      </c>
      <c r="L171" s="18">
        <v>136</v>
      </c>
      <c r="M171" s="18" t="s">
        <v>39</v>
      </c>
      <c r="N171" s="19">
        <v>46304.905787037002</v>
      </c>
      <c r="O171" s="18">
        <v>247</v>
      </c>
      <c r="P171" s="18" t="s">
        <v>25</v>
      </c>
      <c r="Q171" s="18">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18" t="s">
        <v>299</v>
      </c>
      <c r="B172" s="18" t="s">
        <v>18</v>
      </c>
      <c r="C172" s="18" t="s">
        <v>300</v>
      </c>
      <c r="D172" s="18" t="s">
        <v>117</v>
      </c>
      <c r="E172" s="18" t="s">
        <v>3441</v>
      </c>
      <c r="F172" s="19">
        <v>46304.898564814801</v>
      </c>
      <c r="G172" s="18" t="s">
        <v>21</v>
      </c>
      <c r="H172" s="18" t="s">
        <v>3442</v>
      </c>
      <c r="I172" s="18">
        <v>320</v>
      </c>
      <c r="J172" s="18" t="s">
        <v>22</v>
      </c>
      <c r="K172" s="18" t="s">
        <v>23</v>
      </c>
      <c r="L172" s="18">
        <v>538</v>
      </c>
      <c r="M172" s="18" t="s">
        <v>123</v>
      </c>
      <c r="N172" s="19">
        <v>46304.927453703698</v>
      </c>
      <c r="O172" s="18">
        <v>320</v>
      </c>
      <c r="P172" s="18" t="s">
        <v>25</v>
      </c>
      <c r="Q172" s="18">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18" t="s">
        <v>3443</v>
      </c>
      <c r="B173" s="18" t="s">
        <v>18</v>
      </c>
      <c r="C173" s="18" t="s">
        <v>47</v>
      </c>
      <c r="D173" s="18" t="s">
        <v>340</v>
      </c>
      <c r="E173" s="18" t="s">
        <v>2310</v>
      </c>
      <c r="F173" s="19">
        <v>46304.899826388901</v>
      </c>
      <c r="G173" s="18" t="s">
        <v>21</v>
      </c>
      <c r="H173" s="18" t="s">
        <v>3444</v>
      </c>
      <c r="I173" s="18">
        <v>390</v>
      </c>
      <c r="J173" s="18" t="s">
        <v>22</v>
      </c>
      <c r="K173" s="18" t="s">
        <v>23</v>
      </c>
      <c r="L173" s="18">
        <v>135</v>
      </c>
      <c r="M173" s="18" t="s">
        <v>39</v>
      </c>
      <c r="N173" s="19">
        <v>46304.909131944398</v>
      </c>
      <c r="O173" s="18">
        <v>232</v>
      </c>
      <c r="P173" s="18" t="s">
        <v>40</v>
      </c>
      <c r="Q173" s="18">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8" t="s">
        <v>309</v>
      </c>
      <c r="B174" s="18" t="s">
        <v>18</v>
      </c>
      <c r="C174" s="18" t="s">
        <v>19</v>
      </c>
      <c r="D174" s="18" t="s">
        <v>53</v>
      </c>
      <c r="E174" s="18" t="s">
        <v>516</v>
      </c>
      <c r="F174" s="19">
        <v>46304.905208333301</v>
      </c>
      <c r="G174" s="18" t="s">
        <v>21</v>
      </c>
      <c r="H174" s="18" t="s">
        <v>3445</v>
      </c>
      <c r="I174" s="18">
        <v>380</v>
      </c>
      <c r="J174" s="18" t="s">
        <v>22</v>
      </c>
      <c r="K174" s="18" t="s">
        <v>23</v>
      </c>
      <c r="L174" s="18">
        <v>882</v>
      </c>
      <c r="M174" s="18" t="s">
        <v>24</v>
      </c>
      <c r="N174" s="19">
        <v>46304.953587962998</v>
      </c>
      <c r="O174" s="18">
        <v>380</v>
      </c>
      <c r="P174" s="18" t="s">
        <v>25</v>
      </c>
      <c r="Q174" s="18">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8" t="s">
        <v>542</v>
      </c>
      <c r="B175" s="18" t="s">
        <v>18</v>
      </c>
      <c r="C175" s="18" t="s">
        <v>32</v>
      </c>
      <c r="D175" s="18" t="s">
        <v>33</v>
      </c>
      <c r="E175" s="18" t="s">
        <v>639</v>
      </c>
      <c r="F175" s="19">
        <v>46304.909212963001</v>
      </c>
      <c r="G175" s="18" t="s">
        <v>21</v>
      </c>
      <c r="H175" s="18" t="s">
        <v>3446</v>
      </c>
      <c r="I175" s="18">
        <v>360</v>
      </c>
      <c r="J175" s="18" t="s">
        <v>22</v>
      </c>
      <c r="K175" s="18" t="s">
        <v>23</v>
      </c>
      <c r="L175" s="18">
        <v>872</v>
      </c>
      <c r="M175" s="18" t="s">
        <v>35</v>
      </c>
      <c r="N175" s="19">
        <v>46304.957546296297</v>
      </c>
      <c r="O175" s="18">
        <v>360</v>
      </c>
      <c r="P175" s="18" t="s">
        <v>25</v>
      </c>
      <c r="Q175" s="18">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18" t="s">
        <v>301</v>
      </c>
      <c r="B176" s="18" t="s">
        <v>18</v>
      </c>
      <c r="C176" s="18" t="s">
        <v>32</v>
      </c>
      <c r="D176" s="18" t="s">
        <v>53</v>
      </c>
      <c r="E176" s="18" t="s">
        <v>277</v>
      </c>
      <c r="F176" s="19">
        <v>46304.910613425898</v>
      </c>
      <c r="G176" s="18" t="s">
        <v>21</v>
      </c>
      <c r="H176" s="18" t="s">
        <v>3447</v>
      </c>
      <c r="I176" s="18">
        <v>380</v>
      </c>
      <c r="J176" s="18" t="s">
        <v>22</v>
      </c>
      <c r="K176" s="18" t="s">
        <v>23</v>
      </c>
      <c r="L176" s="18">
        <v>878</v>
      </c>
      <c r="M176" s="18" t="s">
        <v>35</v>
      </c>
      <c r="N176" s="19">
        <v>46304.959849537001</v>
      </c>
      <c r="O176" s="18">
        <v>380</v>
      </c>
      <c r="P176" s="18" t="s">
        <v>25</v>
      </c>
      <c r="Q176" s="18">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8" t="s">
        <v>1280</v>
      </c>
      <c r="B177" s="18" t="s">
        <v>18</v>
      </c>
      <c r="C177" s="18" t="s">
        <v>742</v>
      </c>
      <c r="D177" s="18" t="s">
        <v>28</v>
      </c>
      <c r="E177" s="18" t="s">
        <v>3200</v>
      </c>
      <c r="F177" s="19">
        <v>46304.911689814799</v>
      </c>
      <c r="G177" s="18" t="s">
        <v>21</v>
      </c>
      <c r="H177" s="18" t="s">
        <v>3448</v>
      </c>
      <c r="I177" s="18">
        <v>320</v>
      </c>
      <c r="J177" s="18" t="s">
        <v>22</v>
      </c>
      <c r="K177" s="18" t="s">
        <v>23</v>
      </c>
      <c r="L177" s="18">
        <v>538</v>
      </c>
      <c r="M177" s="18" t="s">
        <v>123</v>
      </c>
      <c r="N177" s="19">
        <v>46304.940127314803</v>
      </c>
      <c r="O177" s="18">
        <v>320</v>
      </c>
      <c r="P177" s="18" t="s">
        <v>25</v>
      </c>
      <c r="Q177" s="18">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8" t="s">
        <v>313</v>
      </c>
      <c r="B178" s="18" t="s">
        <v>18</v>
      </c>
      <c r="C178" s="18" t="s">
        <v>73</v>
      </c>
      <c r="D178" s="18" t="s">
        <v>33</v>
      </c>
      <c r="E178" s="18" t="s">
        <v>368</v>
      </c>
      <c r="F178" s="19">
        <v>46304.912916666697</v>
      </c>
      <c r="G178" s="18" t="s">
        <v>21</v>
      </c>
      <c r="H178" s="18" t="s">
        <v>3449</v>
      </c>
      <c r="I178" s="18">
        <v>380</v>
      </c>
      <c r="J178" s="18" t="s">
        <v>22</v>
      </c>
      <c r="K178" s="18" t="s">
        <v>23</v>
      </c>
      <c r="L178" s="18">
        <v>730</v>
      </c>
      <c r="M178" s="18" t="s">
        <v>73</v>
      </c>
      <c r="N178" s="19">
        <v>46304.958310185197</v>
      </c>
      <c r="O178" s="18">
        <v>0</v>
      </c>
      <c r="P178" s="18" t="s">
        <v>25</v>
      </c>
      <c r="Q178" s="1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8" t="s">
        <v>241</v>
      </c>
      <c r="B179" s="18" t="s">
        <v>18</v>
      </c>
      <c r="C179" s="18" t="s">
        <v>121</v>
      </c>
      <c r="D179" s="18" t="s">
        <v>60</v>
      </c>
      <c r="E179" s="18" t="s">
        <v>1001</v>
      </c>
      <c r="F179" s="19">
        <v>46304.916550925896</v>
      </c>
      <c r="G179" s="18" t="s">
        <v>21</v>
      </c>
      <c r="H179" s="18" t="s">
        <v>3450</v>
      </c>
      <c r="I179" s="18">
        <v>380</v>
      </c>
      <c r="J179" s="18" t="s">
        <v>22</v>
      </c>
      <c r="K179" s="18" t="s">
        <v>23</v>
      </c>
      <c r="L179" s="18">
        <v>531</v>
      </c>
      <c r="M179" s="18" t="s">
        <v>123</v>
      </c>
      <c r="N179" s="19">
        <v>46304.945381944402</v>
      </c>
      <c r="O179" s="18">
        <v>380</v>
      </c>
      <c r="P179" s="18" t="s">
        <v>25</v>
      </c>
      <c r="Q179" s="18">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18" t="s">
        <v>312</v>
      </c>
      <c r="B180" s="18" t="s">
        <v>18</v>
      </c>
      <c r="C180" s="18" t="s">
        <v>204</v>
      </c>
      <c r="D180" s="18" t="s">
        <v>33</v>
      </c>
      <c r="E180" s="18" t="s">
        <v>1747</v>
      </c>
      <c r="F180" s="19">
        <v>46304.920543981498</v>
      </c>
      <c r="G180" s="18" t="s">
        <v>21</v>
      </c>
      <c r="H180" s="18" t="s">
        <v>3451</v>
      </c>
      <c r="I180" s="18">
        <v>350</v>
      </c>
      <c r="J180" s="18" t="s">
        <v>22</v>
      </c>
      <c r="K180" s="18" t="s">
        <v>23</v>
      </c>
      <c r="L180" s="18">
        <v>149</v>
      </c>
      <c r="M180" s="18" t="s">
        <v>111</v>
      </c>
      <c r="N180" s="19">
        <v>46304.930636574099</v>
      </c>
      <c r="O180" s="18">
        <v>231</v>
      </c>
      <c r="P180" s="18" t="s">
        <v>25</v>
      </c>
      <c r="Q180" s="18">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18" t="s">
        <v>467</v>
      </c>
      <c r="B181" s="18" t="s">
        <v>18</v>
      </c>
      <c r="C181" s="18" t="s">
        <v>184</v>
      </c>
      <c r="D181" s="18" t="s">
        <v>60</v>
      </c>
      <c r="E181" s="18" t="s">
        <v>3452</v>
      </c>
      <c r="F181" s="19">
        <v>46304.927268518499</v>
      </c>
      <c r="G181" s="18" t="s">
        <v>21</v>
      </c>
      <c r="H181" s="18" t="s">
        <v>3453</v>
      </c>
      <c r="I181" s="18">
        <v>350</v>
      </c>
      <c r="J181" s="18" t="s">
        <v>22</v>
      </c>
      <c r="K181" s="18" t="s">
        <v>23</v>
      </c>
      <c r="L181" s="18">
        <v>138</v>
      </c>
      <c r="M181" s="18" t="s">
        <v>39</v>
      </c>
      <c r="N181" s="19">
        <v>46304.936747685198</v>
      </c>
      <c r="O181" s="18">
        <v>258</v>
      </c>
      <c r="P181" s="18" t="s">
        <v>25</v>
      </c>
      <c r="Q181" s="18">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18" t="s">
        <v>26</v>
      </c>
      <c r="B182" s="18" t="s">
        <v>18</v>
      </c>
      <c r="C182" s="18" t="s">
        <v>27</v>
      </c>
      <c r="D182" s="18" t="s">
        <v>28</v>
      </c>
      <c r="E182" s="18" t="s">
        <v>3454</v>
      </c>
      <c r="F182" s="19">
        <v>46304.931134259299</v>
      </c>
      <c r="G182" s="18" t="s">
        <v>21</v>
      </c>
      <c r="H182" s="18" t="s">
        <v>3455</v>
      </c>
      <c r="I182" s="18">
        <v>360</v>
      </c>
      <c r="J182" s="18" t="s">
        <v>22</v>
      </c>
      <c r="K182" s="18" t="s">
        <v>23</v>
      </c>
      <c r="L182" s="18">
        <v>446</v>
      </c>
      <c r="M182" s="18" t="s">
        <v>189</v>
      </c>
      <c r="N182" s="19">
        <v>46304.956759259301</v>
      </c>
      <c r="O182" s="18">
        <v>360</v>
      </c>
      <c r="P182" s="18" t="s">
        <v>25</v>
      </c>
      <c r="Q182" s="18">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18" t="s">
        <v>318</v>
      </c>
      <c r="B183" s="18" t="s">
        <v>18</v>
      </c>
      <c r="C183" s="18" t="s">
        <v>116</v>
      </c>
      <c r="D183" s="18" t="s">
        <v>43</v>
      </c>
      <c r="E183" s="18" t="s">
        <v>481</v>
      </c>
      <c r="F183" s="19">
        <v>46304.9327430556</v>
      </c>
      <c r="G183" s="18" t="s">
        <v>21</v>
      </c>
      <c r="H183" s="18" t="s">
        <v>3456</v>
      </c>
      <c r="I183" s="18">
        <v>360</v>
      </c>
      <c r="J183" s="18" t="s">
        <v>22</v>
      </c>
      <c r="K183" s="18" t="s">
        <v>23</v>
      </c>
      <c r="L183" s="18">
        <v>533</v>
      </c>
      <c r="M183" s="18" t="s">
        <v>123</v>
      </c>
      <c r="N183" s="19">
        <v>46304.961504629602</v>
      </c>
      <c r="O183" s="18">
        <v>360</v>
      </c>
      <c r="P183" s="18" t="s">
        <v>25</v>
      </c>
      <c r="Q183" s="18">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18" t="s">
        <v>409</v>
      </c>
      <c r="B184" s="18" t="s">
        <v>18</v>
      </c>
      <c r="C184" s="18" t="s">
        <v>254</v>
      </c>
      <c r="D184" s="18" t="s">
        <v>53</v>
      </c>
      <c r="E184" s="18" t="s">
        <v>279</v>
      </c>
      <c r="F184" s="19">
        <v>46304.933900463002</v>
      </c>
      <c r="G184" s="18" t="s">
        <v>21</v>
      </c>
      <c r="H184" s="18" t="s">
        <v>3457</v>
      </c>
      <c r="I184" s="18">
        <v>380</v>
      </c>
      <c r="J184" s="18" t="s">
        <v>22</v>
      </c>
      <c r="K184" s="18" t="s">
        <v>23</v>
      </c>
      <c r="L184" s="18">
        <v>873</v>
      </c>
      <c r="M184" s="18" t="s">
        <v>35</v>
      </c>
      <c r="N184" s="19">
        <v>46304.983148148101</v>
      </c>
      <c r="O184" s="18">
        <v>380</v>
      </c>
      <c r="P184" s="18" t="s">
        <v>25</v>
      </c>
      <c r="Q184" s="18">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18" t="s">
        <v>488</v>
      </c>
      <c r="B185" s="18" t="s">
        <v>18</v>
      </c>
      <c r="C185" s="18" t="s">
        <v>489</v>
      </c>
      <c r="D185" s="18" t="s">
        <v>28</v>
      </c>
      <c r="E185" s="18" t="s">
        <v>3458</v>
      </c>
      <c r="F185" s="19">
        <v>46304.935196759303</v>
      </c>
      <c r="G185" s="18" t="s">
        <v>21</v>
      </c>
      <c r="H185" s="18" t="s">
        <v>3459</v>
      </c>
      <c r="I185" s="18">
        <v>360</v>
      </c>
      <c r="J185" s="18" t="s">
        <v>22</v>
      </c>
      <c r="K185" s="18" t="s">
        <v>23</v>
      </c>
      <c r="L185" s="18">
        <v>550</v>
      </c>
      <c r="M185" s="18" t="s">
        <v>123</v>
      </c>
      <c r="N185" s="19">
        <v>46304.965821759302</v>
      </c>
      <c r="O185" s="18">
        <v>350</v>
      </c>
      <c r="P185" s="18" t="s">
        <v>25</v>
      </c>
      <c r="Q185" s="18">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18" t="s">
        <v>328</v>
      </c>
      <c r="B186" s="18" t="s">
        <v>18</v>
      </c>
      <c r="C186" s="18" t="s">
        <v>42</v>
      </c>
      <c r="D186" s="18" t="s">
        <v>43</v>
      </c>
      <c r="E186" s="18" t="s">
        <v>823</v>
      </c>
      <c r="F186" s="19">
        <v>46304.9463888889</v>
      </c>
      <c r="G186" s="18" t="s">
        <v>21</v>
      </c>
      <c r="H186" s="18" t="s">
        <v>3460</v>
      </c>
      <c r="I186" s="18">
        <v>360</v>
      </c>
      <c r="J186" s="18" t="s">
        <v>22</v>
      </c>
      <c r="K186" s="18" t="s">
        <v>23</v>
      </c>
      <c r="L186" s="18">
        <v>859</v>
      </c>
      <c r="M186" s="18" t="s">
        <v>45</v>
      </c>
      <c r="N186" s="19">
        <v>46304.994780092602</v>
      </c>
      <c r="O186" s="18">
        <v>360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324</v>
      </c>
      <c r="B187" s="18" t="s">
        <v>18</v>
      </c>
      <c r="C187" s="18" t="s">
        <v>206</v>
      </c>
      <c r="D187" s="18" t="s">
        <v>53</v>
      </c>
      <c r="E187" s="18" t="s">
        <v>825</v>
      </c>
      <c r="F187" s="19">
        <v>46304.952465277798</v>
      </c>
      <c r="G187" s="18" t="s">
        <v>21</v>
      </c>
      <c r="H187" s="18" t="s">
        <v>326</v>
      </c>
      <c r="I187" s="18">
        <v>380</v>
      </c>
      <c r="J187" s="18" t="s">
        <v>22</v>
      </c>
      <c r="K187" s="18" t="s">
        <v>23</v>
      </c>
      <c r="L187" s="18">
        <v>859</v>
      </c>
      <c r="M187" s="18" t="s">
        <v>45</v>
      </c>
      <c r="N187" s="19">
        <v>46304.998946759297</v>
      </c>
      <c r="O187" s="18">
        <v>380</v>
      </c>
      <c r="P187" s="18" t="s">
        <v>25</v>
      </c>
      <c r="Q187" s="18">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18" t="s">
        <v>319</v>
      </c>
      <c r="B188" s="18" t="s">
        <v>18</v>
      </c>
      <c r="C188" s="18" t="s">
        <v>320</v>
      </c>
      <c r="D188" s="18" t="s">
        <v>53</v>
      </c>
      <c r="E188" s="18" t="s">
        <v>392</v>
      </c>
      <c r="F188" s="19">
        <v>46304.954351851899</v>
      </c>
      <c r="G188" s="18" t="s">
        <v>21</v>
      </c>
      <c r="H188" s="18" t="s">
        <v>3461</v>
      </c>
      <c r="I188" s="18">
        <v>380</v>
      </c>
      <c r="J188" s="18" t="s">
        <v>22</v>
      </c>
      <c r="K188" s="18" t="s">
        <v>23</v>
      </c>
      <c r="L188" s="18">
        <v>868</v>
      </c>
      <c r="M188" s="18" t="s">
        <v>167</v>
      </c>
      <c r="N188" s="19">
        <v>46305.003148148098</v>
      </c>
      <c r="O188" s="18">
        <v>380</v>
      </c>
      <c r="P188" s="18" t="s">
        <v>25</v>
      </c>
      <c r="Q188" s="18">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291</v>
      </c>
      <c r="B189" s="18" t="s">
        <v>18</v>
      </c>
      <c r="C189" s="18" t="s">
        <v>209</v>
      </c>
      <c r="D189" s="18" t="s">
        <v>110</v>
      </c>
      <c r="E189" s="18" t="s">
        <v>224</v>
      </c>
      <c r="F189" s="19">
        <v>46304.955347222203</v>
      </c>
      <c r="G189" s="18" t="s">
        <v>21</v>
      </c>
      <c r="H189" s="18" t="s">
        <v>3462</v>
      </c>
      <c r="I189" s="18">
        <v>380</v>
      </c>
      <c r="J189" s="18" t="s">
        <v>22</v>
      </c>
      <c r="K189" s="18" t="s">
        <v>23</v>
      </c>
      <c r="L189" s="18">
        <v>534</v>
      </c>
      <c r="M189" s="18" t="s">
        <v>123</v>
      </c>
      <c r="N189" s="19">
        <v>46304.984178240702</v>
      </c>
      <c r="O189" s="18">
        <v>380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545</v>
      </c>
      <c r="B190" s="18" t="s">
        <v>18</v>
      </c>
      <c r="C190" s="18" t="s">
        <v>546</v>
      </c>
      <c r="D190" s="18" t="s">
        <v>340</v>
      </c>
      <c r="E190" s="18" t="s">
        <v>3463</v>
      </c>
      <c r="F190" s="19">
        <v>46304.9581944444</v>
      </c>
      <c r="G190" s="18" t="s">
        <v>21</v>
      </c>
      <c r="H190" s="18" t="s">
        <v>3464</v>
      </c>
      <c r="I190" s="18">
        <v>390</v>
      </c>
      <c r="J190" s="18" t="s">
        <v>22</v>
      </c>
      <c r="K190" s="18" t="s">
        <v>23</v>
      </c>
      <c r="L190" s="18">
        <v>137</v>
      </c>
      <c r="M190" s="18" t="s">
        <v>3299</v>
      </c>
      <c r="N190" s="19">
        <v>46304.967233796298</v>
      </c>
      <c r="O190" s="18">
        <v>237</v>
      </c>
      <c r="P190" s="18" t="s">
        <v>40</v>
      </c>
      <c r="Q190" s="18">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18" t="s">
        <v>330</v>
      </c>
      <c r="B191" s="18" t="s">
        <v>18</v>
      </c>
      <c r="C191" s="18" t="s">
        <v>62</v>
      </c>
      <c r="D191" s="18" t="s">
        <v>33</v>
      </c>
      <c r="E191" s="18" t="s">
        <v>281</v>
      </c>
      <c r="F191" s="19">
        <v>46304.9633217593</v>
      </c>
      <c r="G191" s="18" t="s">
        <v>21</v>
      </c>
      <c r="H191" s="18" t="s">
        <v>3465</v>
      </c>
      <c r="I191" s="18">
        <v>360</v>
      </c>
      <c r="J191" s="18" t="s">
        <v>22</v>
      </c>
      <c r="K191" s="18" t="s">
        <v>23</v>
      </c>
      <c r="L191" s="18">
        <v>866</v>
      </c>
      <c r="M191" s="18" t="s">
        <v>167</v>
      </c>
      <c r="N191" s="19">
        <v>46305.011481481502</v>
      </c>
      <c r="O191" s="18">
        <v>360</v>
      </c>
      <c r="P191" s="18" t="s">
        <v>25</v>
      </c>
      <c r="Q191" s="18">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18" t="s">
        <v>332</v>
      </c>
      <c r="B192" s="18" t="s">
        <v>18</v>
      </c>
      <c r="C192" s="18" t="s">
        <v>257</v>
      </c>
      <c r="D192" s="18" t="s">
        <v>122</v>
      </c>
      <c r="E192" s="18" t="s">
        <v>3466</v>
      </c>
      <c r="F192" s="19">
        <v>46304.983009259297</v>
      </c>
      <c r="G192" s="18" t="s">
        <v>21</v>
      </c>
      <c r="H192" s="18" t="s">
        <v>3467</v>
      </c>
      <c r="I192" s="18">
        <v>340</v>
      </c>
      <c r="J192" s="18" t="s">
        <v>22</v>
      </c>
      <c r="K192" s="18" t="s">
        <v>23</v>
      </c>
      <c r="L192" s="18">
        <v>522</v>
      </c>
      <c r="M192" s="18" t="s">
        <v>123</v>
      </c>
      <c r="N192" s="19">
        <v>46305.010810185202</v>
      </c>
      <c r="O192" s="18">
        <v>320</v>
      </c>
      <c r="P192" s="18" t="s">
        <v>25</v>
      </c>
      <c r="Q192" s="18">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t="s">
        <v>334</v>
      </c>
      <c r="B193" s="18" t="s">
        <v>18</v>
      </c>
      <c r="C193" s="18" t="s">
        <v>42</v>
      </c>
      <c r="D193" s="18" t="s">
        <v>122</v>
      </c>
      <c r="E193" s="18" t="s">
        <v>361</v>
      </c>
      <c r="F193" s="19">
        <v>46304.989409722199</v>
      </c>
      <c r="G193" s="18" t="s">
        <v>21</v>
      </c>
      <c r="H193" s="18" t="s">
        <v>3468</v>
      </c>
      <c r="I193" s="18">
        <v>380</v>
      </c>
      <c r="J193" s="18" t="s">
        <v>22</v>
      </c>
      <c r="K193" s="18" t="s">
        <v>23</v>
      </c>
      <c r="L193" s="18">
        <v>859</v>
      </c>
      <c r="M193" s="18" t="s">
        <v>45</v>
      </c>
      <c r="N193" s="19">
        <v>46305.037245370397</v>
      </c>
      <c r="O193" s="18">
        <v>380</v>
      </c>
      <c r="P193" s="18" t="s">
        <v>25</v>
      </c>
      <c r="Q193" s="18">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18" t="s">
        <v>261</v>
      </c>
      <c r="B194" s="18" t="s">
        <v>18</v>
      </c>
      <c r="C194" s="18" t="s">
        <v>158</v>
      </c>
      <c r="D194" s="18" t="s">
        <v>60</v>
      </c>
      <c r="E194" s="18" t="s">
        <v>3469</v>
      </c>
      <c r="F194" s="19">
        <v>46304.991134259297</v>
      </c>
      <c r="G194" s="18" t="s">
        <v>21</v>
      </c>
      <c r="H194" s="18" t="s">
        <v>3470</v>
      </c>
      <c r="I194" s="18">
        <v>370</v>
      </c>
      <c r="J194" s="18" t="s">
        <v>22</v>
      </c>
      <c r="K194" s="18" t="s">
        <v>23</v>
      </c>
      <c r="L194" s="18">
        <v>132</v>
      </c>
      <c r="M194" s="18" t="s">
        <v>39</v>
      </c>
      <c r="N194" s="19">
        <v>46305.000231481499</v>
      </c>
      <c r="O194" s="18">
        <v>230</v>
      </c>
      <c r="P194" s="18" t="s">
        <v>25</v>
      </c>
      <c r="Q194" s="18">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18" t="s">
        <v>336</v>
      </c>
      <c r="B195" s="18" t="s">
        <v>18</v>
      </c>
      <c r="C195" s="18" t="s">
        <v>290</v>
      </c>
      <c r="D195" s="18" t="s">
        <v>33</v>
      </c>
      <c r="E195" s="18" t="s">
        <v>3471</v>
      </c>
      <c r="F195" s="19">
        <v>46304.994212963</v>
      </c>
      <c r="G195" s="18" t="s">
        <v>21</v>
      </c>
      <c r="H195" s="18" t="s">
        <v>3472</v>
      </c>
      <c r="I195" s="18">
        <v>330</v>
      </c>
      <c r="J195" s="18" t="s">
        <v>22</v>
      </c>
      <c r="K195" s="18" t="s">
        <v>23</v>
      </c>
      <c r="L195" s="18">
        <v>218</v>
      </c>
      <c r="M195" s="18" t="s">
        <v>55</v>
      </c>
      <c r="N195" s="19">
        <v>46305.008090277799</v>
      </c>
      <c r="O195" s="18">
        <v>274</v>
      </c>
      <c r="P195" s="18" t="s">
        <v>25</v>
      </c>
      <c r="Q195" s="18">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333</v>
      </c>
      <c r="B2" s="18" t="s">
        <v>18</v>
      </c>
      <c r="C2" s="18" t="s">
        <v>204</v>
      </c>
      <c r="D2" s="18" t="s">
        <v>33</v>
      </c>
      <c r="E2" s="18" t="s">
        <v>3473</v>
      </c>
      <c r="F2" s="19">
        <v>46305.007893518501</v>
      </c>
      <c r="G2" s="18" t="s">
        <v>21</v>
      </c>
      <c r="H2" s="18" t="s">
        <v>3474</v>
      </c>
      <c r="I2" s="18">
        <v>370</v>
      </c>
      <c r="J2" s="18" t="s">
        <v>22</v>
      </c>
      <c r="K2" s="18" t="s">
        <v>23</v>
      </c>
      <c r="L2" s="18">
        <v>151</v>
      </c>
      <c r="M2" s="18" t="s">
        <v>3475</v>
      </c>
      <c r="N2" s="19">
        <v>46305.017731481501</v>
      </c>
      <c r="O2" s="18">
        <v>248</v>
      </c>
      <c r="P2" s="18" t="s">
        <v>25</v>
      </c>
      <c r="Q2" s="18">
        <v>190</v>
      </c>
      <c r="R2" s="3" t="str">
        <f>IF(OR(G2="12R",G2="12L"),_xlfn.XLOOKUP(C2,Tabla42[ADEP],Tabla42[SID 12R],""),IF(OR(G2="30L",G2="30R"),_xlfn.XLOOKUP(C2,Tabla42[ADEP],Tabla42[SID 30L],""),""))</f>
        <v>TAKUX</v>
      </c>
      <c r="S2" s="3">
        <f>HOUR(F2)</f>
        <v>0</v>
      </c>
      <c r="T2" s="3" t="str">
        <f>_xlfn.XLOOKUP(C2,Tabla42[ADEP],Tabla42[Sector],"")</f>
        <v>Sector 7</v>
      </c>
    </row>
    <row r="3" spans="1:20" x14ac:dyDescent="0.2">
      <c r="A3" s="18" t="s">
        <v>17</v>
      </c>
      <c r="B3" s="18" t="s">
        <v>18</v>
      </c>
      <c r="C3" s="18" t="s">
        <v>19</v>
      </c>
      <c r="D3" s="18" t="s">
        <v>20</v>
      </c>
      <c r="E3" s="18" t="s">
        <v>710</v>
      </c>
      <c r="F3" s="19">
        <v>46305.012824074103</v>
      </c>
      <c r="G3" s="18" t="s">
        <v>21</v>
      </c>
      <c r="H3" s="18" t="s">
        <v>3476</v>
      </c>
      <c r="I3" s="18">
        <v>340</v>
      </c>
      <c r="J3" s="18" t="s">
        <v>22</v>
      </c>
      <c r="K3" s="18" t="s">
        <v>23</v>
      </c>
      <c r="L3" s="18">
        <v>860</v>
      </c>
      <c r="M3" s="18" t="s">
        <v>24</v>
      </c>
      <c r="N3" s="19">
        <v>46305.060289351903</v>
      </c>
      <c r="O3" s="18">
        <v>340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3477</v>
      </c>
      <c r="B4" s="18" t="s">
        <v>18</v>
      </c>
      <c r="C4" s="18" t="s">
        <v>206</v>
      </c>
      <c r="D4" s="18" t="s">
        <v>60</v>
      </c>
      <c r="E4" s="18" t="s">
        <v>529</v>
      </c>
      <c r="F4" s="19">
        <v>46305.022476851896</v>
      </c>
      <c r="G4" s="18" t="s">
        <v>21</v>
      </c>
      <c r="H4" s="18" t="s">
        <v>3478</v>
      </c>
      <c r="I4" s="18">
        <v>340</v>
      </c>
      <c r="J4" s="18" t="s">
        <v>22</v>
      </c>
      <c r="K4" s="18" t="s">
        <v>23</v>
      </c>
      <c r="L4" s="18">
        <v>860</v>
      </c>
      <c r="M4" s="18" t="s">
        <v>540</v>
      </c>
      <c r="N4" s="19">
        <v>46305.0690509259</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412</v>
      </c>
      <c r="B5" s="18" t="s">
        <v>18</v>
      </c>
      <c r="C5" s="18" t="s">
        <v>84</v>
      </c>
      <c r="D5" s="18" t="s">
        <v>85</v>
      </c>
      <c r="E5" s="18" t="s">
        <v>3479</v>
      </c>
      <c r="F5" s="19">
        <v>46305.028969907398</v>
      </c>
      <c r="G5" s="18" t="s">
        <v>21</v>
      </c>
      <c r="H5" s="18" t="s">
        <v>3480</v>
      </c>
      <c r="I5" s="18">
        <v>370</v>
      </c>
      <c r="J5" s="18" t="s">
        <v>22</v>
      </c>
      <c r="K5" s="18" t="s">
        <v>23</v>
      </c>
      <c r="L5" s="18">
        <v>134</v>
      </c>
      <c r="M5" s="18" t="s">
        <v>39</v>
      </c>
      <c r="N5" s="19">
        <v>46305.038402777798</v>
      </c>
      <c r="O5" s="18">
        <v>206</v>
      </c>
      <c r="P5" s="18" t="s">
        <v>40</v>
      </c>
      <c r="Q5" s="18">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8" t="s">
        <v>31</v>
      </c>
      <c r="B6" s="18" t="s">
        <v>18</v>
      </c>
      <c r="C6" s="18" t="s">
        <v>32</v>
      </c>
      <c r="D6" s="18" t="s">
        <v>53</v>
      </c>
      <c r="E6" s="18" t="s">
        <v>674</v>
      </c>
      <c r="F6" s="19">
        <v>46305.031759259298</v>
      </c>
      <c r="G6" s="18" t="s">
        <v>21</v>
      </c>
      <c r="H6" s="18" t="s">
        <v>3481</v>
      </c>
      <c r="I6" s="18">
        <v>380</v>
      </c>
      <c r="J6" s="18" t="s">
        <v>22</v>
      </c>
      <c r="K6" s="18" t="s">
        <v>23</v>
      </c>
      <c r="L6" s="18">
        <v>877</v>
      </c>
      <c r="M6" s="18" t="s">
        <v>35</v>
      </c>
      <c r="N6" s="19">
        <v>46305.081145833297</v>
      </c>
      <c r="O6" s="18">
        <v>380</v>
      </c>
      <c r="P6" s="18" t="s">
        <v>25</v>
      </c>
      <c r="Q6" s="18">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8" t="s">
        <v>46</v>
      </c>
      <c r="B7" s="18" t="s">
        <v>18</v>
      </c>
      <c r="C7" s="18" t="s">
        <v>47</v>
      </c>
      <c r="D7" s="18" t="s">
        <v>48</v>
      </c>
      <c r="E7" s="18" t="s">
        <v>3482</v>
      </c>
      <c r="F7" s="19">
        <v>46305.041736111103</v>
      </c>
      <c r="G7" s="18" t="s">
        <v>21</v>
      </c>
      <c r="H7" s="18" t="s">
        <v>3483</v>
      </c>
      <c r="I7" s="18">
        <v>350</v>
      </c>
      <c r="J7" s="18" t="s">
        <v>22</v>
      </c>
      <c r="K7" s="18" t="s">
        <v>23</v>
      </c>
      <c r="L7" s="18">
        <v>134</v>
      </c>
      <c r="M7" s="18" t="s">
        <v>39</v>
      </c>
      <c r="N7" s="19">
        <v>46305.051076388903</v>
      </c>
      <c r="O7" s="18">
        <v>229</v>
      </c>
      <c r="P7" s="18" t="s">
        <v>40</v>
      </c>
      <c r="Q7" s="18">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8" t="s">
        <v>36</v>
      </c>
      <c r="B8" s="18" t="s">
        <v>18</v>
      </c>
      <c r="C8" s="18" t="s">
        <v>37</v>
      </c>
      <c r="D8" s="18" t="s">
        <v>38</v>
      </c>
      <c r="E8" s="18" t="s">
        <v>3484</v>
      </c>
      <c r="F8" s="19">
        <v>46305.043842592597</v>
      </c>
      <c r="G8" s="18" t="s">
        <v>21</v>
      </c>
      <c r="H8" s="18" t="s">
        <v>3485</v>
      </c>
      <c r="I8" s="18">
        <v>350</v>
      </c>
      <c r="J8" s="18" t="s">
        <v>22</v>
      </c>
      <c r="K8" s="18" t="s">
        <v>23</v>
      </c>
      <c r="L8" s="18">
        <v>131</v>
      </c>
      <c r="M8" s="18" t="s">
        <v>39</v>
      </c>
      <c r="N8" s="19">
        <v>46305.052951388898</v>
      </c>
      <c r="O8" s="18">
        <v>209</v>
      </c>
      <c r="P8" s="18" t="s">
        <v>40</v>
      </c>
      <c r="Q8" s="1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8" t="s">
        <v>41</v>
      </c>
      <c r="B9" s="18" t="s">
        <v>18</v>
      </c>
      <c r="C9" s="18" t="s">
        <v>42</v>
      </c>
      <c r="D9" s="18" t="s">
        <v>43</v>
      </c>
      <c r="E9" s="18" t="s">
        <v>637</v>
      </c>
      <c r="F9" s="19">
        <v>46305.053229166697</v>
      </c>
      <c r="G9" s="18" t="s">
        <v>21</v>
      </c>
      <c r="H9" s="18" t="s">
        <v>3486</v>
      </c>
      <c r="I9" s="18">
        <v>340</v>
      </c>
      <c r="J9" s="18" t="s">
        <v>22</v>
      </c>
      <c r="K9" s="18" t="s">
        <v>23</v>
      </c>
      <c r="L9" s="18">
        <v>862</v>
      </c>
      <c r="M9" s="18" t="s">
        <v>45</v>
      </c>
      <c r="N9" s="19">
        <v>46305.100023148101</v>
      </c>
      <c r="O9" s="18">
        <v>340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51</v>
      </c>
      <c r="B10" s="18" t="s">
        <v>18</v>
      </c>
      <c r="C10" s="18" t="s">
        <v>52</v>
      </c>
      <c r="D10" s="18" t="s">
        <v>53</v>
      </c>
      <c r="E10" s="18" t="s">
        <v>54</v>
      </c>
      <c r="F10" s="19">
        <v>46305.059942129599</v>
      </c>
      <c r="G10" s="18" t="s">
        <v>21</v>
      </c>
      <c r="H10" s="18" t="s">
        <v>3487</v>
      </c>
      <c r="I10" s="18">
        <v>370</v>
      </c>
      <c r="J10" s="18" t="s">
        <v>22</v>
      </c>
      <c r="K10" s="18" t="s">
        <v>23</v>
      </c>
      <c r="L10" s="18">
        <v>196</v>
      </c>
      <c r="M10" s="18" t="s">
        <v>997</v>
      </c>
      <c r="N10" s="19">
        <v>46305.071759259299</v>
      </c>
      <c r="O10" s="18">
        <v>370</v>
      </c>
      <c r="P10" s="18" t="s">
        <v>25</v>
      </c>
      <c r="Q10" s="18">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8" t="s">
        <v>61</v>
      </c>
      <c r="B11" s="18" t="s">
        <v>18</v>
      </c>
      <c r="C11" s="18" t="s">
        <v>65</v>
      </c>
      <c r="D11" s="18" t="s">
        <v>63</v>
      </c>
      <c r="E11" s="18" t="s">
        <v>3488</v>
      </c>
      <c r="F11" s="19">
        <v>46305.064664351798</v>
      </c>
      <c r="G11" s="18" t="s">
        <v>21</v>
      </c>
      <c r="H11" s="18" t="s">
        <v>3489</v>
      </c>
      <c r="I11" s="18">
        <v>240</v>
      </c>
      <c r="J11" s="18" t="s">
        <v>22</v>
      </c>
      <c r="K11" s="18" t="s">
        <v>23</v>
      </c>
      <c r="L11" s="18">
        <v>302</v>
      </c>
      <c r="M11" s="18" t="s">
        <v>65</v>
      </c>
      <c r="N11" s="19">
        <v>46305.086493055598</v>
      </c>
      <c r="O11" s="18">
        <v>0</v>
      </c>
      <c r="P11" s="18" t="s">
        <v>25</v>
      </c>
      <c r="Q11" s="18">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8" t="s">
        <v>323</v>
      </c>
      <c r="B12" s="18" t="s">
        <v>18</v>
      </c>
      <c r="C12" s="18" t="s">
        <v>32</v>
      </c>
      <c r="D12" s="18" t="s">
        <v>20</v>
      </c>
      <c r="E12" s="18" t="s">
        <v>169</v>
      </c>
      <c r="F12" s="19">
        <v>46305.0765509259</v>
      </c>
      <c r="G12" s="18" t="s">
        <v>21</v>
      </c>
      <c r="H12" s="18" t="s">
        <v>3490</v>
      </c>
      <c r="I12" s="18">
        <v>340</v>
      </c>
      <c r="J12" s="18" t="s">
        <v>22</v>
      </c>
      <c r="K12" s="18" t="s">
        <v>23</v>
      </c>
      <c r="L12" s="18">
        <v>869</v>
      </c>
      <c r="M12" s="18" t="s">
        <v>35</v>
      </c>
      <c r="N12" s="19">
        <v>46305.124131944402</v>
      </c>
      <c r="O12" s="18">
        <v>340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346</v>
      </c>
      <c r="B13" s="18" t="s">
        <v>18</v>
      </c>
      <c r="C13" s="18" t="s">
        <v>37</v>
      </c>
      <c r="D13" s="18" t="s">
        <v>340</v>
      </c>
      <c r="E13" s="18" t="s">
        <v>3491</v>
      </c>
      <c r="F13" s="19">
        <v>46305.077916666698</v>
      </c>
      <c r="G13" s="18" t="s">
        <v>21</v>
      </c>
      <c r="H13" s="18" t="s">
        <v>3492</v>
      </c>
      <c r="I13" s="18">
        <v>390</v>
      </c>
      <c r="J13" s="18" t="s">
        <v>22</v>
      </c>
      <c r="K13" s="18" t="s">
        <v>23</v>
      </c>
      <c r="L13" s="18">
        <v>137</v>
      </c>
      <c r="M13" s="18" t="s">
        <v>39</v>
      </c>
      <c r="N13" s="19">
        <v>46305.0871527778</v>
      </c>
      <c r="O13" s="18">
        <v>218</v>
      </c>
      <c r="P13" s="18" t="s">
        <v>40</v>
      </c>
      <c r="Q13" s="18">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8" t="s">
        <v>2495</v>
      </c>
      <c r="B14" s="18" t="s">
        <v>18</v>
      </c>
      <c r="C14" s="18" t="s">
        <v>559</v>
      </c>
      <c r="D14" s="18" t="s">
        <v>226</v>
      </c>
      <c r="E14" s="18" t="s">
        <v>3493</v>
      </c>
      <c r="F14" s="19">
        <v>46305.0801041667</v>
      </c>
      <c r="G14" s="18" t="s">
        <v>21</v>
      </c>
      <c r="H14" s="18" t="s">
        <v>3494</v>
      </c>
      <c r="I14" s="18">
        <v>370</v>
      </c>
      <c r="J14" s="18" t="s">
        <v>22</v>
      </c>
      <c r="K14" s="18" t="s">
        <v>23</v>
      </c>
      <c r="L14" s="18">
        <v>219</v>
      </c>
      <c r="M14" s="18" t="s">
        <v>355</v>
      </c>
      <c r="N14" s="19">
        <v>46305.093067129601</v>
      </c>
      <c r="O14" s="18">
        <v>310</v>
      </c>
      <c r="P14" s="18" t="s">
        <v>25</v>
      </c>
      <c r="Q14" s="18">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8" t="s">
        <v>56</v>
      </c>
      <c r="B15" s="18" t="s">
        <v>18</v>
      </c>
      <c r="C15" s="18" t="s">
        <v>42</v>
      </c>
      <c r="D15" s="18" t="s">
        <v>20</v>
      </c>
      <c r="E15" s="18" t="s">
        <v>2141</v>
      </c>
      <c r="F15" s="19">
        <v>46305.081145833297</v>
      </c>
      <c r="G15" s="18" t="s">
        <v>21</v>
      </c>
      <c r="H15" s="18" t="s">
        <v>3495</v>
      </c>
      <c r="I15" s="18">
        <v>360</v>
      </c>
      <c r="J15" s="18" t="s">
        <v>22</v>
      </c>
      <c r="K15" s="18" t="s">
        <v>23</v>
      </c>
      <c r="L15" s="18">
        <v>867</v>
      </c>
      <c r="M15" s="18" t="s">
        <v>540</v>
      </c>
      <c r="N15" s="19">
        <v>46305.128807870402</v>
      </c>
      <c r="O15" s="18">
        <v>360</v>
      </c>
      <c r="P15" s="18" t="s">
        <v>25</v>
      </c>
      <c r="Q15" s="18">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67</v>
      </c>
      <c r="B16" s="18" t="s">
        <v>18</v>
      </c>
      <c r="C16" s="18" t="s">
        <v>37</v>
      </c>
      <c r="D16" s="18" t="s">
        <v>38</v>
      </c>
      <c r="E16" s="18" t="s">
        <v>2351</v>
      </c>
      <c r="F16" s="19">
        <v>46305.097800925898</v>
      </c>
      <c r="G16" s="18" t="s">
        <v>21</v>
      </c>
      <c r="H16" s="18" t="s">
        <v>3496</v>
      </c>
      <c r="I16" s="18">
        <v>390</v>
      </c>
      <c r="J16" s="18" t="s">
        <v>22</v>
      </c>
      <c r="K16" s="18" t="s">
        <v>23</v>
      </c>
      <c r="L16" s="18">
        <v>133</v>
      </c>
      <c r="M16" s="18" t="s">
        <v>39</v>
      </c>
      <c r="N16" s="19">
        <v>46305.106828703698</v>
      </c>
      <c r="O16" s="18">
        <v>227</v>
      </c>
      <c r="P16" s="18" t="s">
        <v>40</v>
      </c>
      <c r="Q16" s="18">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8" t="s">
        <v>59</v>
      </c>
      <c r="B17" s="18" t="s">
        <v>18</v>
      </c>
      <c r="C17" s="18" t="s">
        <v>27</v>
      </c>
      <c r="D17" s="18" t="s">
        <v>60</v>
      </c>
      <c r="E17" s="18" t="s">
        <v>3497</v>
      </c>
      <c r="F17" s="19">
        <v>46305.101493055598</v>
      </c>
      <c r="G17" s="18" t="s">
        <v>21</v>
      </c>
      <c r="H17" s="18" t="s">
        <v>3498</v>
      </c>
      <c r="I17" s="18">
        <v>330</v>
      </c>
      <c r="J17" s="18" t="s">
        <v>22</v>
      </c>
      <c r="K17" s="18" t="s">
        <v>23</v>
      </c>
      <c r="L17" s="18">
        <v>226</v>
      </c>
      <c r="M17" s="18" t="s">
        <v>355</v>
      </c>
      <c r="N17" s="19">
        <v>46305.115173611099</v>
      </c>
      <c r="O17" s="18">
        <v>217</v>
      </c>
      <c r="P17" s="18" t="s">
        <v>25</v>
      </c>
      <c r="Q17" s="18">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18" t="s">
        <v>3499</v>
      </c>
      <c r="B18" s="18" t="s">
        <v>18</v>
      </c>
      <c r="C18" s="18" t="s">
        <v>49</v>
      </c>
      <c r="D18" s="18" t="s">
        <v>354</v>
      </c>
      <c r="E18" s="18"/>
      <c r="F18" s="19">
        <v>46305.111400463</v>
      </c>
      <c r="G18" s="18" t="s">
        <v>21</v>
      </c>
      <c r="H18" s="18" t="s">
        <v>3500</v>
      </c>
      <c r="I18" s="18">
        <v>380</v>
      </c>
      <c r="J18" s="18" t="s">
        <v>22</v>
      </c>
      <c r="K18" s="18" t="s">
        <v>50</v>
      </c>
      <c r="L18" s="18">
        <v>862</v>
      </c>
      <c r="M18" s="18" t="s">
        <v>630</v>
      </c>
      <c r="N18" s="19">
        <v>46305.161851851903</v>
      </c>
      <c r="O18" s="18">
        <v>380</v>
      </c>
      <c r="P18" s="18" t="s">
        <v>25</v>
      </c>
      <c r="Q18" s="18">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8" t="s">
        <v>348</v>
      </c>
      <c r="B19" s="18" t="s">
        <v>18</v>
      </c>
      <c r="C19" s="18" t="s">
        <v>204</v>
      </c>
      <c r="D19" s="18" t="s">
        <v>33</v>
      </c>
      <c r="E19" s="18" t="s">
        <v>368</v>
      </c>
      <c r="F19" s="19">
        <v>46305.115289351903</v>
      </c>
      <c r="G19" s="18" t="s">
        <v>21</v>
      </c>
      <c r="H19" s="18" t="s">
        <v>3501</v>
      </c>
      <c r="I19" s="18">
        <v>370</v>
      </c>
      <c r="J19" s="18" t="s">
        <v>22</v>
      </c>
      <c r="K19" s="18" t="s">
        <v>23</v>
      </c>
      <c r="L19" s="18">
        <v>153</v>
      </c>
      <c r="M19" s="18" t="s">
        <v>111</v>
      </c>
      <c r="N19" s="19">
        <v>46305.125439814801</v>
      </c>
      <c r="O19" s="18">
        <v>259</v>
      </c>
      <c r="P19" s="18" t="s">
        <v>25</v>
      </c>
      <c r="Q19" s="18">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8" t="s">
        <v>78</v>
      </c>
      <c r="B20" s="18" t="s">
        <v>18</v>
      </c>
      <c r="C20" s="18" t="s">
        <v>42</v>
      </c>
      <c r="D20" s="18" t="s">
        <v>20</v>
      </c>
      <c r="E20" s="18" t="s">
        <v>2940</v>
      </c>
      <c r="F20" s="19">
        <v>46305.119398148097</v>
      </c>
      <c r="G20" s="18" t="s">
        <v>21</v>
      </c>
      <c r="H20" s="18" t="s">
        <v>3502</v>
      </c>
      <c r="I20" s="18">
        <v>360</v>
      </c>
      <c r="J20" s="18" t="s">
        <v>22</v>
      </c>
      <c r="K20" s="18" t="s">
        <v>23</v>
      </c>
      <c r="L20" s="18">
        <v>874</v>
      </c>
      <c r="M20" s="18" t="s">
        <v>3503</v>
      </c>
      <c r="N20" s="19">
        <v>46305.166840277801</v>
      </c>
      <c r="O20" s="18">
        <v>360</v>
      </c>
      <c r="P20" s="18" t="s">
        <v>25</v>
      </c>
      <c r="Q20" s="18">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8" t="s">
        <v>504</v>
      </c>
      <c r="B21" s="18" t="s">
        <v>18</v>
      </c>
      <c r="C21" s="18" t="s">
        <v>96</v>
      </c>
      <c r="D21" s="18" t="s">
        <v>53</v>
      </c>
      <c r="E21" s="18" t="s">
        <v>1613</v>
      </c>
      <c r="F21" s="19">
        <v>46305.121608796297</v>
      </c>
      <c r="G21" s="18" t="s">
        <v>21</v>
      </c>
      <c r="H21" s="18" t="s">
        <v>3504</v>
      </c>
      <c r="I21" s="18">
        <v>360</v>
      </c>
      <c r="J21" s="18" t="s">
        <v>22</v>
      </c>
      <c r="K21" s="18" t="s">
        <v>23</v>
      </c>
      <c r="L21" s="18">
        <v>867</v>
      </c>
      <c r="M21" s="18" t="s">
        <v>2035</v>
      </c>
      <c r="N21" s="19">
        <v>46305.169270833299</v>
      </c>
      <c r="O21" s="18">
        <v>360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69</v>
      </c>
      <c r="B22" s="18" t="s">
        <v>18</v>
      </c>
      <c r="C22" s="18" t="s">
        <v>42</v>
      </c>
      <c r="D22" s="18" t="s">
        <v>33</v>
      </c>
      <c r="E22" s="18" t="s">
        <v>3296</v>
      </c>
      <c r="F22" s="19">
        <v>46305.125034722201</v>
      </c>
      <c r="G22" s="18" t="s">
        <v>21</v>
      </c>
      <c r="H22" s="18" t="s">
        <v>3505</v>
      </c>
      <c r="I22" s="18">
        <v>360</v>
      </c>
      <c r="J22" s="18" t="s">
        <v>22</v>
      </c>
      <c r="K22" s="18" t="s">
        <v>23</v>
      </c>
      <c r="L22" s="18">
        <v>878</v>
      </c>
      <c r="M22" s="18" t="s">
        <v>3503</v>
      </c>
      <c r="N22" s="19">
        <v>46305.171817129602</v>
      </c>
      <c r="O22" s="18">
        <v>360</v>
      </c>
      <c r="P22" s="18" t="s">
        <v>25</v>
      </c>
      <c r="Q22" s="18">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8" t="s">
        <v>81</v>
      </c>
      <c r="B23" s="18" t="s">
        <v>18</v>
      </c>
      <c r="C23" s="18" t="s">
        <v>49</v>
      </c>
      <c r="D23" s="18" t="s">
        <v>33</v>
      </c>
      <c r="E23" s="18" t="s">
        <v>532</v>
      </c>
      <c r="F23" s="19">
        <v>46305.126828703702</v>
      </c>
      <c r="G23" s="18" t="s">
        <v>21</v>
      </c>
      <c r="H23" s="18" t="s">
        <v>3506</v>
      </c>
      <c r="I23" s="18">
        <v>360</v>
      </c>
      <c r="J23" s="18" t="s">
        <v>22</v>
      </c>
      <c r="K23" s="18" t="s">
        <v>23</v>
      </c>
      <c r="L23" s="18">
        <v>872</v>
      </c>
      <c r="M23" s="18" t="s">
        <v>83</v>
      </c>
      <c r="N23" s="19">
        <v>46305.174791666701</v>
      </c>
      <c r="O23" s="18">
        <v>360</v>
      </c>
      <c r="P23" s="18" t="s">
        <v>25</v>
      </c>
      <c r="Q23" s="18">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8" t="s">
        <v>3507</v>
      </c>
      <c r="B24" s="18" t="s">
        <v>18</v>
      </c>
      <c r="C24" s="18" t="s">
        <v>3508</v>
      </c>
      <c r="D24" s="18" t="s">
        <v>3509</v>
      </c>
      <c r="E24" s="18" t="s">
        <v>3510</v>
      </c>
      <c r="F24" s="19">
        <v>46305.155810185199</v>
      </c>
      <c r="G24" s="18" t="s">
        <v>21</v>
      </c>
      <c r="H24" s="18" t="s">
        <v>3511</v>
      </c>
      <c r="I24" s="18">
        <v>210</v>
      </c>
      <c r="J24" s="18" t="s">
        <v>22</v>
      </c>
      <c r="K24" s="18" t="s">
        <v>23</v>
      </c>
      <c r="L24" s="18">
        <v>141</v>
      </c>
      <c r="M24" s="18" t="s">
        <v>39</v>
      </c>
      <c r="N24" s="19">
        <v>46305.1713310185</v>
      </c>
      <c r="O24" s="18">
        <v>156</v>
      </c>
      <c r="P24" s="18" t="s">
        <v>25</v>
      </c>
      <c r="Q24" s="18">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18" t="s">
        <v>311</v>
      </c>
      <c r="B25" s="18" t="s">
        <v>18</v>
      </c>
      <c r="C25" s="18" t="s">
        <v>109</v>
      </c>
      <c r="D25" s="18" t="s">
        <v>122</v>
      </c>
      <c r="E25" s="18" t="s">
        <v>3512</v>
      </c>
      <c r="F25" s="19">
        <v>46305.159456018497</v>
      </c>
      <c r="G25" s="18" t="s">
        <v>21</v>
      </c>
      <c r="H25" s="18" t="s">
        <v>2297</v>
      </c>
      <c r="I25" s="18">
        <v>370</v>
      </c>
      <c r="J25" s="18" t="s">
        <v>22</v>
      </c>
      <c r="K25" s="18" t="s">
        <v>23</v>
      </c>
      <c r="L25" s="18">
        <v>153</v>
      </c>
      <c r="M25" s="18" t="s">
        <v>111</v>
      </c>
      <c r="N25" s="19">
        <v>46305.1697569444</v>
      </c>
      <c r="O25" s="18">
        <v>315</v>
      </c>
      <c r="P25" s="18" t="s">
        <v>25</v>
      </c>
      <c r="Q25" s="18">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18" t="s">
        <v>86</v>
      </c>
      <c r="B26" s="18" t="s">
        <v>18</v>
      </c>
      <c r="C26" s="18" t="s">
        <v>42</v>
      </c>
      <c r="D26" s="18" t="s">
        <v>20</v>
      </c>
      <c r="E26" s="18" t="s">
        <v>2938</v>
      </c>
      <c r="F26" s="19">
        <v>46305.175474536998</v>
      </c>
      <c r="G26" s="18" t="s">
        <v>21</v>
      </c>
      <c r="H26" s="18" t="s">
        <v>3513</v>
      </c>
      <c r="I26" s="18">
        <v>360</v>
      </c>
      <c r="J26" s="18" t="s">
        <v>22</v>
      </c>
      <c r="K26" s="18" t="s">
        <v>23</v>
      </c>
      <c r="L26" s="18">
        <v>872</v>
      </c>
      <c r="M26" s="18" t="s">
        <v>2915</v>
      </c>
      <c r="N26" s="19">
        <v>46305.222025463001</v>
      </c>
      <c r="O26" s="18">
        <v>360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75</v>
      </c>
      <c r="B27" s="18" t="s">
        <v>18</v>
      </c>
      <c r="C27" s="18" t="s">
        <v>19</v>
      </c>
      <c r="D27" s="18" t="s">
        <v>20</v>
      </c>
      <c r="E27" s="18" t="s">
        <v>76</v>
      </c>
      <c r="F27" s="19">
        <v>46305.187604166698</v>
      </c>
      <c r="G27" s="18" t="s">
        <v>21</v>
      </c>
      <c r="H27" s="18" t="s">
        <v>3514</v>
      </c>
      <c r="I27" s="18">
        <v>340</v>
      </c>
      <c r="J27" s="18" t="s">
        <v>22</v>
      </c>
      <c r="K27" s="18" t="s">
        <v>23</v>
      </c>
      <c r="L27" s="18">
        <v>869</v>
      </c>
      <c r="M27" s="18" t="s">
        <v>2828</v>
      </c>
      <c r="N27" s="19">
        <v>46305.232557870397</v>
      </c>
      <c r="O27" s="18">
        <v>340</v>
      </c>
      <c r="P27" s="18" t="s">
        <v>25</v>
      </c>
      <c r="Q27" s="18">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18" t="s">
        <v>90</v>
      </c>
      <c r="B28" s="18" t="s">
        <v>18</v>
      </c>
      <c r="C28" s="18" t="s">
        <v>42</v>
      </c>
      <c r="D28" s="18" t="s">
        <v>33</v>
      </c>
      <c r="E28" s="18" t="s">
        <v>955</v>
      </c>
      <c r="F28" s="19">
        <v>46305.432534722197</v>
      </c>
      <c r="G28" s="18" t="s">
        <v>21</v>
      </c>
      <c r="H28" s="18" t="s">
        <v>3515</v>
      </c>
      <c r="I28" s="18">
        <v>360</v>
      </c>
      <c r="J28" s="18" t="s">
        <v>22</v>
      </c>
      <c r="K28" s="18" t="s">
        <v>23</v>
      </c>
      <c r="L28" s="18">
        <v>862</v>
      </c>
      <c r="M28" s="18" t="s">
        <v>2712</v>
      </c>
      <c r="N28" s="19">
        <v>46305.479270833297</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100</v>
      </c>
      <c r="B29" s="18" t="s">
        <v>18</v>
      </c>
      <c r="C29" s="18" t="s">
        <v>42</v>
      </c>
      <c r="D29" s="18" t="s">
        <v>60</v>
      </c>
      <c r="E29" s="18" t="s">
        <v>2841</v>
      </c>
      <c r="F29" s="19">
        <v>46305.450173611098</v>
      </c>
      <c r="G29" s="18" t="s">
        <v>21</v>
      </c>
      <c r="H29" s="18" t="s">
        <v>3516</v>
      </c>
      <c r="I29" s="18">
        <v>360</v>
      </c>
      <c r="J29" s="18" t="s">
        <v>22</v>
      </c>
      <c r="K29" s="18" t="s">
        <v>23</v>
      </c>
      <c r="L29" s="18">
        <v>857</v>
      </c>
      <c r="M29" s="18" t="s">
        <v>45</v>
      </c>
      <c r="N29" s="19">
        <v>46305.496481481503</v>
      </c>
      <c r="O29" s="18">
        <v>360</v>
      </c>
      <c r="P29" s="18" t="s">
        <v>25</v>
      </c>
      <c r="Q29" s="18">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18" t="s">
        <v>92</v>
      </c>
      <c r="B30" s="18" t="s">
        <v>18</v>
      </c>
      <c r="C30" s="18" t="s">
        <v>93</v>
      </c>
      <c r="D30" s="18" t="s">
        <v>53</v>
      </c>
      <c r="E30" s="18" t="s">
        <v>106</v>
      </c>
      <c r="F30" s="19">
        <v>46305.4605787037</v>
      </c>
      <c r="G30" s="18" t="s">
        <v>21</v>
      </c>
      <c r="H30" s="18" t="s">
        <v>508</v>
      </c>
      <c r="I30" s="18">
        <v>360</v>
      </c>
      <c r="J30" s="18" t="s">
        <v>22</v>
      </c>
      <c r="K30" s="18" t="s">
        <v>23</v>
      </c>
      <c r="L30" s="18">
        <v>876</v>
      </c>
      <c r="M30" s="18" t="s">
        <v>94</v>
      </c>
      <c r="N30" s="19">
        <v>46305.5072685185</v>
      </c>
      <c r="O30" s="18">
        <v>200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95</v>
      </c>
      <c r="B31" s="18" t="s">
        <v>18</v>
      </c>
      <c r="C31" s="18" t="s">
        <v>96</v>
      </c>
      <c r="D31" s="18" t="s">
        <v>20</v>
      </c>
      <c r="E31" s="18" t="s">
        <v>2141</v>
      </c>
      <c r="F31" s="19">
        <v>46305.465474536999</v>
      </c>
      <c r="G31" s="18" t="s">
        <v>21</v>
      </c>
      <c r="H31" s="18" t="s">
        <v>3517</v>
      </c>
      <c r="I31" s="18">
        <v>340</v>
      </c>
      <c r="J31" s="18" t="s">
        <v>22</v>
      </c>
      <c r="K31" s="18" t="s">
        <v>23</v>
      </c>
      <c r="L31" s="18">
        <v>860</v>
      </c>
      <c r="M31" s="18" t="s">
        <v>540</v>
      </c>
      <c r="N31" s="19">
        <v>46305.511261574102</v>
      </c>
      <c r="O31" s="18">
        <v>340</v>
      </c>
      <c r="P31" s="18" t="s">
        <v>25</v>
      </c>
      <c r="Q31" s="18">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8" t="s">
        <v>98</v>
      </c>
      <c r="B32" s="18" t="s">
        <v>18</v>
      </c>
      <c r="C32" s="18" t="s">
        <v>42</v>
      </c>
      <c r="D32" s="18" t="s">
        <v>43</v>
      </c>
      <c r="E32" s="18" t="s">
        <v>527</v>
      </c>
      <c r="F32" s="19">
        <v>46305.470312500001</v>
      </c>
      <c r="G32" s="18" t="s">
        <v>21</v>
      </c>
      <c r="H32" s="18" t="s">
        <v>3518</v>
      </c>
      <c r="I32" s="18">
        <v>360</v>
      </c>
      <c r="J32" s="18" t="s">
        <v>22</v>
      </c>
      <c r="K32" s="18" t="s">
        <v>23</v>
      </c>
      <c r="L32" s="18">
        <v>859</v>
      </c>
      <c r="M32" s="18" t="s">
        <v>45</v>
      </c>
      <c r="N32" s="19">
        <v>46305.517256944397</v>
      </c>
      <c r="O32" s="18">
        <v>360</v>
      </c>
      <c r="P32" s="18" t="s">
        <v>25</v>
      </c>
      <c r="Q32" s="18">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8" t="s">
        <v>101</v>
      </c>
      <c r="B33" s="18" t="s">
        <v>18</v>
      </c>
      <c r="C33" s="18" t="s">
        <v>102</v>
      </c>
      <c r="D33" s="18" t="s">
        <v>53</v>
      </c>
      <c r="E33" s="18" t="s">
        <v>393</v>
      </c>
      <c r="F33" s="19">
        <v>46305.496608796297</v>
      </c>
      <c r="G33" s="18" t="s">
        <v>21</v>
      </c>
      <c r="H33" s="18" t="s">
        <v>2950</v>
      </c>
      <c r="I33" s="18">
        <v>290</v>
      </c>
      <c r="J33" s="18" t="s">
        <v>22</v>
      </c>
      <c r="K33" s="18" t="s">
        <v>23</v>
      </c>
      <c r="L33" s="18">
        <v>131</v>
      </c>
      <c r="M33" s="18" t="s">
        <v>39</v>
      </c>
      <c r="N33" s="19">
        <v>46305.506041666697</v>
      </c>
      <c r="O33" s="18">
        <v>252</v>
      </c>
      <c r="P33" s="18" t="s">
        <v>25</v>
      </c>
      <c r="Q33" s="18">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8" t="s">
        <v>105</v>
      </c>
      <c r="B34" s="18" t="s">
        <v>18</v>
      </c>
      <c r="C34" s="18" t="s">
        <v>32</v>
      </c>
      <c r="D34" s="18" t="s">
        <v>60</v>
      </c>
      <c r="E34" s="18" t="s">
        <v>529</v>
      </c>
      <c r="F34" s="19">
        <v>46305.498437499999</v>
      </c>
      <c r="G34" s="18" t="s">
        <v>21</v>
      </c>
      <c r="H34" s="18" t="s">
        <v>352</v>
      </c>
      <c r="I34" s="18">
        <v>340</v>
      </c>
      <c r="J34" s="18" t="s">
        <v>22</v>
      </c>
      <c r="K34" s="18" t="s">
        <v>23</v>
      </c>
      <c r="L34" s="18">
        <v>878</v>
      </c>
      <c r="M34" s="18" t="s">
        <v>35</v>
      </c>
      <c r="N34" s="19">
        <v>46305.545856481498</v>
      </c>
      <c r="O34" s="18">
        <v>340</v>
      </c>
      <c r="P34" s="18" t="s">
        <v>25</v>
      </c>
      <c r="Q34" s="18">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18" t="s">
        <v>107</v>
      </c>
      <c r="B35" s="18" t="s">
        <v>18</v>
      </c>
      <c r="C35" s="18" t="s">
        <v>42</v>
      </c>
      <c r="D35" s="18" t="s">
        <v>122</v>
      </c>
      <c r="E35" s="18" t="s">
        <v>3519</v>
      </c>
      <c r="F35" s="19">
        <v>46305.506979166697</v>
      </c>
      <c r="G35" s="18" t="s">
        <v>21</v>
      </c>
      <c r="H35" s="18" t="s">
        <v>771</v>
      </c>
      <c r="I35" s="18">
        <v>360</v>
      </c>
      <c r="J35" s="18" t="s">
        <v>22</v>
      </c>
      <c r="K35" s="18" t="s">
        <v>23</v>
      </c>
      <c r="L35" s="18">
        <v>859</v>
      </c>
      <c r="M35" s="18" t="s">
        <v>45</v>
      </c>
      <c r="N35" s="19">
        <v>46305.554907407401</v>
      </c>
      <c r="O35" s="18">
        <v>360</v>
      </c>
      <c r="P35" s="18" t="s">
        <v>25</v>
      </c>
      <c r="Q35" s="18">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8" t="s">
        <v>2381</v>
      </c>
      <c r="B36" s="18" t="s">
        <v>18</v>
      </c>
      <c r="C36" s="18" t="s">
        <v>121</v>
      </c>
      <c r="D36" s="18" t="s">
        <v>122</v>
      </c>
      <c r="E36" s="18" t="s">
        <v>3520</v>
      </c>
      <c r="F36" s="19">
        <v>46305.518553240698</v>
      </c>
      <c r="G36" s="18" t="s">
        <v>21</v>
      </c>
      <c r="H36" s="18" t="s">
        <v>3521</v>
      </c>
      <c r="I36" s="18">
        <v>360</v>
      </c>
      <c r="J36" s="18" t="s">
        <v>22</v>
      </c>
      <c r="K36" s="18" t="s">
        <v>23</v>
      </c>
      <c r="L36" s="18">
        <v>521</v>
      </c>
      <c r="M36" s="18" t="s">
        <v>123</v>
      </c>
      <c r="N36" s="19">
        <v>46305.547881944403</v>
      </c>
      <c r="O36" s="18">
        <v>360</v>
      </c>
      <c r="P36" s="18" t="s">
        <v>25</v>
      </c>
      <c r="Q36" s="18">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18" t="s">
        <v>3522</v>
      </c>
      <c r="B37" s="18" t="s">
        <v>18</v>
      </c>
      <c r="C37" s="18" t="s">
        <v>698</v>
      </c>
      <c r="D37" s="18" t="s">
        <v>492</v>
      </c>
      <c r="E37" s="18" t="s">
        <v>3522</v>
      </c>
      <c r="F37" s="19">
        <v>46305.529247685197</v>
      </c>
      <c r="G37" s="18" t="s">
        <v>21</v>
      </c>
      <c r="H37" s="18" t="s">
        <v>3523</v>
      </c>
      <c r="I37" s="18">
        <v>410</v>
      </c>
      <c r="J37" s="18" t="s">
        <v>22</v>
      </c>
      <c r="K37" s="18" t="s">
        <v>50</v>
      </c>
      <c r="L37" s="18">
        <v>204</v>
      </c>
      <c r="M37" s="18" t="s">
        <v>355</v>
      </c>
      <c r="N37" s="19">
        <v>46305.542094907403</v>
      </c>
      <c r="O37" s="18">
        <v>332</v>
      </c>
      <c r="P37" s="18" t="s">
        <v>25</v>
      </c>
      <c r="Q37" s="18">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18" t="s">
        <v>3029</v>
      </c>
      <c r="B38" s="18" t="s">
        <v>18</v>
      </c>
      <c r="C38" s="18" t="s">
        <v>353</v>
      </c>
      <c r="D38" s="18" t="s">
        <v>124</v>
      </c>
      <c r="E38" s="18"/>
      <c r="F38" s="19">
        <v>46305.541782407403</v>
      </c>
      <c r="G38" s="18" t="s">
        <v>21</v>
      </c>
      <c r="H38" s="18" t="s">
        <v>3524</v>
      </c>
      <c r="I38" s="18">
        <v>370</v>
      </c>
      <c r="J38" s="18" t="s">
        <v>22</v>
      </c>
      <c r="K38" s="18" t="s">
        <v>50</v>
      </c>
      <c r="L38" s="18">
        <v>197</v>
      </c>
      <c r="M38" s="18" t="s">
        <v>3525</v>
      </c>
      <c r="N38" s="19">
        <v>46305.5558101852</v>
      </c>
      <c r="O38" s="18">
        <v>324</v>
      </c>
      <c r="P38" s="18" t="s">
        <v>25</v>
      </c>
      <c r="Q38" s="18">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18" t="s">
        <v>125</v>
      </c>
      <c r="B39" s="18" t="s">
        <v>18</v>
      </c>
      <c r="C39" s="18" t="s">
        <v>126</v>
      </c>
      <c r="D39" s="18" t="s">
        <v>122</v>
      </c>
      <c r="E39" s="18" t="s">
        <v>2958</v>
      </c>
      <c r="F39" s="19">
        <v>46305.543437499997</v>
      </c>
      <c r="G39" s="18" t="s">
        <v>21</v>
      </c>
      <c r="H39" s="18" t="s">
        <v>3526</v>
      </c>
      <c r="I39" s="18">
        <v>360</v>
      </c>
      <c r="J39" s="18" t="s">
        <v>22</v>
      </c>
      <c r="K39" s="18" t="s">
        <v>23</v>
      </c>
      <c r="L39" s="18">
        <v>440</v>
      </c>
      <c r="M39" s="18" t="s">
        <v>189</v>
      </c>
      <c r="N39" s="19">
        <v>46305.567395833299</v>
      </c>
      <c r="O39" s="18">
        <v>360</v>
      </c>
      <c r="P39" s="18" t="s">
        <v>25</v>
      </c>
      <c r="Q39" s="18">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18" t="s">
        <v>112</v>
      </c>
      <c r="B40" s="18" t="s">
        <v>18</v>
      </c>
      <c r="C40" s="18" t="s">
        <v>113</v>
      </c>
      <c r="D40" s="18" t="s">
        <v>33</v>
      </c>
      <c r="E40" s="18" t="s">
        <v>368</v>
      </c>
      <c r="F40" s="19">
        <v>46305.546643518501</v>
      </c>
      <c r="G40" s="18" t="s">
        <v>21</v>
      </c>
      <c r="H40" s="18" t="s">
        <v>3527</v>
      </c>
      <c r="I40" s="18">
        <v>360</v>
      </c>
      <c r="J40" s="18" t="s">
        <v>22</v>
      </c>
      <c r="K40" s="18" t="s">
        <v>23</v>
      </c>
      <c r="L40" s="18">
        <v>878</v>
      </c>
      <c r="M40" s="18" t="s">
        <v>35</v>
      </c>
      <c r="N40" s="19">
        <v>46305.594722222202</v>
      </c>
      <c r="O40" s="18">
        <v>340</v>
      </c>
      <c r="P40" s="18" t="s">
        <v>25</v>
      </c>
      <c r="Q40" s="18">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18" t="s">
        <v>115</v>
      </c>
      <c r="B41" s="18" t="s">
        <v>18</v>
      </c>
      <c r="C41" s="18" t="s">
        <v>116</v>
      </c>
      <c r="D41" s="18" t="s">
        <v>117</v>
      </c>
      <c r="E41" s="18" t="s">
        <v>3528</v>
      </c>
      <c r="F41" s="19">
        <v>46305.547719907401</v>
      </c>
      <c r="G41" s="18" t="s">
        <v>21</v>
      </c>
      <c r="H41" s="18" t="s">
        <v>3529</v>
      </c>
      <c r="I41" s="18">
        <v>340</v>
      </c>
      <c r="J41" s="18" t="s">
        <v>22</v>
      </c>
      <c r="K41" s="18" t="s">
        <v>23</v>
      </c>
      <c r="L41" s="18">
        <v>541</v>
      </c>
      <c r="M41" s="18" t="s">
        <v>123</v>
      </c>
      <c r="N41" s="19">
        <v>46305.577523148102</v>
      </c>
      <c r="O41" s="18">
        <v>340</v>
      </c>
      <c r="P41" s="18" t="s">
        <v>25</v>
      </c>
      <c r="Q41" s="18">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8" t="s">
        <v>119</v>
      </c>
      <c r="B42" s="18" t="s">
        <v>18</v>
      </c>
      <c r="C42" s="18" t="s">
        <v>42</v>
      </c>
      <c r="D42" s="18" t="s">
        <v>43</v>
      </c>
      <c r="E42" s="18" t="s">
        <v>269</v>
      </c>
      <c r="F42" s="19">
        <v>46305.549097222203</v>
      </c>
      <c r="G42" s="18" t="s">
        <v>21</v>
      </c>
      <c r="H42" s="18" t="s">
        <v>3530</v>
      </c>
      <c r="I42" s="18">
        <v>360</v>
      </c>
      <c r="J42" s="18" t="s">
        <v>22</v>
      </c>
      <c r="K42" s="18" t="s">
        <v>23</v>
      </c>
      <c r="L42" s="18">
        <v>859</v>
      </c>
      <c r="M42" s="18" t="s">
        <v>45</v>
      </c>
      <c r="N42" s="19">
        <v>46305.596203703702</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108</v>
      </c>
      <c r="B43" s="18" t="s">
        <v>18</v>
      </c>
      <c r="C43" s="18" t="s">
        <v>109</v>
      </c>
      <c r="D43" s="18" t="s">
        <v>122</v>
      </c>
      <c r="E43" s="18" t="s">
        <v>3531</v>
      </c>
      <c r="F43" s="19">
        <v>46305.563125000001</v>
      </c>
      <c r="G43" s="18" t="s">
        <v>21</v>
      </c>
      <c r="H43" s="18" t="s">
        <v>3532</v>
      </c>
      <c r="I43" s="18">
        <v>370</v>
      </c>
      <c r="J43" s="18" t="s">
        <v>22</v>
      </c>
      <c r="K43" s="18" t="s">
        <v>23</v>
      </c>
      <c r="L43" s="18">
        <v>155</v>
      </c>
      <c r="M43" s="18" t="s">
        <v>2501</v>
      </c>
      <c r="N43" s="19">
        <v>46305.572789351798</v>
      </c>
      <c r="O43" s="18">
        <v>290</v>
      </c>
      <c r="P43" s="18" t="s">
        <v>25</v>
      </c>
      <c r="Q43" s="18">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18" t="s">
        <v>127</v>
      </c>
      <c r="B44" s="18" t="s">
        <v>18</v>
      </c>
      <c r="C44" s="18" t="s">
        <v>128</v>
      </c>
      <c r="D44" s="18" t="s">
        <v>43</v>
      </c>
      <c r="E44" s="18" t="s">
        <v>3533</v>
      </c>
      <c r="F44" s="19">
        <v>46305.578333333302</v>
      </c>
      <c r="G44" s="18" t="s">
        <v>21</v>
      </c>
      <c r="H44" s="18" t="s">
        <v>3534</v>
      </c>
      <c r="I44" s="18">
        <v>330</v>
      </c>
      <c r="J44" s="18" t="s">
        <v>22</v>
      </c>
      <c r="K44" s="18" t="s">
        <v>23</v>
      </c>
      <c r="L44" s="18">
        <v>136</v>
      </c>
      <c r="M44" s="18" t="s">
        <v>39</v>
      </c>
      <c r="N44" s="19">
        <v>46305.587997685201</v>
      </c>
      <c r="O44" s="18">
        <v>235</v>
      </c>
      <c r="P44" s="18" t="s">
        <v>25</v>
      </c>
      <c r="Q44" s="18">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18" t="s">
        <v>495</v>
      </c>
      <c r="B45" s="18" t="s">
        <v>18</v>
      </c>
      <c r="C45" s="18" t="s">
        <v>798</v>
      </c>
      <c r="D45" s="18" t="s">
        <v>458</v>
      </c>
      <c r="E45" s="18"/>
      <c r="F45" s="19">
        <v>46305.590821759302</v>
      </c>
      <c r="G45" s="18" t="s">
        <v>21</v>
      </c>
      <c r="H45" s="18" t="s">
        <v>155</v>
      </c>
      <c r="I45" s="18">
        <v>45</v>
      </c>
      <c r="J45" s="18" t="s">
        <v>130</v>
      </c>
      <c r="K45" s="18" t="s">
        <v>50</v>
      </c>
      <c r="L45" s="18">
        <v>168</v>
      </c>
      <c r="M45" s="18" t="s">
        <v>798</v>
      </c>
      <c r="N45" s="19">
        <v>46305.620578703703</v>
      </c>
      <c r="O45" s="18">
        <v>0</v>
      </c>
      <c r="P45" s="18" t="s">
        <v>129</v>
      </c>
      <c r="Q45" s="18">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8" t="s">
        <v>3535</v>
      </c>
      <c r="B46" s="18" t="s">
        <v>18</v>
      </c>
      <c r="C46" s="18" t="s">
        <v>190</v>
      </c>
      <c r="D46" s="18" t="s">
        <v>124</v>
      </c>
      <c r="E46" s="18"/>
      <c r="F46" s="19">
        <v>46305.592569444401</v>
      </c>
      <c r="G46" s="18" t="s">
        <v>21</v>
      </c>
      <c r="H46" s="18" t="s">
        <v>3536</v>
      </c>
      <c r="I46" s="18">
        <v>270</v>
      </c>
      <c r="J46" s="18" t="s">
        <v>22</v>
      </c>
      <c r="K46" s="18" t="s">
        <v>50</v>
      </c>
      <c r="L46" s="18">
        <v>215</v>
      </c>
      <c r="M46" s="18" t="s">
        <v>355</v>
      </c>
      <c r="N46" s="19">
        <v>46305.607662037</v>
      </c>
      <c r="O46" s="18">
        <v>270</v>
      </c>
      <c r="P46" s="18" t="s">
        <v>25</v>
      </c>
      <c r="Q46" s="18">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18" t="s">
        <v>457</v>
      </c>
      <c r="B47" s="18" t="s">
        <v>18</v>
      </c>
      <c r="C47" s="18" t="s">
        <v>798</v>
      </c>
      <c r="D47" s="18" t="s">
        <v>458</v>
      </c>
      <c r="E47" s="18"/>
      <c r="F47" s="19">
        <v>46305.596122685201</v>
      </c>
      <c r="G47" s="18" t="s">
        <v>21</v>
      </c>
      <c r="H47" s="18" t="s">
        <v>155</v>
      </c>
      <c r="I47" s="18">
        <v>45</v>
      </c>
      <c r="J47" s="18" t="s">
        <v>130</v>
      </c>
      <c r="K47" s="18" t="s">
        <v>50</v>
      </c>
      <c r="L47" s="18">
        <v>168</v>
      </c>
      <c r="M47" s="18" t="s">
        <v>798</v>
      </c>
      <c r="N47" s="19">
        <v>46305.627905092602</v>
      </c>
      <c r="O47" s="18">
        <v>0</v>
      </c>
      <c r="P47" s="18" t="s">
        <v>129</v>
      </c>
      <c r="Q47" s="18">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18" t="s">
        <v>131</v>
      </c>
      <c r="B48" s="18" t="s">
        <v>18</v>
      </c>
      <c r="C48" s="18" t="s">
        <v>42</v>
      </c>
      <c r="D48" s="18" t="s">
        <v>43</v>
      </c>
      <c r="E48" s="18" t="s">
        <v>44</v>
      </c>
      <c r="F48" s="19">
        <v>46305.601585648103</v>
      </c>
      <c r="G48" s="18" t="s">
        <v>21</v>
      </c>
      <c r="H48" s="18" t="s">
        <v>3537</v>
      </c>
      <c r="I48" s="18">
        <v>360</v>
      </c>
      <c r="J48" s="18" t="s">
        <v>22</v>
      </c>
      <c r="K48" s="18" t="s">
        <v>23</v>
      </c>
      <c r="L48" s="18">
        <v>859</v>
      </c>
      <c r="M48" s="18" t="s">
        <v>45</v>
      </c>
      <c r="N48" s="19">
        <v>46305.6484375</v>
      </c>
      <c r="O48" s="18">
        <v>360</v>
      </c>
      <c r="P48" s="18" t="s">
        <v>25</v>
      </c>
      <c r="Q48" s="18">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18" t="s">
        <v>2076</v>
      </c>
      <c r="B49" s="18" t="s">
        <v>18</v>
      </c>
      <c r="C49" s="18" t="s">
        <v>18</v>
      </c>
      <c r="D49" s="18" t="s">
        <v>2077</v>
      </c>
      <c r="E49" s="18"/>
      <c r="F49" s="19">
        <v>46305.614861111098</v>
      </c>
      <c r="G49" s="18" t="s">
        <v>21</v>
      </c>
      <c r="H49" s="18" t="s">
        <v>3538</v>
      </c>
      <c r="I49" s="18">
        <v>15</v>
      </c>
      <c r="J49" s="18" t="s">
        <v>130</v>
      </c>
      <c r="K49" s="18" t="s">
        <v>50</v>
      </c>
      <c r="L49" s="18">
        <v>138</v>
      </c>
      <c r="M49" s="18" t="s">
        <v>18</v>
      </c>
      <c r="N49" s="19">
        <v>46305.6549884259</v>
      </c>
      <c r="O49" s="18">
        <v>0</v>
      </c>
      <c r="P49" s="18" t="s">
        <v>129</v>
      </c>
      <c r="Q49" s="18">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18" t="s">
        <v>135</v>
      </c>
      <c r="B50" s="18" t="s">
        <v>18</v>
      </c>
      <c r="C50" s="18" t="s">
        <v>32</v>
      </c>
      <c r="D50" s="18" t="s">
        <v>53</v>
      </c>
      <c r="E50" s="18" t="s">
        <v>674</v>
      </c>
      <c r="F50" s="19">
        <v>46305.626273148097</v>
      </c>
      <c r="G50" s="18" t="s">
        <v>21</v>
      </c>
      <c r="H50" s="18" t="s">
        <v>3539</v>
      </c>
      <c r="I50" s="18">
        <v>380</v>
      </c>
      <c r="J50" s="18" t="s">
        <v>22</v>
      </c>
      <c r="K50" s="18" t="s">
        <v>23</v>
      </c>
      <c r="L50" s="18">
        <v>875</v>
      </c>
      <c r="M50" s="18" t="s">
        <v>35</v>
      </c>
      <c r="N50" s="19">
        <v>46305.675532407397</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3540</v>
      </c>
      <c r="B51" s="18" t="s">
        <v>18</v>
      </c>
      <c r="C51" s="18" t="s">
        <v>49</v>
      </c>
      <c r="D51" s="18" t="s">
        <v>53</v>
      </c>
      <c r="E51" s="18" t="s">
        <v>3541</v>
      </c>
      <c r="F51" s="19">
        <v>46305.648414351897</v>
      </c>
      <c r="G51" s="18" t="s">
        <v>21</v>
      </c>
      <c r="H51" s="18" t="s">
        <v>3542</v>
      </c>
      <c r="I51" s="18">
        <v>380</v>
      </c>
      <c r="J51" s="18" t="s">
        <v>22</v>
      </c>
      <c r="K51" s="18" t="s">
        <v>23</v>
      </c>
      <c r="L51" s="18">
        <v>863</v>
      </c>
      <c r="M51" s="18" t="s">
        <v>83</v>
      </c>
      <c r="N51" s="19">
        <v>46305.694571759297</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142</v>
      </c>
      <c r="B52" s="18" t="s">
        <v>18</v>
      </c>
      <c r="C52" s="18" t="s">
        <v>42</v>
      </c>
      <c r="D52" s="18" t="s">
        <v>33</v>
      </c>
      <c r="E52" s="18" t="s">
        <v>726</v>
      </c>
      <c r="F52" s="19">
        <v>46305.650231481501</v>
      </c>
      <c r="G52" s="18" t="s">
        <v>21</v>
      </c>
      <c r="H52" s="18" t="s">
        <v>3543</v>
      </c>
      <c r="I52" s="18">
        <v>360</v>
      </c>
      <c r="J52" s="18" t="s">
        <v>22</v>
      </c>
      <c r="K52" s="18" t="s">
        <v>23</v>
      </c>
      <c r="L52" s="18">
        <v>859</v>
      </c>
      <c r="M52" s="18" t="s">
        <v>2035</v>
      </c>
      <c r="N52" s="19">
        <v>46305.696006944403</v>
      </c>
      <c r="O52" s="18">
        <v>360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151</v>
      </c>
      <c r="B53" s="18" t="s">
        <v>18</v>
      </c>
      <c r="C53" s="18" t="s">
        <v>96</v>
      </c>
      <c r="D53" s="18" t="s">
        <v>122</v>
      </c>
      <c r="E53" s="18" t="s">
        <v>3544</v>
      </c>
      <c r="F53" s="19">
        <v>46305.653391203698</v>
      </c>
      <c r="G53" s="18" t="s">
        <v>21</v>
      </c>
      <c r="H53" s="18" t="s">
        <v>3545</v>
      </c>
      <c r="I53" s="18">
        <v>380</v>
      </c>
      <c r="J53" s="18" t="s">
        <v>22</v>
      </c>
      <c r="K53" s="18" t="s">
        <v>23</v>
      </c>
      <c r="L53" s="18">
        <v>858</v>
      </c>
      <c r="M53" s="18" t="s">
        <v>45</v>
      </c>
      <c r="N53" s="19">
        <v>46305.700706018499</v>
      </c>
      <c r="O53" s="18">
        <v>380</v>
      </c>
      <c r="P53" s="18" t="s">
        <v>25</v>
      </c>
      <c r="Q53" s="18">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145</v>
      </c>
      <c r="B54" s="18" t="s">
        <v>18</v>
      </c>
      <c r="C54" s="18" t="s">
        <v>19</v>
      </c>
      <c r="D54" s="18" t="s">
        <v>53</v>
      </c>
      <c r="E54" s="18" t="s">
        <v>2900</v>
      </c>
      <c r="F54" s="19">
        <v>46305.655717592599</v>
      </c>
      <c r="G54" s="18" t="s">
        <v>21</v>
      </c>
      <c r="H54" s="18" t="s">
        <v>3546</v>
      </c>
      <c r="I54" s="18">
        <v>380</v>
      </c>
      <c r="J54" s="18" t="s">
        <v>22</v>
      </c>
      <c r="K54" s="18" t="s">
        <v>23</v>
      </c>
      <c r="L54" s="18">
        <v>863</v>
      </c>
      <c r="M54" s="18" t="s">
        <v>83</v>
      </c>
      <c r="N54" s="19">
        <v>46305.702777777798</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143</v>
      </c>
      <c r="B55" s="18" t="s">
        <v>18</v>
      </c>
      <c r="C55" s="18" t="s">
        <v>32</v>
      </c>
      <c r="D55" s="18" t="s">
        <v>60</v>
      </c>
      <c r="E55" s="18" t="s">
        <v>383</v>
      </c>
      <c r="F55" s="19">
        <v>46305.660208333298</v>
      </c>
      <c r="G55" s="18" t="s">
        <v>21</v>
      </c>
      <c r="H55" s="18" t="s">
        <v>3547</v>
      </c>
      <c r="I55" s="18">
        <v>340</v>
      </c>
      <c r="J55" s="18" t="s">
        <v>22</v>
      </c>
      <c r="K55" s="18" t="s">
        <v>23</v>
      </c>
      <c r="L55" s="18">
        <v>872</v>
      </c>
      <c r="M55" s="18" t="s">
        <v>35</v>
      </c>
      <c r="N55" s="19">
        <v>46305.707280092603</v>
      </c>
      <c r="O55" s="18">
        <v>340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3548</v>
      </c>
      <c r="B56" s="18" t="s">
        <v>18</v>
      </c>
      <c r="C56" s="18" t="s">
        <v>536</v>
      </c>
      <c r="D56" s="18" t="s">
        <v>2476</v>
      </c>
      <c r="E56" s="18"/>
      <c r="F56" s="19">
        <v>46305.661307870403</v>
      </c>
      <c r="G56" s="18" t="s">
        <v>21</v>
      </c>
      <c r="H56" s="18" t="s">
        <v>3549</v>
      </c>
      <c r="I56" s="18">
        <v>400</v>
      </c>
      <c r="J56" s="18" t="s">
        <v>22</v>
      </c>
      <c r="K56" s="18" t="s">
        <v>50</v>
      </c>
      <c r="L56" s="18">
        <v>863</v>
      </c>
      <c r="M56" s="18" t="s">
        <v>35</v>
      </c>
      <c r="N56" s="19">
        <v>46305.718564814801</v>
      </c>
      <c r="O56" s="18">
        <v>400</v>
      </c>
      <c r="P56" s="18" t="s">
        <v>129</v>
      </c>
      <c r="Q56" s="18">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18" t="s">
        <v>2694</v>
      </c>
      <c r="B57" s="18" t="s">
        <v>18</v>
      </c>
      <c r="C57" s="18" t="s">
        <v>359</v>
      </c>
      <c r="D57" s="18" t="s">
        <v>1041</v>
      </c>
      <c r="E57" s="18" t="s">
        <v>2695</v>
      </c>
      <c r="F57" s="19">
        <v>46305.662025463003</v>
      </c>
      <c r="G57" s="18" t="s">
        <v>21</v>
      </c>
      <c r="H57" s="18" t="s">
        <v>3550</v>
      </c>
      <c r="I57" s="18">
        <v>410</v>
      </c>
      <c r="J57" s="18" t="s">
        <v>22</v>
      </c>
      <c r="K57" s="18" t="s">
        <v>50</v>
      </c>
      <c r="L57" s="18">
        <v>234</v>
      </c>
      <c r="M57" s="18" t="s">
        <v>355</v>
      </c>
      <c r="N57" s="19">
        <v>46305.674942129597</v>
      </c>
      <c r="O57" s="18">
        <v>330</v>
      </c>
      <c r="P57" s="18" t="s">
        <v>25</v>
      </c>
      <c r="Q57" s="18">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18" t="s">
        <v>146</v>
      </c>
      <c r="B58" s="18" t="s">
        <v>18</v>
      </c>
      <c r="C58" s="18" t="s">
        <v>96</v>
      </c>
      <c r="D58" s="18" t="s">
        <v>20</v>
      </c>
      <c r="E58" s="18" t="s">
        <v>57</v>
      </c>
      <c r="F58" s="19">
        <v>46305.663078703699</v>
      </c>
      <c r="G58" s="18" t="s">
        <v>21</v>
      </c>
      <c r="H58" s="18" t="s">
        <v>3551</v>
      </c>
      <c r="I58" s="18">
        <v>360</v>
      </c>
      <c r="J58" s="18" t="s">
        <v>22</v>
      </c>
      <c r="K58" s="18" t="s">
        <v>23</v>
      </c>
      <c r="L58" s="18">
        <v>859</v>
      </c>
      <c r="M58" s="18" t="s">
        <v>632</v>
      </c>
      <c r="N58" s="19">
        <v>46305.709039351903</v>
      </c>
      <c r="O58" s="18">
        <v>360</v>
      </c>
      <c r="P58" s="18" t="s">
        <v>25</v>
      </c>
      <c r="Q58" s="18">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2971</v>
      </c>
      <c r="B59" s="18" t="s">
        <v>18</v>
      </c>
      <c r="C59" s="18" t="s">
        <v>121</v>
      </c>
      <c r="D59" s="18" t="s">
        <v>20</v>
      </c>
      <c r="E59" s="18" t="s">
        <v>3552</v>
      </c>
      <c r="F59" s="19">
        <v>46305.664027777799</v>
      </c>
      <c r="G59" s="18" t="s">
        <v>21</v>
      </c>
      <c r="H59" s="18" t="s">
        <v>3553</v>
      </c>
      <c r="I59" s="18">
        <v>380</v>
      </c>
      <c r="J59" s="18" t="s">
        <v>22</v>
      </c>
      <c r="K59" s="18" t="s">
        <v>23</v>
      </c>
      <c r="L59" s="18">
        <v>545</v>
      </c>
      <c r="M59" s="18" t="s">
        <v>123</v>
      </c>
      <c r="N59" s="19">
        <v>46305.693773148101</v>
      </c>
      <c r="O59" s="18">
        <v>360</v>
      </c>
      <c r="P59" s="18" t="s">
        <v>25</v>
      </c>
      <c r="Q59" s="18">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18" t="s">
        <v>148</v>
      </c>
      <c r="B60" s="18" t="s">
        <v>18</v>
      </c>
      <c r="C60" s="18" t="s">
        <v>42</v>
      </c>
      <c r="D60" s="18" t="s">
        <v>60</v>
      </c>
      <c r="E60" s="18" t="s">
        <v>649</v>
      </c>
      <c r="F60" s="19">
        <v>46305.664988425902</v>
      </c>
      <c r="G60" s="18" t="s">
        <v>21</v>
      </c>
      <c r="H60" s="18" t="s">
        <v>3554</v>
      </c>
      <c r="I60" s="18">
        <v>360</v>
      </c>
      <c r="J60" s="18" t="s">
        <v>22</v>
      </c>
      <c r="K60" s="18" t="s">
        <v>23</v>
      </c>
      <c r="L60" s="18">
        <v>859</v>
      </c>
      <c r="M60" s="18" t="s">
        <v>45</v>
      </c>
      <c r="N60" s="19">
        <v>46305.711631944403</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1890</v>
      </c>
      <c r="B61" s="18" t="s">
        <v>18</v>
      </c>
      <c r="C61" s="18" t="s">
        <v>807</v>
      </c>
      <c r="D61" s="18" t="s">
        <v>687</v>
      </c>
      <c r="E61" s="18"/>
      <c r="F61" s="19">
        <v>46305.666226851798</v>
      </c>
      <c r="G61" s="18" t="s">
        <v>21</v>
      </c>
      <c r="H61" s="18" t="s">
        <v>3555</v>
      </c>
      <c r="I61" s="18">
        <v>350</v>
      </c>
      <c r="J61" s="18" t="s">
        <v>22</v>
      </c>
      <c r="K61" s="18" t="s">
        <v>50</v>
      </c>
      <c r="L61" s="18">
        <v>223</v>
      </c>
      <c r="M61" s="18" t="s">
        <v>3556</v>
      </c>
      <c r="N61" s="19">
        <v>46305.6809490741</v>
      </c>
      <c r="O61" s="18">
        <v>267</v>
      </c>
      <c r="P61" s="18" t="s">
        <v>25</v>
      </c>
      <c r="Q61" s="18">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18" t="s">
        <v>2984</v>
      </c>
      <c r="B62" s="18" t="s">
        <v>18</v>
      </c>
      <c r="C62" s="18" t="s">
        <v>188</v>
      </c>
      <c r="D62" s="18" t="s">
        <v>60</v>
      </c>
      <c r="E62" s="18" t="s">
        <v>3557</v>
      </c>
      <c r="F62" s="19">
        <v>46305.667314814797</v>
      </c>
      <c r="G62" s="18" t="s">
        <v>21</v>
      </c>
      <c r="H62" s="18" t="s">
        <v>3558</v>
      </c>
      <c r="I62" s="18">
        <v>300</v>
      </c>
      <c r="J62" s="18" t="s">
        <v>22</v>
      </c>
      <c r="K62" s="18" t="s">
        <v>23</v>
      </c>
      <c r="L62" s="18">
        <v>440</v>
      </c>
      <c r="M62" s="18" t="s">
        <v>189</v>
      </c>
      <c r="N62" s="19">
        <v>46305.690462963001</v>
      </c>
      <c r="O62" s="18">
        <v>360</v>
      </c>
      <c r="P62" s="18" t="s">
        <v>25</v>
      </c>
      <c r="Q62" s="18">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8" t="s">
        <v>364</v>
      </c>
      <c r="B63" s="18" t="s">
        <v>18</v>
      </c>
      <c r="C63" s="18" t="s">
        <v>27</v>
      </c>
      <c r="D63" s="18" t="s">
        <v>28</v>
      </c>
      <c r="E63" s="18" t="s">
        <v>2553</v>
      </c>
      <c r="F63" s="19">
        <v>46305.669687499998</v>
      </c>
      <c r="G63" s="18" t="s">
        <v>21</v>
      </c>
      <c r="H63" s="18" t="s">
        <v>3559</v>
      </c>
      <c r="I63" s="18">
        <v>360</v>
      </c>
      <c r="J63" s="18" t="s">
        <v>22</v>
      </c>
      <c r="K63" s="18" t="s">
        <v>23</v>
      </c>
      <c r="L63" s="18">
        <v>540</v>
      </c>
      <c r="M63" s="18" t="s">
        <v>123</v>
      </c>
      <c r="N63" s="19">
        <v>46305.698402777802</v>
      </c>
      <c r="O63" s="18">
        <v>320</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2095</v>
      </c>
      <c r="B64" s="18" t="s">
        <v>18</v>
      </c>
      <c r="C64" s="18" t="s">
        <v>121</v>
      </c>
      <c r="D64" s="18" t="s">
        <v>122</v>
      </c>
      <c r="E64" s="18" t="s">
        <v>3560</v>
      </c>
      <c r="F64" s="19">
        <v>46305.671342592599</v>
      </c>
      <c r="G64" s="18" t="s">
        <v>21</v>
      </c>
      <c r="H64" s="18" t="s">
        <v>3561</v>
      </c>
      <c r="I64" s="18">
        <v>360</v>
      </c>
      <c r="J64" s="18" t="s">
        <v>22</v>
      </c>
      <c r="K64" s="18" t="s">
        <v>23</v>
      </c>
      <c r="L64" s="18">
        <v>554</v>
      </c>
      <c r="M64" s="18" t="s">
        <v>123</v>
      </c>
      <c r="N64" s="19">
        <v>46305.700682870403</v>
      </c>
      <c r="O64" s="18">
        <v>300</v>
      </c>
      <c r="P64" s="18" t="s">
        <v>25</v>
      </c>
      <c r="Q64" s="18">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8" t="s">
        <v>2990</v>
      </c>
      <c r="B65" s="18" t="s">
        <v>18</v>
      </c>
      <c r="C65" s="18" t="s">
        <v>444</v>
      </c>
      <c r="D65" s="18" t="s">
        <v>20</v>
      </c>
      <c r="E65" s="18" t="s">
        <v>3562</v>
      </c>
      <c r="F65" s="19">
        <v>46305.674027777801</v>
      </c>
      <c r="G65" s="18" t="s">
        <v>21</v>
      </c>
      <c r="H65" s="18" t="s">
        <v>3563</v>
      </c>
      <c r="I65" s="18">
        <v>380</v>
      </c>
      <c r="J65" s="18" t="s">
        <v>22</v>
      </c>
      <c r="K65" s="18" t="s">
        <v>23</v>
      </c>
      <c r="L65" s="18">
        <v>439</v>
      </c>
      <c r="M65" s="18" t="s">
        <v>189</v>
      </c>
      <c r="N65" s="19">
        <v>46305.698518518497</v>
      </c>
      <c r="O65" s="18">
        <v>380</v>
      </c>
      <c r="P65" s="18" t="s">
        <v>25</v>
      </c>
      <c r="Q65" s="18">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18" t="s">
        <v>168</v>
      </c>
      <c r="B66" s="18" t="s">
        <v>18</v>
      </c>
      <c r="C66" s="18" t="s">
        <v>96</v>
      </c>
      <c r="D66" s="18" t="s">
        <v>33</v>
      </c>
      <c r="E66" s="18" t="s">
        <v>3296</v>
      </c>
      <c r="F66" s="19">
        <v>46305.675266203703</v>
      </c>
      <c r="G66" s="18" t="s">
        <v>21</v>
      </c>
      <c r="H66" s="18" t="s">
        <v>170</v>
      </c>
      <c r="I66" s="18">
        <v>360</v>
      </c>
      <c r="J66" s="18" t="s">
        <v>22</v>
      </c>
      <c r="K66" s="18" t="s">
        <v>23</v>
      </c>
      <c r="L66" s="18">
        <v>859</v>
      </c>
      <c r="M66" s="18" t="s">
        <v>45</v>
      </c>
      <c r="N66" s="19">
        <v>46305.722210648099</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569</v>
      </c>
      <c r="B67" s="18" t="s">
        <v>18</v>
      </c>
      <c r="C67" s="18" t="s">
        <v>126</v>
      </c>
      <c r="D67" s="18" t="s">
        <v>117</v>
      </c>
      <c r="E67" s="18" t="s">
        <v>3564</v>
      </c>
      <c r="F67" s="19">
        <v>46305.677106481497</v>
      </c>
      <c r="G67" s="18" t="s">
        <v>21</v>
      </c>
      <c r="H67" s="18" t="s">
        <v>3565</v>
      </c>
      <c r="I67" s="18">
        <v>360</v>
      </c>
      <c r="J67" s="18" t="s">
        <v>22</v>
      </c>
      <c r="K67" s="18" t="s">
        <v>23</v>
      </c>
      <c r="L67" s="18">
        <v>412</v>
      </c>
      <c r="M67" s="18" t="s">
        <v>3566</v>
      </c>
      <c r="N67" s="19">
        <v>46305.699097222197</v>
      </c>
      <c r="O67" s="18">
        <v>360</v>
      </c>
      <c r="P67" s="18" t="s">
        <v>25</v>
      </c>
      <c r="Q67" s="18">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159</v>
      </c>
      <c r="B68" s="18" t="s">
        <v>18</v>
      </c>
      <c r="C68" s="18" t="s">
        <v>160</v>
      </c>
      <c r="D68" s="18" t="s">
        <v>33</v>
      </c>
      <c r="E68" s="18" t="s">
        <v>558</v>
      </c>
      <c r="F68" s="19">
        <v>46305.680266203701</v>
      </c>
      <c r="G68" s="18" t="s">
        <v>21</v>
      </c>
      <c r="H68" s="18" t="s">
        <v>3567</v>
      </c>
      <c r="I68" s="18">
        <v>380</v>
      </c>
      <c r="J68" s="18" t="s">
        <v>22</v>
      </c>
      <c r="K68" s="18" t="s">
        <v>23</v>
      </c>
      <c r="L68" s="18">
        <v>338</v>
      </c>
      <c r="M68" s="18" t="s">
        <v>3568</v>
      </c>
      <c r="N68" s="19">
        <v>46305.698240740698</v>
      </c>
      <c r="O68" s="18">
        <v>380</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443</v>
      </c>
      <c r="B69" s="18" t="s">
        <v>18</v>
      </c>
      <c r="C69" s="18" t="s">
        <v>444</v>
      </c>
      <c r="D69" s="18" t="s">
        <v>28</v>
      </c>
      <c r="E69" s="18" t="s">
        <v>3569</v>
      </c>
      <c r="F69" s="19">
        <v>46305.681481481501</v>
      </c>
      <c r="G69" s="18" t="s">
        <v>21</v>
      </c>
      <c r="H69" s="18" t="s">
        <v>3570</v>
      </c>
      <c r="I69" s="18">
        <v>380</v>
      </c>
      <c r="J69" s="18" t="s">
        <v>22</v>
      </c>
      <c r="K69" s="18" t="s">
        <v>23</v>
      </c>
      <c r="L69" s="18">
        <v>413</v>
      </c>
      <c r="M69" s="18" t="s">
        <v>3571</v>
      </c>
      <c r="N69" s="19">
        <v>46305.704513888901</v>
      </c>
      <c r="O69" s="18">
        <v>380</v>
      </c>
      <c r="P69" s="18" t="s">
        <v>25</v>
      </c>
      <c r="Q69" s="18">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18" t="s">
        <v>152</v>
      </c>
      <c r="B70" s="18" t="s">
        <v>18</v>
      </c>
      <c r="C70" s="18" t="s">
        <v>153</v>
      </c>
      <c r="D70" s="18" t="s">
        <v>33</v>
      </c>
      <c r="E70" s="18" t="s">
        <v>147</v>
      </c>
      <c r="F70" s="19">
        <v>46305.686203703699</v>
      </c>
      <c r="G70" s="18" t="s">
        <v>21</v>
      </c>
      <c r="H70" s="18" t="s">
        <v>3572</v>
      </c>
      <c r="I70" s="18">
        <v>360</v>
      </c>
      <c r="J70" s="18" t="s">
        <v>22</v>
      </c>
      <c r="K70" s="18" t="s">
        <v>23</v>
      </c>
      <c r="L70" s="18">
        <v>877</v>
      </c>
      <c r="M70" s="18" t="s">
        <v>35</v>
      </c>
      <c r="N70" s="19">
        <v>46305.734652777799</v>
      </c>
      <c r="O70" s="18">
        <v>360</v>
      </c>
      <c r="P70" s="18" t="s">
        <v>25</v>
      </c>
      <c r="Q70" s="18">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8" t="s">
        <v>163</v>
      </c>
      <c r="B71" s="18" t="s">
        <v>18</v>
      </c>
      <c r="C71" s="18" t="s">
        <v>164</v>
      </c>
      <c r="D71" s="18" t="s">
        <v>43</v>
      </c>
      <c r="E71" s="18" t="s">
        <v>428</v>
      </c>
      <c r="F71" s="19">
        <v>46305.687534722201</v>
      </c>
      <c r="G71" s="18" t="s">
        <v>21</v>
      </c>
      <c r="H71" s="18" t="s">
        <v>3573</v>
      </c>
      <c r="I71" s="18">
        <v>320</v>
      </c>
      <c r="J71" s="18" t="s">
        <v>22</v>
      </c>
      <c r="K71" s="18" t="s">
        <v>23</v>
      </c>
      <c r="L71" s="18">
        <v>379</v>
      </c>
      <c r="M71" s="18" t="s">
        <v>250</v>
      </c>
      <c r="N71" s="19">
        <v>46305.7088194444</v>
      </c>
      <c r="O71" s="18">
        <v>320</v>
      </c>
      <c r="P71" s="18" t="s">
        <v>25</v>
      </c>
      <c r="Q71" s="18">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18" t="s">
        <v>2076</v>
      </c>
      <c r="B72" s="18" t="s">
        <v>18</v>
      </c>
      <c r="C72" s="18" t="s">
        <v>18</v>
      </c>
      <c r="D72" s="18" t="s">
        <v>2077</v>
      </c>
      <c r="E72" s="18"/>
      <c r="F72" s="19">
        <v>46305.688750000001</v>
      </c>
      <c r="G72" s="18" t="s">
        <v>21</v>
      </c>
      <c r="H72" s="18" t="s">
        <v>3574</v>
      </c>
      <c r="I72" s="18">
        <v>15</v>
      </c>
      <c r="J72" s="18" t="s">
        <v>130</v>
      </c>
      <c r="K72" s="18" t="s">
        <v>50</v>
      </c>
      <c r="L72" s="18">
        <v>315</v>
      </c>
      <c r="M72" s="18" t="s">
        <v>18</v>
      </c>
      <c r="N72" s="19">
        <v>46305.724363425899</v>
      </c>
      <c r="O72" s="18">
        <v>0</v>
      </c>
      <c r="P72" s="18" t="s">
        <v>129</v>
      </c>
      <c r="Q72" s="18">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18" t="s">
        <v>430</v>
      </c>
      <c r="B73" s="18" t="s">
        <v>18</v>
      </c>
      <c r="C73" s="18" t="s">
        <v>265</v>
      </c>
      <c r="D73" s="18" t="s">
        <v>33</v>
      </c>
      <c r="E73" s="18" t="s">
        <v>91</v>
      </c>
      <c r="F73" s="19">
        <v>46305.691712963002</v>
      </c>
      <c r="G73" s="18" t="s">
        <v>21</v>
      </c>
      <c r="H73" s="18" t="s">
        <v>3575</v>
      </c>
      <c r="I73" s="18">
        <v>360</v>
      </c>
      <c r="J73" s="18" t="s">
        <v>22</v>
      </c>
      <c r="K73" s="18" t="s">
        <v>23</v>
      </c>
      <c r="L73" s="18">
        <v>862</v>
      </c>
      <c r="M73" s="18" t="s">
        <v>167</v>
      </c>
      <c r="N73" s="19">
        <v>46305.738541666702</v>
      </c>
      <c r="O73" s="18">
        <v>360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176</v>
      </c>
      <c r="B74" s="18" t="s">
        <v>18</v>
      </c>
      <c r="C74" s="18" t="s">
        <v>19</v>
      </c>
      <c r="D74" s="18" t="s">
        <v>33</v>
      </c>
      <c r="E74" s="18" t="s">
        <v>2439</v>
      </c>
      <c r="F74" s="19">
        <v>46305.693275463003</v>
      </c>
      <c r="G74" s="18" t="s">
        <v>21</v>
      </c>
      <c r="H74" s="18" t="s">
        <v>3312</v>
      </c>
      <c r="I74" s="18">
        <v>360</v>
      </c>
      <c r="J74" s="18" t="s">
        <v>22</v>
      </c>
      <c r="K74" s="18" t="s">
        <v>23</v>
      </c>
      <c r="L74" s="18">
        <v>869</v>
      </c>
      <c r="M74" s="18" t="s">
        <v>167</v>
      </c>
      <c r="N74" s="19">
        <v>46305.741203703699</v>
      </c>
      <c r="O74" s="18">
        <v>360</v>
      </c>
      <c r="P74" s="18" t="s">
        <v>25</v>
      </c>
      <c r="Q74" s="18">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150</v>
      </c>
      <c r="B75" s="18" t="s">
        <v>18</v>
      </c>
      <c r="C75" s="18" t="s">
        <v>32</v>
      </c>
      <c r="D75" s="18" t="s">
        <v>20</v>
      </c>
      <c r="E75" s="18" t="s">
        <v>484</v>
      </c>
      <c r="F75" s="19">
        <v>46305.695370370398</v>
      </c>
      <c r="G75" s="18" t="s">
        <v>21</v>
      </c>
      <c r="H75" s="18" t="s">
        <v>3576</v>
      </c>
      <c r="I75" s="18">
        <v>340</v>
      </c>
      <c r="J75" s="18" t="s">
        <v>22</v>
      </c>
      <c r="K75" s="18" t="s">
        <v>23</v>
      </c>
      <c r="L75" s="18">
        <v>898</v>
      </c>
      <c r="M75" s="18" t="s">
        <v>3577</v>
      </c>
      <c r="N75" s="19">
        <v>46305.745011574101</v>
      </c>
      <c r="O75" s="18">
        <v>340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432</v>
      </c>
      <c r="B76" s="18" t="s">
        <v>18</v>
      </c>
      <c r="C76" s="18" t="s">
        <v>233</v>
      </c>
      <c r="D76" s="18" t="s">
        <v>122</v>
      </c>
      <c r="E76" s="18" t="s">
        <v>3178</v>
      </c>
      <c r="F76" s="19">
        <v>46305.696446759299</v>
      </c>
      <c r="G76" s="18" t="s">
        <v>21</v>
      </c>
      <c r="H76" s="18" t="s">
        <v>3578</v>
      </c>
      <c r="I76" s="18">
        <v>380</v>
      </c>
      <c r="J76" s="18" t="s">
        <v>22</v>
      </c>
      <c r="K76" s="18" t="s">
        <v>23</v>
      </c>
      <c r="L76" s="18">
        <v>531</v>
      </c>
      <c r="M76" s="18" t="s">
        <v>123</v>
      </c>
      <c r="N76" s="19">
        <v>46305.726435185199</v>
      </c>
      <c r="O76" s="18">
        <v>360</v>
      </c>
      <c r="P76" s="18" t="s">
        <v>25</v>
      </c>
      <c r="Q76" s="18">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8" t="s">
        <v>181</v>
      </c>
      <c r="B77" s="18" t="s">
        <v>18</v>
      </c>
      <c r="C77" s="18" t="s">
        <v>42</v>
      </c>
      <c r="D77" s="18" t="s">
        <v>28</v>
      </c>
      <c r="E77" s="18" t="s">
        <v>3579</v>
      </c>
      <c r="F77" s="19">
        <v>46305.6975578704</v>
      </c>
      <c r="G77" s="18" t="s">
        <v>21</v>
      </c>
      <c r="H77" s="18" t="s">
        <v>3580</v>
      </c>
      <c r="I77" s="18">
        <v>380</v>
      </c>
      <c r="J77" s="18" t="s">
        <v>22</v>
      </c>
      <c r="K77" s="18" t="s">
        <v>23</v>
      </c>
      <c r="L77" s="18">
        <v>859</v>
      </c>
      <c r="M77" s="18" t="s">
        <v>45</v>
      </c>
      <c r="N77" s="19">
        <v>46305.744525463</v>
      </c>
      <c r="O77" s="18">
        <v>380</v>
      </c>
      <c r="P77" s="18" t="s">
        <v>25</v>
      </c>
      <c r="Q77" s="18">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199</v>
      </c>
      <c r="B78" s="18" t="s">
        <v>18</v>
      </c>
      <c r="C78" s="18" t="s">
        <v>200</v>
      </c>
      <c r="D78" s="18" t="s">
        <v>28</v>
      </c>
      <c r="E78" s="18" t="s">
        <v>3581</v>
      </c>
      <c r="F78" s="19">
        <v>46305.698831018497</v>
      </c>
      <c r="G78" s="18" t="s">
        <v>21</v>
      </c>
      <c r="H78" s="18" t="s">
        <v>3582</v>
      </c>
      <c r="I78" s="18">
        <v>360</v>
      </c>
      <c r="J78" s="18" t="s">
        <v>22</v>
      </c>
      <c r="K78" s="18" t="s">
        <v>23</v>
      </c>
      <c r="L78" s="18">
        <v>420</v>
      </c>
      <c r="M78" s="18" t="s">
        <v>3583</v>
      </c>
      <c r="N78" s="19">
        <v>46305.722476851799</v>
      </c>
      <c r="O78" s="18">
        <v>360</v>
      </c>
      <c r="P78" s="18" t="s">
        <v>25</v>
      </c>
      <c r="Q78" s="18">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18" t="s">
        <v>180</v>
      </c>
      <c r="B79" s="18" t="s">
        <v>18</v>
      </c>
      <c r="C79" s="18" t="s">
        <v>133</v>
      </c>
      <c r="D79" s="18" t="s">
        <v>60</v>
      </c>
      <c r="E79" s="18" t="s">
        <v>2031</v>
      </c>
      <c r="F79" s="19">
        <v>46305.706504629597</v>
      </c>
      <c r="G79" s="18" t="s">
        <v>21</v>
      </c>
      <c r="H79" s="18" t="s">
        <v>3584</v>
      </c>
      <c r="I79" s="18">
        <v>330</v>
      </c>
      <c r="J79" s="18" t="s">
        <v>22</v>
      </c>
      <c r="K79" s="18" t="s">
        <v>23</v>
      </c>
      <c r="L79" s="18">
        <v>136</v>
      </c>
      <c r="M79" s="18" t="s">
        <v>39</v>
      </c>
      <c r="N79" s="19">
        <v>46305.716238425899</v>
      </c>
      <c r="O79" s="18">
        <v>202</v>
      </c>
      <c r="P79" s="18" t="s">
        <v>25</v>
      </c>
      <c r="Q79" s="18">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18" t="s">
        <v>178</v>
      </c>
      <c r="B80" s="18" t="s">
        <v>18</v>
      </c>
      <c r="C80" s="18" t="s">
        <v>179</v>
      </c>
      <c r="D80" s="18" t="s">
        <v>53</v>
      </c>
      <c r="E80" s="18" t="s">
        <v>393</v>
      </c>
      <c r="F80" s="19">
        <v>46305.707557870403</v>
      </c>
      <c r="G80" s="18" t="s">
        <v>21</v>
      </c>
      <c r="H80" s="18" t="s">
        <v>3585</v>
      </c>
      <c r="I80" s="18">
        <v>360</v>
      </c>
      <c r="J80" s="18" t="s">
        <v>22</v>
      </c>
      <c r="K80" s="18" t="s">
        <v>23</v>
      </c>
      <c r="L80" s="18">
        <v>835</v>
      </c>
      <c r="M80" s="18" t="s">
        <v>179</v>
      </c>
      <c r="N80" s="19">
        <v>46305.756724537001</v>
      </c>
      <c r="O80" s="18">
        <v>15</v>
      </c>
      <c r="P80" s="18" t="s">
        <v>25</v>
      </c>
      <c r="Q80" s="18">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18" t="s">
        <v>208</v>
      </c>
      <c r="B81" s="18" t="s">
        <v>18</v>
      </c>
      <c r="C81" s="18" t="s">
        <v>209</v>
      </c>
      <c r="D81" s="18" t="s">
        <v>110</v>
      </c>
      <c r="E81" s="18" t="s">
        <v>2603</v>
      </c>
      <c r="F81" s="19">
        <v>46305.709027777797</v>
      </c>
      <c r="G81" s="18" t="s">
        <v>21</v>
      </c>
      <c r="H81" s="18" t="s">
        <v>3586</v>
      </c>
      <c r="I81" s="18">
        <v>360</v>
      </c>
      <c r="J81" s="18" t="s">
        <v>22</v>
      </c>
      <c r="K81" s="18" t="s">
        <v>23</v>
      </c>
      <c r="L81" s="18">
        <v>575</v>
      </c>
      <c r="M81" s="18" t="s">
        <v>123</v>
      </c>
      <c r="N81" s="19">
        <v>46305.739953703698</v>
      </c>
      <c r="O81" s="18">
        <v>360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3587</v>
      </c>
      <c r="B82" s="18" t="s">
        <v>18</v>
      </c>
      <c r="C82" s="18" t="s">
        <v>3588</v>
      </c>
      <c r="D82" s="18" t="s">
        <v>689</v>
      </c>
      <c r="E82" s="18" t="s">
        <v>3589</v>
      </c>
      <c r="F82" s="19">
        <v>46305.710717592599</v>
      </c>
      <c r="G82" s="18" t="s">
        <v>21</v>
      </c>
      <c r="H82" s="18" t="s">
        <v>3590</v>
      </c>
      <c r="I82" s="18">
        <v>410</v>
      </c>
      <c r="J82" s="18" t="s">
        <v>22</v>
      </c>
      <c r="K82" s="18" t="s">
        <v>455</v>
      </c>
      <c r="L82" s="18">
        <v>351</v>
      </c>
      <c r="M82" s="18" t="s">
        <v>30</v>
      </c>
      <c r="N82" s="19">
        <v>46305.731342592597</v>
      </c>
      <c r="O82" s="18">
        <v>430</v>
      </c>
      <c r="P82" s="18" t="s">
        <v>25</v>
      </c>
      <c r="Q82" s="18">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18" t="s">
        <v>186</v>
      </c>
      <c r="B83" s="18" t="s">
        <v>18</v>
      </c>
      <c r="C83" s="18" t="s">
        <v>121</v>
      </c>
      <c r="D83" s="18" t="s">
        <v>60</v>
      </c>
      <c r="E83" s="18" t="s">
        <v>3591</v>
      </c>
      <c r="F83" s="19">
        <v>46305.712094907401</v>
      </c>
      <c r="G83" s="18" t="s">
        <v>21</v>
      </c>
      <c r="H83" s="18" t="s">
        <v>3592</v>
      </c>
      <c r="I83" s="18">
        <v>340</v>
      </c>
      <c r="J83" s="18" t="s">
        <v>22</v>
      </c>
      <c r="K83" s="18" t="s">
        <v>23</v>
      </c>
      <c r="L83" s="18">
        <v>548</v>
      </c>
      <c r="M83" s="18" t="s">
        <v>123</v>
      </c>
      <c r="N83" s="19">
        <v>46305.740694444401</v>
      </c>
      <c r="O83" s="18">
        <v>340</v>
      </c>
      <c r="P83" s="18" t="s">
        <v>25</v>
      </c>
      <c r="Q83" s="18">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8" t="s">
        <v>378</v>
      </c>
      <c r="B84" s="18" t="s">
        <v>18</v>
      </c>
      <c r="C84" s="18" t="s">
        <v>62</v>
      </c>
      <c r="D84" s="18" t="s">
        <v>53</v>
      </c>
      <c r="E84" s="18" t="s">
        <v>3593</v>
      </c>
      <c r="F84" s="19">
        <v>46305.713101851798</v>
      </c>
      <c r="G84" s="18" t="s">
        <v>21</v>
      </c>
      <c r="H84" s="18" t="s">
        <v>3594</v>
      </c>
      <c r="I84" s="18">
        <v>380</v>
      </c>
      <c r="J84" s="18" t="s">
        <v>22</v>
      </c>
      <c r="K84" s="18" t="s">
        <v>23</v>
      </c>
      <c r="L84" s="18">
        <v>884</v>
      </c>
      <c r="M84" s="18" t="s">
        <v>167</v>
      </c>
      <c r="N84" s="19">
        <v>46305.761793981503</v>
      </c>
      <c r="O84" s="18">
        <v>380</v>
      </c>
      <c r="P84" s="18" t="s">
        <v>25</v>
      </c>
      <c r="Q84" s="18">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183</v>
      </c>
      <c r="B85" s="18" t="s">
        <v>18</v>
      </c>
      <c r="C85" s="18" t="s">
        <v>184</v>
      </c>
      <c r="D85" s="18" t="s">
        <v>60</v>
      </c>
      <c r="E85" s="18" t="s">
        <v>3595</v>
      </c>
      <c r="F85" s="19">
        <v>46305.719803240703</v>
      </c>
      <c r="G85" s="18" t="s">
        <v>21</v>
      </c>
      <c r="H85" s="18" t="s">
        <v>3596</v>
      </c>
      <c r="I85" s="18">
        <v>320</v>
      </c>
      <c r="J85" s="18" t="s">
        <v>22</v>
      </c>
      <c r="K85" s="18" t="s">
        <v>23</v>
      </c>
      <c r="L85" s="18">
        <v>390</v>
      </c>
      <c r="M85" s="18" t="s">
        <v>250</v>
      </c>
      <c r="N85" s="19">
        <v>46305.741215277798</v>
      </c>
      <c r="O85" s="18">
        <v>320</v>
      </c>
      <c r="P85" s="18" t="s">
        <v>25</v>
      </c>
      <c r="Q85" s="18">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8" t="s">
        <v>475</v>
      </c>
      <c r="B86" s="18" t="s">
        <v>18</v>
      </c>
      <c r="C86" s="18" t="s">
        <v>293</v>
      </c>
      <c r="D86" s="18" t="s">
        <v>122</v>
      </c>
      <c r="E86" s="18" t="s">
        <v>3597</v>
      </c>
      <c r="F86" s="19">
        <v>46305.722094907404</v>
      </c>
      <c r="G86" s="18" t="s">
        <v>21</v>
      </c>
      <c r="H86" s="18" t="s">
        <v>3598</v>
      </c>
      <c r="I86" s="18">
        <v>340</v>
      </c>
      <c r="J86" s="18" t="s">
        <v>22</v>
      </c>
      <c r="K86" s="18" t="s">
        <v>23</v>
      </c>
      <c r="L86" s="18">
        <v>444</v>
      </c>
      <c r="M86" s="18" t="s">
        <v>189</v>
      </c>
      <c r="N86" s="19">
        <v>46305.746030092603</v>
      </c>
      <c r="O86" s="18">
        <v>340</v>
      </c>
      <c r="P86" s="18" t="s">
        <v>25</v>
      </c>
      <c r="Q86" s="18">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8" t="s">
        <v>3027</v>
      </c>
      <c r="B87" s="18" t="s">
        <v>18</v>
      </c>
      <c r="C87" s="18" t="s">
        <v>190</v>
      </c>
      <c r="D87" s="18" t="s">
        <v>33</v>
      </c>
      <c r="E87" s="18" t="s">
        <v>2846</v>
      </c>
      <c r="F87" s="19">
        <v>46305.727488425902</v>
      </c>
      <c r="G87" s="18" t="s">
        <v>21</v>
      </c>
      <c r="H87" s="18" t="s">
        <v>3599</v>
      </c>
      <c r="I87" s="18">
        <v>350</v>
      </c>
      <c r="J87" s="18" t="s">
        <v>22</v>
      </c>
      <c r="K87" s="18" t="s">
        <v>23</v>
      </c>
      <c r="L87" s="18">
        <v>139</v>
      </c>
      <c r="M87" s="18" t="s">
        <v>3600</v>
      </c>
      <c r="N87" s="19">
        <v>46305.7363078704</v>
      </c>
      <c r="O87" s="18">
        <v>245</v>
      </c>
      <c r="P87" s="18" t="s">
        <v>25</v>
      </c>
      <c r="Q87" s="18">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18" t="s">
        <v>187</v>
      </c>
      <c r="B88" s="18" t="s">
        <v>18</v>
      </c>
      <c r="C88" s="18" t="s">
        <v>188</v>
      </c>
      <c r="D88" s="18" t="s">
        <v>117</v>
      </c>
      <c r="E88" s="18" t="s">
        <v>1014</v>
      </c>
      <c r="F88" s="19">
        <v>46305.729050925896</v>
      </c>
      <c r="G88" s="18" t="s">
        <v>21</v>
      </c>
      <c r="H88" s="18" t="s">
        <v>3601</v>
      </c>
      <c r="I88" s="18">
        <v>300</v>
      </c>
      <c r="J88" s="18" t="s">
        <v>22</v>
      </c>
      <c r="K88" s="18" t="s">
        <v>23</v>
      </c>
      <c r="L88" s="18">
        <v>378</v>
      </c>
      <c r="M88" s="18" t="s">
        <v>250</v>
      </c>
      <c r="N88" s="19">
        <v>46305.7511226852</v>
      </c>
      <c r="O88" s="18">
        <v>320</v>
      </c>
      <c r="P88" s="18" t="s">
        <v>25</v>
      </c>
      <c r="Q88" s="18">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8" t="s">
        <v>202</v>
      </c>
      <c r="B89" s="18" t="s">
        <v>18</v>
      </c>
      <c r="C89" s="18" t="s">
        <v>32</v>
      </c>
      <c r="D89" s="18" t="s">
        <v>53</v>
      </c>
      <c r="E89" s="18" t="s">
        <v>277</v>
      </c>
      <c r="F89" s="19">
        <v>46305.731388888897</v>
      </c>
      <c r="G89" s="18" t="s">
        <v>21</v>
      </c>
      <c r="H89" s="18" t="s">
        <v>352</v>
      </c>
      <c r="I89" s="18">
        <v>340</v>
      </c>
      <c r="J89" s="18" t="s">
        <v>22</v>
      </c>
      <c r="K89" s="18" t="s">
        <v>23</v>
      </c>
      <c r="L89" s="18">
        <v>878</v>
      </c>
      <c r="M89" s="18" t="s">
        <v>35</v>
      </c>
      <c r="N89" s="19">
        <v>46305.778321759302</v>
      </c>
      <c r="O89" s="18">
        <v>340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429</v>
      </c>
      <c r="B90" s="18" t="s">
        <v>18</v>
      </c>
      <c r="C90" s="18" t="s">
        <v>193</v>
      </c>
      <c r="D90" s="18" t="s">
        <v>20</v>
      </c>
      <c r="E90" s="18" t="s">
        <v>267</v>
      </c>
      <c r="F90" s="19">
        <v>46305.732199074097</v>
      </c>
      <c r="G90" s="18" t="s">
        <v>21</v>
      </c>
      <c r="H90" s="18" t="s">
        <v>3602</v>
      </c>
      <c r="I90" s="18">
        <v>350</v>
      </c>
      <c r="J90" s="18" t="s">
        <v>22</v>
      </c>
      <c r="K90" s="18" t="s">
        <v>23</v>
      </c>
      <c r="L90" s="18">
        <v>137</v>
      </c>
      <c r="M90" s="18" t="s">
        <v>2393</v>
      </c>
      <c r="N90" s="19">
        <v>46305.7411111111</v>
      </c>
      <c r="O90" s="18">
        <v>237</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192</v>
      </c>
      <c r="B91" s="18" t="s">
        <v>18</v>
      </c>
      <c r="C91" s="18" t="s">
        <v>193</v>
      </c>
      <c r="D91" s="18" t="s">
        <v>60</v>
      </c>
      <c r="E91" s="18" t="s">
        <v>3603</v>
      </c>
      <c r="F91" s="19">
        <v>46305.735196759299</v>
      </c>
      <c r="G91" s="18" t="s">
        <v>21</v>
      </c>
      <c r="H91" s="18" t="s">
        <v>3604</v>
      </c>
      <c r="I91" s="18">
        <v>350</v>
      </c>
      <c r="J91" s="18" t="s">
        <v>22</v>
      </c>
      <c r="K91" s="18" t="s">
        <v>23</v>
      </c>
      <c r="L91" s="18">
        <v>138</v>
      </c>
      <c r="M91" s="18" t="s">
        <v>2960</v>
      </c>
      <c r="N91" s="19">
        <v>46305.744872685202</v>
      </c>
      <c r="O91" s="18">
        <v>235</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203</v>
      </c>
      <c r="B92" s="18" t="s">
        <v>18</v>
      </c>
      <c r="C92" s="18" t="s">
        <v>204</v>
      </c>
      <c r="D92" s="18" t="s">
        <v>53</v>
      </c>
      <c r="E92" s="18" t="s">
        <v>3605</v>
      </c>
      <c r="F92" s="19">
        <v>46305.738460648201</v>
      </c>
      <c r="G92" s="18" t="s">
        <v>21</v>
      </c>
      <c r="H92" s="18" t="s">
        <v>3606</v>
      </c>
      <c r="I92" s="18">
        <v>270</v>
      </c>
      <c r="J92" s="18" t="s">
        <v>22</v>
      </c>
      <c r="K92" s="18" t="s">
        <v>23</v>
      </c>
      <c r="L92" s="18">
        <v>153</v>
      </c>
      <c r="M92" s="18" t="s">
        <v>111</v>
      </c>
      <c r="N92" s="19">
        <v>46305.7490972222</v>
      </c>
      <c r="O92" s="18">
        <v>278</v>
      </c>
      <c r="P92" s="18" t="s">
        <v>25</v>
      </c>
      <c r="Q92" s="18">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18" t="s">
        <v>161</v>
      </c>
      <c r="B93" s="18" t="s">
        <v>18</v>
      </c>
      <c r="C93" s="18" t="s">
        <v>27</v>
      </c>
      <c r="D93" s="18" t="s">
        <v>60</v>
      </c>
      <c r="E93" s="18" t="s">
        <v>2144</v>
      </c>
      <c r="F93" s="19">
        <v>46305.740185185197</v>
      </c>
      <c r="G93" s="18" t="s">
        <v>21</v>
      </c>
      <c r="H93" s="18" t="s">
        <v>3607</v>
      </c>
      <c r="I93" s="18">
        <v>350</v>
      </c>
      <c r="J93" s="18" t="s">
        <v>22</v>
      </c>
      <c r="K93" s="18" t="s">
        <v>23</v>
      </c>
      <c r="L93" s="18">
        <v>138</v>
      </c>
      <c r="M93" s="18" t="s">
        <v>678</v>
      </c>
      <c r="N93" s="19">
        <v>46305.749699074098</v>
      </c>
      <c r="O93" s="18">
        <v>228</v>
      </c>
      <c r="P93" s="18" t="s">
        <v>25</v>
      </c>
      <c r="Q93" s="18">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18" t="s">
        <v>214</v>
      </c>
      <c r="B94" s="18" t="s">
        <v>18</v>
      </c>
      <c r="C94" s="18" t="s">
        <v>215</v>
      </c>
      <c r="D94" s="18" t="s">
        <v>60</v>
      </c>
      <c r="E94" s="18" t="s">
        <v>3608</v>
      </c>
      <c r="F94" s="19">
        <v>46305.741249999999</v>
      </c>
      <c r="G94" s="18" t="s">
        <v>21</v>
      </c>
      <c r="H94" s="18" t="s">
        <v>3609</v>
      </c>
      <c r="I94" s="18">
        <v>340</v>
      </c>
      <c r="J94" s="18" t="s">
        <v>22</v>
      </c>
      <c r="K94" s="18" t="s">
        <v>23</v>
      </c>
      <c r="L94" s="18">
        <v>545</v>
      </c>
      <c r="M94" s="18" t="s">
        <v>123</v>
      </c>
      <c r="N94" s="19">
        <v>46305.771620370397</v>
      </c>
      <c r="O94" s="18">
        <v>340</v>
      </c>
      <c r="P94" s="18" t="s">
        <v>25</v>
      </c>
      <c r="Q94" s="18">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18" t="s">
        <v>709</v>
      </c>
      <c r="B95" s="18" t="s">
        <v>18</v>
      </c>
      <c r="C95" s="18" t="s">
        <v>807</v>
      </c>
      <c r="D95" s="18" t="s">
        <v>124</v>
      </c>
      <c r="E95" s="18"/>
      <c r="F95" s="19">
        <v>46305.742314814801</v>
      </c>
      <c r="G95" s="18" t="s">
        <v>21</v>
      </c>
      <c r="H95" s="18" t="s">
        <v>3610</v>
      </c>
      <c r="I95" s="18">
        <v>390</v>
      </c>
      <c r="J95" s="18" t="s">
        <v>22</v>
      </c>
      <c r="K95" s="18" t="s">
        <v>50</v>
      </c>
      <c r="L95" s="18">
        <v>219</v>
      </c>
      <c r="M95" s="18" t="s">
        <v>55</v>
      </c>
      <c r="N95" s="19">
        <v>46305.7578125</v>
      </c>
      <c r="O95" s="18">
        <v>326</v>
      </c>
      <c r="P95" s="18" t="s">
        <v>25</v>
      </c>
      <c r="Q95" s="18">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18" t="s">
        <v>165</v>
      </c>
      <c r="B96" s="18" t="s">
        <v>18</v>
      </c>
      <c r="C96" s="18" t="s">
        <v>166</v>
      </c>
      <c r="D96" s="18" t="s">
        <v>20</v>
      </c>
      <c r="E96" s="18" t="s">
        <v>2141</v>
      </c>
      <c r="F96" s="19">
        <v>46305.743159722202</v>
      </c>
      <c r="G96" s="18" t="s">
        <v>21</v>
      </c>
      <c r="H96" s="18" t="s">
        <v>3611</v>
      </c>
      <c r="I96" s="18">
        <v>340</v>
      </c>
      <c r="J96" s="18" t="s">
        <v>22</v>
      </c>
      <c r="K96" s="18" t="s">
        <v>23</v>
      </c>
      <c r="L96" s="18">
        <v>875</v>
      </c>
      <c r="M96" s="18" t="s">
        <v>3612</v>
      </c>
      <c r="N96" s="19">
        <v>46305.790902777801</v>
      </c>
      <c r="O96" s="18">
        <v>340</v>
      </c>
      <c r="P96" s="18" t="s">
        <v>25</v>
      </c>
      <c r="Q96" s="18">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18" t="s">
        <v>194</v>
      </c>
      <c r="B97" s="18" t="s">
        <v>18</v>
      </c>
      <c r="C97" s="18" t="s">
        <v>195</v>
      </c>
      <c r="D97" s="18" t="s">
        <v>28</v>
      </c>
      <c r="E97" s="18" t="s">
        <v>3613</v>
      </c>
      <c r="F97" s="19">
        <v>46305.744803240697</v>
      </c>
      <c r="G97" s="18" t="s">
        <v>21</v>
      </c>
      <c r="H97" s="18" t="s">
        <v>3614</v>
      </c>
      <c r="I97" s="18">
        <v>350</v>
      </c>
      <c r="J97" s="18" t="s">
        <v>22</v>
      </c>
      <c r="K97" s="18" t="s">
        <v>23</v>
      </c>
      <c r="L97" s="18">
        <v>186</v>
      </c>
      <c r="M97" s="18" t="s">
        <v>2681</v>
      </c>
      <c r="N97" s="19">
        <v>46305.757187499999</v>
      </c>
      <c r="O97" s="18">
        <v>271</v>
      </c>
      <c r="P97" s="18" t="s">
        <v>25</v>
      </c>
      <c r="Q97" s="18">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18" t="s">
        <v>221</v>
      </c>
      <c r="B98" s="18" t="s">
        <v>18</v>
      </c>
      <c r="C98" s="18" t="s">
        <v>42</v>
      </c>
      <c r="D98" s="18" t="s">
        <v>43</v>
      </c>
      <c r="E98" s="18" t="s">
        <v>2220</v>
      </c>
      <c r="F98" s="19">
        <v>46305.745694444398</v>
      </c>
      <c r="G98" s="18" t="s">
        <v>21</v>
      </c>
      <c r="H98" s="18" t="s">
        <v>3615</v>
      </c>
      <c r="I98" s="18">
        <v>360</v>
      </c>
      <c r="J98" s="18" t="s">
        <v>22</v>
      </c>
      <c r="K98" s="18" t="s">
        <v>23</v>
      </c>
      <c r="L98" s="18">
        <v>859</v>
      </c>
      <c r="M98" s="18" t="s">
        <v>45</v>
      </c>
      <c r="N98" s="19">
        <v>46305.792256944398</v>
      </c>
      <c r="O98" s="18">
        <v>360</v>
      </c>
      <c r="P98" s="18" t="s">
        <v>25</v>
      </c>
      <c r="Q98" s="18">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18" t="s">
        <v>284</v>
      </c>
      <c r="B99" s="18" t="s">
        <v>18</v>
      </c>
      <c r="C99" s="18" t="s">
        <v>137</v>
      </c>
      <c r="D99" s="18" t="s">
        <v>60</v>
      </c>
      <c r="E99" s="18" t="s">
        <v>3616</v>
      </c>
      <c r="F99" s="19">
        <v>46305.746307870402</v>
      </c>
      <c r="G99" s="18" t="s">
        <v>21</v>
      </c>
      <c r="H99" s="18" t="s">
        <v>3617</v>
      </c>
      <c r="I99" s="18">
        <v>350</v>
      </c>
      <c r="J99" s="18" t="s">
        <v>22</v>
      </c>
      <c r="K99" s="18" t="s">
        <v>23</v>
      </c>
      <c r="L99" s="18">
        <v>137</v>
      </c>
      <c r="M99" s="18" t="s">
        <v>3618</v>
      </c>
      <c r="N99" s="19">
        <v>46305.755624999998</v>
      </c>
      <c r="O99" s="18">
        <v>188</v>
      </c>
      <c r="P99" s="18" t="s">
        <v>25</v>
      </c>
      <c r="Q99" s="18">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18" t="s">
        <v>213</v>
      </c>
      <c r="B100" s="18" t="s">
        <v>18</v>
      </c>
      <c r="C100" s="18" t="s">
        <v>19</v>
      </c>
      <c r="D100" s="18" t="s">
        <v>53</v>
      </c>
      <c r="E100" s="18" t="s">
        <v>645</v>
      </c>
      <c r="F100" s="19">
        <v>46305.747488425899</v>
      </c>
      <c r="G100" s="18" t="s">
        <v>21</v>
      </c>
      <c r="H100" s="18" t="s">
        <v>3619</v>
      </c>
      <c r="I100" s="18">
        <v>380</v>
      </c>
      <c r="J100" s="18" t="s">
        <v>22</v>
      </c>
      <c r="K100" s="18" t="s">
        <v>23</v>
      </c>
      <c r="L100" s="18">
        <v>860</v>
      </c>
      <c r="M100" s="18" t="s">
        <v>24</v>
      </c>
      <c r="N100" s="19">
        <v>46305.7946296296</v>
      </c>
      <c r="O100" s="18">
        <v>380</v>
      </c>
      <c r="P100" s="18" t="s">
        <v>25</v>
      </c>
      <c r="Q100" s="18">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18" t="s">
        <v>1631</v>
      </c>
      <c r="B101" s="18" t="s">
        <v>18</v>
      </c>
      <c r="C101" s="18" t="s">
        <v>444</v>
      </c>
      <c r="D101" s="18" t="s">
        <v>110</v>
      </c>
      <c r="E101" s="18" t="s">
        <v>652</v>
      </c>
      <c r="F101" s="19">
        <v>46305.751145833303</v>
      </c>
      <c r="G101" s="18" t="s">
        <v>21</v>
      </c>
      <c r="H101" s="18" t="s">
        <v>3620</v>
      </c>
      <c r="I101" s="18">
        <v>380</v>
      </c>
      <c r="J101" s="18" t="s">
        <v>22</v>
      </c>
      <c r="K101" s="18" t="s">
        <v>23</v>
      </c>
      <c r="L101" s="18">
        <v>423</v>
      </c>
      <c r="M101" s="18" t="s">
        <v>189</v>
      </c>
      <c r="N101" s="19">
        <v>46305.774490740703</v>
      </c>
      <c r="O101" s="18">
        <v>380</v>
      </c>
      <c r="P101" s="18" t="s">
        <v>25</v>
      </c>
      <c r="Q101" s="18">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8" t="s">
        <v>437</v>
      </c>
      <c r="B102" s="18" t="s">
        <v>18</v>
      </c>
      <c r="C102" s="18" t="s">
        <v>438</v>
      </c>
      <c r="D102" s="18" t="s">
        <v>53</v>
      </c>
      <c r="E102" s="18" t="s">
        <v>770</v>
      </c>
      <c r="F102" s="19">
        <v>46305.752627314803</v>
      </c>
      <c r="G102" s="18" t="s">
        <v>21</v>
      </c>
      <c r="H102" s="18" t="s">
        <v>3621</v>
      </c>
      <c r="I102" s="18">
        <v>380</v>
      </c>
      <c r="J102" s="18" t="s">
        <v>22</v>
      </c>
      <c r="K102" s="18" t="s">
        <v>23</v>
      </c>
      <c r="L102" s="18">
        <v>1011</v>
      </c>
      <c r="M102" s="18" t="s">
        <v>439</v>
      </c>
      <c r="N102" s="19">
        <v>46305.8051851852</v>
      </c>
      <c r="O102" s="18">
        <v>228</v>
      </c>
      <c r="P102" s="18" t="s">
        <v>25</v>
      </c>
      <c r="Q102" s="18">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218</v>
      </c>
      <c r="B103" s="18" t="s">
        <v>18</v>
      </c>
      <c r="C103" s="18" t="s">
        <v>219</v>
      </c>
      <c r="D103" s="18" t="s">
        <v>43</v>
      </c>
      <c r="E103" s="18" t="s">
        <v>1030</v>
      </c>
      <c r="F103" s="19">
        <v>46305.753067129597</v>
      </c>
      <c r="G103" s="18" t="s">
        <v>21</v>
      </c>
      <c r="H103" s="18" t="s">
        <v>3622</v>
      </c>
      <c r="I103" s="18">
        <v>300</v>
      </c>
      <c r="J103" s="18" t="s">
        <v>22</v>
      </c>
      <c r="K103" s="18" t="s">
        <v>23</v>
      </c>
      <c r="L103" s="18">
        <v>426</v>
      </c>
      <c r="M103" s="18" t="s">
        <v>189</v>
      </c>
      <c r="N103" s="19">
        <v>46305.776446759301</v>
      </c>
      <c r="O103" s="18">
        <v>300</v>
      </c>
      <c r="P103" s="18" t="s">
        <v>25</v>
      </c>
      <c r="Q103" s="18">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8" t="s">
        <v>216</v>
      </c>
      <c r="B104" s="18" t="s">
        <v>18</v>
      </c>
      <c r="C104" s="18" t="s">
        <v>32</v>
      </c>
      <c r="D104" s="18" t="s">
        <v>20</v>
      </c>
      <c r="E104" s="18" t="s">
        <v>3430</v>
      </c>
      <c r="F104" s="19">
        <v>46305.755358796298</v>
      </c>
      <c r="G104" s="18" t="s">
        <v>21</v>
      </c>
      <c r="H104" s="18" t="s">
        <v>3623</v>
      </c>
      <c r="I104" s="18">
        <v>340</v>
      </c>
      <c r="J104" s="18" t="s">
        <v>22</v>
      </c>
      <c r="K104" s="18" t="s">
        <v>23</v>
      </c>
      <c r="L104" s="18">
        <v>878</v>
      </c>
      <c r="M104" s="18" t="s">
        <v>3624</v>
      </c>
      <c r="N104" s="19">
        <v>46305.802465277797</v>
      </c>
      <c r="O104" s="18">
        <v>340</v>
      </c>
      <c r="P104" s="18" t="s">
        <v>25</v>
      </c>
      <c r="Q104" s="18">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8" t="s">
        <v>582</v>
      </c>
      <c r="B105" s="18" t="s">
        <v>18</v>
      </c>
      <c r="C105" s="18" t="s">
        <v>583</v>
      </c>
      <c r="D105" s="18" t="s">
        <v>117</v>
      </c>
      <c r="E105" s="18" t="s">
        <v>1344</v>
      </c>
      <c r="F105" s="19">
        <v>46305.755983796298</v>
      </c>
      <c r="G105" s="18" t="s">
        <v>21</v>
      </c>
      <c r="H105" s="18" t="s">
        <v>3625</v>
      </c>
      <c r="I105" s="18">
        <v>340</v>
      </c>
      <c r="J105" s="18" t="s">
        <v>22</v>
      </c>
      <c r="K105" s="18" t="s">
        <v>23</v>
      </c>
      <c r="L105" s="18">
        <v>383</v>
      </c>
      <c r="M105" s="18" t="s">
        <v>250</v>
      </c>
      <c r="N105" s="19">
        <v>46305.777210648099</v>
      </c>
      <c r="O105" s="18">
        <v>340</v>
      </c>
      <c r="P105" s="18" t="s">
        <v>25</v>
      </c>
      <c r="Q105" s="18">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18" t="s">
        <v>3626</v>
      </c>
      <c r="B106" s="18" t="s">
        <v>18</v>
      </c>
      <c r="C106" s="18" t="s">
        <v>388</v>
      </c>
      <c r="D106" s="18" t="s">
        <v>122</v>
      </c>
      <c r="E106" s="18" t="s">
        <v>3627</v>
      </c>
      <c r="F106" s="19">
        <v>46305.757418981499</v>
      </c>
      <c r="G106" s="18" t="s">
        <v>21</v>
      </c>
      <c r="H106" s="18" t="s">
        <v>3628</v>
      </c>
      <c r="I106" s="18">
        <v>400</v>
      </c>
      <c r="J106" s="18" t="s">
        <v>22</v>
      </c>
      <c r="K106" s="18" t="s">
        <v>23</v>
      </c>
      <c r="L106" s="18">
        <v>424</v>
      </c>
      <c r="M106" s="18" t="s">
        <v>189</v>
      </c>
      <c r="N106" s="19">
        <v>46305.781620370399</v>
      </c>
      <c r="O106" s="18">
        <v>400</v>
      </c>
      <c r="P106" s="18" t="s">
        <v>25</v>
      </c>
      <c r="Q106" s="18">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18" t="s">
        <v>2157</v>
      </c>
      <c r="B107" s="18" t="s">
        <v>18</v>
      </c>
      <c r="C107" s="18" t="s">
        <v>188</v>
      </c>
      <c r="D107" s="18" t="s">
        <v>60</v>
      </c>
      <c r="E107" s="18" t="s">
        <v>1463</v>
      </c>
      <c r="F107" s="19">
        <v>46305.758773148104</v>
      </c>
      <c r="G107" s="18" t="s">
        <v>21</v>
      </c>
      <c r="H107" s="18" t="s">
        <v>3629</v>
      </c>
      <c r="I107" s="18">
        <v>340</v>
      </c>
      <c r="J107" s="18" t="s">
        <v>22</v>
      </c>
      <c r="K107" s="18" t="s">
        <v>23</v>
      </c>
      <c r="L107" s="18">
        <v>433</v>
      </c>
      <c r="M107" s="18" t="s">
        <v>189</v>
      </c>
      <c r="N107" s="19">
        <v>46305.782951388901</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156</v>
      </c>
      <c r="B108" s="18" t="s">
        <v>18</v>
      </c>
      <c r="C108" s="18" t="s">
        <v>109</v>
      </c>
      <c r="D108" s="18" t="s">
        <v>28</v>
      </c>
      <c r="E108" s="18" t="s">
        <v>989</v>
      </c>
      <c r="F108" s="19">
        <v>46305.760266203702</v>
      </c>
      <c r="G108" s="18" t="s">
        <v>21</v>
      </c>
      <c r="H108" s="18" t="s">
        <v>1834</v>
      </c>
      <c r="I108" s="18">
        <v>350</v>
      </c>
      <c r="J108" s="18" t="s">
        <v>22</v>
      </c>
      <c r="K108" s="18" t="s">
        <v>23</v>
      </c>
      <c r="L108" s="18">
        <v>147</v>
      </c>
      <c r="M108" s="18" t="s">
        <v>2328</v>
      </c>
      <c r="N108" s="19">
        <v>46305.770451388897</v>
      </c>
      <c r="O108" s="18">
        <v>260</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358</v>
      </c>
      <c r="B109" s="18" t="s">
        <v>18</v>
      </c>
      <c r="C109" s="18" t="s">
        <v>359</v>
      </c>
      <c r="D109" s="18" t="s">
        <v>33</v>
      </c>
      <c r="E109" s="18" t="s">
        <v>1911</v>
      </c>
      <c r="F109" s="19">
        <v>46305.762488425898</v>
      </c>
      <c r="G109" s="18" t="s">
        <v>21</v>
      </c>
      <c r="H109" s="18" t="s">
        <v>3630</v>
      </c>
      <c r="I109" s="18">
        <v>330</v>
      </c>
      <c r="J109" s="18" t="s">
        <v>22</v>
      </c>
      <c r="K109" s="18" t="s">
        <v>23</v>
      </c>
      <c r="L109" s="18">
        <v>137</v>
      </c>
      <c r="M109" s="18" t="s">
        <v>2960</v>
      </c>
      <c r="N109" s="19">
        <v>46305.771979166697</v>
      </c>
      <c r="O109" s="18">
        <v>254</v>
      </c>
      <c r="P109" s="18" t="s">
        <v>25</v>
      </c>
      <c r="Q109" s="18">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237</v>
      </c>
      <c r="B110" s="18" t="s">
        <v>18</v>
      </c>
      <c r="C110" s="18" t="s">
        <v>116</v>
      </c>
      <c r="D110" s="18" t="s">
        <v>117</v>
      </c>
      <c r="E110" s="18" t="s">
        <v>3631</v>
      </c>
      <c r="F110" s="19">
        <v>46305.7641435185</v>
      </c>
      <c r="G110" s="18" t="s">
        <v>21</v>
      </c>
      <c r="H110" s="18" t="s">
        <v>3632</v>
      </c>
      <c r="I110" s="18">
        <v>320</v>
      </c>
      <c r="J110" s="18" t="s">
        <v>22</v>
      </c>
      <c r="K110" s="18" t="s">
        <v>23</v>
      </c>
      <c r="L110" s="18">
        <v>529</v>
      </c>
      <c r="M110" s="18" t="s">
        <v>123</v>
      </c>
      <c r="N110" s="19">
        <v>46305.793009259301</v>
      </c>
      <c r="O110" s="18">
        <v>324</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217</v>
      </c>
      <c r="B111" s="18" t="s">
        <v>18</v>
      </c>
      <c r="C111" s="18" t="s">
        <v>158</v>
      </c>
      <c r="D111" s="18" t="s">
        <v>20</v>
      </c>
      <c r="E111" s="18" t="s">
        <v>2483</v>
      </c>
      <c r="F111" s="19">
        <v>46305.766562500001</v>
      </c>
      <c r="G111" s="18" t="s">
        <v>21</v>
      </c>
      <c r="H111" s="18" t="s">
        <v>3633</v>
      </c>
      <c r="I111" s="18">
        <v>330</v>
      </c>
      <c r="J111" s="18" t="s">
        <v>22</v>
      </c>
      <c r="K111" s="18" t="s">
        <v>23</v>
      </c>
      <c r="L111" s="18">
        <v>131</v>
      </c>
      <c r="M111" s="18" t="s">
        <v>3618</v>
      </c>
      <c r="N111" s="19">
        <v>46305.775972222204</v>
      </c>
      <c r="O111" s="18">
        <v>225</v>
      </c>
      <c r="P111" s="18" t="s">
        <v>25</v>
      </c>
      <c r="Q111" s="18">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225</v>
      </c>
      <c r="B112" s="18" t="s">
        <v>18</v>
      </c>
      <c r="C112" s="18" t="s">
        <v>27</v>
      </c>
      <c r="D112" s="18" t="s">
        <v>226</v>
      </c>
      <c r="E112" s="18" t="s">
        <v>3634</v>
      </c>
      <c r="F112" s="19">
        <v>46305.767986111103</v>
      </c>
      <c r="G112" s="18" t="s">
        <v>21</v>
      </c>
      <c r="H112" s="18" t="s">
        <v>3635</v>
      </c>
      <c r="I112" s="18">
        <v>330</v>
      </c>
      <c r="J112" s="18" t="s">
        <v>22</v>
      </c>
      <c r="K112" s="18" t="s">
        <v>23</v>
      </c>
      <c r="L112" s="18">
        <v>359</v>
      </c>
      <c r="M112" s="18" t="s">
        <v>30</v>
      </c>
      <c r="N112" s="19">
        <v>46305.7882986111</v>
      </c>
      <c r="O112" s="18">
        <v>330</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3636</v>
      </c>
      <c r="B113" s="18" t="s">
        <v>18</v>
      </c>
      <c r="C113" s="18" t="s">
        <v>49</v>
      </c>
      <c r="D113" s="18" t="s">
        <v>689</v>
      </c>
      <c r="E113" s="18"/>
      <c r="F113" s="19">
        <v>46305.768935185202</v>
      </c>
      <c r="G113" s="18" t="s">
        <v>21</v>
      </c>
      <c r="H113" s="18" t="s">
        <v>3279</v>
      </c>
      <c r="I113" s="18">
        <v>430</v>
      </c>
      <c r="J113" s="18" t="s">
        <v>22</v>
      </c>
      <c r="K113" s="18" t="s">
        <v>50</v>
      </c>
      <c r="L113" s="18">
        <v>859</v>
      </c>
      <c r="M113" s="18" t="s">
        <v>45</v>
      </c>
      <c r="N113" s="19">
        <v>46305.817488425899</v>
      </c>
      <c r="O113" s="18">
        <v>430</v>
      </c>
      <c r="P113" s="18" t="s">
        <v>25</v>
      </c>
      <c r="Q113" s="18">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222</v>
      </c>
      <c r="B114" s="18" t="s">
        <v>18</v>
      </c>
      <c r="C114" s="18" t="s">
        <v>223</v>
      </c>
      <c r="D114" s="18" t="s">
        <v>110</v>
      </c>
      <c r="E114" s="18" t="s">
        <v>3637</v>
      </c>
      <c r="F114" s="19">
        <v>46305.769687499997</v>
      </c>
      <c r="G114" s="18" t="s">
        <v>21</v>
      </c>
      <c r="H114" s="18" t="s">
        <v>3638</v>
      </c>
      <c r="I114" s="18">
        <v>370</v>
      </c>
      <c r="J114" s="18" t="s">
        <v>22</v>
      </c>
      <c r="K114" s="18" t="s">
        <v>23</v>
      </c>
      <c r="L114" s="18">
        <v>138</v>
      </c>
      <c r="M114" s="18" t="s">
        <v>560</v>
      </c>
      <c r="N114" s="19">
        <v>46305.779062499998</v>
      </c>
      <c r="O114" s="18">
        <v>268</v>
      </c>
      <c r="P114" s="18" t="s">
        <v>25</v>
      </c>
      <c r="Q114" s="18">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1280</v>
      </c>
      <c r="B115" s="18" t="s">
        <v>18</v>
      </c>
      <c r="C115" s="18" t="s">
        <v>742</v>
      </c>
      <c r="D115" s="18" t="s">
        <v>110</v>
      </c>
      <c r="E115" s="18" t="s">
        <v>381</v>
      </c>
      <c r="F115" s="19">
        <v>46305.770231481503</v>
      </c>
      <c r="G115" s="18" t="s">
        <v>21</v>
      </c>
      <c r="H115" s="18" t="s">
        <v>3639</v>
      </c>
      <c r="I115" s="18">
        <v>340</v>
      </c>
      <c r="J115" s="18" t="s">
        <v>22</v>
      </c>
      <c r="K115" s="18" t="s">
        <v>23</v>
      </c>
      <c r="L115" s="18">
        <v>744</v>
      </c>
      <c r="M115" s="18" t="s">
        <v>210</v>
      </c>
      <c r="N115" s="19">
        <v>46305.809745370403</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380</v>
      </c>
      <c r="B116" s="18" t="s">
        <v>18</v>
      </c>
      <c r="C116" s="18" t="s">
        <v>133</v>
      </c>
      <c r="D116" s="18" t="s">
        <v>28</v>
      </c>
      <c r="E116" s="18" t="s">
        <v>3640</v>
      </c>
      <c r="F116" s="19">
        <v>46305.771388888897</v>
      </c>
      <c r="G116" s="18" t="s">
        <v>21</v>
      </c>
      <c r="H116" s="18" t="s">
        <v>3641</v>
      </c>
      <c r="I116" s="18">
        <v>340</v>
      </c>
      <c r="J116" s="18" t="s">
        <v>22</v>
      </c>
      <c r="K116" s="18" t="s">
        <v>23</v>
      </c>
      <c r="L116" s="18">
        <v>435</v>
      </c>
      <c r="M116" s="18" t="s">
        <v>189</v>
      </c>
      <c r="N116" s="19">
        <v>46305.796099537001</v>
      </c>
      <c r="O116" s="18">
        <v>340</v>
      </c>
      <c r="P116" s="18" t="s">
        <v>25</v>
      </c>
      <c r="Q116" s="18">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18" t="s">
        <v>211</v>
      </c>
      <c r="B117" s="18" t="s">
        <v>18</v>
      </c>
      <c r="C117" s="18" t="s">
        <v>212</v>
      </c>
      <c r="D117" s="18" t="s">
        <v>53</v>
      </c>
      <c r="E117" s="18" t="s">
        <v>1643</v>
      </c>
      <c r="F117" s="19">
        <v>46305.775046296301</v>
      </c>
      <c r="G117" s="18" t="s">
        <v>21</v>
      </c>
      <c r="H117" s="18" t="s">
        <v>3642</v>
      </c>
      <c r="I117" s="18">
        <v>370</v>
      </c>
      <c r="J117" s="18" t="s">
        <v>22</v>
      </c>
      <c r="K117" s="18" t="s">
        <v>23</v>
      </c>
      <c r="L117" s="18">
        <v>154</v>
      </c>
      <c r="M117" s="18" t="s">
        <v>3643</v>
      </c>
      <c r="N117" s="19">
        <v>46305.785439814797</v>
      </c>
      <c r="O117" s="18">
        <v>279</v>
      </c>
      <c r="P117" s="18" t="s">
        <v>25</v>
      </c>
      <c r="Q117" s="18">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18" t="s">
        <v>3644</v>
      </c>
      <c r="B118" s="18" t="s">
        <v>18</v>
      </c>
      <c r="C118" s="18" t="s">
        <v>160</v>
      </c>
      <c r="D118" s="18" t="s">
        <v>124</v>
      </c>
      <c r="E118" s="18"/>
      <c r="F118" s="19">
        <v>46305.7761342593</v>
      </c>
      <c r="G118" s="18" t="s">
        <v>21</v>
      </c>
      <c r="H118" s="18" t="s">
        <v>3645</v>
      </c>
      <c r="I118" s="18">
        <v>280</v>
      </c>
      <c r="J118" s="18" t="s">
        <v>22</v>
      </c>
      <c r="K118" s="18" t="s">
        <v>50</v>
      </c>
      <c r="L118" s="18">
        <v>331</v>
      </c>
      <c r="M118" s="18" t="s">
        <v>971</v>
      </c>
      <c r="N118" s="19">
        <v>46305.797210648103</v>
      </c>
      <c r="O118" s="18">
        <v>280</v>
      </c>
      <c r="P118" s="18" t="s">
        <v>25</v>
      </c>
      <c r="Q118" s="18">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18" t="s">
        <v>244</v>
      </c>
      <c r="B119" s="18" t="s">
        <v>18</v>
      </c>
      <c r="C119" s="18" t="s">
        <v>126</v>
      </c>
      <c r="D119" s="18" t="s">
        <v>60</v>
      </c>
      <c r="E119" s="18" t="s">
        <v>3344</v>
      </c>
      <c r="F119" s="19">
        <v>46305.776909722197</v>
      </c>
      <c r="G119" s="18" t="s">
        <v>21</v>
      </c>
      <c r="H119" s="18" t="s">
        <v>3646</v>
      </c>
      <c r="I119" s="18">
        <v>340</v>
      </c>
      <c r="J119" s="18" t="s">
        <v>22</v>
      </c>
      <c r="K119" s="18" t="s">
        <v>23</v>
      </c>
      <c r="L119" s="18">
        <v>550</v>
      </c>
      <c r="M119" s="18" t="s">
        <v>123</v>
      </c>
      <c r="N119" s="19">
        <v>46305.8069328704</v>
      </c>
      <c r="O119" s="18">
        <v>340</v>
      </c>
      <c r="P119" s="18" t="s">
        <v>25</v>
      </c>
      <c r="Q119" s="18">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18" t="s">
        <v>238</v>
      </c>
      <c r="B120" s="18" t="s">
        <v>18</v>
      </c>
      <c r="C120" s="18" t="s">
        <v>239</v>
      </c>
      <c r="D120" s="18" t="s">
        <v>20</v>
      </c>
      <c r="E120" s="18" t="s">
        <v>169</v>
      </c>
      <c r="F120" s="19">
        <v>46305.779664351903</v>
      </c>
      <c r="G120" s="18" t="s">
        <v>21</v>
      </c>
      <c r="H120" s="18" t="s">
        <v>3647</v>
      </c>
      <c r="I120" s="18">
        <v>340</v>
      </c>
      <c r="J120" s="18" t="s">
        <v>22</v>
      </c>
      <c r="K120" s="18" t="s">
        <v>23</v>
      </c>
      <c r="L120" s="18">
        <v>852</v>
      </c>
      <c r="M120" s="18" t="s">
        <v>3648</v>
      </c>
      <c r="N120" s="19">
        <v>46305.825844907398</v>
      </c>
      <c r="O120" s="18">
        <v>340</v>
      </c>
      <c r="P120" s="18" t="s">
        <v>25</v>
      </c>
      <c r="Q120" s="18">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18" t="s">
        <v>1667</v>
      </c>
      <c r="B121" s="18" t="s">
        <v>18</v>
      </c>
      <c r="C121" s="18" t="s">
        <v>200</v>
      </c>
      <c r="D121" s="18" t="s">
        <v>110</v>
      </c>
      <c r="E121" s="18" t="s">
        <v>390</v>
      </c>
      <c r="F121" s="19">
        <v>46305.780405092599</v>
      </c>
      <c r="G121" s="18" t="s">
        <v>21</v>
      </c>
      <c r="H121" s="18" t="s">
        <v>3649</v>
      </c>
      <c r="I121" s="18">
        <v>360</v>
      </c>
      <c r="J121" s="18" t="s">
        <v>22</v>
      </c>
      <c r="K121" s="18" t="s">
        <v>23</v>
      </c>
      <c r="L121" s="18">
        <v>427</v>
      </c>
      <c r="M121" s="18" t="s">
        <v>189</v>
      </c>
      <c r="N121" s="19">
        <v>46305.804004629601</v>
      </c>
      <c r="O121" s="18">
        <v>360</v>
      </c>
      <c r="P121" s="18" t="s">
        <v>25</v>
      </c>
      <c r="Q121" s="18">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18" t="s">
        <v>227</v>
      </c>
      <c r="B122" s="18" t="s">
        <v>18</v>
      </c>
      <c r="C122" s="18" t="s">
        <v>133</v>
      </c>
      <c r="D122" s="18" t="s">
        <v>60</v>
      </c>
      <c r="E122" s="18" t="s">
        <v>3356</v>
      </c>
      <c r="F122" s="19">
        <v>46305.781736111101</v>
      </c>
      <c r="G122" s="18" t="s">
        <v>21</v>
      </c>
      <c r="H122" s="18" t="s">
        <v>3650</v>
      </c>
      <c r="I122" s="18">
        <v>320</v>
      </c>
      <c r="J122" s="18" t="s">
        <v>22</v>
      </c>
      <c r="K122" s="18" t="s">
        <v>23</v>
      </c>
      <c r="L122" s="18">
        <v>557</v>
      </c>
      <c r="M122" s="18" t="s">
        <v>123</v>
      </c>
      <c r="N122" s="19">
        <v>46305.811493055597</v>
      </c>
      <c r="O122" s="18">
        <v>320</v>
      </c>
      <c r="P122" s="18" t="s">
        <v>25</v>
      </c>
      <c r="Q122" s="18">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18" t="s">
        <v>3651</v>
      </c>
      <c r="B123" s="18" t="s">
        <v>18</v>
      </c>
      <c r="C123" s="18" t="s">
        <v>305</v>
      </c>
      <c r="D123" s="18" t="s">
        <v>122</v>
      </c>
      <c r="E123" s="18" t="s">
        <v>3652</v>
      </c>
      <c r="F123" s="19">
        <v>46305.783125000002</v>
      </c>
      <c r="G123" s="18" t="s">
        <v>21</v>
      </c>
      <c r="H123" s="18" t="s">
        <v>3653</v>
      </c>
      <c r="I123" s="18">
        <v>360</v>
      </c>
      <c r="J123" s="18" t="s">
        <v>22</v>
      </c>
      <c r="K123" s="18" t="s">
        <v>23</v>
      </c>
      <c r="L123" s="18">
        <v>387</v>
      </c>
      <c r="M123" s="18" t="s">
        <v>250</v>
      </c>
      <c r="N123" s="19">
        <v>46305.804120370398</v>
      </c>
      <c r="O123" s="18">
        <v>360</v>
      </c>
      <c r="P123" s="18" t="s">
        <v>25</v>
      </c>
      <c r="Q123" s="18">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18" t="s">
        <v>205</v>
      </c>
      <c r="B124" s="18" t="s">
        <v>18</v>
      </c>
      <c r="C124" s="18" t="s">
        <v>206</v>
      </c>
      <c r="D124" s="18" t="s">
        <v>60</v>
      </c>
      <c r="E124" s="18" t="s">
        <v>529</v>
      </c>
      <c r="F124" s="19">
        <v>46305.7839467593</v>
      </c>
      <c r="G124" s="18" t="s">
        <v>21</v>
      </c>
      <c r="H124" s="18" t="s">
        <v>3654</v>
      </c>
      <c r="I124" s="18">
        <v>360</v>
      </c>
      <c r="J124" s="18" t="s">
        <v>22</v>
      </c>
      <c r="K124" s="18" t="s">
        <v>23</v>
      </c>
      <c r="L124" s="18">
        <v>859</v>
      </c>
      <c r="M124" s="18" t="s">
        <v>2035</v>
      </c>
      <c r="N124" s="19">
        <v>46305.830150463</v>
      </c>
      <c r="O124" s="18">
        <v>340</v>
      </c>
      <c r="P124" s="18" t="s">
        <v>25</v>
      </c>
      <c r="Q124" s="18">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18" t="s">
        <v>228</v>
      </c>
      <c r="B125" s="18" t="s">
        <v>18</v>
      </c>
      <c r="C125" s="18" t="s">
        <v>27</v>
      </c>
      <c r="D125" s="18" t="s">
        <v>28</v>
      </c>
      <c r="E125" s="18" t="s">
        <v>3655</v>
      </c>
      <c r="F125" s="19">
        <v>46305.784594907404</v>
      </c>
      <c r="G125" s="18" t="s">
        <v>21</v>
      </c>
      <c r="H125" s="18" t="s">
        <v>3656</v>
      </c>
      <c r="I125" s="18">
        <v>370</v>
      </c>
      <c r="J125" s="18" t="s">
        <v>22</v>
      </c>
      <c r="K125" s="18" t="s">
        <v>23</v>
      </c>
      <c r="L125" s="18">
        <v>354</v>
      </c>
      <c r="M125" s="18" t="s">
        <v>30</v>
      </c>
      <c r="N125" s="19">
        <v>46305.805532407401</v>
      </c>
      <c r="O125" s="18">
        <v>364</v>
      </c>
      <c r="P125" s="18" t="s">
        <v>25</v>
      </c>
      <c r="Q125" s="18">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18" t="s">
        <v>235</v>
      </c>
      <c r="B126" s="18" t="s">
        <v>18</v>
      </c>
      <c r="C126" s="18" t="s">
        <v>62</v>
      </c>
      <c r="D126" s="18" t="s">
        <v>33</v>
      </c>
      <c r="E126" s="18" t="s">
        <v>82</v>
      </c>
      <c r="F126" s="19">
        <v>46305.785474536999</v>
      </c>
      <c r="G126" s="18" t="s">
        <v>21</v>
      </c>
      <c r="H126" s="18" t="s">
        <v>3657</v>
      </c>
      <c r="I126" s="18">
        <v>360</v>
      </c>
      <c r="J126" s="18" t="s">
        <v>22</v>
      </c>
      <c r="K126" s="18" t="s">
        <v>23</v>
      </c>
      <c r="L126" s="18">
        <v>867</v>
      </c>
      <c r="M126" s="18" t="s">
        <v>167</v>
      </c>
      <c r="N126" s="19">
        <v>46305.831331018497</v>
      </c>
      <c r="O126" s="18">
        <v>360</v>
      </c>
      <c r="P126" s="18" t="s">
        <v>25</v>
      </c>
      <c r="Q126" s="18">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18" t="s">
        <v>246</v>
      </c>
      <c r="B127" s="18" t="s">
        <v>18</v>
      </c>
      <c r="C127" s="18" t="s">
        <v>209</v>
      </c>
      <c r="D127" s="18" t="s">
        <v>110</v>
      </c>
      <c r="E127" s="18" t="s">
        <v>651</v>
      </c>
      <c r="F127" s="19">
        <v>46305.786238425899</v>
      </c>
      <c r="G127" s="18" t="s">
        <v>21</v>
      </c>
      <c r="H127" s="18" t="s">
        <v>3658</v>
      </c>
      <c r="I127" s="18">
        <v>340</v>
      </c>
      <c r="J127" s="18" t="s">
        <v>22</v>
      </c>
      <c r="K127" s="18" t="s">
        <v>23</v>
      </c>
      <c r="L127" s="18">
        <v>528</v>
      </c>
      <c r="M127" s="18" t="s">
        <v>123</v>
      </c>
      <c r="N127" s="19">
        <v>46305.813518518502</v>
      </c>
      <c r="O127" s="18">
        <v>300</v>
      </c>
      <c r="P127" s="18" t="s">
        <v>25</v>
      </c>
      <c r="Q127" s="18">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18" t="s">
        <v>3659</v>
      </c>
      <c r="B128" s="18" t="s">
        <v>18</v>
      </c>
      <c r="C128" s="18" t="s">
        <v>3660</v>
      </c>
      <c r="D128" s="18" t="s">
        <v>492</v>
      </c>
      <c r="E128" s="18"/>
      <c r="F128" s="19">
        <v>46305.787418981497</v>
      </c>
      <c r="G128" s="18" t="s">
        <v>21</v>
      </c>
      <c r="H128" s="18" t="s">
        <v>3661</v>
      </c>
      <c r="I128" s="18">
        <v>410</v>
      </c>
      <c r="J128" s="18" t="s">
        <v>22</v>
      </c>
      <c r="K128" s="18" t="s">
        <v>50</v>
      </c>
      <c r="L128" s="18">
        <v>206</v>
      </c>
      <c r="M128" s="18" t="s">
        <v>355</v>
      </c>
      <c r="N128" s="19">
        <v>46305.801238425898</v>
      </c>
      <c r="O128" s="18">
        <v>310</v>
      </c>
      <c r="P128" s="18" t="s">
        <v>25</v>
      </c>
      <c r="Q128" s="18">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18" t="s">
        <v>229</v>
      </c>
      <c r="B129" s="18" t="s">
        <v>18</v>
      </c>
      <c r="C129" s="18" t="s">
        <v>230</v>
      </c>
      <c r="D129" s="18" t="s">
        <v>231</v>
      </c>
      <c r="E129" s="18" t="s">
        <v>591</v>
      </c>
      <c r="F129" s="19">
        <v>46305.788599537002</v>
      </c>
      <c r="G129" s="18" t="s">
        <v>21</v>
      </c>
      <c r="H129" s="18" t="s">
        <v>3662</v>
      </c>
      <c r="I129" s="18">
        <v>100</v>
      </c>
      <c r="J129" s="18" t="s">
        <v>22</v>
      </c>
      <c r="K129" s="18" t="s">
        <v>23</v>
      </c>
      <c r="L129" s="18">
        <v>363</v>
      </c>
      <c r="M129" s="18" t="s">
        <v>230</v>
      </c>
      <c r="N129" s="19">
        <v>46305.855983796297</v>
      </c>
      <c r="O129" s="18">
        <v>0</v>
      </c>
      <c r="P129" s="18" t="s">
        <v>129</v>
      </c>
      <c r="Q129" s="18">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18" t="s">
        <v>1672</v>
      </c>
      <c r="B130" s="18" t="s">
        <v>18</v>
      </c>
      <c r="C130" s="18" t="s">
        <v>96</v>
      </c>
      <c r="D130" s="18" t="s">
        <v>53</v>
      </c>
      <c r="E130" s="18" t="s">
        <v>106</v>
      </c>
      <c r="F130" s="19">
        <v>46305.791145833296</v>
      </c>
      <c r="G130" s="18" t="s">
        <v>21</v>
      </c>
      <c r="H130" s="18" t="s">
        <v>3663</v>
      </c>
      <c r="I130" s="18">
        <v>380</v>
      </c>
      <c r="J130" s="18" t="s">
        <v>22</v>
      </c>
      <c r="K130" s="18" t="s">
        <v>23</v>
      </c>
      <c r="L130" s="18">
        <v>856</v>
      </c>
      <c r="M130" s="18" t="s">
        <v>45</v>
      </c>
      <c r="N130" s="19">
        <v>46305.837962963</v>
      </c>
      <c r="O130" s="18">
        <v>380</v>
      </c>
      <c r="P130" s="18" t="s">
        <v>25</v>
      </c>
      <c r="Q130" s="18">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18" t="s">
        <v>240</v>
      </c>
      <c r="B131" s="18" t="s">
        <v>18</v>
      </c>
      <c r="C131" s="18" t="s">
        <v>116</v>
      </c>
      <c r="D131" s="18" t="s">
        <v>117</v>
      </c>
      <c r="E131" s="18" t="s">
        <v>3664</v>
      </c>
      <c r="F131" s="19">
        <v>46305.791967592602</v>
      </c>
      <c r="G131" s="18" t="s">
        <v>21</v>
      </c>
      <c r="H131" s="18" t="s">
        <v>3665</v>
      </c>
      <c r="I131" s="18">
        <v>300</v>
      </c>
      <c r="J131" s="18" t="s">
        <v>22</v>
      </c>
      <c r="K131" s="18" t="s">
        <v>23</v>
      </c>
      <c r="L131" s="18">
        <v>586</v>
      </c>
      <c r="M131" s="18" t="s">
        <v>123</v>
      </c>
      <c r="N131" s="19">
        <v>46305.822812500002</v>
      </c>
      <c r="O131" s="18">
        <v>300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3094</v>
      </c>
      <c r="B132" s="18" t="s">
        <v>18</v>
      </c>
      <c r="C132" s="18" t="s">
        <v>190</v>
      </c>
      <c r="D132" s="18" t="s">
        <v>33</v>
      </c>
      <c r="E132" s="18" t="s">
        <v>3666</v>
      </c>
      <c r="F132" s="19">
        <v>46305.793553240699</v>
      </c>
      <c r="G132" s="18" t="s">
        <v>21</v>
      </c>
      <c r="H132" s="18" t="s">
        <v>3667</v>
      </c>
      <c r="I132" s="18">
        <v>390</v>
      </c>
      <c r="J132" s="18" t="s">
        <v>22</v>
      </c>
      <c r="K132" s="18" t="s">
        <v>23</v>
      </c>
      <c r="L132" s="18">
        <v>137</v>
      </c>
      <c r="M132" s="18" t="s">
        <v>3618</v>
      </c>
      <c r="N132" s="19">
        <v>46305.8027546296</v>
      </c>
      <c r="O132" s="18">
        <v>277</v>
      </c>
      <c r="P132" s="18" t="s">
        <v>25</v>
      </c>
      <c r="Q132" s="18">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18" t="s">
        <v>970</v>
      </c>
      <c r="B133" s="18" t="s">
        <v>18</v>
      </c>
      <c r="C133" s="18" t="s">
        <v>49</v>
      </c>
      <c r="D133" s="18" t="s">
        <v>220</v>
      </c>
      <c r="E133" s="18"/>
      <c r="F133" s="19">
        <v>46305.794618055603</v>
      </c>
      <c r="G133" s="18" t="s">
        <v>21</v>
      </c>
      <c r="H133" s="18" t="s">
        <v>3668</v>
      </c>
      <c r="I133" s="18">
        <v>430</v>
      </c>
      <c r="J133" s="18" t="s">
        <v>22</v>
      </c>
      <c r="K133" s="18" t="s">
        <v>50</v>
      </c>
      <c r="L133" s="18">
        <v>857</v>
      </c>
      <c r="M133" s="18" t="s">
        <v>45</v>
      </c>
      <c r="N133" s="19">
        <v>46305.841550925899</v>
      </c>
      <c r="O133" s="18">
        <v>430</v>
      </c>
      <c r="P133" s="18" t="s">
        <v>25</v>
      </c>
      <c r="Q133" s="18">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247</v>
      </c>
      <c r="B134" s="18" t="s">
        <v>18</v>
      </c>
      <c r="C134" s="18" t="s">
        <v>137</v>
      </c>
      <c r="D134" s="18" t="s">
        <v>28</v>
      </c>
      <c r="E134" s="18" t="s">
        <v>3669</v>
      </c>
      <c r="F134" s="19">
        <v>46305.797395833302</v>
      </c>
      <c r="G134" s="18" t="s">
        <v>21</v>
      </c>
      <c r="H134" s="18" t="s">
        <v>3670</v>
      </c>
      <c r="I134" s="18">
        <v>370</v>
      </c>
      <c r="J134" s="18" t="s">
        <v>22</v>
      </c>
      <c r="K134" s="18" t="s">
        <v>23</v>
      </c>
      <c r="L134" s="18">
        <v>134</v>
      </c>
      <c r="M134" s="18" t="s">
        <v>3319</v>
      </c>
      <c r="N134" s="19">
        <v>46305.806539351899</v>
      </c>
      <c r="O134" s="18">
        <v>244</v>
      </c>
      <c r="P134" s="18" t="s">
        <v>25</v>
      </c>
      <c r="Q134" s="18">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18" t="s">
        <v>1688</v>
      </c>
      <c r="B135" s="18" t="s">
        <v>18</v>
      </c>
      <c r="C135" s="18" t="s">
        <v>478</v>
      </c>
      <c r="D135" s="18" t="s">
        <v>122</v>
      </c>
      <c r="E135" s="18" t="s">
        <v>2161</v>
      </c>
      <c r="F135" s="19">
        <v>46305.798796296302</v>
      </c>
      <c r="G135" s="18" t="s">
        <v>21</v>
      </c>
      <c r="H135" s="18" t="s">
        <v>3671</v>
      </c>
      <c r="I135" s="18">
        <v>320</v>
      </c>
      <c r="J135" s="18" t="s">
        <v>22</v>
      </c>
      <c r="K135" s="18" t="s">
        <v>23</v>
      </c>
      <c r="L135" s="18">
        <v>877</v>
      </c>
      <c r="M135" s="18" t="s">
        <v>35</v>
      </c>
      <c r="N135" s="19">
        <v>46305.844722222202</v>
      </c>
      <c r="O135" s="18">
        <v>320</v>
      </c>
      <c r="P135" s="18" t="s">
        <v>25</v>
      </c>
      <c r="Q135" s="18">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18" t="s">
        <v>232</v>
      </c>
      <c r="B136" s="18" t="s">
        <v>18</v>
      </c>
      <c r="C136" s="18" t="s">
        <v>233</v>
      </c>
      <c r="D136" s="18" t="s">
        <v>110</v>
      </c>
      <c r="E136" s="18" t="s">
        <v>3401</v>
      </c>
      <c r="F136" s="19">
        <v>46305.799791666701</v>
      </c>
      <c r="G136" s="18" t="s">
        <v>21</v>
      </c>
      <c r="H136" s="18" t="s">
        <v>3672</v>
      </c>
      <c r="I136" s="18">
        <v>340</v>
      </c>
      <c r="J136" s="18" t="s">
        <v>22</v>
      </c>
      <c r="K136" s="18" t="s">
        <v>23</v>
      </c>
      <c r="L136" s="18">
        <v>567</v>
      </c>
      <c r="M136" s="18" t="s">
        <v>123</v>
      </c>
      <c r="N136" s="19">
        <v>46305.830127314803</v>
      </c>
      <c r="O136" s="18">
        <v>340</v>
      </c>
      <c r="P136" s="18" t="s">
        <v>25</v>
      </c>
      <c r="Q136" s="18">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18" t="s">
        <v>454</v>
      </c>
      <c r="B137" s="18" t="s">
        <v>18</v>
      </c>
      <c r="C137" s="18" t="s">
        <v>242</v>
      </c>
      <c r="D137" s="18" t="s">
        <v>243</v>
      </c>
      <c r="E137" s="18" t="s">
        <v>3673</v>
      </c>
      <c r="F137" s="19">
        <v>46305.801412036999</v>
      </c>
      <c r="G137" s="18" t="s">
        <v>21</v>
      </c>
      <c r="H137" s="18" t="s">
        <v>3674</v>
      </c>
      <c r="I137" s="18">
        <v>370</v>
      </c>
      <c r="J137" s="18" t="s">
        <v>22</v>
      </c>
      <c r="K137" s="18" t="s">
        <v>23</v>
      </c>
      <c r="L137" s="18">
        <v>136</v>
      </c>
      <c r="M137" s="18" t="s">
        <v>612</v>
      </c>
      <c r="N137" s="19">
        <v>46305.810543981497</v>
      </c>
      <c r="O137" s="18">
        <v>227</v>
      </c>
      <c r="P137" s="18" t="s">
        <v>40</v>
      </c>
      <c r="Q137" s="18">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18" t="s">
        <v>248</v>
      </c>
      <c r="B138" s="18" t="s">
        <v>18</v>
      </c>
      <c r="C138" s="18" t="s">
        <v>215</v>
      </c>
      <c r="D138" s="18" t="s">
        <v>117</v>
      </c>
      <c r="E138" s="18" t="s">
        <v>3675</v>
      </c>
      <c r="F138" s="19">
        <v>46305.803124999999</v>
      </c>
      <c r="G138" s="18" t="s">
        <v>21</v>
      </c>
      <c r="H138" s="18" t="s">
        <v>3676</v>
      </c>
      <c r="I138" s="18">
        <v>340</v>
      </c>
      <c r="J138" s="18" t="s">
        <v>22</v>
      </c>
      <c r="K138" s="18" t="s">
        <v>23</v>
      </c>
      <c r="L138" s="18">
        <v>378</v>
      </c>
      <c r="M138" s="18" t="s">
        <v>250</v>
      </c>
      <c r="N138" s="19">
        <v>46305.823900463001</v>
      </c>
      <c r="O138" s="18">
        <v>340</v>
      </c>
      <c r="P138" s="18" t="s">
        <v>25</v>
      </c>
      <c r="Q138" s="1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18" t="s">
        <v>259</v>
      </c>
      <c r="B139" s="18" t="s">
        <v>18</v>
      </c>
      <c r="C139" s="18" t="s">
        <v>32</v>
      </c>
      <c r="D139" s="18" t="s">
        <v>33</v>
      </c>
      <c r="E139" s="18" t="s">
        <v>754</v>
      </c>
      <c r="F139" s="19">
        <v>46305.804664351897</v>
      </c>
      <c r="G139" s="18" t="s">
        <v>21</v>
      </c>
      <c r="H139" s="18" t="s">
        <v>3677</v>
      </c>
      <c r="I139" s="18">
        <v>320</v>
      </c>
      <c r="J139" s="18" t="s">
        <v>22</v>
      </c>
      <c r="K139" s="18" t="s">
        <v>23</v>
      </c>
      <c r="L139" s="18">
        <v>878</v>
      </c>
      <c r="M139" s="18" t="s">
        <v>35</v>
      </c>
      <c r="N139" s="19">
        <v>46305.852615740703</v>
      </c>
      <c r="O139" s="18">
        <v>320</v>
      </c>
      <c r="P139" s="18" t="s">
        <v>25</v>
      </c>
      <c r="Q139" s="18">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600</v>
      </c>
      <c r="B140" s="18" t="s">
        <v>18</v>
      </c>
      <c r="C140" s="18" t="s">
        <v>293</v>
      </c>
      <c r="D140" s="18" t="s">
        <v>20</v>
      </c>
      <c r="E140" s="18" t="s">
        <v>3678</v>
      </c>
      <c r="F140" s="19">
        <v>46305.805682870399</v>
      </c>
      <c r="G140" s="18" t="s">
        <v>21</v>
      </c>
      <c r="H140" s="18" t="s">
        <v>3679</v>
      </c>
      <c r="I140" s="18">
        <v>300</v>
      </c>
      <c r="J140" s="18" t="s">
        <v>22</v>
      </c>
      <c r="K140" s="18" t="s">
        <v>23</v>
      </c>
      <c r="L140" s="18">
        <v>444</v>
      </c>
      <c r="M140" s="18" t="s">
        <v>189</v>
      </c>
      <c r="N140" s="19">
        <v>46305.829525462999</v>
      </c>
      <c r="O140" s="18">
        <v>320</v>
      </c>
      <c r="P140" s="18" t="s">
        <v>25</v>
      </c>
      <c r="Q140" s="18">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18" t="s">
        <v>253</v>
      </c>
      <c r="B141" s="18" t="s">
        <v>18</v>
      </c>
      <c r="C141" s="18" t="s">
        <v>254</v>
      </c>
      <c r="D141" s="18" t="s">
        <v>20</v>
      </c>
      <c r="E141" s="18" t="s">
        <v>3680</v>
      </c>
      <c r="F141" s="19">
        <v>46305.807835648098</v>
      </c>
      <c r="G141" s="18" t="s">
        <v>21</v>
      </c>
      <c r="H141" s="18" t="s">
        <v>3681</v>
      </c>
      <c r="I141" s="18">
        <v>300</v>
      </c>
      <c r="J141" s="18" t="s">
        <v>22</v>
      </c>
      <c r="K141" s="18" t="s">
        <v>23</v>
      </c>
      <c r="L141" s="18">
        <v>883</v>
      </c>
      <c r="M141" s="18" t="s">
        <v>35</v>
      </c>
      <c r="N141" s="19">
        <v>46305.855937499997</v>
      </c>
      <c r="O141" s="18">
        <v>300</v>
      </c>
      <c r="P141" s="18" t="s">
        <v>25</v>
      </c>
      <c r="Q141" s="18">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18" t="s">
        <v>445</v>
      </c>
      <c r="B142" s="18" t="s">
        <v>18</v>
      </c>
      <c r="C142" s="18" t="s">
        <v>263</v>
      </c>
      <c r="D142" s="18" t="s">
        <v>110</v>
      </c>
      <c r="E142" s="18" t="s">
        <v>653</v>
      </c>
      <c r="F142" s="19">
        <v>46305.809212963002</v>
      </c>
      <c r="G142" s="18" t="s">
        <v>21</v>
      </c>
      <c r="H142" s="18" t="s">
        <v>446</v>
      </c>
      <c r="I142" s="18">
        <v>370</v>
      </c>
      <c r="J142" s="18" t="s">
        <v>22</v>
      </c>
      <c r="K142" s="18" t="s">
        <v>23</v>
      </c>
      <c r="L142" s="18">
        <v>136</v>
      </c>
      <c r="M142" s="18" t="s">
        <v>39</v>
      </c>
      <c r="N142" s="19">
        <v>46305.818321759303</v>
      </c>
      <c r="O142" s="18">
        <v>273</v>
      </c>
      <c r="P142" s="18" t="s">
        <v>25</v>
      </c>
      <c r="Q142" s="18">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18" t="s">
        <v>387</v>
      </c>
      <c r="B143" s="18" t="s">
        <v>18</v>
      </c>
      <c r="C143" s="18" t="s">
        <v>388</v>
      </c>
      <c r="D143" s="18" t="s">
        <v>60</v>
      </c>
      <c r="E143" s="18" t="s">
        <v>3682</v>
      </c>
      <c r="F143" s="19">
        <v>46305.810752314799</v>
      </c>
      <c r="G143" s="18" t="s">
        <v>21</v>
      </c>
      <c r="H143" s="18" t="s">
        <v>3683</v>
      </c>
      <c r="I143" s="18">
        <v>320</v>
      </c>
      <c r="J143" s="18" t="s">
        <v>22</v>
      </c>
      <c r="K143" s="18" t="s">
        <v>23</v>
      </c>
      <c r="L143" s="18">
        <v>542</v>
      </c>
      <c r="M143" s="18" t="s">
        <v>123</v>
      </c>
      <c r="N143" s="19">
        <v>46305.840486111098</v>
      </c>
      <c r="O143" s="18">
        <v>320</v>
      </c>
      <c r="P143" s="18" t="s">
        <v>25</v>
      </c>
      <c r="Q143" s="18">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18" t="s">
        <v>3684</v>
      </c>
      <c r="B144" s="18" t="s">
        <v>18</v>
      </c>
      <c r="C144" s="18" t="s">
        <v>184</v>
      </c>
      <c r="D144" s="18" t="s">
        <v>60</v>
      </c>
      <c r="E144" s="18" t="s">
        <v>3387</v>
      </c>
      <c r="F144" s="19">
        <v>46305.812268518501</v>
      </c>
      <c r="G144" s="18" t="s">
        <v>21</v>
      </c>
      <c r="H144" s="18" t="s">
        <v>3685</v>
      </c>
      <c r="I144" s="18">
        <v>330</v>
      </c>
      <c r="J144" s="18" t="s">
        <v>22</v>
      </c>
      <c r="K144" s="18" t="s">
        <v>23</v>
      </c>
      <c r="L144" s="18">
        <v>356</v>
      </c>
      <c r="M144" s="18" t="s">
        <v>30</v>
      </c>
      <c r="N144" s="19">
        <v>46305.833715277797</v>
      </c>
      <c r="O144" s="18">
        <v>330</v>
      </c>
      <c r="P144" s="18" t="s">
        <v>25</v>
      </c>
      <c r="Q144" s="18">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18" t="s">
        <v>261</v>
      </c>
      <c r="B145" s="18" t="s">
        <v>18</v>
      </c>
      <c r="C145" s="18" t="s">
        <v>158</v>
      </c>
      <c r="D145" s="18" t="s">
        <v>33</v>
      </c>
      <c r="E145" s="18" t="s">
        <v>3686</v>
      </c>
      <c r="F145" s="19">
        <v>46305.813796296301</v>
      </c>
      <c r="G145" s="18" t="s">
        <v>21</v>
      </c>
      <c r="H145" s="18" t="s">
        <v>3687</v>
      </c>
      <c r="I145" s="18">
        <v>330</v>
      </c>
      <c r="J145" s="18" t="s">
        <v>22</v>
      </c>
      <c r="K145" s="18" t="s">
        <v>23</v>
      </c>
      <c r="L145" s="18">
        <v>136</v>
      </c>
      <c r="M145" s="18" t="s">
        <v>39</v>
      </c>
      <c r="N145" s="19">
        <v>46305.823692129597</v>
      </c>
      <c r="O145" s="18">
        <v>237</v>
      </c>
      <c r="P145" s="18" t="s">
        <v>25</v>
      </c>
      <c r="Q145" s="18">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18" t="s">
        <v>256</v>
      </c>
      <c r="B146" s="18" t="s">
        <v>18</v>
      </c>
      <c r="C146" s="18" t="s">
        <v>257</v>
      </c>
      <c r="D146" s="18" t="s">
        <v>117</v>
      </c>
      <c r="E146" s="18" t="s">
        <v>3688</v>
      </c>
      <c r="F146" s="19">
        <v>46305.819120370397</v>
      </c>
      <c r="G146" s="18" t="s">
        <v>21</v>
      </c>
      <c r="H146" s="18" t="s">
        <v>3689</v>
      </c>
      <c r="I146" s="18">
        <v>320</v>
      </c>
      <c r="J146" s="18" t="s">
        <v>22</v>
      </c>
      <c r="K146" s="18" t="s">
        <v>23</v>
      </c>
      <c r="L146" s="18">
        <v>871</v>
      </c>
      <c r="M146" s="18" t="s">
        <v>35</v>
      </c>
      <c r="N146" s="19">
        <v>46305.865983796299</v>
      </c>
      <c r="O146" s="18">
        <v>320</v>
      </c>
      <c r="P146" s="18" t="s">
        <v>25</v>
      </c>
      <c r="Q146" s="18">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18" t="s">
        <v>268</v>
      </c>
      <c r="B147" s="18" t="s">
        <v>18</v>
      </c>
      <c r="C147" s="18" t="s">
        <v>42</v>
      </c>
      <c r="D147" s="18" t="s">
        <v>43</v>
      </c>
      <c r="E147" s="18" t="s">
        <v>182</v>
      </c>
      <c r="F147" s="19">
        <v>46305.822129629603</v>
      </c>
      <c r="G147" s="18" t="s">
        <v>21</v>
      </c>
      <c r="H147" s="18" t="s">
        <v>3690</v>
      </c>
      <c r="I147" s="18">
        <v>340</v>
      </c>
      <c r="J147" s="18" t="s">
        <v>22</v>
      </c>
      <c r="K147" s="18" t="s">
        <v>23</v>
      </c>
      <c r="L147" s="18">
        <v>860</v>
      </c>
      <c r="M147" s="18" t="s">
        <v>45</v>
      </c>
      <c r="N147" s="19">
        <v>46305.868587962999</v>
      </c>
      <c r="O147" s="18">
        <v>340</v>
      </c>
      <c r="P147" s="18" t="s">
        <v>25</v>
      </c>
      <c r="Q147" s="18">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18" t="s">
        <v>595</v>
      </c>
      <c r="B148" s="18" t="s">
        <v>18</v>
      </c>
      <c r="C148" s="18" t="s">
        <v>596</v>
      </c>
      <c r="D148" s="18" t="s">
        <v>28</v>
      </c>
      <c r="E148" s="18" t="s">
        <v>3691</v>
      </c>
      <c r="F148" s="19">
        <v>46305.823460648098</v>
      </c>
      <c r="G148" s="18" t="s">
        <v>21</v>
      </c>
      <c r="H148" s="18" t="s">
        <v>3692</v>
      </c>
      <c r="I148" s="18">
        <v>360</v>
      </c>
      <c r="J148" s="18" t="s">
        <v>22</v>
      </c>
      <c r="K148" s="18" t="s">
        <v>23</v>
      </c>
      <c r="L148" s="18">
        <v>425</v>
      </c>
      <c r="M148" s="18" t="s">
        <v>189</v>
      </c>
      <c r="N148" s="19">
        <v>46305.848229166702</v>
      </c>
      <c r="O148" s="18">
        <v>360</v>
      </c>
      <c r="P148" s="18" t="s">
        <v>25</v>
      </c>
      <c r="Q148" s="18">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18" t="s">
        <v>1706</v>
      </c>
      <c r="B149" s="18" t="s">
        <v>18</v>
      </c>
      <c r="C149" s="18" t="s">
        <v>293</v>
      </c>
      <c r="D149" s="18" t="s">
        <v>122</v>
      </c>
      <c r="E149" s="18" t="s">
        <v>2246</v>
      </c>
      <c r="F149" s="19">
        <v>46305.825798611098</v>
      </c>
      <c r="G149" s="18" t="s">
        <v>21</v>
      </c>
      <c r="H149" s="18" t="s">
        <v>3693</v>
      </c>
      <c r="I149" s="18">
        <v>340</v>
      </c>
      <c r="J149" s="18" t="s">
        <v>22</v>
      </c>
      <c r="K149" s="18" t="s">
        <v>23</v>
      </c>
      <c r="L149" s="18">
        <v>429</v>
      </c>
      <c r="M149" s="18" t="s">
        <v>189</v>
      </c>
      <c r="N149" s="19">
        <v>46305.849039351902</v>
      </c>
      <c r="O149" s="18">
        <v>340</v>
      </c>
      <c r="P149" s="18" t="s">
        <v>25</v>
      </c>
      <c r="Q149" s="18">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18" t="s">
        <v>266</v>
      </c>
      <c r="B150" s="18" t="s">
        <v>18</v>
      </c>
      <c r="C150" s="18" t="s">
        <v>184</v>
      </c>
      <c r="D150" s="18" t="s">
        <v>60</v>
      </c>
      <c r="E150" s="18" t="s">
        <v>3694</v>
      </c>
      <c r="F150" s="19">
        <v>46305.827326388899</v>
      </c>
      <c r="G150" s="18" t="s">
        <v>21</v>
      </c>
      <c r="H150" s="18" t="s">
        <v>3695</v>
      </c>
      <c r="I150" s="18">
        <v>340</v>
      </c>
      <c r="J150" s="18" t="s">
        <v>22</v>
      </c>
      <c r="K150" s="18" t="s">
        <v>23</v>
      </c>
      <c r="L150" s="18">
        <v>393</v>
      </c>
      <c r="M150" s="18" t="s">
        <v>3696</v>
      </c>
      <c r="N150" s="19">
        <v>46305.848773148202</v>
      </c>
      <c r="O150" s="18">
        <v>340</v>
      </c>
      <c r="P150" s="18" t="s">
        <v>25</v>
      </c>
      <c r="Q150" s="18">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18" t="s">
        <v>272</v>
      </c>
      <c r="B151" s="18" t="s">
        <v>18</v>
      </c>
      <c r="C151" s="18" t="s">
        <v>42</v>
      </c>
      <c r="D151" s="18" t="s">
        <v>20</v>
      </c>
      <c r="E151" s="18" t="s">
        <v>562</v>
      </c>
      <c r="F151" s="19">
        <v>46305.828854166699</v>
      </c>
      <c r="G151" s="18" t="s">
        <v>21</v>
      </c>
      <c r="H151" s="18" t="s">
        <v>3697</v>
      </c>
      <c r="I151" s="18">
        <v>340</v>
      </c>
      <c r="J151" s="18" t="s">
        <v>22</v>
      </c>
      <c r="K151" s="18" t="s">
        <v>23</v>
      </c>
      <c r="L151" s="18">
        <v>867</v>
      </c>
      <c r="M151" s="18" t="s">
        <v>45</v>
      </c>
      <c r="N151" s="19">
        <v>46305.875648148103</v>
      </c>
      <c r="O151" s="18">
        <v>340</v>
      </c>
      <c r="P151" s="18" t="s">
        <v>25</v>
      </c>
      <c r="Q151" s="18">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18" t="s">
        <v>597</v>
      </c>
      <c r="B152" s="18" t="s">
        <v>18</v>
      </c>
      <c r="C152" s="18" t="s">
        <v>598</v>
      </c>
      <c r="D152" s="18" t="s">
        <v>28</v>
      </c>
      <c r="E152" s="18" t="s">
        <v>3698</v>
      </c>
      <c r="F152" s="19">
        <v>46305.829965277801</v>
      </c>
      <c r="G152" s="18" t="s">
        <v>21</v>
      </c>
      <c r="H152" s="18" t="s">
        <v>3699</v>
      </c>
      <c r="I152" s="18">
        <v>340</v>
      </c>
      <c r="J152" s="18" t="s">
        <v>22</v>
      </c>
      <c r="K152" s="18" t="s">
        <v>23</v>
      </c>
      <c r="L152" s="18">
        <v>431</v>
      </c>
      <c r="M152" s="18" t="s">
        <v>189</v>
      </c>
      <c r="N152" s="19">
        <v>46305.853101851899</v>
      </c>
      <c r="O152" s="18">
        <v>320</v>
      </c>
      <c r="P152" s="18" t="s">
        <v>25</v>
      </c>
      <c r="Q152" s="18">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18" t="s">
        <v>271</v>
      </c>
      <c r="B153" s="18" t="s">
        <v>18</v>
      </c>
      <c r="C153" s="18" t="s">
        <v>116</v>
      </c>
      <c r="D153" s="18" t="s">
        <v>43</v>
      </c>
      <c r="E153" s="18" t="s">
        <v>979</v>
      </c>
      <c r="F153" s="19">
        <v>46305.831412036998</v>
      </c>
      <c r="G153" s="18" t="s">
        <v>21</v>
      </c>
      <c r="H153" s="18" t="s">
        <v>3700</v>
      </c>
      <c r="I153" s="18">
        <v>340</v>
      </c>
      <c r="J153" s="18" t="s">
        <v>22</v>
      </c>
      <c r="K153" s="18" t="s">
        <v>23</v>
      </c>
      <c r="L153" s="18">
        <v>534</v>
      </c>
      <c r="M153" s="18" t="s">
        <v>123</v>
      </c>
      <c r="N153" s="19">
        <v>46305.860312500001</v>
      </c>
      <c r="O153" s="18">
        <v>321</v>
      </c>
      <c r="P153" s="18" t="s">
        <v>25</v>
      </c>
      <c r="Q153" s="18">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18" t="s">
        <v>278</v>
      </c>
      <c r="B154" s="18" t="s">
        <v>18</v>
      </c>
      <c r="C154" s="18" t="s">
        <v>265</v>
      </c>
      <c r="D154" s="18" t="s">
        <v>53</v>
      </c>
      <c r="E154" s="18" t="s">
        <v>325</v>
      </c>
      <c r="F154" s="19">
        <v>46305.832407407397</v>
      </c>
      <c r="G154" s="18" t="s">
        <v>21</v>
      </c>
      <c r="H154" s="18" t="s">
        <v>3701</v>
      </c>
      <c r="I154" s="18">
        <v>380</v>
      </c>
      <c r="J154" s="18" t="s">
        <v>22</v>
      </c>
      <c r="K154" s="18" t="s">
        <v>23</v>
      </c>
      <c r="L154" s="18">
        <v>881</v>
      </c>
      <c r="M154" s="18" t="s">
        <v>751</v>
      </c>
      <c r="N154" s="19">
        <v>46305.881273148101</v>
      </c>
      <c r="O154" s="18">
        <v>380</v>
      </c>
      <c r="P154" s="18" t="s">
        <v>25</v>
      </c>
      <c r="Q154" s="18">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18" t="s">
        <v>744</v>
      </c>
      <c r="B155" s="18" t="s">
        <v>18</v>
      </c>
      <c r="C155" s="18" t="s">
        <v>188</v>
      </c>
      <c r="D155" s="18" t="s">
        <v>122</v>
      </c>
      <c r="E155" s="18" t="s">
        <v>3702</v>
      </c>
      <c r="F155" s="19">
        <v>46305.834131944401</v>
      </c>
      <c r="G155" s="18" t="s">
        <v>21</v>
      </c>
      <c r="H155" s="18" t="s">
        <v>3703</v>
      </c>
      <c r="I155" s="18">
        <v>360</v>
      </c>
      <c r="J155" s="18" t="s">
        <v>22</v>
      </c>
      <c r="K155" s="18" t="s">
        <v>23</v>
      </c>
      <c r="L155" s="18">
        <v>428</v>
      </c>
      <c r="M155" s="18" t="s">
        <v>189</v>
      </c>
      <c r="N155" s="19">
        <v>46305.857824074097</v>
      </c>
      <c r="O155" s="18">
        <v>360</v>
      </c>
      <c r="P155" s="18" t="s">
        <v>25</v>
      </c>
      <c r="Q155" s="18">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251</v>
      </c>
      <c r="B156" s="18" t="s">
        <v>18</v>
      </c>
      <c r="C156" s="18" t="s">
        <v>126</v>
      </c>
      <c r="D156" s="18" t="s">
        <v>60</v>
      </c>
      <c r="E156" s="18" t="s">
        <v>3704</v>
      </c>
      <c r="F156" s="19">
        <v>46305.835567129601</v>
      </c>
      <c r="G156" s="18" t="s">
        <v>21</v>
      </c>
      <c r="H156" s="18" t="s">
        <v>3705</v>
      </c>
      <c r="I156" s="18">
        <v>340</v>
      </c>
      <c r="J156" s="18" t="s">
        <v>22</v>
      </c>
      <c r="K156" s="18" t="s">
        <v>23</v>
      </c>
      <c r="L156" s="18">
        <v>438</v>
      </c>
      <c r="M156" s="18" t="s">
        <v>189</v>
      </c>
      <c r="N156" s="19">
        <v>46305.8600462963</v>
      </c>
      <c r="O156" s="18">
        <v>340</v>
      </c>
      <c r="P156" s="18" t="s">
        <v>25</v>
      </c>
      <c r="Q156" s="18">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18" t="s">
        <v>274</v>
      </c>
      <c r="B157" s="18" t="s">
        <v>18</v>
      </c>
      <c r="C157" s="18" t="s">
        <v>96</v>
      </c>
      <c r="D157" s="18" t="s">
        <v>53</v>
      </c>
      <c r="E157" s="18" t="s">
        <v>3124</v>
      </c>
      <c r="F157" s="19">
        <v>46305.839155092603</v>
      </c>
      <c r="G157" s="18" t="s">
        <v>21</v>
      </c>
      <c r="H157" s="18" t="s">
        <v>3706</v>
      </c>
      <c r="I157" s="18">
        <v>380</v>
      </c>
      <c r="J157" s="18" t="s">
        <v>22</v>
      </c>
      <c r="K157" s="18" t="s">
        <v>23</v>
      </c>
      <c r="L157" s="18">
        <v>858</v>
      </c>
      <c r="M157" s="18" t="s">
        <v>45</v>
      </c>
      <c r="N157" s="19">
        <v>46305.886273148099</v>
      </c>
      <c r="O157" s="18">
        <v>380</v>
      </c>
      <c r="P157" s="18" t="s">
        <v>25</v>
      </c>
      <c r="Q157" s="18">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18" t="s">
        <v>177</v>
      </c>
      <c r="B158" s="18" t="s">
        <v>18</v>
      </c>
      <c r="C158" s="18" t="s">
        <v>109</v>
      </c>
      <c r="D158" s="18" t="s">
        <v>122</v>
      </c>
      <c r="E158" s="18" t="s">
        <v>576</v>
      </c>
      <c r="F158" s="19">
        <v>46305.839918981503</v>
      </c>
      <c r="G158" s="18" t="s">
        <v>21</v>
      </c>
      <c r="H158" s="18" t="s">
        <v>3707</v>
      </c>
      <c r="I158" s="18">
        <v>350</v>
      </c>
      <c r="J158" s="18" t="s">
        <v>22</v>
      </c>
      <c r="K158" s="18" t="s">
        <v>23</v>
      </c>
      <c r="L158" s="18">
        <v>150</v>
      </c>
      <c r="M158" s="18" t="s">
        <v>111</v>
      </c>
      <c r="N158" s="19">
        <v>46305.849618055603</v>
      </c>
      <c r="O158" s="18">
        <v>262</v>
      </c>
      <c r="P158" s="18" t="s">
        <v>25</v>
      </c>
      <c r="Q158" s="18">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18" t="s">
        <v>745</v>
      </c>
      <c r="B159" s="18" t="s">
        <v>18</v>
      </c>
      <c r="C159" s="18" t="s">
        <v>121</v>
      </c>
      <c r="D159" s="18" t="s">
        <v>60</v>
      </c>
      <c r="E159" s="18" t="s">
        <v>1736</v>
      </c>
      <c r="F159" s="19">
        <v>46305.841296296298</v>
      </c>
      <c r="G159" s="18" t="s">
        <v>21</v>
      </c>
      <c r="H159" s="18" t="s">
        <v>3708</v>
      </c>
      <c r="I159" s="18">
        <v>340</v>
      </c>
      <c r="J159" s="18" t="s">
        <v>22</v>
      </c>
      <c r="K159" s="18" t="s">
        <v>23</v>
      </c>
      <c r="L159" s="18">
        <v>528</v>
      </c>
      <c r="M159" s="18" t="s">
        <v>123</v>
      </c>
      <c r="N159" s="19">
        <v>46305.8698842593</v>
      </c>
      <c r="O159" s="18">
        <v>340</v>
      </c>
      <c r="P159" s="18" t="s">
        <v>25</v>
      </c>
      <c r="Q159" s="18">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18" t="s">
        <v>460</v>
      </c>
      <c r="B160" s="18" t="s">
        <v>18</v>
      </c>
      <c r="C160" s="18" t="s">
        <v>126</v>
      </c>
      <c r="D160" s="18" t="s">
        <v>60</v>
      </c>
      <c r="E160" s="18" t="s">
        <v>3709</v>
      </c>
      <c r="F160" s="19">
        <v>46305.842615740701</v>
      </c>
      <c r="G160" s="18" t="s">
        <v>21</v>
      </c>
      <c r="H160" s="18" t="s">
        <v>3710</v>
      </c>
      <c r="I160" s="18">
        <v>340</v>
      </c>
      <c r="J160" s="18" t="s">
        <v>22</v>
      </c>
      <c r="K160" s="18" t="s">
        <v>23</v>
      </c>
      <c r="L160" s="18">
        <v>448</v>
      </c>
      <c r="M160" s="18" t="s">
        <v>189</v>
      </c>
      <c r="N160" s="19">
        <v>46305.867002314801</v>
      </c>
      <c r="O160" s="18">
        <v>340</v>
      </c>
      <c r="P160" s="18" t="s">
        <v>25</v>
      </c>
      <c r="Q160" s="18">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18" t="s">
        <v>604</v>
      </c>
      <c r="B161" s="18" t="s">
        <v>18</v>
      </c>
      <c r="C161" s="18" t="s">
        <v>403</v>
      </c>
      <c r="D161" s="18" t="s">
        <v>340</v>
      </c>
      <c r="E161" s="18" t="s">
        <v>702</v>
      </c>
      <c r="F161" s="19">
        <v>46305.843958333302</v>
      </c>
      <c r="G161" s="18" t="s">
        <v>21</v>
      </c>
      <c r="H161" s="18" t="s">
        <v>3711</v>
      </c>
      <c r="I161" s="18">
        <v>390</v>
      </c>
      <c r="J161" s="18" t="s">
        <v>22</v>
      </c>
      <c r="K161" s="18" t="s">
        <v>23</v>
      </c>
      <c r="L161" s="18">
        <v>136</v>
      </c>
      <c r="M161" s="18" t="s">
        <v>2393</v>
      </c>
      <c r="N161" s="19">
        <v>46305.852291666699</v>
      </c>
      <c r="O161" s="18">
        <v>234</v>
      </c>
      <c r="P161" s="18" t="s">
        <v>40</v>
      </c>
      <c r="Q161" s="18">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18" t="s">
        <v>1715</v>
      </c>
      <c r="B162" s="18" t="s">
        <v>18</v>
      </c>
      <c r="C162" s="18" t="s">
        <v>814</v>
      </c>
      <c r="D162" s="18" t="s">
        <v>110</v>
      </c>
      <c r="E162" s="18" t="s">
        <v>663</v>
      </c>
      <c r="F162" s="19">
        <v>46305.8452314815</v>
      </c>
      <c r="G162" s="18" t="s">
        <v>21</v>
      </c>
      <c r="H162" s="18" t="s">
        <v>3712</v>
      </c>
      <c r="I162" s="18">
        <v>400</v>
      </c>
      <c r="J162" s="18" t="s">
        <v>22</v>
      </c>
      <c r="K162" s="18" t="s">
        <v>23</v>
      </c>
      <c r="L162" s="18">
        <v>384</v>
      </c>
      <c r="M162" s="18" t="s">
        <v>250</v>
      </c>
      <c r="N162" s="19">
        <v>46305.867337962998</v>
      </c>
      <c r="O162" s="18">
        <v>400</v>
      </c>
      <c r="P162" s="18" t="s">
        <v>25</v>
      </c>
      <c r="Q162" s="18">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18" t="s">
        <v>280</v>
      </c>
      <c r="B163" s="18" t="s">
        <v>18</v>
      </c>
      <c r="C163" s="18" t="s">
        <v>49</v>
      </c>
      <c r="D163" s="18" t="s">
        <v>53</v>
      </c>
      <c r="E163" s="18" t="s">
        <v>376</v>
      </c>
      <c r="F163" s="19">
        <v>46305.846458333297</v>
      </c>
      <c r="G163" s="18" t="s">
        <v>21</v>
      </c>
      <c r="H163" s="18" t="s">
        <v>3713</v>
      </c>
      <c r="I163" s="18">
        <v>380</v>
      </c>
      <c r="J163" s="18" t="s">
        <v>22</v>
      </c>
      <c r="K163" s="18" t="s">
        <v>23</v>
      </c>
      <c r="L163" s="18">
        <v>859</v>
      </c>
      <c r="M163" s="18" t="s">
        <v>45</v>
      </c>
      <c r="N163" s="19">
        <v>46305.893993055601</v>
      </c>
      <c r="O163" s="18">
        <v>380</v>
      </c>
      <c r="P163" s="18" t="s">
        <v>25</v>
      </c>
      <c r="Q163" s="18">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18" t="s">
        <v>282</v>
      </c>
      <c r="B164" s="18" t="s">
        <v>18</v>
      </c>
      <c r="C164" s="18" t="s">
        <v>42</v>
      </c>
      <c r="D164" s="18" t="s">
        <v>20</v>
      </c>
      <c r="E164" s="18" t="s">
        <v>3714</v>
      </c>
      <c r="F164" s="19">
        <v>46305.848078703697</v>
      </c>
      <c r="G164" s="18" t="s">
        <v>21</v>
      </c>
      <c r="H164" s="18" t="s">
        <v>3715</v>
      </c>
      <c r="I164" s="18">
        <v>340</v>
      </c>
      <c r="J164" s="18" t="s">
        <v>22</v>
      </c>
      <c r="K164" s="18" t="s">
        <v>23</v>
      </c>
      <c r="L164" s="18">
        <v>858</v>
      </c>
      <c r="M164" s="18" t="s">
        <v>45</v>
      </c>
      <c r="N164" s="19">
        <v>46305.896249999998</v>
      </c>
      <c r="O164" s="18">
        <v>340</v>
      </c>
      <c r="P164" s="18" t="s">
        <v>25</v>
      </c>
      <c r="Q164" s="18">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18" t="s">
        <v>2076</v>
      </c>
      <c r="B165" s="18" t="s">
        <v>18</v>
      </c>
      <c r="C165" s="18" t="s">
        <v>18</v>
      </c>
      <c r="D165" s="18" t="s">
        <v>2077</v>
      </c>
      <c r="E165" s="18"/>
      <c r="F165" s="19">
        <v>46305.851782407401</v>
      </c>
      <c r="G165" s="18" t="s">
        <v>21</v>
      </c>
      <c r="H165" s="18" t="s">
        <v>3716</v>
      </c>
      <c r="I165" s="18">
        <v>15</v>
      </c>
      <c r="J165" s="18" t="s">
        <v>130</v>
      </c>
      <c r="K165" s="18" t="s">
        <v>50</v>
      </c>
      <c r="L165" s="18">
        <v>119</v>
      </c>
      <c r="M165" s="18" t="s">
        <v>18</v>
      </c>
      <c r="N165" s="19">
        <v>46305.8811921296</v>
      </c>
      <c r="O165" s="18">
        <v>0</v>
      </c>
      <c r="P165" s="18" t="s">
        <v>129</v>
      </c>
      <c r="Q165" s="18">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18" t="s">
        <v>262</v>
      </c>
      <c r="B166" s="18" t="s">
        <v>18</v>
      </c>
      <c r="C166" s="18" t="s">
        <v>263</v>
      </c>
      <c r="D166" s="18" t="s">
        <v>33</v>
      </c>
      <c r="E166" s="18" t="s">
        <v>3717</v>
      </c>
      <c r="F166" s="19">
        <v>46305.854861111096</v>
      </c>
      <c r="G166" s="18" t="s">
        <v>21</v>
      </c>
      <c r="H166" s="18" t="s">
        <v>3718</v>
      </c>
      <c r="I166" s="18">
        <v>370</v>
      </c>
      <c r="J166" s="18" t="s">
        <v>22</v>
      </c>
      <c r="K166" s="18" t="s">
        <v>23</v>
      </c>
      <c r="L166" s="18">
        <v>135</v>
      </c>
      <c r="M166" s="18" t="s">
        <v>2960</v>
      </c>
      <c r="N166" s="19">
        <v>46305.864189814798</v>
      </c>
      <c r="O166" s="18">
        <v>248</v>
      </c>
      <c r="P166" s="18" t="s">
        <v>25</v>
      </c>
      <c r="Q166" s="18">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18" t="s">
        <v>471</v>
      </c>
      <c r="B167" s="18" t="s">
        <v>18</v>
      </c>
      <c r="C167" s="18" t="s">
        <v>19</v>
      </c>
      <c r="D167" s="18" t="s">
        <v>33</v>
      </c>
      <c r="E167" s="18" t="s">
        <v>3719</v>
      </c>
      <c r="F167" s="19">
        <v>46305.8581597222</v>
      </c>
      <c r="G167" s="18" t="s">
        <v>21</v>
      </c>
      <c r="H167" s="18" t="s">
        <v>3720</v>
      </c>
      <c r="I167" s="18">
        <v>360</v>
      </c>
      <c r="J167" s="18" t="s">
        <v>22</v>
      </c>
      <c r="K167" s="18" t="s">
        <v>23</v>
      </c>
      <c r="L167" s="18">
        <v>913</v>
      </c>
      <c r="M167" s="18" t="s">
        <v>3721</v>
      </c>
      <c r="N167" s="19">
        <v>46305.908483796302</v>
      </c>
      <c r="O167" s="18">
        <v>360</v>
      </c>
      <c r="P167" s="18" t="s">
        <v>25</v>
      </c>
      <c r="Q167" s="18">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18" t="s">
        <v>3722</v>
      </c>
      <c r="B168" s="18" t="s">
        <v>18</v>
      </c>
      <c r="C168" s="18" t="s">
        <v>388</v>
      </c>
      <c r="D168" s="18" t="s">
        <v>60</v>
      </c>
      <c r="E168" s="18" t="s">
        <v>659</v>
      </c>
      <c r="F168" s="19">
        <v>46305.8601388889</v>
      </c>
      <c r="G168" s="18" t="s">
        <v>21</v>
      </c>
      <c r="H168" s="18" t="s">
        <v>3723</v>
      </c>
      <c r="I168" s="18">
        <v>340</v>
      </c>
      <c r="J168" s="18" t="s">
        <v>22</v>
      </c>
      <c r="K168" s="18" t="s">
        <v>23</v>
      </c>
      <c r="L168" s="18">
        <v>535</v>
      </c>
      <c r="M168" s="18" t="s">
        <v>123</v>
      </c>
      <c r="N168" s="19">
        <v>46305.889282407399</v>
      </c>
      <c r="O168" s="18">
        <v>320</v>
      </c>
      <c r="P168" s="18" t="s">
        <v>25</v>
      </c>
      <c r="Q168" s="18">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18" t="s">
        <v>978</v>
      </c>
      <c r="B169" s="18" t="s">
        <v>18</v>
      </c>
      <c r="C169" s="18" t="s">
        <v>286</v>
      </c>
      <c r="D169" s="18" t="s">
        <v>53</v>
      </c>
      <c r="E169" s="18" t="s">
        <v>3160</v>
      </c>
      <c r="F169" s="19">
        <v>46305.862442129597</v>
      </c>
      <c r="G169" s="18" t="s">
        <v>21</v>
      </c>
      <c r="H169" s="18" t="s">
        <v>3724</v>
      </c>
      <c r="I169" s="18">
        <v>300</v>
      </c>
      <c r="J169" s="18" t="s">
        <v>22</v>
      </c>
      <c r="K169" s="18" t="s">
        <v>23</v>
      </c>
      <c r="L169" s="18">
        <v>261</v>
      </c>
      <c r="M169" s="18" t="s">
        <v>3725</v>
      </c>
      <c r="N169" s="19">
        <v>46305.877951388902</v>
      </c>
      <c r="O169" s="18">
        <v>350</v>
      </c>
      <c r="P169" s="18" t="s">
        <v>25</v>
      </c>
      <c r="Q169" s="18">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18" t="s">
        <v>241</v>
      </c>
      <c r="B170" s="18" t="s">
        <v>18</v>
      </c>
      <c r="C170" s="18" t="s">
        <v>121</v>
      </c>
      <c r="D170" s="18" t="s">
        <v>20</v>
      </c>
      <c r="E170" s="18" t="s">
        <v>3726</v>
      </c>
      <c r="F170" s="19">
        <v>46305.8657060185</v>
      </c>
      <c r="G170" s="18" t="s">
        <v>21</v>
      </c>
      <c r="H170" s="18" t="s">
        <v>3727</v>
      </c>
      <c r="I170" s="18">
        <v>360</v>
      </c>
      <c r="J170" s="18" t="s">
        <v>22</v>
      </c>
      <c r="K170" s="18" t="s">
        <v>23</v>
      </c>
      <c r="L170" s="18">
        <v>525</v>
      </c>
      <c r="M170" s="18" t="s">
        <v>123</v>
      </c>
      <c r="N170" s="19">
        <v>46305.894837963002</v>
      </c>
      <c r="O170" s="18">
        <v>360</v>
      </c>
      <c r="P170" s="18" t="s">
        <v>25</v>
      </c>
      <c r="Q170" s="18">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18" t="s">
        <v>605</v>
      </c>
      <c r="B171" s="18" t="s">
        <v>18</v>
      </c>
      <c r="C171" s="18" t="s">
        <v>606</v>
      </c>
      <c r="D171" s="18" t="s">
        <v>33</v>
      </c>
      <c r="E171" s="18" t="s">
        <v>368</v>
      </c>
      <c r="F171" s="19">
        <v>46305.871446759302</v>
      </c>
      <c r="G171" s="18" t="s">
        <v>21</v>
      </c>
      <c r="H171" s="18" t="s">
        <v>3728</v>
      </c>
      <c r="I171" s="18">
        <v>360</v>
      </c>
      <c r="J171" s="18" t="s">
        <v>22</v>
      </c>
      <c r="K171" s="18" t="s">
        <v>23</v>
      </c>
      <c r="L171" s="18">
        <v>519</v>
      </c>
      <c r="M171" s="18" t="s">
        <v>123</v>
      </c>
      <c r="N171" s="19">
        <v>46305.899826388901</v>
      </c>
      <c r="O171" s="18">
        <v>320</v>
      </c>
      <c r="P171" s="18" t="s">
        <v>25</v>
      </c>
      <c r="Q171" s="18">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18" t="s">
        <v>292</v>
      </c>
      <c r="B172" s="18" t="s">
        <v>18</v>
      </c>
      <c r="C172" s="18" t="s">
        <v>293</v>
      </c>
      <c r="D172" s="18" t="s">
        <v>43</v>
      </c>
      <c r="E172" s="18" t="s">
        <v>3729</v>
      </c>
      <c r="F172" s="19">
        <v>46305.875034722201</v>
      </c>
      <c r="G172" s="18" t="s">
        <v>21</v>
      </c>
      <c r="H172" s="18" t="s">
        <v>3730</v>
      </c>
      <c r="I172" s="18">
        <v>320</v>
      </c>
      <c r="J172" s="18" t="s">
        <v>22</v>
      </c>
      <c r="K172" s="18" t="s">
        <v>23</v>
      </c>
      <c r="L172" s="18">
        <v>517</v>
      </c>
      <c r="M172" s="18" t="s">
        <v>123</v>
      </c>
      <c r="N172" s="19">
        <v>46305.903726851902</v>
      </c>
      <c r="O172" s="18">
        <v>310</v>
      </c>
      <c r="P172" s="18" t="s">
        <v>25</v>
      </c>
      <c r="Q172" s="18">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467</v>
      </c>
      <c r="B173" s="18" t="s">
        <v>18</v>
      </c>
      <c r="C173" s="18" t="s">
        <v>184</v>
      </c>
      <c r="D173" s="18" t="s">
        <v>60</v>
      </c>
      <c r="E173" s="18" t="s">
        <v>2738</v>
      </c>
      <c r="F173" s="19">
        <v>46305.876238425903</v>
      </c>
      <c r="G173" s="18" t="s">
        <v>21</v>
      </c>
      <c r="H173" s="18" t="s">
        <v>3731</v>
      </c>
      <c r="I173" s="18">
        <v>330</v>
      </c>
      <c r="J173" s="18" t="s">
        <v>22</v>
      </c>
      <c r="K173" s="18" t="s">
        <v>23</v>
      </c>
      <c r="L173" s="18">
        <v>220</v>
      </c>
      <c r="M173" s="18" t="s">
        <v>355</v>
      </c>
      <c r="N173" s="19">
        <v>46305.890069444402</v>
      </c>
      <c r="O173" s="18">
        <v>266</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461</v>
      </c>
      <c r="B174" s="18" t="s">
        <v>18</v>
      </c>
      <c r="C174" s="18" t="s">
        <v>223</v>
      </c>
      <c r="D174" s="18" t="s">
        <v>28</v>
      </c>
      <c r="E174" s="18" t="s">
        <v>3732</v>
      </c>
      <c r="F174" s="19">
        <v>46305.877534722204</v>
      </c>
      <c r="G174" s="18" t="s">
        <v>21</v>
      </c>
      <c r="H174" s="18" t="s">
        <v>3733</v>
      </c>
      <c r="I174" s="18">
        <v>330</v>
      </c>
      <c r="J174" s="18" t="s">
        <v>22</v>
      </c>
      <c r="K174" s="18" t="s">
        <v>23</v>
      </c>
      <c r="L174" s="18">
        <v>136</v>
      </c>
      <c r="M174" s="18" t="s">
        <v>39</v>
      </c>
      <c r="N174" s="19">
        <v>46305.886666666702</v>
      </c>
      <c r="O174" s="18">
        <v>225</v>
      </c>
      <c r="P174" s="18" t="s">
        <v>25</v>
      </c>
      <c r="Q174" s="18">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18" t="s">
        <v>289</v>
      </c>
      <c r="B175" s="18" t="s">
        <v>18</v>
      </c>
      <c r="C175" s="18" t="s">
        <v>290</v>
      </c>
      <c r="D175" s="18" t="s">
        <v>33</v>
      </c>
      <c r="E175" s="18" t="s">
        <v>3734</v>
      </c>
      <c r="F175" s="19">
        <v>46305.878379629597</v>
      </c>
      <c r="G175" s="18" t="s">
        <v>21</v>
      </c>
      <c r="H175" s="18" t="s">
        <v>3735</v>
      </c>
      <c r="I175" s="18">
        <v>330</v>
      </c>
      <c r="J175" s="18" t="s">
        <v>22</v>
      </c>
      <c r="K175" s="18" t="s">
        <v>23</v>
      </c>
      <c r="L175" s="18">
        <v>207</v>
      </c>
      <c r="M175" s="18" t="s">
        <v>3736</v>
      </c>
      <c r="N175" s="19">
        <v>46305.891585648104</v>
      </c>
      <c r="O175" s="18">
        <v>259</v>
      </c>
      <c r="P175" s="18" t="s">
        <v>25</v>
      </c>
      <c r="Q175" s="18">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18" t="s">
        <v>296</v>
      </c>
      <c r="B176" s="18" t="s">
        <v>18</v>
      </c>
      <c r="C176" s="18" t="s">
        <v>121</v>
      </c>
      <c r="D176" s="18" t="s">
        <v>60</v>
      </c>
      <c r="E176" s="18" t="s">
        <v>3737</v>
      </c>
      <c r="F176" s="19">
        <v>46305.879062499997</v>
      </c>
      <c r="G176" s="18" t="s">
        <v>21</v>
      </c>
      <c r="H176" s="18" t="s">
        <v>3738</v>
      </c>
      <c r="I176" s="18">
        <v>340</v>
      </c>
      <c r="J176" s="18" t="s">
        <v>22</v>
      </c>
      <c r="K176" s="18" t="s">
        <v>23</v>
      </c>
      <c r="L176" s="18">
        <v>577</v>
      </c>
      <c r="M176" s="18" t="s">
        <v>123</v>
      </c>
      <c r="N176" s="19">
        <v>46305.909606481502</v>
      </c>
      <c r="O176" s="18">
        <v>300</v>
      </c>
      <c r="P176" s="18" t="s">
        <v>25</v>
      </c>
      <c r="Q176" s="18">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18" t="s">
        <v>291</v>
      </c>
      <c r="B177" s="18" t="s">
        <v>18</v>
      </c>
      <c r="C177" s="18" t="s">
        <v>209</v>
      </c>
      <c r="D177" s="18" t="s">
        <v>28</v>
      </c>
      <c r="E177" s="18" t="s">
        <v>3739</v>
      </c>
      <c r="F177" s="19">
        <v>46305.880416666703</v>
      </c>
      <c r="G177" s="18" t="s">
        <v>21</v>
      </c>
      <c r="H177" s="18" t="s">
        <v>3740</v>
      </c>
      <c r="I177" s="18">
        <v>340</v>
      </c>
      <c r="J177" s="18" t="s">
        <v>22</v>
      </c>
      <c r="K177" s="18" t="s">
        <v>23</v>
      </c>
      <c r="L177" s="18">
        <v>546</v>
      </c>
      <c r="M177" s="18" t="s">
        <v>123</v>
      </c>
      <c r="N177" s="19">
        <v>46305.908356481501</v>
      </c>
      <c r="O177" s="18">
        <v>317</v>
      </c>
      <c r="P177" s="18" t="s">
        <v>25</v>
      </c>
      <c r="Q177" s="18">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18" t="s">
        <v>765</v>
      </c>
      <c r="B178" s="18" t="s">
        <v>18</v>
      </c>
      <c r="C178" s="18" t="s">
        <v>158</v>
      </c>
      <c r="D178" s="18" t="s">
        <v>60</v>
      </c>
      <c r="E178" s="18" t="s">
        <v>3469</v>
      </c>
      <c r="F178" s="19">
        <v>46305.881874999999</v>
      </c>
      <c r="G178" s="18" t="s">
        <v>21</v>
      </c>
      <c r="H178" s="18" t="s">
        <v>3741</v>
      </c>
      <c r="I178" s="18">
        <v>330</v>
      </c>
      <c r="J178" s="18" t="s">
        <v>22</v>
      </c>
      <c r="K178" s="18" t="s">
        <v>23</v>
      </c>
      <c r="L178" s="18">
        <v>134</v>
      </c>
      <c r="M178" s="18" t="s">
        <v>39</v>
      </c>
      <c r="N178" s="19">
        <v>46305.890960648103</v>
      </c>
      <c r="O178" s="18">
        <v>195</v>
      </c>
      <c r="P178" s="18" t="s">
        <v>25</v>
      </c>
      <c r="Q178" s="18">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18" t="s">
        <v>302</v>
      </c>
      <c r="B179" s="18" t="s">
        <v>18</v>
      </c>
      <c r="C179" s="18" t="s">
        <v>303</v>
      </c>
      <c r="D179" s="18" t="s">
        <v>28</v>
      </c>
      <c r="E179" s="18" t="s">
        <v>3742</v>
      </c>
      <c r="F179" s="19">
        <v>46305.883125</v>
      </c>
      <c r="G179" s="18" t="s">
        <v>21</v>
      </c>
      <c r="H179" s="18" t="s">
        <v>3743</v>
      </c>
      <c r="I179" s="18">
        <v>360</v>
      </c>
      <c r="J179" s="18" t="s">
        <v>22</v>
      </c>
      <c r="K179" s="18" t="s">
        <v>23</v>
      </c>
      <c r="L179" s="18">
        <v>553</v>
      </c>
      <c r="M179" s="18" t="s">
        <v>123</v>
      </c>
      <c r="N179" s="19">
        <v>46305.9132986111</v>
      </c>
      <c r="O179" s="18">
        <v>310</v>
      </c>
      <c r="P179" s="18" t="s">
        <v>25</v>
      </c>
      <c r="Q179" s="18">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18" t="s">
        <v>477</v>
      </c>
      <c r="B180" s="18" t="s">
        <v>18</v>
      </c>
      <c r="C180" s="18" t="s">
        <v>478</v>
      </c>
      <c r="D180" s="18" t="s">
        <v>20</v>
      </c>
      <c r="E180" s="18" t="s">
        <v>3744</v>
      </c>
      <c r="F180" s="19">
        <v>46305.884537037004</v>
      </c>
      <c r="G180" s="18" t="s">
        <v>21</v>
      </c>
      <c r="H180" s="18" t="s">
        <v>3745</v>
      </c>
      <c r="I180" s="18">
        <v>320</v>
      </c>
      <c r="J180" s="18" t="s">
        <v>22</v>
      </c>
      <c r="K180" s="18" t="s">
        <v>23</v>
      </c>
      <c r="L180" s="18">
        <v>564</v>
      </c>
      <c r="M180" s="18" t="s">
        <v>123</v>
      </c>
      <c r="N180" s="19">
        <v>46305.914305555598</v>
      </c>
      <c r="O180" s="18">
        <v>280</v>
      </c>
      <c r="P180" s="18" t="s">
        <v>25</v>
      </c>
      <c r="Q180" s="18">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18" t="s">
        <v>304</v>
      </c>
      <c r="B181" s="18" t="s">
        <v>18</v>
      </c>
      <c r="C181" s="18" t="s">
        <v>305</v>
      </c>
      <c r="D181" s="18" t="s">
        <v>60</v>
      </c>
      <c r="E181" s="18" t="s">
        <v>593</v>
      </c>
      <c r="F181" s="19">
        <v>46305.886157407404</v>
      </c>
      <c r="G181" s="18" t="s">
        <v>21</v>
      </c>
      <c r="H181" s="18" t="s">
        <v>3746</v>
      </c>
      <c r="I181" s="18">
        <v>370</v>
      </c>
      <c r="J181" s="18" t="s">
        <v>22</v>
      </c>
      <c r="K181" s="18" t="s">
        <v>23</v>
      </c>
      <c r="L181" s="18">
        <v>136</v>
      </c>
      <c r="M181" s="18" t="s">
        <v>39</v>
      </c>
      <c r="N181" s="19">
        <v>46305.895821759303</v>
      </c>
      <c r="O181" s="18">
        <v>234</v>
      </c>
      <c r="P181" s="18" t="s">
        <v>25</v>
      </c>
      <c r="Q181" s="18">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18" t="s">
        <v>3747</v>
      </c>
      <c r="B182" s="18" t="s">
        <v>18</v>
      </c>
      <c r="C182" s="18" t="s">
        <v>109</v>
      </c>
      <c r="D182" s="18" t="s">
        <v>38</v>
      </c>
      <c r="E182" s="18" t="s">
        <v>3748</v>
      </c>
      <c r="F182" s="19">
        <v>46305.888217592597</v>
      </c>
      <c r="G182" s="18" t="s">
        <v>21</v>
      </c>
      <c r="H182" s="18" t="s">
        <v>3749</v>
      </c>
      <c r="I182" s="18">
        <v>410</v>
      </c>
      <c r="J182" s="18" t="s">
        <v>22</v>
      </c>
      <c r="K182" s="18" t="s">
        <v>23</v>
      </c>
      <c r="L182" s="18">
        <v>136</v>
      </c>
      <c r="M182" s="18" t="s">
        <v>39</v>
      </c>
      <c r="N182" s="19">
        <v>46305.897951388899</v>
      </c>
      <c r="O182" s="18">
        <v>237</v>
      </c>
      <c r="P182" s="18" t="s">
        <v>40</v>
      </c>
      <c r="Q182" s="18">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18" t="s">
        <v>299</v>
      </c>
      <c r="B183" s="18" t="s">
        <v>18</v>
      </c>
      <c r="C183" s="18" t="s">
        <v>300</v>
      </c>
      <c r="D183" s="18" t="s">
        <v>117</v>
      </c>
      <c r="E183" s="18" t="s">
        <v>3750</v>
      </c>
      <c r="F183" s="19">
        <v>46305.889513888898</v>
      </c>
      <c r="G183" s="18" t="s">
        <v>21</v>
      </c>
      <c r="H183" s="18" t="s">
        <v>3751</v>
      </c>
      <c r="I183" s="18">
        <v>320</v>
      </c>
      <c r="J183" s="18" t="s">
        <v>22</v>
      </c>
      <c r="K183" s="18" t="s">
        <v>23</v>
      </c>
      <c r="L183" s="18">
        <v>549</v>
      </c>
      <c r="M183" s="18" t="s">
        <v>123</v>
      </c>
      <c r="N183" s="19">
        <v>46305.918333333299</v>
      </c>
      <c r="O183" s="18">
        <v>290</v>
      </c>
      <c r="P183" s="18" t="s">
        <v>25</v>
      </c>
      <c r="Q183" s="18">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18" t="s">
        <v>476</v>
      </c>
      <c r="B184" s="18" t="s">
        <v>18</v>
      </c>
      <c r="C184" s="18" t="s">
        <v>188</v>
      </c>
      <c r="D184" s="18" t="s">
        <v>43</v>
      </c>
      <c r="E184" s="18" t="s">
        <v>954</v>
      </c>
      <c r="F184" s="19">
        <v>46305.891516203701</v>
      </c>
      <c r="G184" s="18" t="s">
        <v>21</v>
      </c>
      <c r="H184" s="18" t="s">
        <v>3752</v>
      </c>
      <c r="I184" s="18">
        <v>340</v>
      </c>
      <c r="J184" s="18" t="s">
        <v>22</v>
      </c>
      <c r="K184" s="18" t="s">
        <v>23</v>
      </c>
      <c r="L184" s="18">
        <v>575</v>
      </c>
      <c r="M184" s="18" t="s">
        <v>123</v>
      </c>
      <c r="N184" s="19">
        <v>46305.922986111102</v>
      </c>
      <c r="O184" s="18">
        <v>300</v>
      </c>
      <c r="P184" s="18" t="s">
        <v>25</v>
      </c>
      <c r="Q184" s="18">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18" t="s">
        <v>283</v>
      </c>
      <c r="B185" s="18" t="s">
        <v>18</v>
      </c>
      <c r="C185" s="18" t="s">
        <v>126</v>
      </c>
      <c r="D185" s="18" t="s">
        <v>117</v>
      </c>
      <c r="E185" s="18" t="s">
        <v>3753</v>
      </c>
      <c r="F185" s="19">
        <v>46305.894861111097</v>
      </c>
      <c r="G185" s="18" t="s">
        <v>21</v>
      </c>
      <c r="H185" s="18" t="s">
        <v>3754</v>
      </c>
      <c r="I185" s="18">
        <v>340</v>
      </c>
      <c r="J185" s="18" t="s">
        <v>22</v>
      </c>
      <c r="K185" s="18" t="s">
        <v>23</v>
      </c>
      <c r="L185" s="18">
        <v>541</v>
      </c>
      <c r="M185" s="18" t="s">
        <v>123</v>
      </c>
      <c r="N185" s="19">
        <v>46305.922534722202</v>
      </c>
      <c r="O185" s="18">
        <v>280</v>
      </c>
      <c r="P185" s="18" t="s">
        <v>25</v>
      </c>
      <c r="Q185" s="18">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18" t="s">
        <v>308</v>
      </c>
      <c r="B186" s="18" t="s">
        <v>18</v>
      </c>
      <c r="C186" s="18" t="s">
        <v>137</v>
      </c>
      <c r="D186" s="18" t="s">
        <v>122</v>
      </c>
      <c r="E186" s="18" t="s">
        <v>3755</v>
      </c>
      <c r="F186" s="19">
        <v>46305.896377314799</v>
      </c>
      <c r="G186" s="18" t="s">
        <v>21</v>
      </c>
      <c r="H186" s="18" t="s">
        <v>3756</v>
      </c>
      <c r="I186" s="18">
        <v>370</v>
      </c>
      <c r="J186" s="18" t="s">
        <v>22</v>
      </c>
      <c r="K186" s="18" t="s">
        <v>23</v>
      </c>
      <c r="L186" s="18">
        <v>137</v>
      </c>
      <c r="M186" s="18" t="s">
        <v>588</v>
      </c>
      <c r="N186" s="19">
        <v>46305.905381944402</v>
      </c>
      <c r="O186" s="18">
        <v>252</v>
      </c>
      <c r="P186" s="18" t="s">
        <v>25</v>
      </c>
      <c r="Q186" s="18">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18" t="s">
        <v>294</v>
      </c>
      <c r="B187" s="18" t="s">
        <v>18</v>
      </c>
      <c r="C187" s="18" t="s">
        <v>128</v>
      </c>
      <c r="D187" s="18" t="s">
        <v>43</v>
      </c>
      <c r="E187" s="18" t="s">
        <v>3757</v>
      </c>
      <c r="F187" s="19">
        <v>46305.9</v>
      </c>
      <c r="G187" s="18" t="s">
        <v>21</v>
      </c>
      <c r="H187" s="18" t="s">
        <v>3758</v>
      </c>
      <c r="I187" s="18">
        <v>320</v>
      </c>
      <c r="J187" s="18" t="s">
        <v>22</v>
      </c>
      <c r="K187" s="18" t="s">
        <v>23</v>
      </c>
      <c r="L187" s="18">
        <v>575</v>
      </c>
      <c r="M187" s="18" t="s">
        <v>123</v>
      </c>
      <c r="N187" s="19">
        <v>46305.930428240703</v>
      </c>
      <c r="O187" s="18">
        <v>300</v>
      </c>
      <c r="P187" s="18" t="s">
        <v>25</v>
      </c>
      <c r="Q187" s="18">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18" t="s">
        <v>1983</v>
      </c>
      <c r="B188" s="18" t="s">
        <v>18</v>
      </c>
      <c r="C188" s="18" t="s">
        <v>814</v>
      </c>
      <c r="D188" s="18" t="s">
        <v>124</v>
      </c>
      <c r="E188" s="18"/>
      <c r="F188" s="19">
        <v>46305.901273148098</v>
      </c>
      <c r="G188" s="18" t="s">
        <v>21</v>
      </c>
      <c r="H188" s="18" t="s">
        <v>3759</v>
      </c>
      <c r="I188" s="18">
        <v>360</v>
      </c>
      <c r="J188" s="18" t="s">
        <v>22</v>
      </c>
      <c r="K188" s="18" t="s">
        <v>50</v>
      </c>
      <c r="L188" s="18">
        <v>537</v>
      </c>
      <c r="M188" s="18" t="s">
        <v>123</v>
      </c>
      <c r="N188" s="19">
        <v>46305.932280092602</v>
      </c>
      <c r="O188" s="18">
        <v>320</v>
      </c>
      <c r="P188" s="18" t="s">
        <v>25</v>
      </c>
      <c r="Q188" s="18">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18" t="s">
        <v>309</v>
      </c>
      <c r="B189" s="18" t="s">
        <v>18</v>
      </c>
      <c r="C189" s="18" t="s">
        <v>19</v>
      </c>
      <c r="D189" s="18" t="s">
        <v>53</v>
      </c>
      <c r="E189" s="18" t="s">
        <v>433</v>
      </c>
      <c r="F189" s="19">
        <v>46305.903032407397</v>
      </c>
      <c r="G189" s="18" t="s">
        <v>21</v>
      </c>
      <c r="H189" s="18" t="s">
        <v>3760</v>
      </c>
      <c r="I189" s="18">
        <v>380</v>
      </c>
      <c r="J189" s="18" t="s">
        <v>22</v>
      </c>
      <c r="K189" s="18" t="s">
        <v>23</v>
      </c>
      <c r="L189" s="18">
        <v>869</v>
      </c>
      <c r="M189" s="18" t="s">
        <v>24</v>
      </c>
      <c r="N189" s="19">
        <v>46305.950682870403</v>
      </c>
      <c r="O189" s="18">
        <v>380</v>
      </c>
      <c r="P189" s="18" t="s">
        <v>25</v>
      </c>
      <c r="Q189" s="18">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18" t="s">
        <v>2076</v>
      </c>
      <c r="B190" s="18" t="s">
        <v>18</v>
      </c>
      <c r="C190" s="18" t="s">
        <v>18</v>
      </c>
      <c r="D190" s="18" t="s">
        <v>2077</v>
      </c>
      <c r="E190" s="18"/>
      <c r="F190" s="19">
        <v>46305.904386574097</v>
      </c>
      <c r="G190" s="18" t="s">
        <v>21</v>
      </c>
      <c r="H190" s="18" t="s">
        <v>3761</v>
      </c>
      <c r="I190" s="18">
        <v>15</v>
      </c>
      <c r="J190" s="18" t="s">
        <v>130</v>
      </c>
      <c r="K190" s="18" t="s">
        <v>50</v>
      </c>
      <c r="L190" s="18">
        <v>69</v>
      </c>
      <c r="M190" s="18" t="s">
        <v>18</v>
      </c>
      <c r="N190" s="19">
        <v>46305.938599537003</v>
      </c>
      <c r="O190" s="18">
        <v>0</v>
      </c>
      <c r="P190" s="18" t="s">
        <v>129</v>
      </c>
      <c r="Q190" s="18">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18" t="s">
        <v>495</v>
      </c>
      <c r="B191" s="18" t="s">
        <v>18</v>
      </c>
      <c r="C191" s="18" t="s">
        <v>154</v>
      </c>
      <c r="D191" s="18" t="s">
        <v>458</v>
      </c>
      <c r="E191" s="18"/>
      <c r="F191" s="19">
        <v>46305.905648148102</v>
      </c>
      <c r="G191" s="18" t="s">
        <v>21</v>
      </c>
      <c r="H191" s="18" t="s">
        <v>155</v>
      </c>
      <c r="I191" s="18">
        <v>15</v>
      </c>
      <c r="J191" s="18" t="s">
        <v>130</v>
      </c>
      <c r="K191" s="18" t="s">
        <v>50</v>
      </c>
      <c r="L191" s="18">
        <v>58</v>
      </c>
      <c r="M191" s="18" t="s">
        <v>154</v>
      </c>
      <c r="N191" s="19">
        <v>46305.916921296302</v>
      </c>
      <c r="O191" s="18">
        <v>0</v>
      </c>
      <c r="P191" s="18" t="s">
        <v>129</v>
      </c>
      <c r="Q191" s="18">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18" t="s">
        <v>312</v>
      </c>
      <c r="B192" s="18" t="s">
        <v>18</v>
      </c>
      <c r="C192" s="18" t="s">
        <v>204</v>
      </c>
      <c r="D192" s="18" t="s">
        <v>33</v>
      </c>
      <c r="E192" s="18" t="s">
        <v>3762</v>
      </c>
      <c r="F192" s="19">
        <v>46305.918784722198</v>
      </c>
      <c r="G192" s="18" t="s">
        <v>21</v>
      </c>
      <c r="H192" s="18" t="s">
        <v>3763</v>
      </c>
      <c r="I192" s="18">
        <v>330</v>
      </c>
      <c r="J192" s="18" t="s">
        <v>22</v>
      </c>
      <c r="K192" s="18" t="s">
        <v>23</v>
      </c>
      <c r="L192" s="18">
        <v>151</v>
      </c>
      <c r="M192" s="18" t="s">
        <v>111</v>
      </c>
      <c r="N192" s="19">
        <v>46305.929212962998</v>
      </c>
      <c r="O192" s="18">
        <v>262</v>
      </c>
      <c r="P192" s="18" t="s">
        <v>25</v>
      </c>
      <c r="Q192" s="18">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18" t="s">
        <v>1201</v>
      </c>
      <c r="B193" s="18" t="s">
        <v>18</v>
      </c>
      <c r="C193" s="18" t="s">
        <v>592</v>
      </c>
      <c r="D193" s="18" t="s">
        <v>110</v>
      </c>
      <c r="E193" s="18" t="s">
        <v>3764</v>
      </c>
      <c r="F193" s="19">
        <v>46305.920034722199</v>
      </c>
      <c r="G193" s="18" t="s">
        <v>21</v>
      </c>
      <c r="H193" s="18" t="s">
        <v>3765</v>
      </c>
      <c r="I193" s="18">
        <v>360</v>
      </c>
      <c r="J193" s="18" t="s">
        <v>22</v>
      </c>
      <c r="K193" s="18" t="s">
        <v>23</v>
      </c>
      <c r="L193" s="18">
        <v>551</v>
      </c>
      <c r="M193" s="18" t="s">
        <v>123</v>
      </c>
      <c r="N193" s="19">
        <v>46305.949699074103</v>
      </c>
      <c r="O193" s="18">
        <v>360</v>
      </c>
      <c r="P193" s="18" t="s">
        <v>25</v>
      </c>
      <c r="Q193" s="18">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18" t="s">
        <v>1751</v>
      </c>
      <c r="B194" s="18" t="s">
        <v>18</v>
      </c>
      <c r="C194" s="18" t="s">
        <v>814</v>
      </c>
      <c r="D194" s="18" t="s">
        <v>306</v>
      </c>
      <c r="E194" s="18" t="s">
        <v>3766</v>
      </c>
      <c r="F194" s="19">
        <v>46305.9214699074</v>
      </c>
      <c r="G194" s="18" t="s">
        <v>21</v>
      </c>
      <c r="H194" s="18" t="s">
        <v>3767</v>
      </c>
      <c r="I194" s="18">
        <v>340</v>
      </c>
      <c r="J194" s="18" t="s">
        <v>22</v>
      </c>
      <c r="K194" s="18" t="s">
        <v>23</v>
      </c>
      <c r="L194" s="18">
        <v>535</v>
      </c>
      <c r="M194" s="18" t="s">
        <v>123</v>
      </c>
      <c r="N194" s="19">
        <v>46305.950949074097</v>
      </c>
      <c r="O194" s="18">
        <v>320</v>
      </c>
      <c r="P194" s="18" t="s">
        <v>25</v>
      </c>
      <c r="Q194" s="18">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18" t="s">
        <v>3768</v>
      </c>
      <c r="B195" s="18" t="s">
        <v>18</v>
      </c>
      <c r="C195" s="18" t="s">
        <v>49</v>
      </c>
      <c r="D195" s="18" t="s">
        <v>124</v>
      </c>
      <c r="E195" s="18"/>
      <c r="F195" s="19">
        <v>46305.922465277799</v>
      </c>
      <c r="G195" s="18" t="s">
        <v>21</v>
      </c>
      <c r="H195" s="18" t="s">
        <v>3769</v>
      </c>
      <c r="I195" s="18">
        <v>400</v>
      </c>
      <c r="J195" s="18" t="s">
        <v>22</v>
      </c>
      <c r="K195" s="18" t="s">
        <v>50</v>
      </c>
      <c r="L195" s="18">
        <v>859</v>
      </c>
      <c r="M195" s="18" t="s">
        <v>45</v>
      </c>
      <c r="N195" s="19">
        <v>46305.973449074103</v>
      </c>
      <c r="O195" s="18">
        <v>400</v>
      </c>
      <c r="P195" s="18" t="s">
        <v>25</v>
      </c>
      <c r="Q195" s="18">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18" t="s">
        <v>611</v>
      </c>
      <c r="B196" s="18" t="s">
        <v>18</v>
      </c>
      <c r="C196" s="18" t="s">
        <v>297</v>
      </c>
      <c r="D196" s="18" t="s">
        <v>243</v>
      </c>
      <c r="E196" s="18" t="s">
        <v>298</v>
      </c>
      <c r="F196" s="19">
        <v>46305.923460648097</v>
      </c>
      <c r="G196" s="18" t="s">
        <v>21</v>
      </c>
      <c r="H196" s="18" t="s">
        <v>3770</v>
      </c>
      <c r="I196" s="18">
        <v>370</v>
      </c>
      <c r="J196" s="18" t="s">
        <v>22</v>
      </c>
      <c r="K196" s="18" t="s">
        <v>23</v>
      </c>
      <c r="L196" s="18">
        <v>136</v>
      </c>
      <c r="M196" s="18" t="s">
        <v>39</v>
      </c>
      <c r="N196" s="19">
        <v>46305.933344907397</v>
      </c>
      <c r="O196" s="18">
        <v>240</v>
      </c>
      <c r="P196" s="18" t="s">
        <v>40</v>
      </c>
      <c r="Q196" s="18">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18" t="s">
        <v>488</v>
      </c>
      <c r="B197" s="18" t="s">
        <v>18</v>
      </c>
      <c r="C197" s="18" t="s">
        <v>489</v>
      </c>
      <c r="D197" s="18" t="s">
        <v>28</v>
      </c>
      <c r="E197" s="18" t="s">
        <v>2774</v>
      </c>
      <c r="F197" s="19">
        <v>46305.935914351903</v>
      </c>
      <c r="G197" s="18" t="s">
        <v>21</v>
      </c>
      <c r="H197" s="18" t="s">
        <v>3771</v>
      </c>
      <c r="I197" s="18">
        <v>340</v>
      </c>
      <c r="J197" s="18" t="s">
        <v>22</v>
      </c>
      <c r="K197" s="18" t="s">
        <v>23</v>
      </c>
      <c r="L197" s="18">
        <v>532</v>
      </c>
      <c r="M197" s="18" t="s">
        <v>123</v>
      </c>
      <c r="N197" s="19">
        <v>46305.964907407397</v>
      </c>
      <c r="O197" s="18">
        <v>340</v>
      </c>
      <c r="P197" s="18" t="s">
        <v>25</v>
      </c>
      <c r="Q197" s="18">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18" t="s">
        <v>503</v>
      </c>
      <c r="B198" s="18" t="s">
        <v>18</v>
      </c>
      <c r="C198" s="18" t="s">
        <v>489</v>
      </c>
      <c r="D198" s="18" t="s">
        <v>28</v>
      </c>
      <c r="E198" s="18" t="s">
        <v>2782</v>
      </c>
      <c r="F198" s="19">
        <v>46305.940011574101</v>
      </c>
      <c r="G198" s="18" t="s">
        <v>21</v>
      </c>
      <c r="H198" s="18" t="s">
        <v>3772</v>
      </c>
      <c r="I198" s="18">
        <v>340</v>
      </c>
      <c r="J198" s="18" t="s">
        <v>22</v>
      </c>
      <c r="K198" s="18" t="s">
        <v>23</v>
      </c>
      <c r="L198" s="18">
        <v>539</v>
      </c>
      <c r="M198" s="18" t="s">
        <v>123</v>
      </c>
      <c r="N198" s="19">
        <v>46305.969166666699</v>
      </c>
      <c r="O198" s="18">
        <v>324</v>
      </c>
      <c r="P198" s="18" t="s">
        <v>25</v>
      </c>
      <c r="Q198" s="18">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18" t="s">
        <v>1754</v>
      </c>
      <c r="B199" s="18" t="s">
        <v>18</v>
      </c>
      <c r="C199" s="18" t="s">
        <v>874</v>
      </c>
      <c r="D199" s="18" t="s">
        <v>110</v>
      </c>
      <c r="E199" s="18" t="s">
        <v>3773</v>
      </c>
      <c r="F199" s="19">
        <v>46305.941412036998</v>
      </c>
      <c r="G199" s="18" t="s">
        <v>21</v>
      </c>
      <c r="H199" s="18" t="s">
        <v>3774</v>
      </c>
      <c r="I199" s="18">
        <v>380</v>
      </c>
      <c r="J199" s="18" t="s">
        <v>22</v>
      </c>
      <c r="K199" s="18" t="s">
        <v>23</v>
      </c>
      <c r="L199" s="18">
        <v>532</v>
      </c>
      <c r="M199" s="18" t="s">
        <v>123</v>
      </c>
      <c r="N199" s="19">
        <v>46305.971157407403</v>
      </c>
      <c r="O199" s="18">
        <v>380</v>
      </c>
      <c r="P199" s="18" t="s">
        <v>25</v>
      </c>
      <c r="Q199" s="18">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18" t="s">
        <v>323</v>
      </c>
      <c r="B200" s="18" t="s">
        <v>18</v>
      </c>
      <c r="C200" s="18" t="s">
        <v>32</v>
      </c>
      <c r="D200" s="18" t="s">
        <v>53</v>
      </c>
      <c r="E200" s="18" t="s">
        <v>2511</v>
      </c>
      <c r="F200" s="19">
        <v>46305.942164351902</v>
      </c>
      <c r="G200" s="18" t="s">
        <v>21</v>
      </c>
      <c r="H200" s="18" t="s">
        <v>3775</v>
      </c>
      <c r="I200" s="18">
        <v>360</v>
      </c>
      <c r="J200" s="18" t="s">
        <v>22</v>
      </c>
      <c r="K200" s="18" t="s">
        <v>23</v>
      </c>
      <c r="L200" s="18">
        <v>864</v>
      </c>
      <c r="M200" s="18" t="s">
        <v>35</v>
      </c>
      <c r="N200" s="19">
        <v>46305.989074074103</v>
      </c>
      <c r="O200" s="18">
        <v>360</v>
      </c>
      <c r="P200" s="18" t="s">
        <v>25</v>
      </c>
      <c r="Q200" s="18">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18" t="s">
        <v>318</v>
      </c>
      <c r="B201" s="18" t="s">
        <v>18</v>
      </c>
      <c r="C201" s="18" t="s">
        <v>116</v>
      </c>
      <c r="D201" s="18" t="s">
        <v>43</v>
      </c>
      <c r="E201" s="18" t="s">
        <v>2391</v>
      </c>
      <c r="F201" s="19">
        <v>46305.942708333299</v>
      </c>
      <c r="G201" s="18" t="s">
        <v>21</v>
      </c>
      <c r="H201" s="18" t="s">
        <v>3776</v>
      </c>
      <c r="I201" s="18">
        <v>340</v>
      </c>
      <c r="J201" s="18" t="s">
        <v>22</v>
      </c>
      <c r="K201" s="18" t="s">
        <v>23</v>
      </c>
      <c r="L201" s="18">
        <v>564</v>
      </c>
      <c r="M201" s="18" t="s">
        <v>123</v>
      </c>
      <c r="N201" s="19">
        <v>46305.973009259302</v>
      </c>
      <c r="O201" s="18">
        <v>340</v>
      </c>
      <c r="P201" s="18" t="s">
        <v>25</v>
      </c>
      <c r="Q201" s="18">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18" t="s">
        <v>328</v>
      </c>
      <c r="B202" s="18" t="s">
        <v>18</v>
      </c>
      <c r="C202" s="18" t="s">
        <v>42</v>
      </c>
      <c r="D202" s="18" t="s">
        <v>43</v>
      </c>
      <c r="E202" s="18" t="s">
        <v>509</v>
      </c>
      <c r="F202" s="19">
        <v>46305.943634259304</v>
      </c>
      <c r="G202" s="18" t="s">
        <v>21</v>
      </c>
      <c r="H202" s="18" t="s">
        <v>3777</v>
      </c>
      <c r="I202" s="18">
        <v>340</v>
      </c>
      <c r="J202" s="18" t="s">
        <v>22</v>
      </c>
      <c r="K202" s="18" t="s">
        <v>23</v>
      </c>
      <c r="L202" s="18">
        <v>860</v>
      </c>
      <c r="M202" s="18" t="s">
        <v>45</v>
      </c>
      <c r="N202" s="19">
        <v>46305.988449074102</v>
      </c>
      <c r="O202" s="18">
        <v>340</v>
      </c>
      <c r="P202" s="18" t="s">
        <v>25</v>
      </c>
      <c r="Q202" s="18">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18" t="s">
        <v>480</v>
      </c>
      <c r="B203" s="18" t="s">
        <v>18</v>
      </c>
      <c r="C203" s="18" t="s">
        <v>164</v>
      </c>
      <c r="D203" s="18" t="s">
        <v>43</v>
      </c>
      <c r="E203" s="18" t="s">
        <v>832</v>
      </c>
      <c r="F203" s="19">
        <v>46305.946909722203</v>
      </c>
      <c r="G203" s="18" t="s">
        <v>21</v>
      </c>
      <c r="H203" s="18" t="s">
        <v>3778</v>
      </c>
      <c r="I203" s="18">
        <v>320</v>
      </c>
      <c r="J203" s="18" t="s">
        <v>22</v>
      </c>
      <c r="K203" s="18" t="s">
        <v>23</v>
      </c>
      <c r="L203" s="18">
        <v>525</v>
      </c>
      <c r="M203" s="18" t="s">
        <v>3779</v>
      </c>
      <c r="N203" s="19">
        <v>46305.975613425901</v>
      </c>
      <c r="O203" s="18">
        <v>320</v>
      </c>
      <c r="P203" s="18" t="s">
        <v>25</v>
      </c>
      <c r="Q203" s="18">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18" t="s">
        <v>615</v>
      </c>
      <c r="B204" s="18" t="s">
        <v>18</v>
      </c>
      <c r="C204" s="18" t="s">
        <v>303</v>
      </c>
      <c r="D204" s="18" t="s">
        <v>28</v>
      </c>
      <c r="E204" s="18" t="s">
        <v>3780</v>
      </c>
      <c r="F204" s="19">
        <v>46305.948622685202</v>
      </c>
      <c r="G204" s="18" t="s">
        <v>21</v>
      </c>
      <c r="H204" s="18" t="s">
        <v>3781</v>
      </c>
      <c r="I204" s="18">
        <v>360</v>
      </c>
      <c r="J204" s="18" t="s">
        <v>22</v>
      </c>
      <c r="K204" s="18" t="s">
        <v>23</v>
      </c>
      <c r="L204" s="18">
        <v>578</v>
      </c>
      <c r="M204" s="18" t="s">
        <v>123</v>
      </c>
      <c r="N204" s="19">
        <v>46305.981284722198</v>
      </c>
      <c r="O204" s="18">
        <v>360</v>
      </c>
      <c r="P204" s="18" t="s">
        <v>25</v>
      </c>
      <c r="Q204" s="18">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18" t="s">
        <v>319</v>
      </c>
      <c r="B205" s="18" t="s">
        <v>18</v>
      </c>
      <c r="C205" s="18" t="s">
        <v>320</v>
      </c>
      <c r="D205" s="18" t="s">
        <v>33</v>
      </c>
      <c r="E205" s="18" t="s">
        <v>558</v>
      </c>
      <c r="F205" s="19">
        <v>46305.952465277798</v>
      </c>
      <c r="G205" s="18" t="s">
        <v>21</v>
      </c>
      <c r="H205" s="18" t="s">
        <v>3782</v>
      </c>
      <c r="I205" s="18">
        <v>360</v>
      </c>
      <c r="J205" s="18" t="s">
        <v>22</v>
      </c>
      <c r="K205" s="18" t="s">
        <v>23</v>
      </c>
      <c r="L205" s="18">
        <v>872</v>
      </c>
      <c r="M205" s="18" t="s">
        <v>3783</v>
      </c>
      <c r="N205" s="19">
        <v>46305.999976851897</v>
      </c>
      <c r="O205" s="18">
        <v>360</v>
      </c>
      <c r="P205" s="18" t="s">
        <v>25</v>
      </c>
      <c r="Q205" s="18">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18" t="s">
        <v>3784</v>
      </c>
      <c r="B206" s="18" t="s">
        <v>18</v>
      </c>
      <c r="C206" s="18" t="s">
        <v>27</v>
      </c>
      <c r="D206" s="18" t="s">
        <v>226</v>
      </c>
      <c r="E206" s="18" t="s">
        <v>3785</v>
      </c>
      <c r="F206" s="19">
        <v>46305.9537962963</v>
      </c>
      <c r="G206" s="18" t="s">
        <v>21</v>
      </c>
      <c r="H206" s="18" t="s">
        <v>3786</v>
      </c>
      <c r="I206" s="18">
        <v>330</v>
      </c>
      <c r="J206" s="18" t="s">
        <v>22</v>
      </c>
      <c r="K206" s="18" t="s">
        <v>23</v>
      </c>
      <c r="L206" s="18">
        <v>360</v>
      </c>
      <c r="M206" s="18" t="s">
        <v>30</v>
      </c>
      <c r="N206" s="19">
        <v>46305.974861111099</v>
      </c>
      <c r="O206" s="18">
        <v>330</v>
      </c>
      <c r="P206" s="18" t="s">
        <v>25</v>
      </c>
      <c r="Q206" s="18">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18" t="s">
        <v>324</v>
      </c>
      <c r="B207" s="18" t="s">
        <v>18</v>
      </c>
      <c r="C207" s="18" t="s">
        <v>206</v>
      </c>
      <c r="D207" s="18" t="s">
        <v>53</v>
      </c>
      <c r="E207" s="18" t="s">
        <v>2036</v>
      </c>
      <c r="F207" s="19">
        <v>46305.9546527778</v>
      </c>
      <c r="G207" s="18" t="s">
        <v>21</v>
      </c>
      <c r="H207" s="18" t="s">
        <v>3787</v>
      </c>
      <c r="I207" s="18">
        <v>380</v>
      </c>
      <c r="J207" s="18" t="s">
        <v>22</v>
      </c>
      <c r="K207" s="18" t="s">
        <v>23</v>
      </c>
      <c r="L207" s="18">
        <v>917</v>
      </c>
      <c r="M207" s="18" t="s">
        <v>1532</v>
      </c>
      <c r="N207" s="19">
        <v>46306.003900463002</v>
      </c>
      <c r="O207" s="18">
        <v>380</v>
      </c>
      <c r="P207" s="18" t="s">
        <v>25</v>
      </c>
      <c r="Q207" s="18">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18" t="s">
        <v>3788</v>
      </c>
      <c r="B208" s="18" t="s">
        <v>18</v>
      </c>
      <c r="C208" s="18" t="s">
        <v>18</v>
      </c>
      <c r="D208" s="18" t="s">
        <v>3789</v>
      </c>
      <c r="E208" s="18"/>
      <c r="F208" s="19">
        <v>46305.966145833299</v>
      </c>
      <c r="G208" s="18" t="s">
        <v>21</v>
      </c>
      <c r="H208" s="18" t="s">
        <v>2078</v>
      </c>
      <c r="I208" s="18">
        <v>10</v>
      </c>
      <c r="J208" s="18" t="s">
        <v>130</v>
      </c>
      <c r="K208" s="18" t="s">
        <v>50</v>
      </c>
      <c r="L208" s="18">
        <v>105</v>
      </c>
      <c r="M208" s="18" t="s">
        <v>18</v>
      </c>
      <c r="N208" s="19">
        <v>46306.001805555599</v>
      </c>
      <c r="O208" s="18">
        <v>0</v>
      </c>
      <c r="P208" s="18" t="s">
        <v>129</v>
      </c>
      <c r="Q208" s="18">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18" t="s">
        <v>330</v>
      </c>
      <c r="B209" s="18" t="s">
        <v>18</v>
      </c>
      <c r="C209" s="18" t="s">
        <v>62</v>
      </c>
      <c r="D209" s="18" t="s">
        <v>33</v>
      </c>
      <c r="E209" s="18" t="s">
        <v>281</v>
      </c>
      <c r="F209" s="19">
        <v>46305.967905092599</v>
      </c>
      <c r="G209" s="18" t="s">
        <v>21</v>
      </c>
      <c r="H209" s="18" t="s">
        <v>3790</v>
      </c>
      <c r="I209" s="18">
        <v>360</v>
      </c>
      <c r="J209" s="18" t="s">
        <v>22</v>
      </c>
      <c r="K209" s="18" t="s">
        <v>23</v>
      </c>
      <c r="L209" s="18">
        <v>864</v>
      </c>
      <c r="M209" s="18" t="s">
        <v>505</v>
      </c>
      <c r="N209" s="19">
        <v>46306.015694444402</v>
      </c>
      <c r="O209" s="18">
        <v>360</v>
      </c>
      <c r="P209" s="18" t="s">
        <v>25</v>
      </c>
      <c r="Q209" s="18">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18" t="s">
        <v>332</v>
      </c>
      <c r="B210" s="18" t="s">
        <v>18</v>
      </c>
      <c r="C210" s="18" t="s">
        <v>257</v>
      </c>
      <c r="D210" s="18" t="s">
        <v>122</v>
      </c>
      <c r="E210" s="18" t="s">
        <v>1580</v>
      </c>
      <c r="F210" s="19">
        <v>46305.969351851898</v>
      </c>
      <c r="G210" s="18" t="s">
        <v>21</v>
      </c>
      <c r="H210" s="18" t="s">
        <v>3791</v>
      </c>
      <c r="I210" s="18">
        <v>340</v>
      </c>
      <c r="J210" s="18" t="s">
        <v>22</v>
      </c>
      <c r="K210" s="18" t="s">
        <v>23</v>
      </c>
      <c r="L210" s="18">
        <v>864</v>
      </c>
      <c r="M210" s="18" t="s">
        <v>35</v>
      </c>
      <c r="N210" s="19">
        <v>46306.014479166697</v>
      </c>
      <c r="O210" s="18">
        <v>340</v>
      </c>
      <c r="P210" s="18" t="s">
        <v>25</v>
      </c>
      <c r="Q210" s="18">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18" t="s">
        <v>317</v>
      </c>
      <c r="B211" s="18" t="s">
        <v>18</v>
      </c>
      <c r="C211" s="18" t="s">
        <v>32</v>
      </c>
      <c r="D211" s="18" t="s">
        <v>20</v>
      </c>
      <c r="E211" s="18" t="s">
        <v>2141</v>
      </c>
      <c r="F211" s="19">
        <v>46305.980624999997</v>
      </c>
      <c r="G211" s="18" t="s">
        <v>21</v>
      </c>
      <c r="H211" s="18" t="s">
        <v>3792</v>
      </c>
      <c r="I211" s="18">
        <v>340</v>
      </c>
      <c r="J211" s="18" t="s">
        <v>22</v>
      </c>
      <c r="K211" s="18" t="s">
        <v>23</v>
      </c>
      <c r="L211" s="18">
        <v>867</v>
      </c>
      <c r="M211" s="18" t="s">
        <v>35</v>
      </c>
      <c r="N211" s="19">
        <v>46306.028078703697</v>
      </c>
      <c r="O211" s="18">
        <v>340</v>
      </c>
      <c r="P211" s="18" t="s">
        <v>25</v>
      </c>
      <c r="Q211" s="18">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18" t="s">
        <v>334</v>
      </c>
      <c r="B212" s="18" t="s">
        <v>18</v>
      </c>
      <c r="C212" s="18" t="s">
        <v>42</v>
      </c>
      <c r="D212" s="18" t="s">
        <v>122</v>
      </c>
      <c r="E212" s="18" t="s">
        <v>752</v>
      </c>
      <c r="F212" s="19">
        <v>46305.984988425902</v>
      </c>
      <c r="G212" s="18" t="s">
        <v>21</v>
      </c>
      <c r="H212" s="18" t="s">
        <v>3793</v>
      </c>
      <c r="I212" s="18">
        <v>380</v>
      </c>
      <c r="J212" s="18" t="s">
        <v>22</v>
      </c>
      <c r="K212" s="18" t="s">
        <v>23</v>
      </c>
      <c r="L212" s="18">
        <v>862</v>
      </c>
      <c r="M212" s="18" t="s">
        <v>45</v>
      </c>
      <c r="N212" s="19">
        <v>46306.032280092601</v>
      </c>
      <c r="O212" s="18">
        <v>380</v>
      </c>
      <c r="P212" s="18" t="s">
        <v>25</v>
      </c>
      <c r="Q212" s="18">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18" t="s">
        <v>313</v>
      </c>
      <c r="B213" s="18" t="s">
        <v>18</v>
      </c>
      <c r="C213" s="18" t="s">
        <v>73</v>
      </c>
      <c r="D213" s="18" t="s">
        <v>53</v>
      </c>
      <c r="E213" s="18" t="s">
        <v>393</v>
      </c>
      <c r="F213" s="19">
        <v>46305.987939814797</v>
      </c>
      <c r="G213" s="18" t="s">
        <v>21</v>
      </c>
      <c r="H213" s="18" t="s">
        <v>3794</v>
      </c>
      <c r="I213" s="18">
        <v>380</v>
      </c>
      <c r="J213" s="18" t="s">
        <v>22</v>
      </c>
      <c r="K213" s="18" t="s">
        <v>23</v>
      </c>
      <c r="L213" s="18">
        <v>724</v>
      </c>
      <c r="M213" s="18" t="s">
        <v>73</v>
      </c>
      <c r="N213" s="19">
        <v>46306.0307986111</v>
      </c>
      <c r="O213" s="18">
        <v>0</v>
      </c>
      <c r="P213" s="18" t="s">
        <v>25</v>
      </c>
      <c r="Q213" s="18">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18" t="s">
        <v>333</v>
      </c>
      <c r="B214" s="18" t="s">
        <v>18</v>
      </c>
      <c r="C214" s="18" t="s">
        <v>204</v>
      </c>
      <c r="D214" s="18" t="s">
        <v>53</v>
      </c>
      <c r="E214" s="18" t="s">
        <v>1986</v>
      </c>
      <c r="F214" s="19">
        <v>46305.9928587963</v>
      </c>
      <c r="G214" s="18" t="s">
        <v>21</v>
      </c>
      <c r="H214" s="18" t="s">
        <v>3795</v>
      </c>
      <c r="I214" s="18">
        <v>370</v>
      </c>
      <c r="J214" s="18" t="s">
        <v>22</v>
      </c>
      <c r="K214" s="18" t="s">
        <v>23</v>
      </c>
      <c r="L214" s="18">
        <v>149</v>
      </c>
      <c r="M214" s="18" t="s">
        <v>111</v>
      </c>
      <c r="N214" s="19">
        <v>46306.003287036998</v>
      </c>
      <c r="O214" s="18">
        <v>290</v>
      </c>
      <c r="P214" s="18" t="s">
        <v>25</v>
      </c>
      <c r="Q214" s="18">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18" t="s">
        <v>617</v>
      </c>
      <c r="B215" s="18" t="s">
        <v>18</v>
      </c>
      <c r="C215" s="18" t="s">
        <v>618</v>
      </c>
      <c r="D215" s="18" t="s">
        <v>38</v>
      </c>
      <c r="E215" s="18" t="s">
        <v>3796</v>
      </c>
      <c r="F215" s="19">
        <v>46305.994351851798</v>
      </c>
      <c r="G215" s="18" t="s">
        <v>21</v>
      </c>
      <c r="H215" s="18" t="s">
        <v>3797</v>
      </c>
      <c r="I215" s="18">
        <v>390</v>
      </c>
      <c r="J215" s="18" t="s">
        <v>22</v>
      </c>
      <c r="K215" s="18" t="s">
        <v>23</v>
      </c>
      <c r="L215" s="18">
        <v>359</v>
      </c>
      <c r="M215" s="18" t="s">
        <v>30</v>
      </c>
      <c r="N215" s="19">
        <v>46306.014189814799</v>
      </c>
      <c r="O215" s="18">
        <v>360</v>
      </c>
      <c r="P215" s="18" t="s">
        <v>40</v>
      </c>
      <c r="Q215" s="18">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336</v>
      </c>
      <c r="B2" s="18" t="s">
        <v>18</v>
      </c>
      <c r="C2" s="18" t="s">
        <v>290</v>
      </c>
      <c r="D2" s="18" t="s">
        <v>33</v>
      </c>
      <c r="E2" s="18" t="s">
        <v>3798</v>
      </c>
      <c r="F2" s="19">
        <v>46306.000277777799</v>
      </c>
      <c r="G2" s="18" t="s">
        <v>21</v>
      </c>
      <c r="H2" s="18" t="s">
        <v>3799</v>
      </c>
      <c r="I2" s="18">
        <v>330</v>
      </c>
      <c r="J2" s="18" t="s">
        <v>22</v>
      </c>
      <c r="K2" s="18" t="s">
        <v>23</v>
      </c>
      <c r="L2" s="18">
        <v>218</v>
      </c>
      <c r="M2" s="18" t="s">
        <v>55</v>
      </c>
      <c r="N2" s="19">
        <v>46306.015405092599</v>
      </c>
      <c r="O2" s="18">
        <v>275</v>
      </c>
      <c r="P2" s="18" t="s">
        <v>25</v>
      </c>
      <c r="Q2" s="18">
        <v>190</v>
      </c>
      <c r="R2" s="3" t="str">
        <f>IF(OR(G2="12R",G2="12L"),_xlfn.XLOOKUP(C2,Tabla42[ADEP],Tabla42[SID 12R],""),IF(OR(G2="30L",G2="30R"),_xlfn.XLOOKUP(C2,Tabla42[ADEP],Tabla42[SID 30L],""),""))</f>
        <v>CZM</v>
      </c>
      <c r="S2" s="3">
        <f>HOUR(F2)</f>
        <v>0</v>
      </c>
      <c r="T2" s="3" t="str">
        <f>_xlfn.XLOOKUP(C2,Tabla42[ADEP],Tabla42[Sector],"")</f>
        <v>Sector 7</v>
      </c>
    </row>
    <row r="3" spans="1:20" x14ac:dyDescent="0.2">
      <c r="A3" s="18" t="s">
        <v>17</v>
      </c>
      <c r="B3" s="18" t="s">
        <v>18</v>
      </c>
      <c r="C3" s="18" t="s">
        <v>19</v>
      </c>
      <c r="D3" s="18" t="s">
        <v>53</v>
      </c>
      <c r="E3" s="18" t="s">
        <v>631</v>
      </c>
      <c r="F3" s="19">
        <v>46306.011215277802</v>
      </c>
      <c r="G3" s="18" t="s">
        <v>21</v>
      </c>
      <c r="H3" s="18" t="s">
        <v>3800</v>
      </c>
      <c r="I3" s="18">
        <v>380</v>
      </c>
      <c r="J3" s="18" t="s">
        <v>22</v>
      </c>
      <c r="K3" s="18" t="s">
        <v>23</v>
      </c>
      <c r="L3" s="18">
        <v>866</v>
      </c>
      <c r="M3" s="18" t="s">
        <v>167</v>
      </c>
      <c r="N3" s="19">
        <v>46306.059629629599</v>
      </c>
      <c r="O3" s="18">
        <v>380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1778</v>
      </c>
      <c r="B4" s="18" t="s">
        <v>18</v>
      </c>
      <c r="C4" s="18" t="s">
        <v>32</v>
      </c>
      <c r="D4" s="18" t="s">
        <v>53</v>
      </c>
      <c r="E4" s="18" t="s">
        <v>277</v>
      </c>
      <c r="F4" s="19">
        <v>46306.013854166697</v>
      </c>
      <c r="G4" s="18" t="s">
        <v>21</v>
      </c>
      <c r="H4" s="18" t="s">
        <v>3801</v>
      </c>
      <c r="I4" s="18">
        <v>340</v>
      </c>
      <c r="J4" s="18" t="s">
        <v>22</v>
      </c>
      <c r="K4" s="18" t="s">
        <v>23</v>
      </c>
      <c r="L4" s="18">
        <v>867</v>
      </c>
      <c r="M4" s="18" t="s">
        <v>35</v>
      </c>
      <c r="N4" s="19">
        <v>46306.060150463003</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1777</v>
      </c>
      <c r="B5" s="18" t="s">
        <v>18</v>
      </c>
      <c r="C5" s="18" t="s">
        <v>93</v>
      </c>
      <c r="D5" s="18" t="s">
        <v>60</v>
      </c>
      <c r="E5" s="18" t="s">
        <v>529</v>
      </c>
      <c r="F5" s="19">
        <v>46306.015995370399</v>
      </c>
      <c r="G5" s="18" t="s">
        <v>21</v>
      </c>
      <c r="H5" s="18" t="s">
        <v>3802</v>
      </c>
      <c r="I5" s="18">
        <v>340</v>
      </c>
      <c r="J5" s="18" t="s">
        <v>22</v>
      </c>
      <c r="K5" s="18" t="s">
        <v>23</v>
      </c>
      <c r="L5" s="18">
        <v>903</v>
      </c>
      <c r="M5" s="18" t="s">
        <v>94</v>
      </c>
      <c r="N5" s="19">
        <v>46306.0636226852</v>
      </c>
      <c r="O5" s="18">
        <v>200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337</v>
      </c>
      <c r="B6" s="18" t="s">
        <v>18</v>
      </c>
      <c r="C6" s="18" t="s">
        <v>27</v>
      </c>
      <c r="D6" s="18" t="s">
        <v>28</v>
      </c>
      <c r="E6" s="18" t="s">
        <v>3803</v>
      </c>
      <c r="F6" s="19">
        <v>46306.026840277802</v>
      </c>
      <c r="G6" s="18" t="s">
        <v>21</v>
      </c>
      <c r="H6" s="18" t="s">
        <v>3804</v>
      </c>
      <c r="I6" s="18">
        <v>360</v>
      </c>
      <c r="J6" s="18" t="s">
        <v>22</v>
      </c>
      <c r="K6" s="18" t="s">
        <v>23</v>
      </c>
      <c r="L6" s="18">
        <v>507</v>
      </c>
      <c r="M6" s="18" t="s">
        <v>3805</v>
      </c>
      <c r="N6" s="19">
        <v>46306.055393518502</v>
      </c>
      <c r="O6" s="18">
        <v>360</v>
      </c>
      <c r="P6" s="18" t="s">
        <v>25</v>
      </c>
      <c r="Q6" s="18">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8" t="s">
        <v>315</v>
      </c>
      <c r="B7" s="18" t="s">
        <v>18</v>
      </c>
      <c r="C7" s="18" t="s">
        <v>96</v>
      </c>
      <c r="D7" s="18" t="s">
        <v>20</v>
      </c>
      <c r="E7" s="18" t="s">
        <v>3806</v>
      </c>
      <c r="F7" s="19">
        <v>46306.028564814798</v>
      </c>
      <c r="G7" s="18" t="s">
        <v>21</v>
      </c>
      <c r="H7" s="18" t="s">
        <v>3807</v>
      </c>
      <c r="I7" s="18">
        <v>340</v>
      </c>
      <c r="J7" s="18" t="s">
        <v>22</v>
      </c>
      <c r="K7" s="18" t="s">
        <v>141</v>
      </c>
      <c r="L7" s="18">
        <v>865</v>
      </c>
      <c r="M7" s="18" t="s">
        <v>45</v>
      </c>
      <c r="N7" s="19">
        <v>46306.073240740698</v>
      </c>
      <c r="O7" s="18">
        <v>340</v>
      </c>
      <c r="P7" s="18" t="s">
        <v>25</v>
      </c>
      <c r="Q7" s="18">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8" t="s">
        <v>31</v>
      </c>
      <c r="B8" s="18" t="s">
        <v>18</v>
      </c>
      <c r="C8" s="18" t="s">
        <v>32</v>
      </c>
      <c r="D8" s="18" t="s">
        <v>20</v>
      </c>
      <c r="E8" s="18" t="s">
        <v>737</v>
      </c>
      <c r="F8" s="19">
        <v>46306.029907407399</v>
      </c>
      <c r="G8" s="18" t="s">
        <v>21</v>
      </c>
      <c r="H8" s="18" t="s">
        <v>3808</v>
      </c>
      <c r="I8" s="18">
        <v>380</v>
      </c>
      <c r="J8" s="18" t="s">
        <v>22</v>
      </c>
      <c r="K8" s="18" t="s">
        <v>23</v>
      </c>
      <c r="L8" s="18">
        <v>870</v>
      </c>
      <c r="M8" s="18" t="s">
        <v>35</v>
      </c>
      <c r="N8" s="19">
        <v>46306.079270833303</v>
      </c>
      <c r="O8" s="18">
        <v>380</v>
      </c>
      <c r="P8" s="18" t="s">
        <v>25</v>
      </c>
      <c r="Q8" s="1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8" t="s">
        <v>311</v>
      </c>
      <c r="B9" s="18" t="s">
        <v>18</v>
      </c>
      <c r="C9" s="18" t="s">
        <v>109</v>
      </c>
      <c r="D9" s="18" t="s">
        <v>122</v>
      </c>
      <c r="E9" s="18" t="s">
        <v>3809</v>
      </c>
      <c r="F9" s="19">
        <v>46306.035185185203</v>
      </c>
      <c r="G9" s="18" t="s">
        <v>21</v>
      </c>
      <c r="H9" s="18" t="s">
        <v>3810</v>
      </c>
      <c r="I9" s="18">
        <v>350</v>
      </c>
      <c r="J9" s="18" t="s">
        <v>22</v>
      </c>
      <c r="K9" s="18" t="s">
        <v>23</v>
      </c>
      <c r="L9" s="18">
        <v>151</v>
      </c>
      <c r="M9" s="18" t="s">
        <v>111</v>
      </c>
      <c r="N9" s="19">
        <v>46306.045231481497</v>
      </c>
      <c r="O9" s="18">
        <v>279</v>
      </c>
      <c r="P9" s="18" t="s">
        <v>25</v>
      </c>
      <c r="Q9" s="18">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18" t="s">
        <v>36</v>
      </c>
      <c r="B10" s="18" t="s">
        <v>18</v>
      </c>
      <c r="C10" s="18" t="s">
        <v>37</v>
      </c>
      <c r="D10" s="18" t="s">
        <v>38</v>
      </c>
      <c r="E10" s="18" t="s">
        <v>1048</v>
      </c>
      <c r="F10" s="19">
        <v>46306.036909722199</v>
      </c>
      <c r="G10" s="18" t="s">
        <v>21</v>
      </c>
      <c r="H10" s="18" t="s">
        <v>3811</v>
      </c>
      <c r="I10" s="18">
        <v>350</v>
      </c>
      <c r="J10" s="18" t="s">
        <v>22</v>
      </c>
      <c r="K10" s="18" t="s">
        <v>23</v>
      </c>
      <c r="L10" s="18">
        <v>138</v>
      </c>
      <c r="M10" s="18" t="s">
        <v>2465</v>
      </c>
      <c r="N10" s="19">
        <v>46306.046678240702</v>
      </c>
      <c r="O10" s="18">
        <v>220</v>
      </c>
      <c r="P10" s="18" t="s">
        <v>40</v>
      </c>
      <c r="Q10" s="18">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18" t="s">
        <v>46</v>
      </c>
      <c r="B11" s="18" t="s">
        <v>18</v>
      </c>
      <c r="C11" s="18" t="s">
        <v>47</v>
      </c>
      <c r="D11" s="18" t="s">
        <v>48</v>
      </c>
      <c r="E11" s="18" t="s">
        <v>619</v>
      </c>
      <c r="F11" s="19">
        <v>46306.050520833298</v>
      </c>
      <c r="G11" s="18" t="s">
        <v>21</v>
      </c>
      <c r="H11" s="18" t="s">
        <v>3812</v>
      </c>
      <c r="I11" s="18">
        <v>370</v>
      </c>
      <c r="J11" s="18" t="s">
        <v>22</v>
      </c>
      <c r="K11" s="18" t="s">
        <v>23</v>
      </c>
      <c r="L11" s="18">
        <v>144</v>
      </c>
      <c r="M11" s="18" t="s">
        <v>39</v>
      </c>
      <c r="N11" s="19">
        <v>46306.0605671296</v>
      </c>
      <c r="O11" s="18">
        <v>238</v>
      </c>
      <c r="P11" s="18" t="s">
        <v>40</v>
      </c>
      <c r="Q11" s="18">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8" t="s">
        <v>41</v>
      </c>
      <c r="B12" s="18" t="s">
        <v>18</v>
      </c>
      <c r="C12" s="18" t="s">
        <v>42</v>
      </c>
      <c r="D12" s="18" t="s">
        <v>43</v>
      </c>
      <c r="E12" s="18" t="s">
        <v>450</v>
      </c>
      <c r="F12" s="19">
        <v>46306.053032407399</v>
      </c>
      <c r="G12" s="18" t="s">
        <v>21</v>
      </c>
      <c r="H12" s="18" t="s">
        <v>3813</v>
      </c>
      <c r="I12" s="18">
        <v>360</v>
      </c>
      <c r="J12" s="18" t="s">
        <v>22</v>
      </c>
      <c r="K12" s="18" t="s">
        <v>23</v>
      </c>
      <c r="L12" s="18">
        <v>865</v>
      </c>
      <c r="M12" s="18" t="s">
        <v>24</v>
      </c>
      <c r="N12" s="19">
        <v>46306.099409722199</v>
      </c>
      <c r="O12" s="18">
        <v>360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2495</v>
      </c>
      <c r="B13" s="18" t="s">
        <v>18</v>
      </c>
      <c r="C13" s="18" t="s">
        <v>559</v>
      </c>
      <c r="D13" s="18" t="s">
        <v>226</v>
      </c>
      <c r="E13" s="18" t="s">
        <v>3814</v>
      </c>
      <c r="F13" s="19">
        <v>46306.054224537002</v>
      </c>
      <c r="G13" s="18" t="s">
        <v>21</v>
      </c>
      <c r="H13" s="18" t="s">
        <v>3815</v>
      </c>
      <c r="I13" s="18">
        <v>390</v>
      </c>
      <c r="J13" s="18" t="s">
        <v>22</v>
      </c>
      <c r="K13" s="18" t="s">
        <v>23</v>
      </c>
      <c r="L13" s="18">
        <v>365</v>
      </c>
      <c r="M13" s="18" t="s">
        <v>30</v>
      </c>
      <c r="N13" s="19">
        <v>46306.075011574103</v>
      </c>
      <c r="O13" s="18">
        <v>390</v>
      </c>
      <c r="P13" s="18" t="s">
        <v>25</v>
      </c>
      <c r="Q13" s="18">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18" t="s">
        <v>56</v>
      </c>
      <c r="B14" s="18" t="s">
        <v>18</v>
      </c>
      <c r="C14" s="18" t="s">
        <v>42</v>
      </c>
      <c r="D14" s="18" t="s">
        <v>20</v>
      </c>
      <c r="E14" s="18" t="s">
        <v>484</v>
      </c>
      <c r="F14" s="19">
        <v>46306.055509259299</v>
      </c>
      <c r="G14" s="18" t="s">
        <v>21</v>
      </c>
      <c r="H14" s="18" t="s">
        <v>3816</v>
      </c>
      <c r="I14" s="18">
        <v>340</v>
      </c>
      <c r="J14" s="18" t="s">
        <v>22</v>
      </c>
      <c r="K14" s="18" t="s">
        <v>23</v>
      </c>
      <c r="L14" s="18">
        <v>876</v>
      </c>
      <c r="M14" s="18" t="s">
        <v>485</v>
      </c>
      <c r="N14" s="19">
        <v>46306.101712962998</v>
      </c>
      <c r="O14" s="18">
        <v>340</v>
      </c>
      <c r="P14" s="18" t="s">
        <v>25</v>
      </c>
      <c r="Q14" s="18">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8" t="s">
        <v>3817</v>
      </c>
      <c r="B15" s="18" t="s">
        <v>18</v>
      </c>
      <c r="C15" s="18" t="s">
        <v>65</v>
      </c>
      <c r="D15" s="18" t="s">
        <v>124</v>
      </c>
      <c r="E15" s="18"/>
      <c r="F15" s="19">
        <v>46306.057569444398</v>
      </c>
      <c r="G15" s="18" t="s">
        <v>21</v>
      </c>
      <c r="H15" s="18" t="s">
        <v>3818</v>
      </c>
      <c r="I15" s="18">
        <v>220</v>
      </c>
      <c r="J15" s="18" t="s">
        <v>22</v>
      </c>
      <c r="K15" s="18" t="s">
        <v>50</v>
      </c>
      <c r="L15" s="18">
        <v>354</v>
      </c>
      <c r="M15" s="18" t="s">
        <v>65</v>
      </c>
      <c r="N15" s="19">
        <v>46306.084085648101</v>
      </c>
      <c r="O15" s="18">
        <v>0</v>
      </c>
      <c r="P15" s="18" t="s">
        <v>25</v>
      </c>
      <c r="Q15" s="18">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51</v>
      </c>
      <c r="B16" s="18" t="s">
        <v>18</v>
      </c>
      <c r="C16" s="18" t="s">
        <v>52</v>
      </c>
      <c r="D16" s="18" t="s">
        <v>53</v>
      </c>
      <c r="E16" s="18" t="s">
        <v>54</v>
      </c>
      <c r="F16" s="19">
        <v>46306.060891203699</v>
      </c>
      <c r="G16" s="18" t="s">
        <v>21</v>
      </c>
      <c r="H16" s="18" t="s">
        <v>3819</v>
      </c>
      <c r="I16" s="18">
        <v>390</v>
      </c>
      <c r="J16" s="18" t="s">
        <v>22</v>
      </c>
      <c r="K16" s="18" t="s">
        <v>23</v>
      </c>
      <c r="L16" s="18">
        <v>207</v>
      </c>
      <c r="M16" s="18" t="s">
        <v>3820</v>
      </c>
      <c r="N16" s="19">
        <v>46306.073217592602</v>
      </c>
      <c r="O16" s="18">
        <v>310</v>
      </c>
      <c r="P16" s="18" t="s">
        <v>25</v>
      </c>
      <c r="Q16" s="18">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8" t="s">
        <v>61</v>
      </c>
      <c r="B17" s="18" t="s">
        <v>18</v>
      </c>
      <c r="C17" s="18" t="s">
        <v>65</v>
      </c>
      <c r="D17" s="18" t="s">
        <v>63</v>
      </c>
      <c r="E17" s="18" t="s">
        <v>3821</v>
      </c>
      <c r="F17" s="19">
        <v>46306.063483796301</v>
      </c>
      <c r="G17" s="18" t="s">
        <v>21</v>
      </c>
      <c r="H17" s="18" t="s">
        <v>3822</v>
      </c>
      <c r="I17" s="18">
        <v>240</v>
      </c>
      <c r="J17" s="18" t="s">
        <v>22</v>
      </c>
      <c r="K17" s="18" t="s">
        <v>23</v>
      </c>
      <c r="L17" s="18">
        <v>388</v>
      </c>
      <c r="M17" s="18" t="s">
        <v>65</v>
      </c>
      <c r="N17" s="19">
        <v>46306.092708333301</v>
      </c>
      <c r="O17" s="18">
        <v>0</v>
      </c>
      <c r="P17" s="18" t="s">
        <v>25</v>
      </c>
      <c r="Q17" s="18">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18" t="s">
        <v>555</v>
      </c>
      <c r="B18" s="18" t="s">
        <v>18</v>
      </c>
      <c r="C18" s="18" t="s">
        <v>27</v>
      </c>
      <c r="D18" s="18" t="s">
        <v>122</v>
      </c>
      <c r="E18" s="18" t="s">
        <v>3823</v>
      </c>
      <c r="F18" s="19">
        <v>46306.080115740697</v>
      </c>
      <c r="G18" s="18" t="s">
        <v>21</v>
      </c>
      <c r="H18" s="18" t="s">
        <v>3824</v>
      </c>
      <c r="I18" s="18">
        <v>360</v>
      </c>
      <c r="J18" s="18" t="s">
        <v>22</v>
      </c>
      <c r="K18" s="18" t="s">
        <v>23</v>
      </c>
      <c r="L18" s="18">
        <v>547</v>
      </c>
      <c r="M18" s="18" t="s">
        <v>123</v>
      </c>
      <c r="N18" s="19">
        <v>46306.109791666699</v>
      </c>
      <c r="O18" s="18">
        <v>360</v>
      </c>
      <c r="P18" s="18" t="s">
        <v>25</v>
      </c>
      <c r="Q18" s="18">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18" t="s">
        <v>88</v>
      </c>
      <c r="B19" s="18" t="s">
        <v>18</v>
      </c>
      <c r="C19" s="18" t="s">
        <v>32</v>
      </c>
      <c r="D19" s="18" t="s">
        <v>53</v>
      </c>
      <c r="E19" s="18" t="s">
        <v>463</v>
      </c>
      <c r="F19" s="19">
        <v>46306.107766203699</v>
      </c>
      <c r="G19" s="18" t="s">
        <v>21</v>
      </c>
      <c r="H19" s="18" t="s">
        <v>3825</v>
      </c>
      <c r="I19" s="18">
        <v>340</v>
      </c>
      <c r="J19" s="18" t="s">
        <v>22</v>
      </c>
      <c r="K19" s="18" t="s">
        <v>23</v>
      </c>
      <c r="L19" s="18">
        <v>870</v>
      </c>
      <c r="M19" s="18" t="s">
        <v>35</v>
      </c>
      <c r="N19" s="19">
        <v>46306.154097222199</v>
      </c>
      <c r="O19" s="18">
        <v>340</v>
      </c>
      <c r="P19" s="18" t="s">
        <v>25</v>
      </c>
      <c r="Q19" s="18">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18" t="s">
        <v>59</v>
      </c>
      <c r="B20" s="18" t="s">
        <v>18</v>
      </c>
      <c r="C20" s="18" t="s">
        <v>27</v>
      </c>
      <c r="D20" s="18" t="s">
        <v>33</v>
      </c>
      <c r="E20" s="18" t="s">
        <v>3826</v>
      </c>
      <c r="F20" s="19">
        <v>46306.111712963</v>
      </c>
      <c r="G20" s="18" t="s">
        <v>21</v>
      </c>
      <c r="H20" s="18" t="s">
        <v>3827</v>
      </c>
      <c r="I20" s="18">
        <v>320</v>
      </c>
      <c r="J20" s="18" t="s">
        <v>22</v>
      </c>
      <c r="K20" s="18" t="s">
        <v>23</v>
      </c>
      <c r="L20" s="18">
        <v>483</v>
      </c>
      <c r="M20" s="18" t="s">
        <v>3828</v>
      </c>
      <c r="N20" s="19">
        <v>46306.137418981503</v>
      </c>
      <c r="O20" s="18">
        <v>320</v>
      </c>
      <c r="P20" s="18" t="s">
        <v>25</v>
      </c>
      <c r="Q20" s="18">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18" t="s">
        <v>69</v>
      </c>
      <c r="B21" s="18" t="s">
        <v>18</v>
      </c>
      <c r="C21" s="18" t="s">
        <v>42</v>
      </c>
      <c r="D21" s="18" t="s">
        <v>33</v>
      </c>
      <c r="E21" s="18" t="s">
        <v>3296</v>
      </c>
      <c r="F21" s="19">
        <v>46306.1147569444</v>
      </c>
      <c r="G21" s="18" t="s">
        <v>21</v>
      </c>
      <c r="H21" s="18" t="s">
        <v>3829</v>
      </c>
      <c r="I21" s="18">
        <v>380</v>
      </c>
      <c r="J21" s="18" t="s">
        <v>22</v>
      </c>
      <c r="K21" s="18" t="s">
        <v>23</v>
      </c>
      <c r="L21" s="18">
        <v>866</v>
      </c>
      <c r="M21" s="18" t="s">
        <v>2712</v>
      </c>
      <c r="N21" s="19">
        <v>46306.161493055602</v>
      </c>
      <c r="O21" s="18">
        <v>380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348</v>
      </c>
      <c r="B22" s="18" t="s">
        <v>18</v>
      </c>
      <c r="C22" s="18" t="s">
        <v>204</v>
      </c>
      <c r="D22" s="18" t="s">
        <v>53</v>
      </c>
      <c r="E22" s="18" t="s">
        <v>106</v>
      </c>
      <c r="F22" s="19">
        <v>46306.1156597222</v>
      </c>
      <c r="G22" s="18" t="s">
        <v>21</v>
      </c>
      <c r="H22" s="18" t="s">
        <v>3830</v>
      </c>
      <c r="I22" s="18">
        <v>350</v>
      </c>
      <c r="J22" s="18" t="s">
        <v>22</v>
      </c>
      <c r="K22" s="18" t="s">
        <v>23</v>
      </c>
      <c r="L22" s="18">
        <v>149</v>
      </c>
      <c r="M22" s="18" t="s">
        <v>3831</v>
      </c>
      <c r="N22" s="19">
        <v>46306.125949074099</v>
      </c>
      <c r="O22" s="18">
        <v>266</v>
      </c>
      <c r="P22" s="18" t="s">
        <v>25</v>
      </c>
      <c r="Q22" s="18">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18" t="s">
        <v>412</v>
      </c>
      <c r="B23" s="18" t="s">
        <v>18</v>
      </c>
      <c r="C23" s="18" t="s">
        <v>84</v>
      </c>
      <c r="D23" s="18" t="s">
        <v>85</v>
      </c>
      <c r="E23" s="18" t="s">
        <v>3832</v>
      </c>
      <c r="F23" s="19">
        <v>46306.118287037003</v>
      </c>
      <c r="G23" s="18" t="s">
        <v>21</v>
      </c>
      <c r="H23" s="18" t="s">
        <v>3833</v>
      </c>
      <c r="I23" s="18">
        <v>370</v>
      </c>
      <c r="J23" s="18" t="s">
        <v>22</v>
      </c>
      <c r="K23" s="18" t="s">
        <v>23</v>
      </c>
      <c r="L23" s="18">
        <v>136</v>
      </c>
      <c r="M23" s="18" t="s">
        <v>39</v>
      </c>
      <c r="N23" s="19">
        <v>46306.128356481502</v>
      </c>
      <c r="O23" s="18">
        <v>214</v>
      </c>
      <c r="P23" s="18" t="s">
        <v>40</v>
      </c>
      <c r="Q23" s="18">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18" t="s">
        <v>78</v>
      </c>
      <c r="B24" s="18" t="s">
        <v>18</v>
      </c>
      <c r="C24" s="18" t="s">
        <v>42</v>
      </c>
      <c r="D24" s="18" t="s">
        <v>60</v>
      </c>
      <c r="E24" s="18" t="s">
        <v>649</v>
      </c>
      <c r="F24" s="19">
        <v>46306.120150463001</v>
      </c>
      <c r="G24" s="18" t="s">
        <v>21</v>
      </c>
      <c r="H24" s="18" t="s">
        <v>3834</v>
      </c>
      <c r="I24" s="18">
        <v>360</v>
      </c>
      <c r="J24" s="18" t="s">
        <v>22</v>
      </c>
      <c r="K24" s="18" t="s">
        <v>23</v>
      </c>
      <c r="L24" s="18">
        <v>874</v>
      </c>
      <c r="M24" s="18" t="s">
        <v>45</v>
      </c>
      <c r="N24" s="19">
        <v>46306.166342592602</v>
      </c>
      <c r="O24" s="18">
        <v>360</v>
      </c>
      <c r="P24" s="18" t="s">
        <v>25</v>
      </c>
      <c r="Q24" s="18">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18" t="s">
        <v>624</v>
      </c>
      <c r="B25" s="18" t="s">
        <v>18</v>
      </c>
      <c r="C25" s="18" t="s">
        <v>339</v>
      </c>
      <c r="D25" s="18" t="s">
        <v>340</v>
      </c>
      <c r="E25" s="18" t="s">
        <v>2634</v>
      </c>
      <c r="F25" s="19">
        <v>46306.148680555598</v>
      </c>
      <c r="G25" s="18" t="s">
        <v>21</v>
      </c>
      <c r="H25" s="18" t="s">
        <v>3835</v>
      </c>
      <c r="I25" s="18">
        <v>390</v>
      </c>
      <c r="J25" s="18" t="s">
        <v>22</v>
      </c>
      <c r="K25" s="18" t="s">
        <v>23</v>
      </c>
      <c r="L25" s="18">
        <v>136</v>
      </c>
      <c r="M25" s="18" t="s">
        <v>39</v>
      </c>
      <c r="N25" s="19">
        <v>46306.158125000002</v>
      </c>
      <c r="O25" s="18">
        <v>237</v>
      </c>
      <c r="P25" s="18" t="s">
        <v>40</v>
      </c>
      <c r="Q25" s="18">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18" t="s">
        <v>86</v>
      </c>
      <c r="B26" s="18" t="s">
        <v>18</v>
      </c>
      <c r="C26" s="18" t="s">
        <v>42</v>
      </c>
      <c r="D26" s="18" t="s">
        <v>60</v>
      </c>
      <c r="E26" s="18" t="s">
        <v>114</v>
      </c>
      <c r="F26" s="19">
        <v>46306.182141203702</v>
      </c>
      <c r="G26" s="18" t="s">
        <v>21</v>
      </c>
      <c r="H26" s="18" t="s">
        <v>3836</v>
      </c>
      <c r="I26" s="18">
        <v>340</v>
      </c>
      <c r="J26" s="18" t="s">
        <v>22</v>
      </c>
      <c r="K26" s="18" t="s">
        <v>23</v>
      </c>
      <c r="L26" s="18">
        <v>861</v>
      </c>
      <c r="M26" s="18" t="s">
        <v>420</v>
      </c>
      <c r="N26" s="19">
        <v>46306.227615740703</v>
      </c>
      <c r="O26" s="18">
        <v>340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90</v>
      </c>
      <c r="B27" s="18" t="s">
        <v>18</v>
      </c>
      <c r="C27" s="18" t="s">
        <v>42</v>
      </c>
      <c r="D27" s="18" t="s">
        <v>20</v>
      </c>
      <c r="E27" s="18" t="s">
        <v>3837</v>
      </c>
      <c r="F27" s="19">
        <v>46306.435787037</v>
      </c>
      <c r="G27" s="18" t="s">
        <v>21</v>
      </c>
      <c r="H27" s="18" t="s">
        <v>3838</v>
      </c>
      <c r="I27" s="18">
        <v>360</v>
      </c>
      <c r="J27" s="18" t="s">
        <v>22</v>
      </c>
      <c r="K27" s="18" t="s">
        <v>23</v>
      </c>
      <c r="L27" s="18">
        <v>859</v>
      </c>
      <c r="M27" s="18" t="s">
        <v>45</v>
      </c>
      <c r="N27" s="19">
        <v>46306.482314814799</v>
      </c>
      <c r="O27" s="18">
        <v>360</v>
      </c>
      <c r="P27" s="18" t="s">
        <v>25</v>
      </c>
      <c r="Q27" s="18">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8" t="s">
        <v>100</v>
      </c>
      <c r="B28" s="18" t="s">
        <v>18</v>
      </c>
      <c r="C28" s="18" t="s">
        <v>42</v>
      </c>
      <c r="D28" s="18" t="s">
        <v>20</v>
      </c>
      <c r="E28" s="18" t="s">
        <v>484</v>
      </c>
      <c r="F28" s="19">
        <v>46306.4526736111</v>
      </c>
      <c r="G28" s="18" t="s">
        <v>21</v>
      </c>
      <c r="H28" s="18" t="s">
        <v>3839</v>
      </c>
      <c r="I28" s="18">
        <v>360</v>
      </c>
      <c r="J28" s="18" t="s">
        <v>22</v>
      </c>
      <c r="K28" s="18" t="s">
        <v>23</v>
      </c>
      <c r="L28" s="18">
        <v>859</v>
      </c>
      <c r="M28" s="18" t="s">
        <v>45</v>
      </c>
      <c r="N28" s="19">
        <v>46306.498599537001</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92</v>
      </c>
      <c r="B29" s="18" t="s">
        <v>18</v>
      </c>
      <c r="C29" s="18" t="s">
        <v>93</v>
      </c>
      <c r="D29" s="18" t="s">
        <v>60</v>
      </c>
      <c r="E29" s="18" t="s">
        <v>529</v>
      </c>
      <c r="F29" s="19">
        <v>46306.4608449074</v>
      </c>
      <c r="G29" s="18" t="s">
        <v>21</v>
      </c>
      <c r="H29" s="18" t="s">
        <v>3840</v>
      </c>
      <c r="I29" s="18">
        <v>360</v>
      </c>
      <c r="J29" s="18" t="s">
        <v>22</v>
      </c>
      <c r="K29" s="18" t="s">
        <v>23</v>
      </c>
      <c r="L29" s="18">
        <v>896</v>
      </c>
      <c r="M29" s="18" t="s">
        <v>3841</v>
      </c>
      <c r="N29" s="19">
        <v>46306.508425925902</v>
      </c>
      <c r="O29" s="18">
        <v>183</v>
      </c>
      <c r="P29" s="18" t="s">
        <v>25</v>
      </c>
      <c r="Q29" s="18">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8" t="s">
        <v>98</v>
      </c>
      <c r="B30" s="18" t="s">
        <v>18</v>
      </c>
      <c r="C30" s="18" t="s">
        <v>42</v>
      </c>
      <c r="D30" s="18" t="s">
        <v>43</v>
      </c>
      <c r="E30" s="18" t="s">
        <v>823</v>
      </c>
      <c r="F30" s="19">
        <v>46306.466759259303</v>
      </c>
      <c r="G30" s="18" t="s">
        <v>21</v>
      </c>
      <c r="H30" s="18" t="s">
        <v>3842</v>
      </c>
      <c r="I30" s="18">
        <v>340</v>
      </c>
      <c r="J30" s="18" t="s">
        <v>22</v>
      </c>
      <c r="K30" s="18" t="s">
        <v>23</v>
      </c>
      <c r="L30" s="18">
        <v>859</v>
      </c>
      <c r="M30" s="18" t="s">
        <v>45</v>
      </c>
      <c r="N30" s="19">
        <v>46306.512314814798</v>
      </c>
      <c r="O30" s="18">
        <v>340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105</v>
      </c>
      <c r="B31" s="18" t="s">
        <v>18</v>
      </c>
      <c r="C31" s="18" t="s">
        <v>32</v>
      </c>
      <c r="D31" s="18" t="s">
        <v>53</v>
      </c>
      <c r="E31" s="18" t="s">
        <v>106</v>
      </c>
      <c r="F31" s="19">
        <v>46306.506932870398</v>
      </c>
      <c r="G31" s="18" t="s">
        <v>21</v>
      </c>
      <c r="H31" s="18" t="s">
        <v>3843</v>
      </c>
      <c r="I31" s="18">
        <v>380</v>
      </c>
      <c r="J31" s="18" t="s">
        <v>22</v>
      </c>
      <c r="K31" s="18" t="s">
        <v>23</v>
      </c>
      <c r="L31" s="18">
        <v>863</v>
      </c>
      <c r="M31" s="18" t="s">
        <v>35</v>
      </c>
      <c r="N31" s="19">
        <v>46306.554606481499</v>
      </c>
      <c r="O31" s="18">
        <v>380</v>
      </c>
      <c r="P31" s="18" t="s">
        <v>25</v>
      </c>
      <c r="Q31" s="18">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8" t="s">
        <v>108</v>
      </c>
      <c r="B32" s="18" t="s">
        <v>18</v>
      </c>
      <c r="C32" s="18" t="s">
        <v>109</v>
      </c>
      <c r="D32" s="18" t="s">
        <v>122</v>
      </c>
      <c r="E32" s="18" t="s">
        <v>576</v>
      </c>
      <c r="F32" s="19">
        <v>46306.5105555556</v>
      </c>
      <c r="G32" s="18" t="s">
        <v>21</v>
      </c>
      <c r="H32" s="18" t="s">
        <v>3844</v>
      </c>
      <c r="I32" s="18">
        <v>350</v>
      </c>
      <c r="J32" s="18" t="s">
        <v>22</v>
      </c>
      <c r="K32" s="18" t="s">
        <v>23</v>
      </c>
      <c r="L32" s="18">
        <v>150</v>
      </c>
      <c r="M32" s="18" t="s">
        <v>111</v>
      </c>
      <c r="N32" s="19">
        <v>46306.521111111098</v>
      </c>
      <c r="O32" s="18">
        <v>298</v>
      </c>
      <c r="P32" s="18" t="s">
        <v>25</v>
      </c>
      <c r="Q32" s="18">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18" t="s">
        <v>107</v>
      </c>
      <c r="B33" s="18" t="s">
        <v>18</v>
      </c>
      <c r="C33" s="18" t="s">
        <v>42</v>
      </c>
      <c r="D33" s="18" t="s">
        <v>28</v>
      </c>
      <c r="E33" s="18" t="s">
        <v>3845</v>
      </c>
      <c r="F33" s="19">
        <v>46306.511539351799</v>
      </c>
      <c r="G33" s="18" t="s">
        <v>21</v>
      </c>
      <c r="H33" s="18" t="s">
        <v>3846</v>
      </c>
      <c r="I33" s="18">
        <v>380</v>
      </c>
      <c r="J33" s="18" t="s">
        <v>22</v>
      </c>
      <c r="K33" s="18" t="s">
        <v>23</v>
      </c>
      <c r="L33" s="18">
        <v>859</v>
      </c>
      <c r="M33" s="18" t="s">
        <v>45</v>
      </c>
      <c r="N33" s="19">
        <v>46306.557476851798</v>
      </c>
      <c r="O33" s="18">
        <v>380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1638</v>
      </c>
      <c r="F34" s="19">
        <v>46306.516863425903</v>
      </c>
      <c r="G34" s="18" t="s">
        <v>21</v>
      </c>
      <c r="H34" s="18" t="s">
        <v>3847</v>
      </c>
      <c r="I34" s="18">
        <v>380</v>
      </c>
      <c r="J34" s="18" t="s">
        <v>22</v>
      </c>
      <c r="K34" s="18" t="s">
        <v>23</v>
      </c>
      <c r="L34" s="18">
        <v>533</v>
      </c>
      <c r="M34" s="18" t="s">
        <v>123</v>
      </c>
      <c r="N34" s="19">
        <v>46306.546030092599</v>
      </c>
      <c r="O34" s="18">
        <v>380</v>
      </c>
      <c r="P34" s="18" t="s">
        <v>25</v>
      </c>
      <c r="Q34" s="18">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171</v>
      </c>
      <c r="B35" s="18" t="s">
        <v>18</v>
      </c>
      <c r="C35" s="18" t="s">
        <v>2726</v>
      </c>
      <c r="D35" s="18" t="s">
        <v>172</v>
      </c>
      <c r="E35" s="18"/>
      <c r="F35" s="19">
        <v>46306.526377314804</v>
      </c>
      <c r="G35" s="18" t="s">
        <v>21</v>
      </c>
      <c r="H35" s="18" t="s">
        <v>3848</v>
      </c>
      <c r="I35" s="18">
        <v>15</v>
      </c>
      <c r="J35" s="18" t="s">
        <v>130</v>
      </c>
      <c r="K35" s="18" t="s">
        <v>50</v>
      </c>
      <c r="L35" s="18">
        <v>84</v>
      </c>
      <c r="M35" s="18" t="s">
        <v>2726</v>
      </c>
      <c r="N35" s="19">
        <v>46306.541215277801</v>
      </c>
      <c r="O35" s="18">
        <v>0</v>
      </c>
      <c r="P35" s="18" t="s">
        <v>129</v>
      </c>
      <c r="Q35" s="18">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18" t="s">
        <v>457</v>
      </c>
      <c r="B36" s="18" t="s">
        <v>18</v>
      </c>
      <c r="C36" s="18" t="s">
        <v>798</v>
      </c>
      <c r="D36" s="18" t="s">
        <v>458</v>
      </c>
      <c r="E36" s="18"/>
      <c r="F36" s="19">
        <v>46306.529479166697</v>
      </c>
      <c r="G36" s="18" t="s">
        <v>21</v>
      </c>
      <c r="H36" s="18" t="s">
        <v>155</v>
      </c>
      <c r="I36" s="18">
        <v>45</v>
      </c>
      <c r="J36" s="18" t="s">
        <v>130</v>
      </c>
      <c r="K36" s="18" t="s">
        <v>50</v>
      </c>
      <c r="L36" s="18">
        <v>168</v>
      </c>
      <c r="M36" s="18" t="s">
        <v>798</v>
      </c>
      <c r="N36" s="19">
        <v>46306.557222222204</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95</v>
      </c>
      <c r="B37" s="18" t="s">
        <v>18</v>
      </c>
      <c r="C37" s="18" t="s">
        <v>96</v>
      </c>
      <c r="D37" s="18" t="s">
        <v>60</v>
      </c>
      <c r="E37" s="18" t="s">
        <v>2841</v>
      </c>
      <c r="F37" s="19">
        <v>46306.545729166697</v>
      </c>
      <c r="G37" s="18" t="s">
        <v>21</v>
      </c>
      <c r="H37" s="18" t="s">
        <v>3849</v>
      </c>
      <c r="I37" s="18">
        <v>360</v>
      </c>
      <c r="J37" s="18" t="s">
        <v>22</v>
      </c>
      <c r="K37" s="18" t="s">
        <v>23</v>
      </c>
      <c r="L37" s="18">
        <v>859</v>
      </c>
      <c r="M37" s="18" t="s">
        <v>45</v>
      </c>
      <c r="N37" s="19">
        <v>46306.591412037</v>
      </c>
      <c r="O37" s="18">
        <v>360</v>
      </c>
      <c r="P37" s="18" t="s">
        <v>25</v>
      </c>
      <c r="Q37" s="18">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8" t="s">
        <v>125</v>
      </c>
      <c r="B38" s="18" t="s">
        <v>18</v>
      </c>
      <c r="C38" s="18" t="s">
        <v>126</v>
      </c>
      <c r="D38" s="18" t="s">
        <v>122</v>
      </c>
      <c r="E38" s="18" t="s">
        <v>3850</v>
      </c>
      <c r="F38" s="19">
        <v>46306.5467361111</v>
      </c>
      <c r="G38" s="18" t="s">
        <v>21</v>
      </c>
      <c r="H38" s="18" t="s">
        <v>3851</v>
      </c>
      <c r="I38" s="18">
        <v>350</v>
      </c>
      <c r="J38" s="18" t="s">
        <v>22</v>
      </c>
      <c r="K38" s="18" t="s">
        <v>23</v>
      </c>
      <c r="L38" s="18">
        <v>359</v>
      </c>
      <c r="M38" s="18" t="s">
        <v>30</v>
      </c>
      <c r="N38" s="19">
        <v>46306.566423611097</v>
      </c>
      <c r="O38" s="18">
        <v>350</v>
      </c>
      <c r="P38" s="18" t="s">
        <v>25</v>
      </c>
      <c r="Q38" s="18">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8" t="s">
        <v>119</v>
      </c>
      <c r="B39" s="18" t="s">
        <v>18</v>
      </c>
      <c r="C39" s="18" t="s">
        <v>42</v>
      </c>
      <c r="D39" s="18" t="s">
        <v>43</v>
      </c>
      <c r="E39" s="18" t="s">
        <v>120</v>
      </c>
      <c r="F39" s="19">
        <v>46306.547673611101</v>
      </c>
      <c r="G39" s="18" t="s">
        <v>21</v>
      </c>
      <c r="H39" s="18" t="s">
        <v>3852</v>
      </c>
      <c r="I39" s="18">
        <v>360</v>
      </c>
      <c r="J39" s="18" t="s">
        <v>22</v>
      </c>
      <c r="K39" s="18" t="s">
        <v>23</v>
      </c>
      <c r="L39" s="18">
        <v>859</v>
      </c>
      <c r="M39" s="18" t="s">
        <v>45</v>
      </c>
      <c r="N39" s="19">
        <v>46306.5932986111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3853</v>
      </c>
      <c r="F40" s="19">
        <v>46306.548645833303</v>
      </c>
      <c r="G40" s="18" t="s">
        <v>21</v>
      </c>
      <c r="H40" s="18" t="s">
        <v>3854</v>
      </c>
      <c r="I40" s="18">
        <v>340</v>
      </c>
      <c r="J40" s="18" t="s">
        <v>22</v>
      </c>
      <c r="K40" s="18" t="s">
        <v>23</v>
      </c>
      <c r="L40" s="18">
        <v>548</v>
      </c>
      <c r="M40" s="18" t="s">
        <v>123</v>
      </c>
      <c r="N40" s="19">
        <v>46306.5776736111</v>
      </c>
      <c r="O40" s="18">
        <v>340</v>
      </c>
      <c r="P40" s="18" t="s">
        <v>25</v>
      </c>
      <c r="Q40" s="18">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511</v>
      </c>
      <c r="B41" s="18" t="s">
        <v>18</v>
      </c>
      <c r="C41" s="18" t="s">
        <v>195</v>
      </c>
      <c r="D41" s="18" t="s">
        <v>397</v>
      </c>
      <c r="E41" s="18" t="s">
        <v>512</v>
      </c>
      <c r="F41" s="19">
        <v>46306.550254629597</v>
      </c>
      <c r="G41" s="18" t="s">
        <v>21</v>
      </c>
      <c r="H41" s="18" t="s">
        <v>3855</v>
      </c>
      <c r="I41" s="18">
        <v>390</v>
      </c>
      <c r="J41" s="18" t="s">
        <v>22</v>
      </c>
      <c r="K41" s="18" t="s">
        <v>23</v>
      </c>
      <c r="L41" s="18">
        <v>132</v>
      </c>
      <c r="M41" s="18" t="s">
        <v>39</v>
      </c>
      <c r="N41" s="19">
        <v>46306.559189814798</v>
      </c>
      <c r="O41" s="18">
        <v>266</v>
      </c>
      <c r="P41" s="18" t="s">
        <v>40</v>
      </c>
      <c r="Q41" s="18">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18" t="s">
        <v>127</v>
      </c>
      <c r="B42" s="18" t="s">
        <v>18</v>
      </c>
      <c r="C42" s="18" t="s">
        <v>128</v>
      </c>
      <c r="D42" s="18" t="s">
        <v>43</v>
      </c>
      <c r="E42" s="18" t="s">
        <v>3856</v>
      </c>
      <c r="F42" s="19">
        <v>46306.5782175926</v>
      </c>
      <c r="G42" s="18" t="s">
        <v>21</v>
      </c>
      <c r="H42" s="18" t="s">
        <v>3857</v>
      </c>
      <c r="I42" s="18">
        <v>330</v>
      </c>
      <c r="J42" s="18" t="s">
        <v>22</v>
      </c>
      <c r="K42" s="18" t="s">
        <v>23</v>
      </c>
      <c r="L42" s="18">
        <v>361</v>
      </c>
      <c r="M42" s="18" t="s">
        <v>30</v>
      </c>
      <c r="N42" s="19">
        <v>46306.598993055602</v>
      </c>
      <c r="O42" s="18">
        <v>330</v>
      </c>
      <c r="P42" s="18" t="s">
        <v>25</v>
      </c>
      <c r="Q42" s="18">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8" t="s">
        <v>370</v>
      </c>
      <c r="B43" s="18" t="s">
        <v>18</v>
      </c>
      <c r="C43" s="18" t="s">
        <v>510</v>
      </c>
      <c r="D43" s="18" t="s">
        <v>372</v>
      </c>
      <c r="E43" s="18"/>
      <c r="F43" s="19">
        <v>46306.583310185197</v>
      </c>
      <c r="G43" s="18" t="s">
        <v>21</v>
      </c>
      <c r="H43" s="18" t="s">
        <v>155</v>
      </c>
      <c r="I43" s="18">
        <v>65</v>
      </c>
      <c r="J43" s="18" t="s">
        <v>130</v>
      </c>
      <c r="K43" s="18" t="s">
        <v>50</v>
      </c>
      <c r="L43" s="18">
        <v>227</v>
      </c>
      <c r="M43" s="18" t="s">
        <v>510</v>
      </c>
      <c r="N43" s="19">
        <v>46306.616655092599</v>
      </c>
      <c r="O43" s="18">
        <v>0</v>
      </c>
      <c r="P43" s="18" t="s">
        <v>129</v>
      </c>
      <c r="Q43" s="18">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18" t="s">
        <v>3858</v>
      </c>
      <c r="B44" s="18" t="s">
        <v>18</v>
      </c>
      <c r="C44" s="18" t="s">
        <v>62</v>
      </c>
      <c r="D44" s="18" t="s">
        <v>394</v>
      </c>
      <c r="E44" s="18"/>
      <c r="F44" s="19">
        <v>46306.591157407398</v>
      </c>
      <c r="G44" s="18" t="s">
        <v>21</v>
      </c>
      <c r="H44" s="18" t="s">
        <v>3859</v>
      </c>
      <c r="I44" s="18">
        <v>165</v>
      </c>
      <c r="J44" s="18" t="s">
        <v>130</v>
      </c>
      <c r="K44" s="18" t="s">
        <v>50</v>
      </c>
      <c r="L44" s="18">
        <v>847</v>
      </c>
      <c r="M44" s="18" t="s">
        <v>3860</v>
      </c>
      <c r="N44" s="19">
        <v>46306.671504629601</v>
      </c>
      <c r="O44" s="18">
        <v>165</v>
      </c>
      <c r="P44" s="18" t="s">
        <v>129</v>
      </c>
      <c r="Q44" s="18">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8" t="s">
        <v>61</v>
      </c>
      <c r="B45" s="18" t="s">
        <v>18</v>
      </c>
      <c r="C45" s="18" t="s">
        <v>65</v>
      </c>
      <c r="D45" s="18" t="s">
        <v>63</v>
      </c>
      <c r="E45" s="18" t="s">
        <v>3821</v>
      </c>
      <c r="F45" s="19">
        <v>46306.598032407397</v>
      </c>
      <c r="G45" s="18" t="s">
        <v>21</v>
      </c>
      <c r="H45" s="18" t="s">
        <v>3861</v>
      </c>
      <c r="I45" s="18">
        <v>240</v>
      </c>
      <c r="J45" s="18" t="s">
        <v>22</v>
      </c>
      <c r="K45" s="18" t="s">
        <v>23</v>
      </c>
      <c r="L45" s="18">
        <v>355</v>
      </c>
      <c r="M45" s="18" t="s">
        <v>65</v>
      </c>
      <c r="N45" s="19">
        <v>46306.622407407398</v>
      </c>
      <c r="O45" s="18">
        <v>0</v>
      </c>
      <c r="P45" s="18" t="s">
        <v>25</v>
      </c>
      <c r="Q45" s="18">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8" t="s">
        <v>131</v>
      </c>
      <c r="B46" s="18" t="s">
        <v>18</v>
      </c>
      <c r="C46" s="18" t="s">
        <v>42</v>
      </c>
      <c r="D46" s="18" t="s">
        <v>43</v>
      </c>
      <c r="E46" s="18" t="s">
        <v>711</v>
      </c>
      <c r="F46" s="19">
        <v>46306.600902777798</v>
      </c>
      <c r="G46" s="18" t="s">
        <v>21</v>
      </c>
      <c r="H46" s="18" t="s">
        <v>3862</v>
      </c>
      <c r="I46" s="18">
        <v>360</v>
      </c>
      <c r="J46" s="18" t="s">
        <v>22</v>
      </c>
      <c r="K46" s="18" t="s">
        <v>23</v>
      </c>
      <c r="L46" s="18">
        <v>859</v>
      </c>
      <c r="M46" s="18" t="s">
        <v>45</v>
      </c>
      <c r="N46" s="19">
        <v>46306.646666666697</v>
      </c>
      <c r="O46" s="18">
        <v>360</v>
      </c>
      <c r="P46" s="18" t="s">
        <v>25</v>
      </c>
      <c r="Q46" s="18">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8" t="s">
        <v>135</v>
      </c>
      <c r="B47" s="18" t="s">
        <v>18</v>
      </c>
      <c r="C47" s="18" t="s">
        <v>32</v>
      </c>
      <c r="D47" s="18" t="s">
        <v>53</v>
      </c>
      <c r="E47" s="18" t="s">
        <v>674</v>
      </c>
      <c r="F47" s="19">
        <v>46306.624374999999</v>
      </c>
      <c r="G47" s="18" t="s">
        <v>21</v>
      </c>
      <c r="H47" s="18" t="s">
        <v>3863</v>
      </c>
      <c r="I47" s="18">
        <v>380</v>
      </c>
      <c r="J47" s="18" t="s">
        <v>22</v>
      </c>
      <c r="K47" s="18" t="s">
        <v>23</v>
      </c>
      <c r="L47" s="18">
        <v>859</v>
      </c>
      <c r="M47" s="18" t="s">
        <v>35</v>
      </c>
      <c r="N47" s="19">
        <v>46306.671863425901</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2971</v>
      </c>
      <c r="B48" s="18" t="s">
        <v>18</v>
      </c>
      <c r="C48" s="18" t="s">
        <v>121</v>
      </c>
      <c r="D48" s="18" t="s">
        <v>20</v>
      </c>
      <c r="E48" s="18" t="s">
        <v>3864</v>
      </c>
      <c r="F48" s="19">
        <v>46306.627766203703</v>
      </c>
      <c r="G48" s="18" t="s">
        <v>21</v>
      </c>
      <c r="H48" s="18" t="s">
        <v>3865</v>
      </c>
      <c r="I48" s="18">
        <v>360</v>
      </c>
      <c r="J48" s="18" t="s">
        <v>22</v>
      </c>
      <c r="K48" s="18" t="s">
        <v>23</v>
      </c>
      <c r="L48" s="18">
        <v>539</v>
      </c>
      <c r="M48" s="18" t="s">
        <v>123</v>
      </c>
      <c r="N48" s="19">
        <v>46306.657743055599</v>
      </c>
      <c r="O48" s="18">
        <v>360</v>
      </c>
      <c r="P48" s="18" t="s">
        <v>25</v>
      </c>
      <c r="Q48" s="18">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18" t="s">
        <v>142</v>
      </c>
      <c r="B49" s="18" t="s">
        <v>18</v>
      </c>
      <c r="C49" s="18" t="s">
        <v>42</v>
      </c>
      <c r="D49" s="18" t="s">
        <v>53</v>
      </c>
      <c r="E49" s="18" t="s">
        <v>70</v>
      </c>
      <c r="F49" s="19">
        <v>46306.641238425902</v>
      </c>
      <c r="G49" s="18" t="s">
        <v>21</v>
      </c>
      <c r="H49" s="18" t="s">
        <v>3866</v>
      </c>
      <c r="I49" s="18">
        <v>380</v>
      </c>
      <c r="J49" s="18" t="s">
        <v>22</v>
      </c>
      <c r="K49" s="18" t="s">
        <v>23</v>
      </c>
      <c r="L49" s="18">
        <v>861</v>
      </c>
      <c r="M49" s="18" t="s">
        <v>420</v>
      </c>
      <c r="N49" s="19">
        <v>46306.686516203699</v>
      </c>
      <c r="O49" s="18">
        <v>380</v>
      </c>
      <c r="P49" s="18" t="s">
        <v>25</v>
      </c>
      <c r="Q49" s="18">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8" t="s">
        <v>139</v>
      </c>
      <c r="B50" s="18" t="s">
        <v>18</v>
      </c>
      <c r="C50" s="18" t="s">
        <v>49</v>
      </c>
      <c r="D50" s="18" t="s">
        <v>53</v>
      </c>
      <c r="E50" s="18" t="s">
        <v>3541</v>
      </c>
      <c r="F50" s="19">
        <v>46306.642928240697</v>
      </c>
      <c r="G50" s="18" t="s">
        <v>21</v>
      </c>
      <c r="H50" s="18" t="s">
        <v>3867</v>
      </c>
      <c r="I50" s="18">
        <v>380</v>
      </c>
      <c r="J50" s="18" t="s">
        <v>22</v>
      </c>
      <c r="K50" s="18" t="s">
        <v>141</v>
      </c>
      <c r="L50" s="18">
        <v>863</v>
      </c>
      <c r="M50" s="18" t="s">
        <v>83</v>
      </c>
      <c r="N50" s="19">
        <v>46306.689016203702</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425</v>
      </c>
      <c r="B51" s="18" t="s">
        <v>18</v>
      </c>
      <c r="C51" s="18" t="s">
        <v>49</v>
      </c>
      <c r="D51" s="18" t="s">
        <v>53</v>
      </c>
      <c r="E51" s="18" t="s">
        <v>376</v>
      </c>
      <c r="F51" s="19">
        <v>46306.6499652778</v>
      </c>
      <c r="G51" s="18" t="s">
        <v>21</v>
      </c>
      <c r="H51" s="18" t="s">
        <v>3868</v>
      </c>
      <c r="I51" s="18">
        <v>380</v>
      </c>
      <c r="J51" s="18" t="s">
        <v>22</v>
      </c>
      <c r="K51" s="18" t="s">
        <v>23</v>
      </c>
      <c r="L51" s="18">
        <v>863</v>
      </c>
      <c r="M51" s="18" t="s">
        <v>83</v>
      </c>
      <c r="N51" s="19">
        <v>46306.695682870399</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151</v>
      </c>
      <c r="B52" s="18" t="s">
        <v>18</v>
      </c>
      <c r="C52" s="18" t="s">
        <v>96</v>
      </c>
      <c r="D52" s="18" t="s">
        <v>122</v>
      </c>
      <c r="E52" s="18" t="s">
        <v>752</v>
      </c>
      <c r="F52" s="19">
        <v>46306.651932870402</v>
      </c>
      <c r="G52" s="18" t="s">
        <v>21</v>
      </c>
      <c r="H52" s="18" t="s">
        <v>276</v>
      </c>
      <c r="I52" s="18">
        <v>380</v>
      </c>
      <c r="J52" s="18" t="s">
        <v>22</v>
      </c>
      <c r="K52" s="18" t="s">
        <v>23</v>
      </c>
      <c r="L52" s="18">
        <v>859</v>
      </c>
      <c r="M52" s="18" t="s">
        <v>45</v>
      </c>
      <c r="N52" s="19">
        <v>46306.697905092602</v>
      </c>
      <c r="O52" s="18">
        <v>380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3869</v>
      </c>
      <c r="B53" s="18" t="s">
        <v>18</v>
      </c>
      <c r="C53" s="18" t="s">
        <v>32</v>
      </c>
      <c r="D53" s="18" t="s">
        <v>124</v>
      </c>
      <c r="E53" s="18"/>
      <c r="F53" s="19">
        <v>46306.653761574104</v>
      </c>
      <c r="G53" s="18" t="s">
        <v>21</v>
      </c>
      <c r="H53" s="18" t="s">
        <v>3870</v>
      </c>
      <c r="I53" s="18">
        <v>360</v>
      </c>
      <c r="J53" s="18" t="s">
        <v>22</v>
      </c>
      <c r="K53" s="18" t="s">
        <v>50</v>
      </c>
      <c r="L53" s="18">
        <v>894</v>
      </c>
      <c r="M53" s="18" t="s">
        <v>35</v>
      </c>
      <c r="N53" s="19">
        <v>46306.705914351798</v>
      </c>
      <c r="O53" s="18">
        <v>380</v>
      </c>
      <c r="P53" s="18" t="s">
        <v>25</v>
      </c>
      <c r="Q53" s="18">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146</v>
      </c>
      <c r="B54" s="18" t="s">
        <v>18</v>
      </c>
      <c r="C54" s="18" t="s">
        <v>96</v>
      </c>
      <c r="D54" s="18" t="s">
        <v>53</v>
      </c>
      <c r="E54" s="18" t="s">
        <v>1613</v>
      </c>
      <c r="F54" s="19">
        <v>46306.663425925901</v>
      </c>
      <c r="G54" s="18" t="s">
        <v>21</v>
      </c>
      <c r="H54" s="18" t="s">
        <v>366</v>
      </c>
      <c r="I54" s="18">
        <v>380</v>
      </c>
      <c r="J54" s="18" t="s">
        <v>22</v>
      </c>
      <c r="K54" s="18" t="s">
        <v>23</v>
      </c>
      <c r="L54" s="18">
        <v>859</v>
      </c>
      <c r="M54" s="18" t="s">
        <v>45</v>
      </c>
      <c r="N54" s="19">
        <v>46306.709664351903</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2984</v>
      </c>
      <c r="B55" s="18" t="s">
        <v>18</v>
      </c>
      <c r="C55" s="18" t="s">
        <v>188</v>
      </c>
      <c r="D55" s="18" t="s">
        <v>20</v>
      </c>
      <c r="E55" s="18" t="s">
        <v>3871</v>
      </c>
      <c r="F55" s="19">
        <v>46306.664189814801</v>
      </c>
      <c r="G55" s="18" t="s">
        <v>21</v>
      </c>
      <c r="H55" s="18" t="s">
        <v>3872</v>
      </c>
      <c r="I55" s="18">
        <v>360</v>
      </c>
      <c r="J55" s="18" t="s">
        <v>22</v>
      </c>
      <c r="K55" s="18" t="s">
        <v>23</v>
      </c>
      <c r="L55" s="18">
        <v>536</v>
      </c>
      <c r="M55" s="18" t="s">
        <v>123</v>
      </c>
      <c r="N55" s="19">
        <v>46306.693124999998</v>
      </c>
      <c r="O55" s="18">
        <v>360</v>
      </c>
      <c r="P55" s="18" t="s">
        <v>25</v>
      </c>
      <c r="Q55" s="18">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18" t="s">
        <v>364</v>
      </c>
      <c r="B56" s="18" t="s">
        <v>18</v>
      </c>
      <c r="C56" s="18" t="s">
        <v>27</v>
      </c>
      <c r="D56" s="18" t="s">
        <v>28</v>
      </c>
      <c r="E56" s="18" t="s">
        <v>3873</v>
      </c>
      <c r="F56" s="19">
        <v>46306.668784722198</v>
      </c>
      <c r="G56" s="18" t="s">
        <v>21</v>
      </c>
      <c r="H56" s="18" t="s">
        <v>3874</v>
      </c>
      <c r="I56" s="18">
        <v>360</v>
      </c>
      <c r="J56" s="18" t="s">
        <v>22</v>
      </c>
      <c r="K56" s="18" t="s">
        <v>23</v>
      </c>
      <c r="L56" s="18">
        <v>586</v>
      </c>
      <c r="M56" s="18" t="s">
        <v>123</v>
      </c>
      <c r="N56" s="19">
        <v>46306.700277777803</v>
      </c>
      <c r="O56" s="18">
        <v>360</v>
      </c>
      <c r="P56" s="18" t="s">
        <v>25</v>
      </c>
      <c r="Q56" s="18">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18" t="s">
        <v>145</v>
      </c>
      <c r="B57" s="18" t="s">
        <v>18</v>
      </c>
      <c r="C57" s="18" t="s">
        <v>19</v>
      </c>
      <c r="D57" s="18" t="s">
        <v>53</v>
      </c>
      <c r="E57" s="18" t="s">
        <v>3875</v>
      </c>
      <c r="F57" s="19">
        <v>46306.671655092599</v>
      </c>
      <c r="G57" s="18" t="s">
        <v>21</v>
      </c>
      <c r="H57" s="18" t="s">
        <v>3876</v>
      </c>
      <c r="I57" s="18">
        <v>380</v>
      </c>
      <c r="J57" s="18" t="s">
        <v>22</v>
      </c>
      <c r="K57" s="18" t="s">
        <v>23</v>
      </c>
      <c r="L57" s="18">
        <v>864</v>
      </c>
      <c r="M57" s="18" t="s">
        <v>3877</v>
      </c>
      <c r="N57" s="19">
        <v>46306.717465277798</v>
      </c>
      <c r="O57" s="18">
        <v>380</v>
      </c>
      <c r="P57" s="18" t="s">
        <v>25</v>
      </c>
      <c r="Q57" s="18">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8" t="s">
        <v>2990</v>
      </c>
      <c r="B58" s="18" t="s">
        <v>18</v>
      </c>
      <c r="C58" s="18" t="s">
        <v>444</v>
      </c>
      <c r="D58" s="18" t="s">
        <v>20</v>
      </c>
      <c r="E58" s="18" t="s">
        <v>3878</v>
      </c>
      <c r="F58" s="19">
        <v>46306.674062500002</v>
      </c>
      <c r="G58" s="18" t="s">
        <v>21</v>
      </c>
      <c r="H58" s="18" t="s">
        <v>3879</v>
      </c>
      <c r="I58" s="18">
        <v>380</v>
      </c>
      <c r="J58" s="18" t="s">
        <v>22</v>
      </c>
      <c r="K58" s="18" t="s">
        <v>23</v>
      </c>
      <c r="L58" s="18">
        <v>530</v>
      </c>
      <c r="M58" s="18" t="s">
        <v>123</v>
      </c>
      <c r="N58" s="19">
        <v>46306.702777777798</v>
      </c>
      <c r="O58" s="18">
        <v>380</v>
      </c>
      <c r="P58" s="18" t="s">
        <v>25</v>
      </c>
      <c r="Q58" s="1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18" t="s">
        <v>2095</v>
      </c>
      <c r="B59" s="18" t="s">
        <v>18</v>
      </c>
      <c r="C59" s="18" t="s">
        <v>121</v>
      </c>
      <c r="D59" s="18" t="s">
        <v>28</v>
      </c>
      <c r="E59" s="18" t="s">
        <v>3880</v>
      </c>
      <c r="F59" s="19">
        <v>46306.675520833298</v>
      </c>
      <c r="G59" s="18" t="s">
        <v>21</v>
      </c>
      <c r="H59" s="18" t="s">
        <v>3881</v>
      </c>
      <c r="I59" s="18">
        <v>360</v>
      </c>
      <c r="J59" s="18" t="s">
        <v>22</v>
      </c>
      <c r="K59" s="18" t="s">
        <v>23</v>
      </c>
      <c r="L59" s="18">
        <v>591</v>
      </c>
      <c r="M59" s="18" t="s">
        <v>123</v>
      </c>
      <c r="N59" s="19">
        <v>46306.7078819444</v>
      </c>
      <c r="O59" s="18">
        <v>360</v>
      </c>
      <c r="P59" s="18" t="s">
        <v>25</v>
      </c>
      <c r="Q59" s="18">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8" t="s">
        <v>150</v>
      </c>
      <c r="B60" s="18" t="s">
        <v>18</v>
      </c>
      <c r="C60" s="18" t="s">
        <v>32</v>
      </c>
      <c r="D60" s="18" t="s">
        <v>20</v>
      </c>
      <c r="E60" s="18" t="s">
        <v>3430</v>
      </c>
      <c r="F60" s="19">
        <v>46306.676886574103</v>
      </c>
      <c r="G60" s="18" t="s">
        <v>21</v>
      </c>
      <c r="H60" s="18" t="s">
        <v>3882</v>
      </c>
      <c r="I60" s="18">
        <v>360</v>
      </c>
      <c r="J60" s="18" t="s">
        <v>22</v>
      </c>
      <c r="K60" s="18" t="s">
        <v>23</v>
      </c>
      <c r="L60" s="18">
        <v>865</v>
      </c>
      <c r="M60" s="18" t="s">
        <v>35</v>
      </c>
      <c r="N60" s="19">
        <v>46306.722731481503</v>
      </c>
      <c r="O60" s="18">
        <v>340</v>
      </c>
      <c r="P60" s="18" t="s">
        <v>25</v>
      </c>
      <c r="Q60" s="18">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8" t="s">
        <v>429</v>
      </c>
      <c r="B61" s="18" t="s">
        <v>18</v>
      </c>
      <c r="C61" s="18" t="s">
        <v>193</v>
      </c>
      <c r="D61" s="18" t="s">
        <v>60</v>
      </c>
      <c r="E61" s="18" t="s">
        <v>3883</v>
      </c>
      <c r="F61" s="19">
        <v>46306.677662037</v>
      </c>
      <c r="G61" s="18" t="s">
        <v>21</v>
      </c>
      <c r="H61" s="18" t="s">
        <v>3884</v>
      </c>
      <c r="I61" s="18">
        <v>330</v>
      </c>
      <c r="J61" s="18" t="s">
        <v>22</v>
      </c>
      <c r="K61" s="18" t="s">
        <v>23</v>
      </c>
      <c r="L61" s="18">
        <v>136</v>
      </c>
      <c r="M61" s="18" t="s">
        <v>39</v>
      </c>
      <c r="N61" s="19">
        <v>46306.687326388899</v>
      </c>
      <c r="O61" s="18">
        <v>203</v>
      </c>
      <c r="P61" s="18" t="s">
        <v>25</v>
      </c>
      <c r="Q61" s="18">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18" t="s">
        <v>148</v>
      </c>
      <c r="B62" s="18" t="s">
        <v>18</v>
      </c>
      <c r="C62" s="18" t="s">
        <v>42</v>
      </c>
      <c r="D62" s="18" t="s">
        <v>33</v>
      </c>
      <c r="E62" s="18" t="s">
        <v>426</v>
      </c>
      <c r="F62" s="19">
        <v>46306.678993055597</v>
      </c>
      <c r="G62" s="18" t="s">
        <v>21</v>
      </c>
      <c r="H62" s="18" t="s">
        <v>3885</v>
      </c>
      <c r="I62" s="18">
        <v>360</v>
      </c>
      <c r="J62" s="18" t="s">
        <v>22</v>
      </c>
      <c r="K62" s="18" t="s">
        <v>23</v>
      </c>
      <c r="L62" s="18">
        <v>858</v>
      </c>
      <c r="M62" s="18" t="s">
        <v>45</v>
      </c>
      <c r="N62" s="19">
        <v>46306.723807870403</v>
      </c>
      <c r="O62" s="18">
        <v>360</v>
      </c>
      <c r="P62" s="18" t="s">
        <v>25</v>
      </c>
      <c r="Q62" s="18">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8" t="s">
        <v>163</v>
      </c>
      <c r="B63" s="18" t="s">
        <v>18</v>
      </c>
      <c r="C63" s="18" t="s">
        <v>164</v>
      </c>
      <c r="D63" s="18" t="s">
        <v>43</v>
      </c>
      <c r="E63" s="18" t="s">
        <v>1605</v>
      </c>
      <c r="F63" s="19">
        <v>46306.679872685199</v>
      </c>
      <c r="G63" s="18" t="s">
        <v>21</v>
      </c>
      <c r="H63" s="18" t="s">
        <v>3886</v>
      </c>
      <c r="I63" s="18">
        <v>330</v>
      </c>
      <c r="J63" s="18" t="s">
        <v>22</v>
      </c>
      <c r="K63" s="18" t="s">
        <v>23</v>
      </c>
      <c r="L63" s="18">
        <v>350</v>
      </c>
      <c r="M63" s="18" t="s">
        <v>30</v>
      </c>
      <c r="N63" s="19">
        <v>46306.699004629598</v>
      </c>
      <c r="O63" s="18">
        <v>317</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365</v>
      </c>
      <c r="B64" s="18" t="s">
        <v>18</v>
      </c>
      <c r="C64" s="18" t="s">
        <v>96</v>
      </c>
      <c r="D64" s="18" t="s">
        <v>33</v>
      </c>
      <c r="E64" s="18" t="s">
        <v>456</v>
      </c>
      <c r="F64" s="19">
        <v>46306.680740740703</v>
      </c>
      <c r="G64" s="18" t="s">
        <v>21</v>
      </c>
      <c r="H64" s="18" t="s">
        <v>170</v>
      </c>
      <c r="I64" s="18">
        <v>360</v>
      </c>
      <c r="J64" s="18" t="s">
        <v>22</v>
      </c>
      <c r="K64" s="18" t="s">
        <v>141</v>
      </c>
      <c r="L64" s="18">
        <v>859</v>
      </c>
      <c r="M64" s="18" t="s">
        <v>45</v>
      </c>
      <c r="N64" s="19">
        <v>46306.7265625</v>
      </c>
      <c r="O64" s="18">
        <v>360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156</v>
      </c>
      <c r="B65" s="18" t="s">
        <v>18</v>
      </c>
      <c r="C65" s="18" t="s">
        <v>109</v>
      </c>
      <c r="D65" s="18" t="s">
        <v>122</v>
      </c>
      <c r="E65" s="18" t="s">
        <v>3887</v>
      </c>
      <c r="F65" s="19">
        <v>46306.684930555602</v>
      </c>
      <c r="G65" s="18" t="s">
        <v>21</v>
      </c>
      <c r="H65" s="18" t="s">
        <v>3888</v>
      </c>
      <c r="I65" s="18">
        <v>350</v>
      </c>
      <c r="J65" s="18" t="s">
        <v>22</v>
      </c>
      <c r="K65" s="18" t="s">
        <v>23</v>
      </c>
      <c r="L65" s="18">
        <v>149</v>
      </c>
      <c r="M65" s="18" t="s">
        <v>111</v>
      </c>
      <c r="N65" s="19">
        <v>46306.695138888899</v>
      </c>
      <c r="O65" s="18">
        <v>257</v>
      </c>
      <c r="P65" s="18" t="s">
        <v>25</v>
      </c>
      <c r="Q65" s="18">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18" t="s">
        <v>152</v>
      </c>
      <c r="B66" s="18" t="s">
        <v>18</v>
      </c>
      <c r="C66" s="18" t="s">
        <v>153</v>
      </c>
      <c r="D66" s="18" t="s">
        <v>33</v>
      </c>
      <c r="E66" s="18" t="s">
        <v>147</v>
      </c>
      <c r="F66" s="19">
        <v>46306.685763888898</v>
      </c>
      <c r="G66" s="18" t="s">
        <v>21</v>
      </c>
      <c r="H66" s="18" t="s">
        <v>3889</v>
      </c>
      <c r="I66" s="18">
        <v>360</v>
      </c>
      <c r="J66" s="18" t="s">
        <v>22</v>
      </c>
      <c r="K66" s="18" t="s">
        <v>23</v>
      </c>
      <c r="L66" s="18">
        <v>857</v>
      </c>
      <c r="M66" s="18" t="s">
        <v>35</v>
      </c>
      <c r="N66" s="19">
        <v>46306.731712963003</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159</v>
      </c>
      <c r="B67" s="18" t="s">
        <v>18</v>
      </c>
      <c r="C67" s="18" t="s">
        <v>160</v>
      </c>
      <c r="D67" s="18" t="s">
        <v>53</v>
      </c>
      <c r="E67" s="18" t="s">
        <v>699</v>
      </c>
      <c r="F67" s="19">
        <v>46306.687870370399</v>
      </c>
      <c r="G67" s="18" t="s">
        <v>21</v>
      </c>
      <c r="H67" s="18" t="s">
        <v>3890</v>
      </c>
      <c r="I67" s="18">
        <v>380</v>
      </c>
      <c r="J67" s="18" t="s">
        <v>22</v>
      </c>
      <c r="K67" s="18" t="s">
        <v>23</v>
      </c>
      <c r="L67" s="18">
        <v>322</v>
      </c>
      <c r="M67" s="18" t="s">
        <v>2433</v>
      </c>
      <c r="N67" s="19">
        <v>46306.705949074101</v>
      </c>
      <c r="O67" s="18">
        <v>380</v>
      </c>
      <c r="P67" s="18" t="s">
        <v>25</v>
      </c>
      <c r="Q67" s="18">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18" t="s">
        <v>175</v>
      </c>
      <c r="B68" s="18" t="s">
        <v>18</v>
      </c>
      <c r="C68" s="18" t="s">
        <v>52</v>
      </c>
      <c r="D68" s="18" t="s">
        <v>20</v>
      </c>
      <c r="E68" s="18" t="s">
        <v>2940</v>
      </c>
      <c r="F68" s="19">
        <v>46306.689490740697</v>
      </c>
      <c r="G68" s="18" t="s">
        <v>21</v>
      </c>
      <c r="H68" s="18" t="s">
        <v>3891</v>
      </c>
      <c r="I68" s="18">
        <v>390</v>
      </c>
      <c r="J68" s="18" t="s">
        <v>22</v>
      </c>
      <c r="K68" s="18" t="s">
        <v>23</v>
      </c>
      <c r="L68" s="18">
        <v>219</v>
      </c>
      <c r="M68" s="18" t="s">
        <v>55</v>
      </c>
      <c r="N68" s="19">
        <v>46306.703020833302</v>
      </c>
      <c r="O68" s="18">
        <v>371</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161</v>
      </c>
      <c r="B69" s="18" t="s">
        <v>18</v>
      </c>
      <c r="C69" s="18" t="s">
        <v>27</v>
      </c>
      <c r="D69" s="18" t="s">
        <v>60</v>
      </c>
      <c r="E69" s="18" t="s">
        <v>162</v>
      </c>
      <c r="F69" s="19">
        <v>46306.691631944399</v>
      </c>
      <c r="G69" s="18" t="s">
        <v>21</v>
      </c>
      <c r="H69" s="18" t="s">
        <v>3892</v>
      </c>
      <c r="I69" s="18">
        <v>350</v>
      </c>
      <c r="J69" s="18" t="s">
        <v>22</v>
      </c>
      <c r="K69" s="18" t="s">
        <v>23</v>
      </c>
      <c r="L69" s="18">
        <v>361</v>
      </c>
      <c r="M69" s="18" t="s">
        <v>30</v>
      </c>
      <c r="N69" s="19">
        <v>46306.712696759299</v>
      </c>
      <c r="O69" s="18">
        <v>350</v>
      </c>
      <c r="P69" s="18" t="s">
        <v>25</v>
      </c>
      <c r="Q69" s="18">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8" t="s">
        <v>523</v>
      </c>
      <c r="B70" s="18" t="s">
        <v>18</v>
      </c>
      <c r="C70" s="18" t="s">
        <v>109</v>
      </c>
      <c r="D70" s="18" t="s">
        <v>110</v>
      </c>
      <c r="E70" s="18" t="s">
        <v>3893</v>
      </c>
      <c r="F70" s="19">
        <v>46306.692939814799</v>
      </c>
      <c r="G70" s="18" t="s">
        <v>21</v>
      </c>
      <c r="H70" s="18" t="s">
        <v>2718</v>
      </c>
      <c r="I70" s="18">
        <v>350</v>
      </c>
      <c r="J70" s="18" t="s">
        <v>22</v>
      </c>
      <c r="K70" s="18" t="s">
        <v>23</v>
      </c>
      <c r="L70" s="18">
        <v>150</v>
      </c>
      <c r="M70" s="18" t="s">
        <v>111</v>
      </c>
      <c r="N70" s="19">
        <v>46306.703240740702</v>
      </c>
      <c r="O70" s="18">
        <v>290</v>
      </c>
      <c r="P70" s="18" t="s">
        <v>25</v>
      </c>
      <c r="Q70" s="18">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8" t="s">
        <v>524</v>
      </c>
      <c r="B71" s="18" t="s">
        <v>18</v>
      </c>
      <c r="C71" s="18" t="s">
        <v>19</v>
      </c>
      <c r="D71" s="18" t="s">
        <v>20</v>
      </c>
      <c r="E71" s="18" t="s">
        <v>76</v>
      </c>
      <c r="F71" s="19">
        <v>46306.694062499999</v>
      </c>
      <c r="G71" s="18" t="s">
        <v>21</v>
      </c>
      <c r="H71" s="18" t="s">
        <v>3894</v>
      </c>
      <c r="I71" s="18">
        <v>360</v>
      </c>
      <c r="J71" s="18" t="s">
        <v>22</v>
      </c>
      <c r="K71" s="18" t="s">
        <v>141</v>
      </c>
      <c r="L71" s="18">
        <v>866</v>
      </c>
      <c r="M71" s="18" t="s">
        <v>167</v>
      </c>
      <c r="N71" s="19">
        <v>46306.739687499998</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208</v>
      </c>
      <c r="B72" s="18" t="s">
        <v>18</v>
      </c>
      <c r="C72" s="18" t="s">
        <v>209</v>
      </c>
      <c r="D72" s="18" t="s">
        <v>110</v>
      </c>
      <c r="E72" s="18" t="s">
        <v>3023</v>
      </c>
      <c r="F72" s="19">
        <v>46306.694965277798</v>
      </c>
      <c r="G72" s="18" t="s">
        <v>21</v>
      </c>
      <c r="H72" s="18" t="s">
        <v>3895</v>
      </c>
      <c r="I72" s="18">
        <v>380</v>
      </c>
      <c r="J72" s="18" t="s">
        <v>22</v>
      </c>
      <c r="K72" s="18" t="s">
        <v>23</v>
      </c>
      <c r="L72" s="18">
        <v>532</v>
      </c>
      <c r="M72" s="18" t="s">
        <v>123</v>
      </c>
      <c r="N72" s="19">
        <v>46306.723171296297</v>
      </c>
      <c r="O72" s="18">
        <v>400</v>
      </c>
      <c r="P72" s="18" t="s">
        <v>25</v>
      </c>
      <c r="Q72" s="18">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18" t="s">
        <v>373</v>
      </c>
      <c r="B73" s="18" t="s">
        <v>18</v>
      </c>
      <c r="C73" s="18" t="s">
        <v>32</v>
      </c>
      <c r="D73" s="18" t="s">
        <v>60</v>
      </c>
      <c r="E73" s="18" t="s">
        <v>529</v>
      </c>
      <c r="F73" s="19">
        <v>46306.697118055599</v>
      </c>
      <c r="G73" s="18" t="s">
        <v>21</v>
      </c>
      <c r="H73" s="18" t="s">
        <v>3896</v>
      </c>
      <c r="I73" s="18">
        <v>340</v>
      </c>
      <c r="J73" s="18" t="s">
        <v>22</v>
      </c>
      <c r="K73" s="18" t="s">
        <v>141</v>
      </c>
      <c r="L73" s="18">
        <v>878</v>
      </c>
      <c r="M73" s="18" t="s">
        <v>35</v>
      </c>
      <c r="N73" s="19">
        <v>46306.744004629603</v>
      </c>
      <c r="O73" s="18">
        <v>340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432</v>
      </c>
      <c r="B74" s="18" t="s">
        <v>18</v>
      </c>
      <c r="C74" s="18" t="s">
        <v>233</v>
      </c>
      <c r="D74" s="18" t="s">
        <v>122</v>
      </c>
      <c r="E74" s="18" t="s">
        <v>3897</v>
      </c>
      <c r="F74" s="19">
        <v>46306.697754629597</v>
      </c>
      <c r="G74" s="18" t="s">
        <v>21</v>
      </c>
      <c r="H74" s="18" t="s">
        <v>3898</v>
      </c>
      <c r="I74" s="18">
        <v>360</v>
      </c>
      <c r="J74" s="18" t="s">
        <v>22</v>
      </c>
      <c r="K74" s="18" t="s">
        <v>23</v>
      </c>
      <c r="L74" s="18">
        <v>532</v>
      </c>
      <c r="M74" s="18" t="s">
        <v>123</v>
      </c>
      <c r="N74" s="19">
        <v>46306.7269212963</v>
      </c>
      <c r="O74" s="18">
        <v>360</v>
      </c>
      <c r="P74" s="18" t="s">
        <v>25</v>
      </c>
      <c r="Q74" s="18">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181</v>
      </c>
      <c r="B75" s="18" t="s">
        <v>18</v>
      </c>
      <c r="C75" s="18" t="s">
        <v>42</v>
      </c>
      <c r="D75" s="18" t="s">
        <v>122</v>
      </c>
      <c r="E75" s="18" t="s">
        <v>3519</v>
      </c>
      <c r="F75" s="19">
        <v>46306.698738425897</v>
      </c>
      <c r="G75" s="18" t="s">
        <v>21</v>
      </c>
      <c r="H75" s="18" t="s">
        <v>3899</v>
      </c>
      <c r="I75" s="18">
        <v>380</v>
      </c>
      <c r="J75" s="18" t="s">
        <v>22</v>
      </c>
      <c r="K75" s="18" t="s">
        <v>23</v>
      </c>
      <c r="L75" s="18">
        <v>859</v>
      </c>
      <c r="M75" s="18" t="s">
        <v>45</v>
      </c>
      <c r="N75" s="19">
        <v>46306.744375000002</v>
      </c>
      <c r="O75" s="18">
        <v>380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177</v>
      </c>
      <c r="B76" s="18" t="s">
        <v>18</v>
      </c>
      <c r="C76" s="18" t="s">
        <v>109</v>
      </c>
      <c r="D76" s="18" t="s">
        <v>122</v>
      </c>
      <c r="E76" s="18" t="s">
        <v>3900</v>
      </c>
      <c r="F76" s="19">
        <v>46306.7050115741</v>
      </c>
      <c r="G76" s="18" t="s">
        <v>21</v>
      </c>
      <c r="H76" s="18" t="s">
        <v>3901</v>
      </c>
      <c r="I76" s="18">
        <v>350</v>
      </c>
      <c r="J76" s="18" t="s">
        <v>22</v>
      </c>
      <c r="K76" s="18" t="s">
        <v>23</v>
      </c>
      <c r="L76" s="18">
        <v>151</v>
      </c>
      <c r="M76" s="18" t="s">
        <v>111</v>
      </c>
      <c r="N76" s="19">
        <v>46306.715613425898</v>
      </c>
      <c r="O76" s="18">
        <v>285</v>
      </c>
      <c r="P76" s="18" t="s">
        <v>25</v>
      </c>
      <c r="Q76" s="18">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18" t="s">
        <v>186</v>
      </c>
      <c r="B77" s="18" t="s">
        <v>18</v>
      </c>
      <c r="C77" s="18" t="s">
        <v>121</v>
      </c>
      <c r="D77" s="18" t="s">
        <v>60</v>
      </c>
      <c r="E77" s="18" t="s">
        <v>3902</v>
      </c>
      <c r="F77" s="19">
        <v>46306.709513888898</v>
      </c>
      <c r="G77" s="18" t="s">
        <v>21</v>
      </c>
      <c r="H77" s="18" t="s">
        <v>3903</v>
      </c>
      <c r="I77" s="18">
        <v>340</v>
      </c>
      <c r="J77" s="18" t="s">
        <v>22</v>
      </c>
      <c r="K77" s="18" t="s">
        <v>23</v>
      </c>
      <c r="L77" s="18">
        <v>534</v>
      </c>
      <c r="M77" s="18" t="s">
        <v>123</v>
      </c>
      <c r="N77" s="19">
        <v>46306.737638888902</v>
      </c>
      <c r="O77" s="18">
        <v>340</v>
      </c>
      <c r="P77" s="18" t="s">
        <v>25</v>
      </c>
      <c r="Q77" s="18">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8" t="s">
        <v>435</v>
      </c>
      <c r="B78" s="18" t="s">
        <v>18</v>
      </c>
      <c r="C78" s="18" t="s">
        <v>436</v>
      </c>
      <c r="D78" s="18" t="s">
        <v>33</v>
      </c>
      <c r="E78" s="18" t="s">
        <v>368</v>
      </c>
      <c r="F78" s="19">
        <v>46306.715798611098</v>
      </c>
      <c r="G78" s="18" t="s">
        <v>21</v>
      </c>
      <c r="H78" s="18" t="s">
        <v>3904</v>
      </c>
      <c r="I78" s="18">
        <v>340</v>
      </c>
      <c r="J78" s="18" t="s">
        <v>22</v>
      </c>
      <c r="K78" s="18" t="s">
        <v>23</v>
      </c>
      <c r="L78" s="18">
        <v>911</v>
      </c>
      <c r="M78" s="18" t="s">
        <v>3905</v>
      </c>
      <c r="N78" s="19">
        <v>46306.764293981498</v>
      </c>
      <c r="O78" s="18">
        <v>340</v>
      </c>
      <c r="P78" s="18" t="s">
        <v>25</v>
      </c>
      <c r="Q78" s="1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8" t="s">
        <v>3027</v>
      </c>
      <c r="B79" s="18" t="s">
        <v>18</v>
      </c>
      <c r="C79" s="18" t="s">
        <v>190</v>
      </c>
      <c r="D79" s="18" t="s">
        <v>33</v>
      </c>
      <c r="E79" s="18" t="s">
        <v>3906</v>
      </c>
      <c r="F79" s="19">
        <v>46306.719803240703</v>
      </c>
      <c r="G79" s="18" t="s">
        <v>21</v>
      </c>
      <c r="H79" s="18" t="s">
        <v>3907</v>
      </c>
      <c r="I79" s="18">
        <v>350</v>
      </c>
      <c r="J79" s="18" t="s">
        <v>22</v>
      </c>
      <c r="K79" s="18" t="s">
        <v>23</v>
      </c>
      <c r="L79" s="18">
        <v>140</v>
      </c>
      <c r="M79" s="18" t="s">
        <v>39</v>
      </c>
      <c r="N79" s="19">
        <v>46306.7293055556</v>
      </c>
      <c r="O79" s="18">
        <v>258</v>
      </c>
      <c r="P79" s="18" t="s">
        <v>25</v>
      </c>
      <c r="Q79" s="18">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18" t="s">
        <v>656</v>
      </c>
      <c r="B80" s="18" t="s">
        <v>18</v>
      </c>
      <c r="C80" s="18" t="s">
        <v>657</v>
      </c>
      <c r="D80" s="18" t="s">
        <v>122</v>
      </c>
      <c r="E80" s="18" t="s">
        <v>3908</v>
      </c>
      <c r="F80" s="19">
        <v>46306.725381944401</v>
      </c>
      <c r="G80" s="18" t="s">
        <v>21</v>
      </c>
      <c r="H80" s="18" t="s">
        <v>3909</v>
      </c>
      <c r="I80" s="18">
        <v>350</v>
      </c>
      <c r="J80" s="18" t="s">
        <v>22</v>
      </c>
      <c r="K80" s="18" t="s">
        <v>23</v>
      </c>
      <c r="L80" s="18">
        <v>360</v>
      </c>
      <c r="M80" s="18" t="s">
        <v>30</v>
      </c>
      <c r="N80" s="19">
        <v>46306.746145833298</v>
      </c>
      <c r="O80" s="18">
        <v>350</v>
      </c>
      <c r="P80" s="18" t="s">
        <v>25</v>
      </c>
      <c r="Q80" s="18">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18" t="s">
        <v>187</v>
      </c>
      <c r="B81" s="18" t="s">
        <v>18</v>
      </c>
      <c r="C81" s="18" t="s">
        <v>188</v>
      </c>
      <c r="D81" s="18" t="s">
        <v>117</v>
      </c>
      <c r="E81" s="18" t="s">
        <v>3688</v>
      </c>
      <c r="F81" s="19">
        <v>46306.727592592601</v>
      </c>
      <c r="G81" s="18" t="s">
        <v>21</v>
      </c>
      <c r="H81" s="18" t="s">
        <v>3910</v>
      </c>
      <c r="I81" s="18">
        <v>310</v>
      </c>
      <c r="J81" s="18" t="s">
        <v>22</v>
      </c>
      <c r="K81" s="18" t="s">
        <v>23</v>
      </c>
      <c r="L81" s="18">
        <v>360</v>
      </c>
      <c r="M81" s="18" t="s">
        <v>30</v>
      </c>
      <c r="N81" s="19">
        <v>46306.747951388897</v>
      </c>
      <c r="O81" s="18">
        <v>330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642</v>
      </c>
      <c r="B82" s="18" t="s">
        <v>18</v>
      </c>
      <c r="C82" s="18" t="s">
        <v>643</v>
      </c>
      <c r="D82" s="18" t="s">
        <v>340</v>
      </c>
      <c r="E82" s="18" t="s">
        <v>3911</v>
      </c>
      <c r="F82" s="19">
        <v>46306.731365740699</v>
      </c>
      <c r="G82" s="18" t="s">
        <v>21</v>
      </c>
      <c r="H82" s="18" t="s">
        <v>3912</v>
      </c>
      <c r="I82" s="18">
        <v>390</v>
      </c>
      <c r="J82" s="18" t="s">
        <v>22</v>
      </c>
      <c r="K82" s="18" t="s">
        <v>23</v>
      </c>
      <c r="L82" s="18">
        <v>233</v>
      </c>
      <c r="M82" s="18" t="s">
        <v>3913</v>
      </c>
      <c r="N82" s="19">
        <v>46306.746030092603</v>
      </c>
      <c r="O82" s="18">
        <v>280</v>
      </c>
      <c r="P82" s="18" t="s">
        <v>40</v>
      </c>
      <c r="Q82" s="18">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18" t="s">
        <v>3535</v>
      </c>
      <c r="B83" s="18" t="s">
        <v>18</v>
      </c>
      <c r="C83" s="18" t="s">
        <v>93</v>
      </c>
      <c r="D83" s="18" t="s">
        <v>124</v>
      </c>
      <c r="E83" s="18"/>
      <c r="F83" s="19">
        <v>46306.7338310185</v>
      </c>
      <c r="G83" s="18" t="s">
        <v>21</v>
      </c>
      <c r="H83" s="18" t="s">
        <v>3914</v>
      </c>
      <c r="I83" s="18">
        <v>280</v>
      </c>
      <c r="J83" s="18" t="s">
        <v>22</v>
      </c>
      <c r="K83" s="18" t="s">
        <v>50</v>
      </c>
      <c r="L83" s="18">
        <v>879</v>
      </c>
      <c r="M83" s="18" t="s">
        <v>94</v>
      </c>
      <c r="N83" s="19">
        <v>46306.786562499998</v>
      </c>
      <c r="O83" s="18">
        <v>205</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3915</v>
      </c>
      <c r="B84" s="18" t="s">
        <v>18</v>
      </c>
      <c r="C84" s="18" t="s">
        <v>388</v>
      </c>
      <c r="D84" s="18" t="s">
        <v>122</v>
      </c>
      <c r="E84" s="18" t="s">
        <v>3916</v>
      </c>
      <c r="F84" s="19">
        <v>46306.737395833297</v>
      </c>
      <c r="G84" s="18" t="s">
        <v>21</v>
      </c>
      <c r="H84" s="18" t="s">
        <v>3917</v>
      </c>
      <c r="I84" s="18">
        <v>400</v>
      </c>
      <c r="J84" s="18" t="s">
        <v>22</v>
      </c>
      <c r="K84" s="18" t="s">
        <v>23</v>
      </c>
      <c r="L84" s="18">
        <v>569</v>
      </c>
      <c r="M84" s="18" t="s">
        <v>123</v>
      </c>
      <c r="N84" s="19">
        <v>46306.768229166701</v>
      </c>
      <c r="O84" s="18">
        <v>400</v>
      </c>
      <c r="P84" s="18" t="s">
        <v>25</v>
      </c>
      <c r="Q84" s="18">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8" t="s">
        <v>3918</v>
      </c>
      <c r="B85" s="18" t="s">
        <v>18</v>
      </c>
      <c r="C85" s="18" t="s">
        <v>3919</v>
      </c>
      <c r="D85" s="18" t="s">
        <v>2969</v>
      </c>
      <c r="E85" s="18" t="s">
        <v>3918</v>
      </c>
      <c r="F85" s="19">
        <v>46306.739837963003</v>
      </c>
      <c r="G85" s="18" t="s">
        <v>21</v>
      </c>
      <c r="H85" s="18" t="s">
        <v>3920</v>
      </c>
      <c r="I85" s="18">
        <v>380</v>
      </c>
      <c r="J85" s="18" t="s">
        <v>22</v>
      </c>
      <c r="K85" s="18" t="s">
        <v>50</v>
      </c>
      <c r="L85" s="18">
        <v>574</v>
      </c>
      <c r="M85" s="18" t="s">
        <v>123</v>
      </c>
      <c r="N85" s="19">
        <v>46306.770300925898</v>
      </c>
      <c r="O85" s="18">
        <v>380</v>
      </c>
      <c r="P85" s="18" t="s">
        <v>25</v>
      </c>
      <c r="Q85" s="18">
        <v>40</v>
      </c>
      <c r="R85" s="3" t="str">
        <f>IF(OR(G85="12R",G85="12L"),_xlfn.XLOOKUP(C85,Tabla42[ADEP],Tabla42[SID 12R],""),IF(OR(G85="30L",G85="30R"),_xlfn.XLOOKUP(C85,Tabla42[ADEP],Tabla42[SID 30L],""),""))</f>
        <v/>
      </c>
      <c r="S85" s="3">
        <f t="shared" si="1"/>
        <v>17</v>
      </c>
      <c r="T85" s="3" t="str">
        <f>_xlfn.XLOOKUP(C85,Tabla42[ADEP],Tabla42[Sector],"")</f>
        <v/>
      </c>
    </row>
    <row r="86" spans="1:20" x14ac:dyDescent="0.2">
      <c r="A86" s="18" t="s">
        <v>211</v>
      </c>
      <c r="B86" s="18" t="s">
        <v>18</v>
      </c>
      <c r="C86" s="18" t="s">
        <v>212</v>
      </c>
      <c r="D86" s="18" t="s">
        <v>53</v>
      </c>
      <c r="E86" s="18" t="s">
        <v>2769</v>
      </c>
      <c r="F86" s="19">
        <v>46306.7418287037</v>
      </c>
      <c r="G86" s="18" t="s">
        <v>21</v>
      </c>
      <c r="H86" s="18" t="s">
        <v>3921</v>
      </c>
      <c r="I86" s="18">
        <v>370</v>
      </c>
      <c r="J86" s="18" t="s">
        <v>22</v>
      </c>
      <c r="K86" s="18" t="s">
        <v>23</v>
      </c>
      <c r="L86" s="18">
        <v>155</v>
      </c>
      <c r="M86" s="18" t="s">
        <v>111</v>
      </c>
      <c r="N86" s="19">
        <v>46306.752638888902</v>
      </c>
      <c r="O86" s="18">
        <v>282</v>
      </c>
      <c r="P86" s="18" t="s">
        <v>25</v>
      </c>
      <c r="Q86" s="18">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18" t="s">
        <v>437</v>
      </c>
      <c r="B87" s="18" t="s">
        <v>18</v>
      </c>
      <c r="C87" s="18" t="s">
        <v>438</v>
      </c>
      <c r="D87" s="18" t="s">
        <v>33</v>
      </c>
      <c r="E87" s="18" t="s">
        <v>491</v>
      </c>
      <c r="F87" s="19">
        <v>46306.742893518502</v>
      </c>
      <c r="G87" s="18" t="s">
        <v>21</v>
      </c>
      <c r="H87" s="18" t="s">
        <v>3922</v>
      </c>
      <c r="I87" s="18">
        <v>380</v>
      </c>
      <c r="J87" s="18" t="s">
        <v>22</v>
      </c>
      <c r="K87" s="18" t="s">
        <v>23</v>
      </c>
      <c r="L87" s="18">
        <v>1015</v>
      </c>
      <c r="M87" s="18" t="s">
        <v>439</v>
      </c>
      <c r="N87" s="19">
        <v>46306.795532407399</v>
      </c>
      <c r="O87" s="18">
        <v>229</v>
      </c>
      <c r="P87" s="18" t="s">
        <v>25</v>
      </c>
      <c r="Q87" s="18">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18" t="s">
        <v>214</v>
      </c>
      <c r="B88" s="18" t="s">
        <v>18</v>
      </c>
      <c r="C88" s="18" t="s">
        <v>215</v>
      </c>
      <c r="D88" s="18" t="s">
        <v>60</v>
      </c>
      <c r="E88" s="18" t="s">
        <v>3923</v>
      </c>
      <c r="F88" s="19">
        <v>46306.743946759299</v>
      </c>
      <c r="G88" s="18" t="s">
        <v>21</v>
      </c>
      <c r="H88" s="18" t="s">
        <v>3924</v>
      </c>
      <c r="I88" s="18">
        <v>330</v>
      </c>
      <c r="J88" s="18" t="s">
        <v>22</v>
      </c>
      <c r="K88" s="18" t="s">
        <v>23</v>
      </c>
      <c r="L88" s="18">
        <v>351</v>
      </c>
      <c r="M88" s="18" t="s">
        <v>30</v>
      </c>
      <c r="N88" s="19">
        <v>46306.7644097222</v>
      </c>
      <c r="O88" s="18">
        <v>330</v>
      </c>
      <c r="P88" s="18" t="s">
        <v>25</v>
      </c>
      <c r="Q88" s="18">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18" t="s">
        <v>213</v>
      </c>
      <c r="B89" s="18" t="s">
        <v>18</v>
      </c>
      <c r="C89" s="18" t="s">
        <v>19</v>
      </c>
      <c r="D89" s="18" t="s">
        <v>53</v>
      </c>
      <c r="E89" s="18" t="s">
        <v>645</v>
      </c>
      <c r="F89" s="19">
        <v>46306.744942129597</v>
      </c>
      <c r="G89" s="18" t="s">
        <v>21</v>
      </c>
      <c r="H89" s="18" t="s">
        <v>3925</v>
      </c>
      <c r="I89" s="18">
        <v>380</v>
      </c>
      <c r="J89" s="18" t="s">
        <v>22</v>
      </c>
      <c r="K89" s="18" t="s">
        <v>23</v>
      </c>
      <c r="L89" s="18">
        <v>862</v>
      </c>
      <c r="M89" s="18" t="s">
        <v>24</v>
      </c>
      <c r="N89" s="19">
        <v>46306.790706018503</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180</v>
      </c>
      <c r="B90" s="18" t="s">
        <v>18</v>
      </c>
      <c r="C90" s="18" t="s">
        <v>133</v>
      </c>
      <c r="D90" s="18" t="s">
        <v>60</v>
      </c>
      <c r="E90" s="18" t="s">
        <v>803</v>
      </c>
      <c r="F90" s="19">
        <v>46306.746006944399</v>
      </c>
      <c r="G90" s="18" t="s">
        <v>21</v>
      </c>
      <c r="H90" s="18" t="s">
        <v>3926</v>
      </c>
      <c r="I90" s="18">
        <v>330</v>
      </c>
      <c r="J90" s="18" t="s">
        <v>22</v>
      </c>
      <c r="K90" s="18" t="s">
        <v>23</v>
      </c>
      <c r="L90" s="18">
        <v>365</v>
      </c>
      <c r="M90" s="18" t="s">
        <v>30</v>
      </c>
      <c r="N90" s="19">
        <v>46306.7671064815</v>
      </c>
      <c r="O90" s="18">
        <v>310</v>
      </c>
      <c r="P90" s="18" t="s">
        <v>25</v>
      </c>
      <c r="Q90" s="18">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18" t="s">
        <v>221</v>
      </c>
      <c r="B91" s="18" t="s">
        <v>18</v>
      </c>
      <c r="C91" s="18" t="s">
        <v>42</v>
      </c>
      <c r="D91" s="18" t="s">
        <v>28</v>
      </c>
      <c r="E91" s="18" t="s">
        <v>3927</v>
      </c>
      <c r="F91" s="19">
        <v>46306.747048611098</v>
      </c>
      <c r="G91" s="18" t="s">
        <v>21</v>
      </c>
      <c r="H91" s="18" t="s">
        <v>3928</v>
      </c>
      <c r="I91" s="18">
        <v>380</v>
      </c>
      <c r="J91" s="18" t="s">
        <v>22</v>
      </c>
      <c r="K91" s="18" t="s">
        <v>23</v>
      </c>
      <c r="L91" s="18">
        <v>861</v>
      </c>
      <c r="M91" s="18" t="s">
        <v>45</v>
      </c>
      <c r="N91" s="19">
        <v>46306.792592592603</v>
      </c>
      <c r="O91" s="18">
        <v>380</v>
      </c>
      <c r="P91" s="18" t="s">
        <v>25</v>
      </c>
      <c r="Q91" s="18">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18" t="s">
        <v>222</v>
      </c>
      <c r="B92" s="18" t="s">
        <v>18</v>
      </c>
      <c r="C92" s="18" t="s">
        <v>223</v>
      </c>
      <c r="D92" s="18" t="s">
        <v>110</v>
      </c>
      <c r="E92" s="18" t="s">
        <v>3929</v>
      </c>
      <c r="F92" s="19">
        <v>46306.748055555603</v>
      </c>
      <c r="G92" s="18" t="s">
        <v>21</v>
      </c>
      <c r="H92" s="18" t="s">
        <v>3930</v>
      </c>
      <c r="I92" s="18">
        <v>370</v>
      </c>
      <c r="J92" s="18" t="s">
        <v>22</v>
      </c>
      <c r="K92" s="18" t="s">
        <v>23</v>
      </c>
      <c r="L92" s="18">
        <v>136</v>
      </c>
      <c r="M92" s="18" t="s">
        <v>39</v>
      </c>
      <c r="N92" s="19">
        <v>46306.7570949074</v>
      </c>
      <c r="O92" s="18">
        <v>266</v>
      </c>
      <c r="P92" s="18" t="s">
        <v>25</v>
      </c>
      <c r="Q92" s="18">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18" t="s">
        <v>216</v>
      </c>
      <c r="B93" s="18" t="s">
        <v>18</v>
      </c>
      <c r="C93" s="18" t="s">
        <v>32</v>
      </c>
      <c r="D93" s="18" t="s">
        <v>20</v>
      </c>
      <c r="E93" s="18" t="s">
        <v>2024</v>
      </c>
      <c r="F93" s="19">
        <v>46306.7489236111</v>
      </c>
      <c r="G93" s="18" t="s">
        <v>21</v>
      </c>
      <c r="H93" s="18" t="s">
        <v>3931</v>
      </c>
      <c r="I93" s="18">
        <v>360</v>
      </c>
      <c r="J93" s="18" t="s">
        <v>22</v>
      </c>
      <c r="K93" s="18" t="s">
        <v>23</v>
      </c>
      <c r="L93" s="18">
        <v>878</v>
      </c>
      <c r="M93" s="18" t="s">
        <v>35</v>
      </c>
      <c r="N93" s="19">
        <v>46306.795196759304</v>
      </c>
      <c r="O93" s="18">
        <v>360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284</v>
      </c>
      <c r="B94" s="18" t="s">
        <v>18</v>
      </c>
      <c r="C94" s="18" t="s">
        <v>137</v>
      </c>
      <c r="D94" s="18" t="s">
        <v>60</v>
      </c>
      <c r="E94" s="18" t="s">
        <v>3153</v>
      </c>
      <c r="F94" s="19">
        <v>46306.749918981499</v>
      </c>
      <c r="G94" s="18" t="s">
        <v>21</v>
      </c>
      <c r="H94" s="18" t="s">
        <v>386</v>
      </c>
      <c r="I94" s="18">
        <v>350</v>
      </c>
      <c r="J94" s="18" t="s">
        <v>22</v>
      </c>
      <c r="K94" s="18" t="s">
        <v>23</v>
      </c>
      <c r="L94" s="18">
        <v>136</v>
      </c>
      <c r="M94" s="18" t="s">
        <v>39</v>
      </c>
      <c r="N94" s="19">
        <v>46306.759594907402</v>
      </c>
      <c r="O94" s="18">
        <v>226</v>
      </c>
      <c r="P94" s="18" t="s">
        <v>25</v>
      </c>
      <c r="Q94" s="18">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18" t="s">
        <v>358</v>
      </c>
      <c r="B95" s="18" t="s">
        <v>18</v>
      </c>
      <c r="C95" s="18" t="s">
        <v>359</v>
      </c>
      <c r="D95" s="18" t="s">
        <v>33</v>
      </c>
      <c r="E95" s="18" t="s">
        <v>1911</v>
      </c>
      <c r="F95" s="19">
        <v>46306.752627314803</v>
      </c>
      <c r="G95" s="18" t="s">
        <v>21</v>
      </c>
      <c r="H95" s="18" t="s">
        <v>3932</v>
      </c>
      <c r="I95" s="18">
        <v>350</v>
      </c>
      <c r="J95" s="18" t="s">
        <v>22</v>
      </c>
      <c r="K95" s="18" t="s">
        <v>23</v>
      </c>
      <c r="L95" s="18">
        <v>343</v>
      </c>
      <c r="M95" s="18" t="s">
        <v>30</v>
      </c>
      <c r="N95" s="19">
        <v>46306.772002314799</v>
      </c>
      <c r="O95" s="18">
        <v>350</v>
      </c>
      <c r="P95" s="18" t="s">
        <v>25</v>
      </c>
      <c r="Q95" s="18">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8" t="s">
        <v>217</v>
      </c>
      <c r="B96" s="18" t="s">
        <v>18</v>
      </c>
      <c r="C96" s="18" t="s">
        <v>158</v>
      </c>
      <c r="D96" s="18" t="s">
        <v>20</v>
      </c>
      <c r="E96" s="18" t="s">
        <v>3933</v>
      </c>
      <c r="F96" s="19">
        <v>46306.756377314799</v>
      </c>
      <c r="G96" s="18" t="s">
        <v>21</v>
      </c>
      <c r="H96" s="18" t="s">
        <v>3934</v>
      </c>
      <c r="I96" s="18">
        <v>330</v>
      </c>
      <c r="J96" s="18" t="s">
        <v>22</v>
      </c>
      <c r="K96" s="18" t="s">
        <v>23</v>
      </c>
      <c r="L96" s="18">
        <v>352</v>
      </c>
      <c r="M96" s="18" t="s">
        <v>30</v>
      </c>
      <c r="N96" s="19">
        <v>46306.775925925896</v>
      </c>
      <c r="O96" s="18">
        <v>330</v>
      </c>
      <c r="P96" s="18" t="s">
        <v>25</v>
      </c>
      <c r="Q96" s="18">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2157</v>
      </c>
      <c r="B97" s="18" t="s">
        <v>18</v>
      </c>
      <c r="C97" s="18" t="s">
        <v>188</v>
      </c>
      <c r="D97" s="18" t="s">
        <v>60</v>
      </c>
      <c r="E97" s="18" t="s">
        <v>3935</v>
      </c>
      <c r="F97" s="19">
        <v>46306.758472222202</v>
      </c>
      <c r="G97" s="18" t="s">
        <v>21</v>
      </c>
      <c r="H97" s="18" t="s">
        <v>3936</v>
      </c>
      <c r="I97" s="18">
        <v>330</v>
      </c>
      <c r="J97" s="18" t="s">
        <v>22</v>
      </c>
      <c r="K97" s="18" t="s">
        <v>23</v>
      </c>
      <c r="L97" s="18">
        <v>356</v>
      </c>
      <c r="M97" s="18" t="s">
        <v>30</v>
      </c>
      <c r="N97" s="19">
        <v>46306.778541666703</v>
      </c>
      <c r="O97" s="18">
        <v>330</v>
      </c>
      <c r="P97" s="18" t="s">
        <v>25</v>
      </c>
      <c r="Q97" s="18">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18" t="s">
        <v>232</v>
      </c>
      <c r="B98" s="18" t="s">
        <v>18</v>
      </c>
      <c r="C98" s="18" t="s">
        <v>233</v>
      </c>
      <c r="D98" s="18" t="s">
        <v>28</v>
      </c>
      <c r="E98" s="18" t="s">
        <v>2572</v>
      </c>
      <c r="F98" s="19">
        <v>46306.7596990741</v>
      </c>
      <c r="G98" s="18" t="s">
        <v>21</v>
      </c>
      <c r="H98" s="18" t="s">
        <v>3937</v>
      </c>
      <c r="I98" s="18">
        <v>360</v>
      </c>
      <c r="J98" s="18" t="s">
        <v>22</v>
      </c>
      <c r="K98" s="18" t="s">
        <v>23</v>
      </c>
      <c r="L98" s="18">
        <v>551</v>
      </c>
      <c r="M98" s="18" t="s">
        <v>123</v>
      </c>
      <c r="N98" s="19">
        <v>46306.7891550926</v>
      </c>
      <c r="O98" s="18">
        <v>360</v>
      </c>
      <c r="P98" s="18" t="s">
        <v>25</v>
      </c>
      <c r="Q98" s="18">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8" t="s">
        <v>3938</v>
      </c>
      <c r="B99" s="18" t="s">
        <v>18</v>
      </c>
      <c r="C99" s="18" t="s">
        <v>536</v>
      </c>
      <c r="D99" s="18" t="s">
        <v>427</v>
      </c>
      <c r="E99" s="18" t="s">
        <v>3938</v>
      </c>
      <c r="F99" s="19">
        <v>46306.764027777797</v>
      </c>
      <c r="G99" s="18" t="s">
        <v>21</v>
      </c>
      <c r="H99" s="18" t="s">
        <v>3939</v>
      </c>
      <c r="I99" s="18">
        <v>400</v>
      </c>
      <c r="J99" s="18" t="s">
        <v>22</v>
      </c>
      <c r="K99" s="18" t="s">
        <v>50</v>
      </c>
      <c r="L99" s="18">
        <v>866</v>
      </c>
      <c r="M99" s="18" t="s">
        <v>35</v>
      </c>
      <c r="N99" s="19">
        <v>46306.811215277798</v>
      </c>
      <c r="O99" s="18">
        <v>380</v>
      </c>
      <c r="P99" s="18" t="s">
        <v>25</v>
      </c>
      <c r="Q99" s="18">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8" t="s">
        <v>237</v>
      </c>
      <c r="B100" s="18" t="s">
        <v>18</v>
      </c>
      <c r="C100" s="18" t="s">
        <v>116</v>
      </c>
      <c r="D100" s="18" t="s">
        <v>117</v>
      </c>
      <c r="E100" s="18" t="s">
        <v>693</v>
      </c>
      <c r="F100" s="19">
        <v>46306.766261574099</v>
      </c>
      <c r="G100" s="18" t="s">
        <v>21</v>
      </c>
      <c r="H100" s="18" t="s">
        <v>3940</v>
      </c>
      <c r="I100" s="18">
        <v>320</v>
      </c>
      <c r="J100" s="18" t="s">
        <v>22</v>
      </c>
      <c r="K100" s="18" t="s">
        <v>23</v>
      </c>
      <c r="L100" s="18">
        <v>716</v>
      </c>
      <c r="M100" s="18" t="s">
        <v>118</v>
      </c>
      <c r="N100" s="19">
        <v>46306.803761574098</v>
      </c>
      <c r="O100" s="18">
        <v>320</v>
      </c>
      <c r="P100" s="18" t="s">
        <v>25</v>
      </c>
      <c r="Q100" s="18">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8" t="s">
        <v>218</v>
      </c>
      <c r="B101" s="18" t="s">
        <v>18</v>
      </c>
      <c r="C101" s="18" t="s">
        <v>219</v>
      </c>
      <c r="D101" s="18" t="s">
        <v>43</v>
      </c>
      <c r="E101" s="18" t="s">
        <v>3941</v>
      </c>
      <c r="F101" s="19">
        <v>46306.767627314803</v>
      </c>
      <c r="G101" s="18" t="s">
        <v>21</v>
      </c>
      <c r="H101" s="18" t="s">
        <v>3942</v>
      </c>
      <c r="I101" s="18">
        <v>320</v>
      </c>
      <c r="J101" s="18" t="s">
        <v>22</v>
      </c>
      <c r="K101" s="18" t="s">
        <v>23</v>
      </c>
      <c r="L101" s="18">
        <v>896</v>
      </c>
      <c r="M101" s="18" t="s">
        <v>35</v>
      </c>
      <c r="N101" s="19">
        <v>46306.814814814803</v>
      </c>
      <c r="O101" s="18">
        <v>320</v>
      </c>
      <c r="P101" s="18" t="s">
        <v>25</v>
      </c>
      <c r="Q101" s="18">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8" t="s">
        <v>183</v>
      </c>
      <c r="B102" s="18" t="s">
        <v>18</v>
      </c>
      <c r="C102" s="18" t="s">
        <v>184</v>
      </c>
      <c r="D102" s="18" t="s">
        <v>60</v>
      </c>
      <c r="E102" s="18" t="s">
        <v>3056</v>
      </c>
      <c r="F102" s="19">
        <v>46306.771527777797</v>
      </c>
      <c r="G102" s="18" t="s">
        <v>21</v>
      </c>
      <c r="H102" s="18" t="s">
        <v>3943</v>
      </c>
      <c r="I102" s="18">
        <v>330</v>
      </c>
      <c r="J102" s="18" t="s">
        <v>22</v>
      </c>
      <c r="K102" s="18" t="s">
        <v>23</v>
      </c>
      <c r="L102" s="18">
        <v>361</v>
      </c>
      <c r="M102" s="18" t="s">
        <v>30</v>
      </c>
      <c r="N102" s="19">
        <v>46306.791469907403</v>
      </c>
      <c r="O102" s="18">
        <v>330</v>
      </c>
      <c r="P102" s="18" t="s">
        <v>25</v>
      </c>
      <c r="Q102" s="18">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8" t="s">
        <v>3944</v>
      </c>
      <c r="B103" s="18" t="s">
        <v>18</v>
      </c>
      <c r="C103" s="18" t="s">
        <v>209</v>
      </c>
      <c r="D103" s="18" t="s">
        <v>687</v>
      </c>
      <c r="E103" s="18" t="s">
        <v>3944</v>
      </c>
      <c r="F103" s="19">
        <v>46306.772662037001</v>
      </c>
      <c r="G103" s="18" t="s">
        <v>21</v>
      </c>
      <c r="H103" s="18" t="s">
        <v>3945</v>
      </c>
      <c r="I103" s="18">
        <v>400</v>
      </c>
      <c r="J103" s="18" t="s">
        <v>22</v>
      </c>
      <c r="K103" s="18" t="s">
        <v>50</v>
      </c>
      <c r="L103" s="18">
        <v>541</v>
      </c>
      <c r="M103" s="18" t="s">
        <v>123</v>
      </c>
      <c r="N103" s="19">
        <v>46306.806516203702</v>
      </c>
      <c r="O103" s="18">
        <v>400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1688</v>
      </c>
      <c r="B104" s="18" t="s">
        <v>18</v>
      </c>
      <c r="C104" s="18" t="s">
        <v>478</v>
      </c>
      <c r="D104" s="18" t="s">
        <v>28</v>
      </c>
      <c r="E104" s="18" t="s">
        <v>2521</v>
      </c>
      <c r="F104" s="19">
        <v>46306.774097222202</v>
      </c>
      <c r="G104" s="18" t="s">
        <v>21</v>
      </c>
      <c r="H104" s="18" t="s">
        <v>3946</v>
      </c>
      <c r="I104" s="18">
        <v>340</v>
      </c>
      <c r="J104" s="18" t="s">
        <v>22</v>
      </c>
      <c r="K104" s="18" t="s">
        <v>23</v>
      </c>
      <c r="L104" s="18">
        <v>1025</v>
      </c>
      <c r="M104" s="18" t="s">
        <v>35</v>
      </c>
      <c r="N104" s="19">
        <v>46306.826412037</v>
      </c>
      <c r="O104" s="18">
        <v>340</v>
      </c>
      <c r="P104" s="18" t="s">
        <v>25</v>
      </c>
      <c r="Q104" s="18">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238</v>
      </c>
      <c r="B105" s="18" t="s">
        <v>18</v>
      </c>
      <c r="C105" s="18" t="s">
        <v>239</v>
      </c>
      <c r="D105" s="18" t="s">
        <v>60</v>
      </c>
      <c r="E105" s="18" t="s">
        <v>383</v>
      </c>
      <c r="F105" s="19">
        <v>46306.775937500002</v>
      </c>
      <c r="G105" s="18" t="s">
        <v>21</v>
      </c>
      <c r="H105" s="18" t="s">
        <v>3947</v>
      </c>
      <c r="I105" s="18">
        <v>360</v>
      </c>
      <c r="J105" s="18" t="s">
        <v>22</v>
      </c>
      <c r="K105" s="18" t="s">
        <v>23</v>
      </c>
      <c r="L105" s="18">
        <v>875</v>
      </c>
      <c r="M105" s="18" t="s">
        <v>35</v>
      </c>
      <c r="N105" s="19">
        <v>46306.823182870401</v>
      </c>
      <c r="O105" s="18">
        <v>360</v>
      </c>
      <c r="P105" s="18" t="s">
        <v>25</v>
      </c>
      <c r="Q105" s="18">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8" t="s">
        <v>101</v>
      </c>
      <c r="B106" s="18" t="s">
        <v>18</v>
      </c>
      <c r="C106" s="18" t="s">
        <v>102</v>
      </c>
      <c r="D106" s="18" t="s">
        <v>20</v>
      </c>
      <c r="E106" s="18" t="s">
        <v>1010</v>
      </c>
      <c r="F106" s="19">
        <v>46306.7790046296</v>
      </c>
      <c r="G106" s="18" t="s">
        <v>21</v>
      </c>
      <c r="H106" s="18" t="s">
        <v>104</v>
      </c>
      <c r="I106" s="18">
        <v>290</v>
      </c>
      <c r="J106" s="18" t="s">
        <v>22</v>
      </c>
      <c r="K106" s="18" t="s">
        <v>23</v>
      </c>
      <c r="L106" s="18">
        <v>136</v>
      </c>
      <c r="M106" s="18" t="s">
        <v>39</v>
      </c>
      <c r="N106" s="19">
        <v>46306.788553240702</v>
      </c>
      <c r="O106" s="18">
        <v>261</v>
      </c>
      <c r="P106" s="18" t="s">
        <v>25</v>
      </c>
      <c r="Q106" s="18">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18" t="s">
        <v>228</v>
      </c>
      <c r="B107" s="18" t="s">
        <v>18</v>
      </c>
      <c r="C107" s="18" t="s">
        <v>27</v>
      </c>
      <c r="D107" s="18" t="s">
        <v>28</v>
      </c>
      <c r="E107" s="18" t="s">
        <v>733</v>
      </c>
      <c r="F107" s="19">
        <v>46306.7803935185</v>
      </c>
      <c r="G107" s="18" t="s">
        <v>21</v>
      </c>
      <c r="H107" s="18" t="s">
        <v>3948</v>
      </c>
      <c r="I107" s="18">
        <v>350</v>
      </c>
      <c r="J107" s="18" t="s">
        <v>22</v>
      </c>
      <c r="K107" s="18" t="s">
        <v>23</v>
      </c>
      <c r="L107" s="18">
        <v>354</v>
      </c>
      <c r="M107" s="18" t="s">
        <v>30</v>
      </c>
      <c r="N107" s="19">
        <v>46306.801030092603</v>
      </c>
      <c r="O107" s="18">
        <v>330</v>
      </c>
      <c r="P107" s="18" t="s">
        <v>25</v>
      </c>
      <c r="Q107" s="18">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8" t="s">
        <v>203</v>
      </c>
      <c r="B108" s="18" t="s">
        <v>18</v>
      </c>
      <c r="C108" s="18" t="s">
        <v>204</v>
      </c>
      <c r="D108" s="18" t="s">
        <v>53</v>
      </c>
      <c r="E108" s="18" t="s">
        <v>1643</v>
      </c>
      <c r="F108" s="19">
        <v>46306.7869444444</v>
      </c>
      <c r="G108" s="18" t="s">
        <v>21</v>
      </c>
      <c r="H108" s="18" t="s">
        <v>3949</v>
      </c>
      <c r="I108" s="18">
        <v>370</v>
      </c>
      <c r="J108" s="18" t="s">
        <v>22</v>
      </c>
      <c r="K108" s="18" t="s">
        <v>23</v>
      </c>
      <c r="L108" s="18">
        <v>149</v>
      </c>
      <c r="M108" s="18" t="s">
        <v>111</v>
      </c>
      <c r="N108" s="19">
        <v>46306.797118055598</v>
      </c>
      <c r="O108" s="18">
        <v>281</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362</v>
      </c>
      <c r="B109" s="18" t="s">
        <v>18</v>
      </c>
      <c r="C109" s="18" t="s">
        <v>27</v>
      </c>
      <c r="D109" s="18" t="s">
        <v>28</v>
      </c>
      <c r="E109" s="18" t="s">
        <v>447</v>
      </c>
      <c r="F109" s="19">
        <v>46306.788437499999</v>
      </c>
      <c r="G109" s="18" t="s">
        <v>21</v>
      </c>
      <c r="H109" s="18" t="s">
        <v>3950</v>
      </c>
      <c r="I109" s="18">
        <v>350</v>
      </c>
      <c r="J109" s="18" t="s">
        <v>22</v>
      </c>
      <c r="K109" s="18" t="s">
        <v>23</v>
      </c>
      <c r="L109" s="18">
        <v>358</v>
      </c>
      <c r="M109" s="18" t="s">
        <v>30</v>
      </c>
      <c r="N109" s="19">
        <v>46306.809027777803</v>
      </c>
      <c r="O109" s="18">
        <v>350</v>
      </c>
      <c r="P109" s="18" t="s">
        <v>25</v>
      </c>
      <c r="Q109" s="18">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241</v>
      </c>
      <c r="B110" s="18" t="s">
        <v>18</v>
      </c>
      <c r="C110" s="18" t="s">
        <v>121</v>
      </c>
      <c r="D110" s="18" t="s">
        <v>60</v>
      </c>
      <c r="E110" s="18" t="s">
        <v>3951</v>
      </c>
      <c r="F110" s="19">
        <v>46306.789745370399</v>
      </c>
      <c r="G110" s="18" t="s">
        <v>21</v>
      </c>
      <c r="H110" s="18" t="s">
        <v>3952</v>
      </c>
      <c r="I110" s="18">
        <v>360</v>
      </c>
      <c r="J110" s="18" t="s">
        <v>22</v>
      </c>
      <c r="K110" s="18" t="s">
        <v>23</v>
      </c>
      <c r="L110" s="18">
        <v>545</v>
      </c>
      <c r="M110" s="18" t="s">
        <v>123</v>
      </c>
      <c r="N110" s="19">
        <v>46306.818888888898</v>
      </c>
      <c r="O110" s="18">
        <v>360</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430</v>
      </c>
      <c r="B111" s="18" t="s">
        <v>18</v>
      </c>
      <c r="C111" s="18" t="s">
        <v>265</v>
      </c>
      <c r="D111" s="18" t="s">
        <v>53</v>
      </c>
      <c r="E111" s="18" t="s">
        <v>325</v>
      </c>
      <c r="F111" s="19">
        <v>46306.790983796302</v>
      </c>
      <c r="G111" s="18" t="s">
        <v>21</v>
      </c>
      <c r="H111" s="18" t="s">
        <v>3953</v>
      </c>
      <c r="I111" s="18">
        <v>360</v>
      </c>
      <c r="J111" s="18" t="s">
        <v>22</v>
      </c>
      <c r="K111" s="18" t="s">
        <v>23</v>
      </c>
      <c r="L111" s="18">
        <v>876</v>
      </c>
      <c r="M111" s="18" t="s">
        <v>3416</v>
      </c>
      <c r="N111" s="19">
        <v>46306.837800925903</v>
      </c>
      <c r="O111" s="18">
        <v>360</v>
      </c>
      <c r="P111" s="18" t="s">
        <v>25</v>
      </c>
      <c r="Q111" s="18">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8" t="s">
        <v>460</v>
      </c>
      <c r="B112" s="18" t="s">
        <v>18</v>
      </c>
      <c r="C112" s="18" t="s">
        <v>126</v>
      </c>
      <c r="D112" s="18" t="s">
        <v>53</v>
      </c>
      <c r="E112" s="18" t="s">
        <v>3954</v>
      </c>
      <c r="F112" s="19">
        <v>46306.792083333297</v>
      </c>
      <c r="G112" s="18" t="s">
        <v>21</v>
      </c>
      <c r="H112" s="18" t="s">
        <v>3955</v>
      </c>
      <c r="I112" s="18">
        <v>370</v>
      </c>
      <c r="J112" s="18" t="s">
        <v>22</v>
      </c>
      <c r="K112" s="18" t="s">
        <v>23</v>
      </c>
      <c r="L112" s="18">
        <v>359</v>
      </c>
      <c r="M112" s="18" t="s">
        <v>30</v>
      </c>
      <c r="N112" s="19">
        <v>46306.810844907399</v>
      </c>
      <c r="O112" s="18">
        <v>357</v>
      </c>
      <c r="P112" s="18" t="s">
        <v>25</v>
      </c>
      <c r="Q112" s="18">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8" t="s">
        <v>227</v>
      </c>
      <c r="B113" s="18" t="s">
        <v>18</v>
      </c>
      <c r="C113" s="18" t="s">
        <v>133</v>
      </c>
      <c r="D113" s="18" t="s">
        <v>60</v>
      </c>
      <c r="E113" s="18" t="s">
        <v>3356</v>
      </c>
      <c r="F113" s="19">
        <v>46306.794722222199</v>
      </c>
      <c r="G113" s="18" t="s">
        <v>21</v>
      </c>
      <c r="H113" s="18" t="s">
        <v>3956</v>
      </c>
      <c r="I113" s="18">
        <v>330</v>
      </c>
      <c r="J113" s="18" t="s">
        <v>22</v>
      </c>
      <c r="K113" s="18" t="s">
        <v>23</v>
      </c>
      <c r="L113" s="18">
        <v>352</v>
      </c>
      <c r="M113" s="18" t="s">
        <v>30</v>
      </c>
      <c r="N113" s="19">
        <v>46306.814456018503</v>
      </c>
      <c r="O113" s="18">
        <v>273</v>
      </c>
      <c r="P113" s="18" t="s">
        <v>25</v>
      </c>
      <c r="Q113" s="18">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8" t="s">
        <v>449</v>
      </c>
      <c r="B114" s="18" t="s">
        <v>18</v>
      </c>
      <c r="C114" s="18" t="s">
        <v>96</v>
      </c>
      <c r="D114" s="18" t="s">
        <v>53</v>
      </c>
      <c r="E114" s="18" t="s">
        <v>106</v>
      </c>
      <c r="F114" s="19">
        <v>46306.7966087963</v>
      </c>
      <c r="G114" s="18" t="s">
        <v>21</v>
      </c>
      <c r="H114" s="18" t="s">
        <v>3957</v>
      </c>
      <c r="I114" s="18">
        <v>380</v>
      </c>
      <c r="J114" s="18" t="s">
        <v>22</v>
      </c>
      <c r="K114" s="18" t="s">
        <v>141</v>
      </c>
      <c r="L114" s="18">
        <v>863</v>
      </c>
      <c r="M114" s="18" t="s">
        <v>45</v>
      </c>
      <c r="N114" s="19">
        <v>46306.842384259297</v>
      </c>
      <c r="O114" s="18">
        <v>380</v>
      </c>
      <c r="P114" s="18" t="s">
        <v>25</v>
      </c>
      <c r="Q114" s="18">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8" t="s">
        <v>244</v>
      </c>
      <c r="B115" s="18" t="s">
        <v>18</v>
      </c>
      <c r="C115" s="18" t="s">
        <v>126</v>
      </c>
      <c r="D115" s="18" t="s">
        <v>60</v>
      </c>
      <c r="E115" s="18" t="s">
        <v>3958</v>
      </c>
      <c r="F115" s="19">
        <v>46306.797476851898</v>
      </c>
      <c r="G115" s="18" t="s">
        <v>21</v>
      </c>
      <c r="H115" s="18" t="s">
        <v>3959</v>
      </c>
      <c r="I115" s="18">
        <v>350</v>
      </c>
      <c r="J115" s="18" t="s">
        <v>22</v>
      </c>
      <c r="K115" s="18" t="s">
        <v>23</v>
      </c>
      <c r="L115" s="18">
        <v>359</v>
      </c>
      <c r="M115" s="18" t="s">
        <v>30</v>
      </c>
      <c r="N115" s="19">
        <v>46306.817986111098</v>
      </c>
      <c r="O115" s="18">
        <v>344</v>
      </c>
      <c r="P115" s="18" t="s">
        <v>25</v>
      </c>
      <c r="Q115" s="18">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8" t="s">
        <v>597</v>
      </c>
      <c r="B116" s="18" t="s">
        <v>18</v>
      </c>
      <c r="C116" s="18" t="s">
        <v>598</v>
      </c>
      <c r="D116" s="18" t="s">
        <v>28</v>
      </c>
      <c r="E116" s="18" t="s">
        <v>3960</v>
      </c>
      <c r="F116" s="19">
        <v>46306.798865740697</v>
      </c>
      <c r="G116" s="18" t="s">
        <v>21</v>
      </c>
      <c r="H116" s="18" t="s">
        <v>3961</v>
      </c>
      <c r="I116" s="18">
        <v>340</v>
      </c>
      <c r="J116" s="18" t="s">
        <v>22</v>
      </c>
      <c r="K116" s="18" t="s">
        <v>23</v>
      </c>
      <c r="L116" s="18">
        <v>570</v>
      </c>
      <c r="M116" s="18" t="s">
        <v>123</v>
      </c>
      <c r="N116" s="19">
        <v>46306.828159722201</v>
      </c>
      <c r="O116" s="18">
        <v>320</v>
      </c>
      <c r="P116" s="18" t="s">
        <v>25</v>
      </c>
      <c r="Q116" s="18">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8" t="s">
        <v>240</v>
      </c>
      <c r="B117" s="18" t="s">
        <v>18</v>
      </c>
      <c r="C117" s="18" t="s">
        <v>116</v>
      </c>
      <c r="D117" s="18" t="s">
        <v>117</v>
      </c>
      <c r="E117" s="18" t="s">
        <v>3962</v>
      </c>
      <c r="F117" s="19">
        <v>46306.800081018497</v>
      </c>
      <c r="G117" s="18" t="s">
        <v>21</v>
      </c>
      <c r="H117" s="18" t="s">
        <v>3963</v>
      </c>
      <c r="I117" s="18">
        <v>340</v>
      </c>
      <c r="J117" s="18" t="s">
        <v>22</v>
      </c>
      <c r="K117" s="18" t="s">
        <v>23</v>
      </c>
      <c r="L117" s="18">
        <v>554</v>
      </c>
      <c r="M117" s="18" t="s">
        <v>123</v>
      </c>
      <c r="N117" s="19">
        <v>46306.828993055598</v>
      </c>
      <c r="O117" s="18">
        <v>340</v>
      </c>
      <c r="P117" s="18" t="s">
        <v>25</v>
      </c>
      <c r="Q117" s="18">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8" t="s">
        <v>445</v>
      </c>
      <c r="B118" s="18" t="s">
        <v>18</v>
      </c>
      <c r="C118" s="18" t="s">
        <v>263</v>
      </c>
      <c r="D118" s="18" t="s">
        <v>110</v>
      </c>
      <c r="E118" s="18" t="s">
        <v>3964</v>
      </c>
      <c r="F118" s="19">
        <v>46306.801412036999</v>
      </c>
      <c r="G118" s="18" t="s">
        <v>21</v>
      </c>
      <c r="H118" s="18" t="s">
        <v>3965</v>
      </c>
      <c r="I118" s="18">
        <v>370</v>
      </c>
      <c r="J118" s="18" t="s">
        <v>22</v>
      </c>
      <c r="K118" s="18" t="s">
        <v>23</v>
      </c>
      <c r="L118" s="18">
        <v>134</v>
      </c>
      <c r="M118" s="18" t="s">
        <v>39</v>
      </c>
      <c r="N118" s="19">
        <v>46306.810300925899</v>
      </c>
      <c r="O118" s="18">
        <v>272</v>
      </c>
      <c r="P118" s="18" t="s">
        <v>25</v>
      </c>
      <c r="Q118" s="18">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8" t="s">
        <v>229</v>
      </c>
      <c r="B119" s="18" t="s">
        <v>18</v>
      </c>
      <c r="C119" s="18" t="s">
        <v>230</v>
      </c>
      <c r="D119" s="18" t="s">
        <v>231</v>
      </c>
      <c r="E119" s="18" t="s">
        <v>591</v>
      </c>
      <c r="F119" s="19">
        <v>46306.802453703698</v>
      </c>
      <c r="G119" s="18" t="s">
        <v>21</v>
      </c>
      <c r="H119" s="18" t="s">
        <v>3966</v>
      </c>
      <c r="I119" s="18">
        <v>100</v>
      </c>
      <c r="J119" s="18" t="s">
        <v>22</v>
      </c>
      <c r="K119" s="18" t="s">
        <v>23</v>
      </c>
      <c r="L119" s="18">
        <v>361</v>
      </c>
      <c r="M119" s="18" t="s">
        <v>230</v>
      </c>
      <c r="N119" s="19">
        <v>46306.866608796299</v>
      </c>
      <c r="O119" s="18">
        <v>0</v>
      </c>
      <c r="P119" s="18" t="s">
        <v>129</v>
      </c>
      <c r="Q119" s="18">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18" t="s">
        <v>600</v>
      </c>
      <c r="B120" s="18" t="s">
        <v>18</v>
      </c>
      <c r="C120" s="18" t="s">
        <v>293</v>
      </c>
      <c r="D120" s="18" t="s">
        <v>20</v>
      </c>
      <c r="E120" s="18" t="s">
        <v>3967</v>
      </c>
      <c r="F120" s="19">
        <v>46306.8037847222</v>
      </c>
      <c r="G120" s="18" t="s">
        <v>21</v>
      </c>
      <c r="H120" s="18" t="s">
        <v>3968</v>
      </c>
      <c r="I120" s="18">
        <v>340</v>
      </c>
      <c r="J120" s="18" t="s">
        <v>22</v>
      </c>
      <c r="K120" s="18" t="s">
        <v>23</v>
      </c>
      <c r="L120" s="18">
        <v>577</v>
      </c>
      <c r="M120" s="18" t="s">
        <v>123</v>
      </c>
      <c r="N120" s="19">
        <v>46306.835381944402</v>
      </c>
      <c r="O120" s="18">
        <v>300</v>
      </c>
      <c r="P120" s="18" t="s">
        <v>25</v>
      </c>
      <c r="Q120" s="18">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285</v>
      </c>
      <c r="B121" s="18" t="s">
        <v>18</v>
      </c>
      <c r="C121" s="18" t="s">
        <v>160</v>
      </c>
      <c r="D121" s="18" t="s">
        <v>53</v>
      </c>
      <c r="E121" s="18" t="s">
        <v>3969</v>
      </c>
      <c r="F121" s="19">
        <v>46306.804918981499</v>
      </c>
      <c r="G121" s="18" t="s">
        <v>21</v>
      </c>
      <c r="H121" s="18" t="s">
        <v>3970</v>
      </c>
      <c r="I121" s="18">
        <v>320</v>
      </c>
      <c r="J121" s="18" t="s">
        <v>22</v>
      </c>
      <c r="K121" s="18" t="s">
        <v>23</v>
      </c>
      <c r="L121" s="18">
        <v>342</v>
      </c>
      <c r="M121" s="18" t="s">
        <v>3971</v>
      </c>
      <c r="N121" s="19">
        <v>46306.824143518497</v>
      </c>
      <c r="O121" s="18">
        <v>380</v>
      </c>
      <c r="P121" s="18" t="s">
        <v>25</v>
      </c>
      <c r="Q121" s="18">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246</v>
      </c>
      <c r="B122" s="18" t="s">
        <v>18</v>
      </c>
      <c r="C122" s="18" t="s">
        <v>209</v>
      </c>
      <c r="D122" s="18" t="s">
        <v>110</v>
      </c>
      <c r="E122" s="18" t="s">
        <v>3972</v>
      </c>
      <c r="F122" s="19">
        <v>46306.806053240703</v>
      </c>
      <c r="G122" s="18" t="s">
        <v>21</v>
      </c>
      <c r="H122" s="18" t="s">
        <v>3973</v>
      </c>
      <c r="I122" s="18">
        <v>380</v>
      </c>
      <c r="J122" s="18" t="s">
        <v>22</v>
      </c>
      <c r="K122" s="18" t="s">
        <v>23</v>
      </c>
      <c r="L122" s="18">
        <v>581</v>
      </c>
      <c r="M122" s="18" t="s">
        <v>123</v>
      </c>
      <c r="N122" s="19">
        <v>46306.8360763889</v>
      </c>
      <c r="O122" s="18">
        <v>340</v>
      </c>
      <c r="P122" s="18" t="s">
        <v>25</v>
      </c>
      <c r="Q122" s="18">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8" t="s">
        <v>389</v>
      </c>
      <c r="B123" s="18" t="s">
        <v>18</v>
      </c>
      <c r="C123" s="18" t="s">
        <v>242</v>
      </c>
      <c r="D123" s="18" t="s">
        <v>243</v>
      </c>
      <c r="E123" s="18" t="s">
        <v>3974</v>
      </c>
      <c r="F123" s="19">
        <v>46306.807442129597</v>
      </c>
      <c r="G123" s="18" t="s">
        <v>21</v>
      </c>
      <c r="H123" s="18" t="s">
        <v>3975</v>
      </c>
      <c r="I123" s="18">
        <v>350</v>
      </c>
      <c r="J123" s="18" t="s">
        <v>22</v>
      </c>
      <c r="K123" s="18" t="s">
        <v>23</v>
      </c>
      <c r="L123" s="18">
        <v>135</v>
      </c>
      <c r="M123" s="18" t="s">
        <v>39</v>
      </c>
      <c r="N123" s="19">
        <v>46306.816655092603</v>
      </c>
      <c r="O123" s="18">
        <v>237</v>
      </c>
      <c r="P123" s="18" t="s">
        <v>40</v>
      </c>
      <c r="Q123" s="18">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18" t="s">
        <v>235</v>
      </c>
      <c r="B124" s="18" t="s">
        <v>18</v>
      </c>
      <c r="C124" s="18" t="s">
        <v>62</v>
      </c>
      <c r="D124" s="18" t="s">
        <v>33</v>
      </c>
      <c r="E124" s="18" t="s">
        <v>726</v>
      </c>
      <c r="F124" s="19">
        <v>46306.809201388904</v>
      </c>
      <c r="G124" s="18" t="s">
        <v>21</v>
      </c>
      <c r="H124" s="18" t="s">
        <v>3976</v>
      </c>
      <c r="I124" s="18">
        <v>360</v>
      </c>
      <c r="J124" s="18" t="s">
        <v>22</v>
      </c>
      <c r="K124" s="18" t="s">
        <v>23</v>
      </c>
      <c r="L124" s="18">
        <v>874</v>
      </c>
      <c r="M124" s="18" t="s">
        <v>167</v>
      </c>
      <c r="N124" s="19">
        <v>46306.857060185197</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387</v>
      </c>
      <c r="B125" s="18" t="s">
        <v>18</v>
      </c>
      <c r="C125" s="18" t="s">
        <v>388</v>
      </c>
      <c r="D125" s="18" t="s">
        <v>60</v>
      </c>
      <c r="E125" s="18" t="s">
        <v>659</v>
      </c>
      <c r="F125" s="19">
        <v>46306.810138888897</v>
      </c>
      <c r="G125" s="18" t="s">
        <v>21</v>
      </c>
      <c r="H125" s="18" t="s">
        <v>3977</v>
      </c>
      <c r="I125" s="18">
        <v>320</v>
      </c>
      <c r="J125" s="18" t="s">
        <v>22</v>
      </c>
      <c r="K125" s="18" t="s">
        <v>23</v>
      </c>
      <c r="L125" s="18">
        <v>557</v>
      </c>
      <c r="M125" s="18" t="s">
        <v>123</v>
      </c>
      <c r="N125" s="19">
        <v>46306.841701388897</v>
      </c>
      <c r="O125" s="18">
        <v>320</v>
      </c>
      <c r="P125" s="18" t="s">
        <v>25</v>
      </c>
      <c r="Q125" s="18">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18" t="s">
        <v>1201</v>
      </c>
      <c r="B126" s="18" t="s">
        <v>18</v>
      </c>
      <c r="C126" s="18" t="s">
        <v>592</v>
      </c>
      <c r="D126" s="18" t="s">
        <v>28</v>
      </c>
      <c r="E126" s="18" t="s">
        <v>3978</v>
      </c>
      <c r="F126" s="19">
        <v>46306.811527777798</v>
      </c>
      <c r="G126" s="18" t="s">
        <v>21</v>
      </c>
      <c r="H126" s="18" t="s">
        <v>3979</v>
      </c>
      <c r="I126" s="18">
        <v>370</v>
      </c>
      <c r="J126" s="18" t="s">
        <v>22</v>
      </c>
      <c r="K126" s="18" t="s">
        <v>23</v>
      </c>
      <c r="L126" s="18">
        <v>361</v>
      </c>
      <c r="M126" s="18" t="s">
        <v>30</v>
      </c>
      <c r="N126" s="19">
        <v>46306.832569444399</v>
      </c>
      <c r="O126" s="18">
        <v>370</v>
      </c>
      <c r="P126" s="18" t="s">
        <v>25</v>
      </c>
      <c r="Q126" s="18">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8" t="s">
        <v>247</v>
      </c>
      <c r="B127" s="18" t="s">
        <v>18</v>
      </c>
      <c r="C127" s="18" t="s">
        <v>137</v>
      </c>
      <c r="D127" s="18" t="s">
        <v>122</v>
      </c>
      <c r="E127" s="18" t="s">
        <v>3980</v>
      </c>
      <c r="F127" s="19">
        <v>46306.812928240703</v>
      </c>
      <c r="G127" s="18" t="s">
        <v>21</v>
      </c>
      <c r="H127" s="18" t="s">
        <v>386</v>
      </c>
      <c r="I127" s="18">
        <v>370</v>
      </c>
      <c r="J127" s="18" t="s">
        <v>22</v>
      </c>
      <c r="K127" s="18" t="s">
        <v>23</v>
      </c>
      <c r="L127" s="18">
        <v>136</v>
      </c>
      <c r="M127" s="18" t="s">
        <v>39</v>
      </c>
      <c r="N127" s="19">
        <v>46306.822361111103</v>
      </c>
      <c r="O127" s="18">
        <v>258</v>
      </c>
      <c r="P127" s="18" t="s">
        <v>25</v>
      </c>
      <c r="Q127" s="18">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18" t="s">
        <v>205</v>
      </c>
      <c r="B128" s="18" t="s">
        <v>18</v>
      </c>
      <c r="C128" s="18" t="s">
        <v>206</v>
      </c>
      <c r="D128" s="18" t="s">
        <v>60</v>
      </c>
      <c r="E128" s="18" t="s">
        <v>2841</v>
      </c>
      <c r="F128" s="19">
        <v>46306.813877314802</v>
      </c>
      <c r="G128" s="18" t="s">
        <v>21</v>
      </c>
      <c r="H128" s="18" t="s">
        <v>3981</v>
      </c>
      <c r="I128" s="18">
        <v>360</v>
      </c>
      <c r="J128" s="18" t="s">
        <v>22</v>
      </c>
      <c r="K128" s="18" t="s">
        <v>23</v>
      </c>
      <c r="L128" s="18">
        <v>860</v>
      </c>
      <c r="M128" s="18" t="s">
        <v>45</v>
      </c>
      <c r="N128" s="19">
        <v>46306.859571759298</v>
      </c>
      <c r="O128" s="18">
        <v>360</v>
      </c>
      <c r="P128" s="18" t="s">
        <v>25</v>
      </c>
      <c r="Q128" s="1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8" t="s">
        <v>192</v>
      </c>
      <c r="B129" s="18" t="s">
        <v>18</v>
      </c>
      <c r="C129" s="18" t="s">
        <v>193</v>
      </c>
      <c r="D129" s="18" t="s">
        <v>122</v>
      </c>
      <c r="E129" s="18" t="s">
        <v>3982</v>
      </c>
      <c r="F129" s="19">
        <v>46306.8147916667</v>
      </c>
      <c r="G129" s="18" t="s">
        <v>21</v>
      </c>
      <c r="H129" s="18" t="s">
        <v>3983</v>
      </c>
      <c r="I129" s="18">
        <v>350</v>
      </c>
      <c r="J129" s="18" t="s">
        <v>22</v>
      </c>
      <c r="K129" s="18" t="s">
        <v>23</v>
      </c>
      <c r="L129" s="18">
        <v>368</v>
      </c>
      <c r="M129" s="18" t="s">
        <v>30</v>
      </c>
      <c r="N129" s="19">
        <v>46306.836145833302</v>
      </c>
      <c r="O129" s="18">
        <v>330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253</v>
      </c>
      <c r="B130" s="18" t="s">
        <v>18</v>
      </c>
      <c r="C130" s="18" t="s">
        <v>254</v>
      </c>
      <c r="D130" s="18" t="s">
        <v>20</v>
      </c>
      <c r="E130" s="18" t="s">
        <v>2209</v>
      </c>
      <c r="F130" s="19">
        <v>46306.815856481502</v>
      </c>
      <c r="G130" s="18" t="s">
        <v>21</v>
      </c>
      <c r="H130" s="18" t="s">
        <v>3984</v>
      </c>
      <c r="I130" s="18">
        <v>340</v>
      </c>
      <c r="J130" s="18" t="s">
        <v>22</v>
      </c>
      <c r="K130" s="18" t="s">
        <v>23</v>
      </c>
      <c r="L130" s="18">
        <v>895</v>
      </c>
      <c r="M130" s="18" t="s">
        <v>35</v>
      </c>
      <c r="N130" s="19">
        <v>46306.863634259302</v>
      </c>
      <c r="O130" s="18">
        <v>340</v>
      </c>
      <c r="P130" s="18" t="s">
        <v>25</v>
      </c>
      <c r="Q130" s="18">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8" t="s">
        <v>251</v>
      </c>
      <c r="B131" s="18" t="s">
        <v>18</v>
      </c>
      <c r="C131" s="18" t="s">
        <v>126</v>
      </c>
      <c r="D131" s="18" t="s">
        <v>60</v>
      </c>
      <c r="E131" s="18" t="s">
        <v>3064</v>
      </c>
      <c r="F131" s="19">
        <v>46306.816863425898</v>
      </c>
      <c r="G131" s="18" t="s">
        <v>21</v>
      </c>
      <c r="H131" s="18" t="s">
        <v>3985</v>
      </c>
      <c r="I131" s="18">
        <v>330</v>
      </c>
      <c r="J131" s="18" t="s">
        <v>22</v>
      </c>
      <c r="K131" s="18" t="s">
        <v>23</v>
      </c>
      <c r="L131" s="18">
        <v>370</v>
      </c>
      <c r="M131" s="18" t="s">
        <v>30</v>
      </c>
      <c r="N131" s="19">
        <v>46306.838483796302</v>
      </c>
      <c r="O131" s="18">
        <v>310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452</v>
      </c>
      <c r="B132" s="18" t="s">
        <v>18</v>
      </c>
      <c r="C132" s="18" t="s">
        <v>453</v>
      </c>
      <c r="D132" s="18" t="s">
        <v>122</v>
      </c>
      <c r="E132" s="18" t="s">
        <v>704</v>
      </c>
      <c r="F132" s="19">
        <v>46306.818090277797</v>
      </c>
      <c r="G132" s="18" t="s">
        <v>21</v>
      </c>
      <c r="H132" s="18" t="s">
        <v>3986</v>
      </c>
      <c r="I132" s="18">
        <v>340</v>
      </c>
      <c r="J132" s="18" t="s">
        <v>22</v>
      </c>
      <c r="K132" s="18" t="s">
        <v>23</v>
      </c>
      <c r="L132" s="18">
        <v>557</v>
      </c>
      <c r="M132" s="18" t="s">
        <v>123</v>
      </c>
      <c r="N132" s="19">
        <v>46306.847673611097</v>
      </c>
      <c r="O132" s="18">
        <v>340</v>
      </c>
      <c r="P132" s="18" t="s">
        <v>25</v>
      </c>
      <c r="Q132" s="18">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8" t="s">
        <v>259</v>
      </c>
      <c r="B133" s="18" t="s">
        <v>18</v>
      </c>
      <c r="C133" s="18" t="s">
        <v>32</v>
      </c>
      <c r="D133" s="18" t="s">
        <v>53</v>
      </c>
      <c r="E133" s="18" t="s">
        <v>3987</v>
      </c>
      <c r="F133" s="19">
        <v>46306.818935185198</v>
      </c>
      <c r="G133" s="18" t="s">
        <v>21</v>
      </c>
      <c r="H133" s="18" t="s">
        <v>3988</v>
      </c>
      <c r="I133" s="18">
        <v>380</v>
      </c>
      <c r="J133" s="18" t="s">
        <v>22</v>
      </c>
      <c r="K133" s="18" t="s">
        <v>23</v>
      </c>
      <c r="L133" s="18">
        <v>910</v>
      </c>
      <c r="M133" s="18" t="s">
        <v>35</v>
      </c>
      <c r="N133" s="19">
        <v>46306.867337962998</v>
      </c>
      <c r="O133" s="18">
        <v>380</v>
      </c>
      <c r="P133" s="18" t="s">
        <v>25</v>
      </c>
      <c r="Q133" s="18">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268</v>
      </c>
      <c r="B134" s="18" t="s">
        <v>18</v>
      </c>
      <c r="C134" s="18" t="s">
        <v>42</v>
      </c>
      <c r="D134" s="18" t="s">
        <v>43</v>
      </c>
      <c r="E134" s="18" t="s">
        <v>527</v>
      </c>
      <c r="F134" s="19">
        <v>46306.820787037002</v>
      </c>
      <c r="G134" s="18" t="s">
        <v>21</v>
      </c>
      <c r="H134" s="18" t="s">
        <v>3989</v>
      </c>
      <c r="I134" s="18">
        <v>360</v>
      </c>
      <c r="J134" s="18" t="s">
        <v>22</v>
      </c>
      <c r="K134" s="18" t="s">
        <v>23</v>
      </c>
      <c r="L134" s="18">
        <v>872</v>
      </c>
      <c r="M134" s="18" t="s">
        <v>45</v>
      </c>
      <c r="N134" s="19">
        <v>46306.867210648103</v>
      </c>
      <c r="O134" s="18">
        <v>360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1235</v>
      </c>
      <c r="F135" s="19">
        <v>46306.821736111102</v>
      </c>
      <c r="G135" s="18" t="s">
        <v>21</v>
      </c>
      <c r="H135" s="18" t="s">
        <v>3990</v>
      </c>
      <c r="I135" s="18">
        <v>330</v>
      </c>
      <c r="J135" s="18" t="s">
        <v>22</v>
      </c>
      <c r="K135" s="18" t="s">
        <v>23</v>
      </c>
      <c r="L135" s="18">
        <v>137</v>
      </c>
      <c r="M135" s="18" t="s">
        <v>3015</v>
      </c>
      <c r="N135" s="19">
        <v>46306.831018518496</v>
      </c>
      <c r="O135" s="18">
        <v>229</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3094</v>
      </c>
      <c r="B136" s="18" t="s">
        <v>18</v>
      </c>
      <c r="C136" s="18" t="s">
        <v>190</v>
      </c>
      <c r="D136" s="18" t="s">
        <v>33</v>
      </c>
      <c r="E136" s="18" t="s">
        <v>3991</v>
      </c>
      <c r="F136" s="19">
        <v>46306.822928240697</v>
      </c>
      <c r="G136" s="18" t="s">
        <v>21</v>
      </c>
      <c r="H136" s="18" t="s">
        <v>191</v>
      </c>
      <c r="I136" s="18">
        <v>370</v>
      </c>
      <c r="J136" s="18" t="s">
        <v>22</v>
      </c>
      <c r="K136" s="18" t="s">
        <v>23</v>
      </c>
      <c r="L136" s="18">
        <v>136</v>
      </c>
      <c r="M136" s="18" t="s">
        <v>39</v>
      </c>
      <c r="N136" s="19">
        <v>46306.832187499997</v>
      </c>
      <c r="O136" s="18">
        <v>247</v>
      </c>
      <c r="P136" s="18" t="s">
        <v>25</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264</v>
      </c>
      <c r="B137" s="18" t="s">
        <v>18</v>
      </c>
      <c r="C137" s="18" t="s">
        <v>265</v>
      </c>
      <c r="D137" s="18" t="s">
        <v>33</v>
      </c>
      <c r="E137" s="18" t="s">
        <v>140</v>
      </c>
      <c r="F137" s="19">
        <v>46306.824016203696</v>
      </c>
      <c r="G137" s="18" t="s">
        <v>21</v>
      </c>
      <c r="H137" s="18" t="s">
        <v>3992</v>
      </c>
      <c r="I137" s="18">
        <v>380</v>
      </c>
      <c r="J137" s="18" t="s">
        <v>22</v>
      </c>
      <c r="K137" s="18" t="s">
        <v>23</v>
      </c>
      <c r="L137" s="18">
        <v>881</v>
      </c>
      <c r="M137" s="18" t="s">
        <v>167</v>
      </c>
      <c r="N137" s="19">
        <v>46306.870844907397</v>
      </c>
      <c r="O137" s="18">
        <v>380</v>
      </c>
      <c r="P137" s="18" t="s">
        <v>25</v>
      </c>
      <c r="Q137" s="18">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18" t="s">
        <v>143</v>
      </c>
      <c r="B138" s="18" t="s">
        <v>18</v>
      </c>
      <c r="C138" s="18" t="s">
        <v>32</v>
      </c>
      <c r="D138" s="18" t="s">
        <v>20</v>
      </c>
      <c r="E138" s="18" t="s">
        <v>484</v>
      </c>
      <c r="F138" s="19">
        <v>46306.825636574104</v>
      </c>
      <c r="G138" s="18" t="s">
        <v>21</v>
      </c>
      <c r="H138" s="18" t="s">
        <v>3993</v>
      </c>
      <c r="I138" s="18">
        <v>360</v>
      </c>
      <c r="J138" s="18" t="s">
        <v>22</v>
      </c>
      <c r="K138" s="18" t="s">
        <v>23</v>
      </c>
      <c r="L138" s="18">
        <v>877</v>
      </c>
      <c r="M138" s="18" t="s">
        <v>35</v>
      </c>
      <c r="N138" s="19">
        <v>46306.872662037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199</v>
      </c>
      <c r="B139" s="18" t="s">
        <v>18</v>
      </c>
      <c r="C139" s="18" t="s">
        <v>200</v>
      </c>
      <c r="D139" s="18" t="s">
        <v>110</v>
      </c>
      <c r="E139" s="18" t="s">
        <v>381</v>
      </c>
      <c r="F139" s="19">
        <v>46306.835046296299</v>
      </c>
      <c r="G139" s="18" t="s">
        <v>21</v>
      </c>
      <c r="H139" s="18" t="s">
        <v>3994</v>
      </c>
      <c r="I139" s="18">
        <v>370</v>
      </c>
      <c r="J139" s="18" t="s">
        <v>22</v>
      </c>
      <c r="K139" s="18" t="s">
        <v>23</v>
      </c>
      <c r="L139" s="18">
        <v>363</v>
      </c>
      <c r="M139" s="18" t="s">
        <v>30</v>
      </c>
      <c r="N139" s="19">
        <v>46306.854525463001</v>
      </c>
      <c r="O139" s="18">
        <v>370</v>
      </c>
      <c r="P139" s="18" t="s">
        <v>25</v>
      </c>
      <c r="Q139" s="18">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8" t="s">
        <v>261</v>
      </c>
      <c r="B140" s="18" t="s">
        <v>18</v>
      </c>
      <c r="C140" s="18" t="s">
        <v>158</v>
      </c>
      <c r="D140" s="18" t="s">
        <v>33</v>
      </c>
      <c r="E140" s="18" t="s">
        <v>3995</v>
      </c>
      <c r="F140" s="19">
        <v>46306.837314814802</v>
      </c>
      <c r="G140" s="18" t="s">
        <v>21</v>
      </c>
      <c r="H140" s="18" t="s">
        <v>3996</v>
      </c>
      <c r="I140" s="18">
        <v>350</v>
      </c>
      <c r="J140" s="18" t="s">
        <v>22</v>
      </c>
      <c r="K140" s="18" t="s">
        <v>23</v>
      </c>
      <c r="L140" s="18">
        <v>362</v>
      </c>
      <c r="M140" s="18" t="s">
        <v>30</v>
      </c>
      <c r="N140" s="19">
        <v>46306.857152777797</v>
      </c>
      <c r="O140" s="18">
        <v>350</v>
      </c>
      <c r="P140" s="18" t="s">
        <v>25</v>
      </c>
      <c r="Q140" s="18">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8" t="s">
        <v>745</v>
      </c>
      <c r="B141" s="18" t="s">
        <v>18</v>
      </c>
      <c r="C141" s="18" t="s">
        <v>121</v>
      </c>
      <c r="D141" s="18" t="s">
        <v>122</v>
      </c>
      <c r="E141" s="18" t="s">
        <v>3997</v>
      </c>
      <c r="F141" s="19">
        <v>46306.8386805556</v>
      </c>
      <c r="G141" s="18" t="s">
        <v>21</v>
      </c>
      <c r="H141" s="18" t="s">
        <v>3998</v>
      </c>
      <c r="I141" s="18">
        <v>360</v>
      </c>
      <c r="J141" s="18" t="s">
        <v>22</v>
      </c>
      <c r="K141" s="18" t="s">
        <v>23</v>
      </c>
      <c r="L141" s="18">
        <v>569</v>
      </c>
      <c r="M141" s="18" t="s">
        <v>123</v>
      </c>
      <c r="N141" s="19">
        <v>46306.8695717593</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272</v>
      </c>
      <c r="B142" s="18" t="s">
        <v>18</v>
      </c>
      <c r="C142" s="18" t="s">
        <v>42</v>
      </c>
      <c r="D142" s="18" t="s">
        <v>60</v>
      </c>
      <c r="E142" s="18" t="s">
        <v>114</v>
      </c>
      <c r="F142" s="19">
        <v>46306.839803240699</v>
      </c>
      <c r="G142" s="18" t="s">
        <v>21</v>
      </c>
      <c r="H142" s="18" t="s">
        <v>3999</v>
      </c>
      <c r="I142" s="18">
        <v>360</v>
      </c>
      <c r="J142" s="18" t="s">
        <v>22</v>
      </c>
      <c r="K142" s="18" t="s">
        <v>23</v>
      </c>
      <c r="L142" s="18">
        <v>887</v>
      </c>
      <c r="M142" s="18" t="s">
        <v>45</v>
      </c>
      <c r="N142" s="19">
        <v>46306.887326388904</v>
      </c>
      <c r="O142" s="18">
        <v>340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278</v>
      </c>
      <c r="B143" s="18" t="s">
        <v>18</v>
      </c>
      <c r="C143" s="18" t="s">
        <v>265</v>
      </c>
      <c r="D143" s="18" t="s">
        <v>53</v>
      </c>
      <c r="E143" s="18" t="s">
        <v>325</v>
      </c>
      <c r="F143" s="19">
        <v>46306.841388888897</v>
      </c>
      <c r="G143" s="18" t="s">
        <v>21</v>
      </c>
      <c r="H143" s="18" t="s">
        <v>4000</v>
      </c>
      <c r="I143" s="18">
        <v>380</v>
      </c>
      <c r="J143" s="18" t="s">
        <v>22</v>
      </c>
      <c r="K143" s="18" t="s">
        <v>23</v>
      </c>
      <c r="L143" s="18">
        <v>872</v>
      </c>
      <c r="M143" s="18" t="s">
        <v>167</v>
      </c>
      <c r="N143" s="19">
        <v>46306.886747685203</v>
      </c>
      <c r="O143" s="18">
        <v>380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461</v>
      </c>
      <c r="B144" s="18" t="s">
        <v>18</v>
      </c>
      <c r="C144" s="18" t="s">
        <v>223</v>
      </c>
      <c r="D144" s="18" t="s">
        <v>110</v>
      </c>
      <c r="E144" s="18" t="s">
        <v>4001</v>
      </c>
      <c r="F144" s="19">
        <v>46306.842164351903</v>
      </c>
      <c r="G144" s="18" t="s">
        <v>21</v>
      </c>
      <c r="H144" s="18" t="s">
        <v>4002</v>
      </c>
      <c r="I144" s="18">
        <v>370</v>
      </c>
      <c r="J144" s="18" t="s">
        <v>22</v>
      </c>
      <c r="K144" s="18" t="s">
        <v>23</v>
      </c>
      <c r="L144" s="18">
        <v>360</v>
      </c>
      <c r="M144" s="18" t="s">
        <v>30</v>
      </c>
      <c r="N144" s="19">
        <v>46306.861527777801</v>
      </c>
      <c r="O144" s="18">
        <v>370</v>
      </c>
      <c r="P144" s="18" t="s">
        <v>25</v>
      </c>
      <c r="Q144" s="18">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18" t="s">
        <v>280</v>
      </c>
      <c r="B145" s="18" t="s">
        <v>18</v>
      </c>
      <c r="C145" s="18" t="s">
        <v>49</v>
      </c>
      <c r="D145" s="18" t="s">
        <v>53</v>
      </c>
      <c r="E145" s="18" t="s">
        <v>4003</v>
      </c>
      <c r="F145" s="19">
        <v>46306.8429861111</v>
      </c>
      <c r="G145" s="18" t="s">
        <v>21</v>
      </c>
      <c r="H145" s="18" t="s">
        <v>4004</v>
      </c>
      <c r="I145" s="18">
        <v>380</v>
      </c>
      <c r="J145" s="18" t="s">
        <v>22</v>
      </c>
      <c r="K145" s="18" t="s">
        <v>23</v>
      </c>
      <c r="L145" s="18">
        <v>869</v>
      </c>
      <c r="M145" s="18" t="s">
        <v>45</v>
      </c>
      <c r="N145" s="19">
        <v>46306.888993055603</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4005</v>
      </c>
      <c r="B146" s="18" t="s">
        <v>18</v>
      </c>
      <c r="C146" s="18" t="s">
        <v>109</v>
      </c>
      <c r="D146" s="18" t="s">
        <v>38</v>
      </c>
      <c r="E146" s="18" t="s">
        <v>4006</v>
      </c>
      <c r="F146" s="19">
        <v>46306.847291666701</v>
      </c>
      <c r="G146" s="18" t="s">
        <v>21</v>
      </c>
      <c r="H146" s="18" t="s">
        <v>4007</v>
      </c>
      <c r="I146" s="18">
        <v>410</v>
      </c>
      <c r="J146" s="18" t="s">
        <v>22</v>
      </c>
      <c r="K146" s="18" t="s">
        <v>455</v>
      </c>
      <c r="L146" s="18">
        <v>136</v>
      </c>
      <c r="M146" s="18" t="s">
        <v>39</v>
      </c>
      <c r="N146" s="19">
        <v>46306.8563194444</v>
      </c>
      <c r="O146" s="18">
        <v>272</v>
      </c>
      <c r="P146" s="18" t="s">
        <v>40</v>
      </c>
      <c r="Q146" s="18">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18" t="s">
        <v>274</v>
      </c>
      <c r="B147" s="18" t="s">
        <v>18</v>
      </c>
      <c r="C147" s="18" t="s">
        <v>96</v>
      </c>
      <c r="D147" s="18" t="s">
        <v>53</v>
      </c>
      <c r="E147" s="18" t="s">
        <v>4008</v>
      </c>
      <c r="F147" s="19">
        <v>46306.848900463003</v>
      </c>
      <c r="G147" s="18" t="s">
        <v>21</v>
      </c>
      <c r="H147" s="18" t="s">
        <v>4009</v>
      </c>
      <c r="I147" s="18">
        <v>380</v>
      </c>
      <c r="J147" s="18" t="s">
        <v>22</v>
      </c>
      <c r="K147" s="18" t="s">
        <v>23</v>
      </c>
      <c r="L147" s="18">
        <v>910</v>
      </c>
      <c r="M147" s="18" t="s">
        <v>45</v>
      </c>
      <c r="N147" s="19">
        <v>46306.897418981498</v>
      </c>
      <c r="O147" s="18">
        <v>380</v>
      </c>
      <c r="P147" s="18" t="s">
        <v>25</v>
      </c>
      <c r="Q147" s="18">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8" t="s">
        <v>282</v>
      </c>
      <c r="B148" s="18" t="s">
        <v>18</v>
      </c>
      <c r="C148" s="18" t="s">
        <v>42</v>
      </c>
      <c r="D148" s="18" t="s">
        <v>20</v>
      </c>
      <c r="E148" s="18" t="s">
        <v>661</v>
      </c>
      <c r="F148" s="19">
        <v>46306.850671296299</v>
      </c>
      <c r="G148" s="18" t="s">
        <v>21</v>
      </c>
      <c r="H148" s="18" t="s">
        <v>4010</v>
      </c>
      <c r="I148" s="18">
        <v>360</v>
      </c>
      <c r="J148" s="18" t="s">
        <v>22</v>
      </c>
      <c r="K148" s="18" t="s">
        <v>23</v>
      </c>
      <c r="L148" s="18">
        <v>869</v>
      </c>
      <c r="M148" s="18" t="s">
        <v>45</v>
      </c>
      <c r="N148" s="19">
        <v>46306.895509259302</v>
      </c>
      <c r="O148" s="18">
        <v>360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665</v>
      </c>
      <c r="B149" s="18" t="s">
        <v>18</v>
      </c>
      <c r="C149" s="18" t="s">
        <v>206</v>
      </c>
      <c r="D149" s="18" t="s">
        <v>53</v>
      </c>
      <c r="E149" s="18" t="s">
        <v>2564</v>
      </c>
      <c r="F149" s="19">
        <v>46306.854930555601</v>
      </c>
      <c r="G149" s="18" t="s">
        <v>21</v>
      </c>
      <c r="H149" s="18" t="s">
        <v>4011</v>
      </c>
      <c r="I149" s="18">
        <v>380</v>
      </c>
      <c r="J149" s="18" t="s">
        <v>22</v>
      </c>
      <c r="K149" s="18" t="s">
        <v>23</v>
      </c>
      <c r="L149" s="18">
        <v>1059</v>
      </c>
      <c r="M149" s="18" t="s">
        <v>2812</v>
      </c>
      <c r="N149" s="19">
        <v>46306.911805555603</v>
      </c>
      <c r="O149" s="18">
        <v>347</v>
      </c>
      <c r="P149" s="18" t="s">
        <v>25</v>
      </c>
      <c r="Q149" s="18">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8" t="s">
        <v>283</v>
      </c>
      <c r="B150" s="18" t="s">
        <v>18</v>
      </c>
      <c r="C150" s="18" t="s">
        <v>126</v>
      </c>
      <c r="D150" s="18" t="s">
        <v>117</v>
      </c>
      <c r="E150" s="18" t="s">
        <v>4012</v>
      </c>
      <c r="F150" s="19">
        <v>46306.856122685203</v>
      </c>
      <c r="G150" s="18" t="s">
        <v>21</v>
      </c>
      <c r="H150" s="18" t="s">
        <v>4013</v>
      </c>
      <c r="I150" s="18">
        <v>330</v>
      </c>
      <c r="J150" s="18" t="s">
        <v>22</v>
      </c>
      <c r="K150" s="18" t="s">
        <v>23</v>
      </c>
      <c r="L150" s="18">
        <v>363</v>
      </c>
      <c r="M150" s="18" t="s">
        <v>30</v>
      </c>
      <c r="N150" s="19">
        <v>46306.875729166699</v>
      </c>
      <c r="O150" s="18">
        <v>330</v>
      </c>
      <c r="P150" s="18" t="s">
        <v>25</v>
      </c>
      <c r="Q150" s="18">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18" t="s">
        <v>271</v>
      </c>
      <c r="B151" s="18" t="s">
        <v>18</v>
      </c>
      <c r="C151" s="18" t="s">
        <v>116</v>
      </c>
      <c r="D151" s="18" t="s">
        <v>43</v>
      </c>
      <c r="E151" s="18" t="s">
        <v>466</v>
      </c>
      <c r="F151" s="19">
        <v>46306.857592592598</v>
      </c>
      <c r="G151" s="18" t="s">
        <v>21</v>
      </c>
      <c r="H151" s="18" t="s">
        <v>4014</v>
      </c>
      <c r="I151" s="18">
        <v>340</v>
      </c>
      <c r="J151" s="18" t="s">
        <v>22</v>
      </c>
      <c r="K151" s="18" t="s">
        <v>23</v>
      </c>
      <c r="L151" s="18">
        <v>537</v>
      </c>
      <c r="M151" s="18" t="s">
        <v>123</v>
      </c>
      <c r="N151" s="19">
        <v>46306.887557870403</v>
      </c>
      <c r="O151" s="18">
        <v>320</v>
      </c>
      <c r="P151" s="18" t="s">
        <v>25</v>
      </c>
      <c r="Q151" s="18">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18" t="s">
        <v>262</v>
      </c>
      <c r="B152" s="18" t="s">
        <v>18</v>
      </c>
      <c r="C152" s="18" t="s">
        <v>263</v>
      </c>
      <c r="D152" s="18" t="s">
        <v>33</v>
      </c>
      <c r="E152" s="18" t="s">
        <v>1449</v>
      </c>
      <c r="F152" s="19">
        <v>46306.859143518501</v>
      </c>
      <c r="G152" s="18" t="s">
        <v>21</v>
      </c>
      <c r="H152" s="18" t="s">
        <v>4015</v>
      </c>
      <c r="I152" s="18">
        <v>370</v>
      </c>
      <c r="J152" s="18" t="s">
        <v>22</v>
      </c>
      <c r="K152" s="18" t="s">
        <v>23</v>
      </c>
      <c r="L152" s="18">
        <v>359</v>
      </c>
      <c r="M152" s="18" t="s">
        <v>30</v>
      </c>
      <c r="N152" s="19">
        <v>46306.878993055601</v>
      </c>
      <c r="O152" s="18">
        <v>370</v>
      </c>
      <c r="P152" s="18" t="s">
        <v>25</v>
      </c>
      <c r="Q152" s="18">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18" t="s">
        <v>3768</v>
      </c>
      <c r="B153" s="18" t="s">
        <v>18</v>
      </c>
      <c r="C153" s="18" t="s">
        <v>209</v>
      </c>
      <c r="D153" s="18" t="s">
        <v>124</v>
      </c>
      <c r="E153" s="18"/>
      <c r="F153" s="19">
        <v>46306.861875000002</v>
      </c>
      <c r="G153" s="18" t="s">
        <v>21</v>
      </c>
      <c r="H153" s="18" t="s">
        <v>4016</v>
      </c>
      <c r="I153" s="18">
        <v>380</v>
      </c>
      <c r="J153" s="18" t="s">
        <v>22</v>
      </c>
      <c r="K153" s="18" t="s">
        <v>50</v>
      </c>
      <c r="L153" s="18">
        <v>534</v>
      </c>
      <c r="M153" s="18" t="s">
        <v>123</v>
      </c>
      <c r="N153" s="19">
        <v>46306.894340277802</v>
      </c>
      <c r="O153" s="18">
        <v>380</v>
      </c>
      <c r="P153" s="18" t="s">
        <v>25</v>
      </c>
      <c r="Q153" s="18">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18" t="s">
        <v>399</v>
      </c>
      <c r="B154" s="18" t="s">
        <v>18</v>
      </c>
      <c r="C154" s="18" t="s">
        <v>400</v>
      </c>
      <c r="D154" s="18" t="s">
        <v>53</v>
      </c>
      <c r="E154" s="18" t="s">
        <v>727</v>
      </c>
      <c r="F154" s="19">
        <v>46306.864074074103</v>
      </c>
      <c r="G154" s="18" t="s">
        <v>21</v>
      </c>
      <c r="H154" s="18" t="s">
        <v>4017</v>
      </c>
      <c r="I154" s="18">
        <v>380</v>
      </c>
      <c r="J154" s="18" t="s">
        <v>22</v>
      </c>
      <c r="K154" s="18" t="s">
        <v>23</v>
      </c>
      <c r="L154" s="18">
        <v>889</v>
      </c>
      <c r="M154" s="18" t="s">
        <v>4018</v>
      </c>
      <c r="N154" s="19">
        <v>46306.910601851901</v>
      </c>
      <c r="O154" s="18">
        <v>380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256</v>
      </c>
      <c r="B155" s="18" t="s">
        <v>18</v>
      </c>
      <c r="C155" s="18" t="s">
        <v>257</v>
      </c>
      <c r="D155" s="18" t="s">
        <v>117</v>
      </c>
      <c r="E155" s="18" t="s">
        <v>4019</v>
      </c>
      <c r="F155" s="19">
        <v>46306.865474537</v>
      </c>
      <c r="G155" s="18" t="s">
        <v>21</v>
      </c>
      <c r="H155" s="18" t="s">
        <v>4020</v>
      </c>
      <c r="I155" s="18">
        <v>300</v>
      </c>
      <c r="J155" s="18" t="s">
        <v>22</v>
      </c>
      <c r="K155" s="18" t="s">
        <v>23</v>
      </c>
      <c r="L155" s="18">
        <v>892</v>
      </c>
      <c r="M155" s="18" t="s">
        <v>35</v>
      </c>
      <c r="N155" s="19">
        <v>46306.912002314799</v>
      </c>
      <c r="O155" s="18">
        <v>320</v>
      </c>
      <c r="P155" s="18" t="s">
        <v>25</v>
      </c>
      <c r="Q155" s="18">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18" t="s">
        <v>469</v>
      </c>
      <c r="B156" s="18" t="s">
        <v>18</v>
      </c>
      <c r="C156" s="18" t="s">
        <v>42</v>
      </c>
      <c r="D156" s="18" t="s">
        <v>43</v>
      </c>
      <c r="E156" s="18" t="s">
        <v>382</v>
      </c>
      <c r="F156" s="19">
        <v>46306.866817129601</v>
      </c>
      <c r="G156" s="18" t="s">
        <v>21</v>
      </c>
      <c r="H156" s="18" t="s">
        <v>4021</v>
      </c>
      <c r="I156" s="18">
        <v>360</v>
      </c>
      <c r="J156" s="18" t="s">
        <v>22</v>
      </c>
      <c r="K156" s="18" t="s">
        <v>23</v>
      </c>
      <c r="L156" s="18">
        <v>869</v>
      </c>
      <c r="M156" s="18" t="s">
        <v>45</v>
      </c>
      <c r="N156" s="19">
        <v>46306.913541666698</v>
      </c>
      <c r="O156" s="18">
        <v>360</v>
      </c>
      <c r="P156" s="18" t="s">
        <v>25</v>
      </c>
      <c r="Q156" s="18">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18" t="s">
        <v>476</v>
      </c>
      <c r="B157" s="18" t="s">
        <v>18</v>
      </c>
      <c r="C157" s="18" t="s">
        <v>188</v>
      </c>
      <c r="D157" s="18" t="s">
        <v>43</v>
      </c>
      <c r="E157" s="18" t="s">
        <v>4022</v>
      </c>
      <c r="F157" s="19">
        <v>46306.876134259299</v>
      </c>
      <c r="G157" s="18" t="s">
        <v>21</v>
      </c>
      <c r="H157" s="18" t="s">
        <v>4023</v>
      </c>
      <c r="I157" s="18">
        <v>310</v>
      </c>
      <c r="J157" s="18" t="s">
        <v>22</v>
      </c>
      <c r="K157" s="18" t="s">
        <v>23</v>
      </c>
      <c r="L157" s="18">
        <v>360</v>
      </c>
      <c r="M157" s="18" t="s">
        <v>30</v>
      </c>
      <c r="N157" s="19">
        <v>46306.896921296298</v>
      </c>
      <c r="O157" s="18">
        <v>310</v>
      </c>
      <c r="P157" s="18" t="s">
        <v>25</v>
      </c>
      <c r="Q157" s="18">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18" t="s">
        <v>296</v>
      </c>
      <c r="B158" s="18" t="s">
        <v>18</v>
      </c>
      <c r="C158" s="18" t="s">
        <v>121</v>
      </c>
      <c r="D158" s="18" t="s">
        <v>122</v>
      </c>
      <c r="E158" s="18" t="s">
        <v>4024</v>
      </c>
      <c r="F158" s="19">
        <v>46306.878657407397</v>
      </c>
      <c r="G158" s="18" t="s">
        <v>21</v>
      </c>
      <c r="H158" s="18" t="s">
        <v>4025</v>
      </c>
      <c r="I158" s="18">
        <v>360</v>
      </c>
      <c r="J158" s="18" t="s">
        <v>22</v>
      </c>
      <c r="K158" s="18" t="s">
        <v>23</v>
      </c>
      <c r="L158" s="18">
        <v>530</v>
      </c>
      <c r="M158" s="18" t="s">
        <v>123</v>
      </c>
      <c r="N158" s="19">
        <v>46306.907337962999</v>
      </c>
      <c r="O158" s="18">
        <v>340</v>
      </c>
      <c r="P158" s="18" t="s">
        <v>25</v>
      </c>
      <c r="Q158" s="1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8" t="s">
        <v>294</v>
      </c>
      <c r="B159" s="18" t="s">
        <v>18</v>
      </c>
      <c r="C159" s="18" t="s">
        <v>128</v>
      </c>
      <c r="D159" s="18" t="s">
        <v>43</v>
      </c>
      <c r="E159" s="18" t="s">
        <v>746</v>
      </c>
      <c r="F159" s="19">
        <v>46306.881412037001</v>
      </c>
      <c r="G159" s="18" t="s">
        <v>21</v>
      </c>
      <c r="H159" s="18" t="s">
        <v>4026</v>
      </c>
      <c r="I159" s="18">
        <v>330</v>
      </c>
      <c r="J159" s="18" t="s">
        <v>22</v>
      </c>
      <c r="K159" s="18" t="s">
        <v>23</v>
      </c>
      <c r="L159" s="18">
        <v>363</v>
      </c>
      <c r="M159" s="18" t="s">
        <v>30</v>
      </c>
      <c r="N159" s="19">
        <v>46306.901990740698</v>
      </c>
      <c r="O159" s="18">
        <v>330</v>
      </c>
      <c r="P159" s="18" t="s">
        <v>25</v>
      </c>
      <c r="Q159" s="18">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18" t="s">
        <v>302</v>
      </c>
      <c r="B160" s="18" t="s">
        <v>18</v>
      </c>
      <c r="C160" s="18" t="s">
        <v>303</v>
      </c>
      <c r="D160" s="18" t="s">
        <v>28</v>
      </c>
      <c r="E160" s="18" t="s">
        <v>4027</v>
      </c>
      <c r="F160" s="19">
        <v>46306.8833101852</v>
      </c>
      <c r="G160" s="18" t="s">
        <v>21</v>
      </c>
      <c r="H160" s="18" t="s">
        <v>4028</v>
      </c>
      <c r="I160" s="18">
        <v>360</v>
      </c>
      <c r="J160" s="18" t="s">
        <v>22</v>
      </c>
      <c r="K160" s="18" t="s">
        <v>23</v>
      </c>
      <c r="L160" s="18">
        <v>577</v>
      </c>
      <c r="M160" s="18" t="s">
        <v>123</v>
      </c>
      <c r="N160" s="19">
        <v>46306.914942129602</v>
      </c>
      <c r="O160" s="18">
        <v>360</v>
      </c>
      <c r="P160" s="18" t="s">
        <v>25</v>
      </c>
      <c r="Q160" s="18">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18" t="s">
        <v>289</v>
      </c>
      <c r="B161" s="18" t="s">
        <v>18</v>
      </c>
      <c r="C161" s="18" t="s">
        <v>290</v>
      </c>
      <c r="D161" s="18" t="s">
        <v>53</v>
      </c>
      <c r="E161" s="18" t="s">
        <v>2278</v>
      </c>
      <c r="F161" s="19">
        <v>46306.886840277803</v>
      </c>
      <c r="G161" s="18" t="s">
        <v>21</v>
      </c>
      <c r="H161" s="18" t="s">
        <v>4029</v>
      </c>
      <c r="I161" s="18">
        <v>350</v>
      </c>
      <c r="J161" s="18" t="s">
        <v>22</v>
      </c>
      <c r="K161" s="18" t="s">
        <v>23</v>
      </c>
      <c r="L161" s="18">
        <v>219</v>
      </c>
      <c r="M161" s="18" t="s">
        <v>55</v>
      </c>
      <c r="N161" s="19">
        <v>46306.900914351798</v>
      </c>
      <c r="O161" s="18">
        <v>304</v>
      </c>
      <c r="P161" s="18" t="s">
        <v>25</v>
      </c>
      <c r="Q161" s="18">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18" t="s">
        <v>292</v>
      </c>
      <c r="B162" s="18" t="s">
        <v>18</v>
      </c>
      <c r="C162" s="18" t="s">
        <v>293</v>
      </c>
      <c r="D162" s="18" t="s">
        <v>43</v>
      </c>
      <c r="E162" s="18" t="s">
        <v>4030</v>
      </c>
      <c r="F162" s="19">
        <v>46306.887847222199</v>
      </c>
      <c r="G162" s="18" t="s">
        <v>21</v>
      </c>
      <c r="H162" s="18" t="s">
        <v>4031</v>
      </c>
      <c r="I162" s="18">
        <v>320</v>
      </c>
      <c r="J162" s="18" t="s">
        <v>22</v>
      </c>
      <c r="K162" s="18" t="s">
        <v>23</v>
      </c>
      <c r="L162" s="18">
        <v>529</v>
      </c>
      <c r="M162" s="18" t="s">
        <v>123</v>
      </c>
      <c r="N162" s="19">
        <v>46306.916365740697</v>
      </c>
      <c r="O162" s="18">
        <v>320</v>
      </c>
      <c r="P162" s="18" t="s">
        <v>25</v>
      </c>
      <c r="Q162" s="18">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1280</v>
      </c>
      <c r="B163" s="18" t="s">
        <v>18</v>
      </c>
      <c r="C163" s="18" t="s">
        <v>742</v>
      </c>
      <c r="D163" s="18" t="s">
        <v>28</v>
      </c>
      <c r="E163" s="18" t="s">
        <v>4032</v>
      </c>
      <c r="F163" s="19">
        <v>46306.888680555603</v>
      </c>
      <c r="G163" s="18" t="s">
        <v>21</v>
      </c>
      <c r="H163" s="18" t="s">
        <v>4033</v>
      </c>
      <c r="I163" s="18">
        <v>340</v>
      </c>
      <c r="J163" s="18" t="s">
        <v>22</v>
      </c>
      <c r="K163" s="18" t="s">
        <v>23</v>
      </c>
      <c r="L163" s="18">
        <v>756</v>
      </c>
      <c r="M163" s="18" t="s">
        <v>210</v>
      </c>
      <c r="N163" s="19">
        <v>46306.927881944401</v>
      </c>
      <c r="O163" s="18">
        <v>340</v>
      </c>
      <c r="P163" s="18" t="s">
        <v>25</v>
      </c>
      <c r="Q163" s="18">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18" t="s">
        <v>301</v>
      </c>
      <c r="B164" s="18" t="s">
        <v>18</v>
      </c>
      <c r="C164" s="18" t="s">
        <v>32</v>
      </c>
      <c r="D164" s="18" t="s">
        <v>53</v>
      </c>
      <c r="E164" s="18" t="s">
        <v>277</v>
      </c>
      <c r="F164" s="19">
        <v>46306.89</v>
      </c>
      <c r="G164" s="18" t="s">
        <v>21</v>
      </c>
      <c r="H164" s="18" t="s">
        <v>4034</v>
      </c>
      <c r="I164" s="18">
        <v>380</v>
      </c>
      <c r="J164" s="18" t="s">
        <v>22</v>
      </c>
      <c r="K164" s="18" t="s">
        <v>23</v>
      </c>
      <c r="L164" s="18">
        <v>1026</v>
      </c>
      <c r="M164" s="18" t="s">
        <v>35</v>
      </c>
      <c r="N164" s="19">
        <v>46306.943923611099</v>
      </c>
      <c r="O164" s="18">
        <v>380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266</v>
      </c>
      <c r="B165" s="18" t="s">
        <v>18</v>
      </c>
      <c r="C165" s="18" t="s">
        <v>184</v>
      </c>
      <c r="D165" s="18" t="s">
        <v>60</v>
      </c>
      <c r="E165" s="18" t="s">
        <v>805</v>
      </c>
      <c r="F165" s="19">
        <v>46306.8908912037</v>
      </c>
      <c r="G165" s="18" t="s">
        <v>21</v>
      </c>
      <c r="H165" s="18" t="s">
        <v>4035</v>
      </c>
      <c r="I165" s="18">
        <v>350</v>
      </c>
      <c r="J165" s="18" t="s">
        <v>22</v>
      </c>
      <c r="K165" s="18" t="s">
        <v>23</v>
      </c>
      <c r="L165" s="18">
        <v>359</v>
      </c>
      <c r="M165" s="18" t="s">
        <v>30</v>
      </c>
      <c r="N165" s="19">
        <v>46306.911331018498</v>
      </c>
      <c r="O165" s="18">
        <v>350</v>
      </c>
      <c r="P165" s="18" t="s">
        <v>25</v>
      </c>
      <c r="Q165" s="18">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18" t="s">
        <v>673</v>
      </c>
      <c r="B166" s="18" t="s">
        <v>18</v>
      </c>
      <c r="C166" s="18" t="s">
        <v>137</v>
      </c>
      <c r="D166" s="18" t="s">
        <v>340</v>
      </c>
      <c r="E166" s="18" t="s">
        <v>4036</v>
      </c>
      <c r="F166" s="19">
        <v>46306.892222222203</v>
      </c>
      <c r="G166" s="18" t="s">
        <v>21</v>
      </c>
      <c r="H166" s="18" t="s">
        <v>4037</v>
      </c>
      <c r="I166" s="18">
        <v>390</v>
      </c>
      <c r="J166" s="18" t="s">
        <v>22</v>
      </c>
      <c r="K166" s="18" t="s">
        <v>23</v>
      </c>
      <c r="L166" s="18">
        <v>136</v>
      </c>
      <c r="M166" s="18" t="s">
        <v>741</v>
      </c>
      <c r="N166" s="19">
        <v>46306.901620370401</v>
      </c>
      <c r="O166" s="18">
        <v>278</v>
      </c>
      <c r="P166" s="18" t="s">
        <v>40</v>
      </c>
      <c r="Q166" s="18">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18" t="s">
        <v>480</v>
      </c>
      <c r="B167" s="18" t="s">
        <v>18</v>
      </c>
      <c r="C167" s="18" t="s">
        <v>164</v>
      </c>
      <c r="D167" s="18" t="s">
        <v>43</v>
      </c>
      <c r="E167" s="18" t="s">
        <v>979</v>
      </c>
      <c r="F167" s="19">
        <v>46306.893553240698</v>
      </c>
      <c r="G167" s="18" t="s">
        <v>21</v>
      </c>
      <c r="H167" s="18" t="s">
        <v>4038</v>
      </c>
      <c r="I167" s="18">
        <v>330</v>
      </c>
      <c r="J167" s="18" t="s">
        <v>22</v>
      </c>
      <c r="K167" s="18" t="s">
        <v>23</v>
      </c>
      <c r="L167" s="18">
        <v>359</v>
      </c>
      <c r="M167" s="18" t="s">
        <v>30</v>
      </c>
      <c r="N167" s="19">
        <v>46306.9136574074</v>
      </c>
      <c r="O167" s="18">
        <v>330</v>
      </c>
      <c r="P167" s="18" t="s">
        <v>25</v>
      </c>
      <c r="Q167" s="18">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18" t="s">
        <v>765</v>
      </c>
      <c r="B168" s="18" t="s">
        <v>18</v>
      </c>
      <c r="C168" s="18" t="s">
        <v>158</v>
      </c>
      <c r="D168" s="18" t="s">
        <v>60</v>
      </c>
      <c r="E168" s="18" t="s">
        <v>4039</v>
      </c>
      <c r="F168" s="19">
        <v>46306.895671296297</v>
      </c>
      <c r="G168" s="18" t="s">
        <v>21</v>
      </c>
      <c r="H168" s="18" t="s">
        <v>4040</v>
      </c>
      <c r="I168" s="18">
        <v>310</v>
      </c>
      <c r="J168" s="18" t="s">
        <v>22</v>
      </c>
      <c r="K168" s="18" t="s">
        <v>23</v>
      </c>
      <c r="L168" s="18">
        <v>365</v>
      </c>
      <c r="M168" s="18" t="s">
        <v>30</v>
      </c>
      <c r="N168" s="19">
        <v>46306.916284722203</v>
      </c>
      <c r="O168" s="18">
        <v>310</v>
      </c>
      <c r="P168" s="18" t="s">
        <v>25</v>
      </c>
      <c r="Q168" s="1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18" t="s">
        <v>309</v>
      </c>
      <c r="B169" s="18" t="s">
        <v>18</v>
      </c>
      <c r="C169" s="18" t="s">
        <v>19</v>
      </c>
      <c r="D169" s="18" t="s">
        <v>20</v>
      </c>
      <c r="E169" s="18" t="s">
        <v>4041</v>
      </c>
      <c r="F169" s="19">
        <v>46306.896585648101</v>
      </c>
      <c r="G169" s="18" t="s">
        <v>21</v>
      </c>
      <c r="H169" s="18" t="s">
        <v>4042</v>
      </c>
      <c r="I169" s="18">
        <v>360</v>
      </c>
      <c r="J169" s="18" t="s">
        <v>22</v>
      </c>
      <c r="K169" s="18" t="s">
        <v>23</v>
      </c>
      <c r="L169" s="18">
        <v>941</v>
      </c>
      <c r="M169" s="18" t="s">
        <v>24</v>
      </c>
      <c r="N169" s="19">
        <v>46306.945729166699</v>
      </c>
      <c r="O169" s="18">
        <v>360</v>
      </c>
      <c r="P169" s="18" t="s">
        <v>25</v>
      </c>
      <c r="Q169" s="18">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18" t="s">
        <v>4043</v>
      </c>
      <c r="B170" s="18" t="s">
        <v>18</v>
      </c>
      <c r="C170" s="18" t="s">
        <v>49</v>
      </c>
      <c r="D170" s="18" t="s">
        <v>3146</v>
      </c>
      <c r="E170" s="18"/>
      <c r="F170" s="19">
        <v>46306.897974537002</v>
      </c>
      <c r="G170" s="18" t="s">
        <v>21</v>
      </c>
      <c r="H170" s="18" t="s">
        <v>4044</v>
      </c>
      <c r="I170" s="18">
        <v>430</v>
      </c>
      <c r="J170" s="18" t="s">
        <v>22</v>
      </c>
      <c r="K170" s="18" t="s">
        <v>50</v>
      </c>
      <c r="L170" s="18">
        <v>872</v>
      </c>
      <c r="M170" s="18" t="s">
        <v>45</v>
      </c>
      <c r="N170" s="19">
        <v>46306.942233796297</v>
      </c>
      <c r="O170" s="18">
        <v>430</v>
      </c>
      <c r="P170" s="18" t="s">
        <v>25</v>
      </c>
      <c r="Q170" s="18">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18" t="s">
        <v>475</v>
      </c>
      <c r="B171" s="18" t="s">
        <v>18</v>
      </c>
      <c r="C171" s="18" t="s">
        <v>293</v>
      </c>
      <c r="D171" s="18" t="s">
        <v>28</v>
      </c>
      <c r="E171" s="18" t="s">
        <v>4045</v>
      </c>
      <c r="F171" s="19">
        <v>46306.898854166699</v>
      </c>
      <c r="G171" s="18" t="s">
        <v>21</v>
      </c>
      <c r="H171" s="18" t="s">
        <v>4046</v>
      </c>
      <c r="I171" s="18">
        <v>340</v>
      </c>
      <c r="J171" s="18" t="s">
        <v>22</v>
      </c>
      <c r="K171" s="18" t="s">
        <v>23</v>
      </c>
      <c r="L171" s="18">
        <v>540</v>
      </c>
      <c r="M171" s="18" t="s">
        <v>123</v>
      </c>
      <c r="N171" s="19">
        <v>46306.927233796298</v>
      </c>
      <c r="O171" s="18">
        <v>340</v>
      </c>
      <c r="P171" s="18" t="s">
        <v>25</v>
      </c>
      <c r="Q171" s="18">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8" t="s">
        <v>315</v>
      </c>
      <c r="B172" s="18" t="s">
        <v>18</v>
      </c>
      <c r="C172" s="18" t="s">
        <v>96</v>
      </c>
      <c r="D172" s="18" t="s">
        <v>60</v>
      </c>
      <c r="E172" s="18" t="s">
        <v>2648</v>
      </c>
      <c r="F172" s="19">
        <v>46306.900173611102</v>
      </c>
      <c r="G172" s="18" t="s">
        <v>21</v>
      </c>
      <c r="H172" s="18" t="s">
        <v>4047</v>
      </c>
      <c r="I172" s="18">
        <v>340</v>
      </c>
      <c r="J172" s="18" t="s">
        <v>22</v>
      </c>
      <c r="K172" s="18" t="s">
        <v>141</v>
      </c>
      <c r="L172" s="18">
        <v>859</v>
      </c>
      <c r="M172" s="18" t="s">
        <v>45</v>
      </c>
      <c r="N172" s="19">
        <v>46306.944652777798</v>
      </c>
      <c r="O172" s="18">
        <v>340</v>
      </c>
      <c r="P172" s="18" t="s">
        <v>25</v>
      </c>
      <c r="Q172" s="18">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299</v>
      </c>
      <c r="B173" s="18" t="s">
        <v>18</v>
      </c>
      <c r="C173" s="18" t="s">
        <v>300</v>
      </c>
      <c r="D173" s="18" t="s">
        <v>117</v>
      </c>
      <c r="E173" s="18" t="s">
        <v>4048</v>
      </c>
      <c r="F173" s="19">
        <v>46306.900937500002</v>
      </c>
      <c r="G173" s="18" t="s">
        <v>21</v>
      </c>
      <c r="H173" s="18" t="s">
        <v>4049</v>
      </c>
      <c r="I173" s="18">
        <v>320</v>
      </c>
      <c r="J173" s="18" t="s">
        <v>22</v>
      </c>
      <c r="K173" s="18" t="s">
        <v>23</v>
      </c>
      <c r="L173" s="18">
        <v>531</v>
      </c>
      <c r="M173" s="18" t="s">
        <v>123</v>
      </c>
      <c r="N173" s="19">
        <v>46306.929027777798</v>
      </c>
      <c r="O173" s="18">
        <v>320</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477</v>
      </c>
      <c r="B174" s="18" t="s">
        <v>18</v>
      </c>
      <c r="C174" s="18" t="s">
        <v>478</v>
      </c>
      <c r="D174" s="18" t="s">
        <v>20</v>
      </c>
      <c r="E174" s="18" t="s">
        <v>4050</v>
      </c>
      <c r="F174" s="19">
        <v>46306.903738425899</v>
      </c>
      <c r="G174" s="18" t="s">
        <v>21</v>
      </c>
      <c r="H174" s="18" t="s">
        <v>4051</v>
      </c>
      <c r="I174" s="18">
        <v>340</v>
      </c>
      <c r="J174" s="18" t="s">
        <v>22</v>
      </c>
      <c r="K174" s="18" t="s">
        <v>23</v>
      </c>
      <c r="L174" s="18">
        <v>700</v>
      </c>
      <c r="M174" s="18" t="s">
        <v>4052</v>
      </c>
      <c r="N174" s="19">
        <v>46306.940127314803</v>
      </c>
      <c r="O174" s="18">
        <v>340</v>
      </c>
      <c r="P174" s="18" t="s">
        <v>25</v>
      </c>
      <c r="Q174" s="18">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18" t="s">
        <v>308</v>
      </c>
      <c r="B175" s="18" t="s">
        <v>18</v>
      </c>
      <c r="C175" s="18" t="s">
        <v>137</v>
      </c>
      <c r="D175" s="18" t="s">
        <v>122</v>
      </c>
      <c r="E175" s="18" t="s">
        <v>4053</v>
      </c>
      <c r="F175" s="19">
        <v>46306.905196759297</v>
      </c>
      <c r="G175" s="18" t="s">
        <v>21</v>
      </c>
      <c r="H175" s="18" t="s">
        <v>386</v>
      </c>
      <c r="I175" s="18">
        <v>370</v>
      </c>
      <c r="J175" s="18" t="s">
        <v>22</v>
      </c>
      <c r="K175" s="18" t="s">
        <v>23</v>
      </c>
      <c r="L175" s="18">
        <v>136</v>
      </c>
      <c r="M175" s="18" t="s">
        <v>39</v>
      </c>
      <c r="N175" s="19">
        <v>46306.914212962998</v>
      </c>
      <c r="O175" s="18">
        <v>264</v>
      </c>
      <c r="P175" s="18" t="s">
        <v>25</v>
      </c>
      <c r="Q175" s="18">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18" t="s">
        <v>467</v>
      </c>
      <c r="B176" s="18" t="s">
        <v>18</v>
      </c>
      <c r="C176" s="18" t="s">
        <v>184</v>
      </c>
      <c r="D176" s="18" t="s">
        <v>60</v>
      </c>
      <c r="E176" s="18" t="s">
        <v>2223</v>
      </c>
      <c r="F176" s="19">
        <v>46306.906458333302</v>
      </c>
      <c r="G176" s="18" t="s">
        <v>21</v>
      </c>
      <c r="H176" s="18" t="s">
        <v>4054</v>
      </c>
      <c r="I176" s="18">
        <v>350</v>
      </c>
      <c r="J176" s="18" t="s">
        <v>22</v>
      </c>
      <c r="K176" s="18" t="s">
        <v>23</v>
      </c>
      <c r="L176" s="18">
        <v>362</v>
      </c>
      <c r="M176" s="18" t="s">
        <v>30</v>
      </c>
      <c r="N176" s="19">
        <v>46306.926481481503</v>
      </c>
      <c r="O176" s="18">
        <v>350</v>
      </c>
      <c r="P176" s="18" t="s">
        <v>25</v>
      </c>
      <c r="Q176" s="18">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18" t="s">
        <v>671</v>
      </c>
      <c r="B177" s="18" t="s">
        <v>18</v>
      </c>
      <c r="C177" s="18" t="s">
        <v>297</v>
      </c>
      <c r="D177" s="18" t="s">
        <v>243</v>
      </c>
      <c r="E177" s="18" t="s">
        <v>298</v>
      </c>
      <c r="F177" s="19">
        <v>46306.913067129601</v>
      </c>
      <c r="G177" s="18" t="s">
        <v>21</v>
      </c>
      <c r="H177" s="18" t="s">
        <v>4055</v>
      </c>
      <c r="I177" s="18">
        <v>370</v>
      </c>
      <c r="J177" s="18" t="s">
        <v>22</v>
      </c>
      <c r="K177" s="18" t="s">
        <v>23</v>
      </c>
      <c r="L177" s="18">
        <v>359</v>
      </c>
      <c r="M177" s="18" t="s">
        <v>30</v>
      </c>
      <c r="N177" s="19">
        <v>46306.932511574101</v>
      </c>
      <c r="O177" s="18">
        <v>370</v>
      </c>
      <c r="P177" s="18" t="s">
        <v>40</v>
      </c>
      <c r="Q177" s="18">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18" t="s">
        <v>662</v>
      </c>
      <c r="B178" s="18" t="s">
        <v>18</v>
      </c>
      <c r="C178" s="18" t="s">
        <v>195</v>
      </c>
      <c r="D178" s="18" t="s">
        <v>28</v>
      </c>
      <c r="E178" s="18" t="s">
        <v>4056</v>
      </c>
      <c r="F178" s="19">
        <v>46306.9155439815</v>
      </c>
      <c r="G178" s="18" t="s">
        <v>21</v>
      </c>
      <c r="H178" s="18" t="s">
        <v>4057</v>
      </c>
      <c r="I178" s="18">
        <v>350</v>
      </c>
      <c r="J178" s="18" t="s">
        <v>22</v>
      </c>
      <c r="K178" s="18" t="s">
        <v>23</v>
      </c>
      <c r="L178" s="18">
        <v>150</v>
      </c>
      <c r="M178" s="18" t="s">
        <v>111</v>
      </c>
      <c r="N178" s="19">
        <v>46306.926400463002</v>
      </c>
      <c r="O178" s="18">
        <v>233</v>
      </c>
      <c r="P178" s="18" t="s">
        <v>25</v>
      </c>
      <c r="Q178" s="18">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18" t="s">
        <v>314</v>
      </c>
      <c r="B179" s="18" t="s">
        <v>18</v>
      </c>
      <c r="C179" s="18" t="s">
        <v>179</v>
      </c>
      <c r="D179" s="18" t="s">
        <v>33</v>
      </c>
      <c r="E179" s="18" t="s">
        <v>550</v>
      </c>
      <c r="F179" s="19">
        <v>46306.916504629597</v>
      </c>
      <c r="G179" s="18" t="s">
        <v>21</v>
      </c>
      <c r="H179" s="18" t="s">
        <v>4058</v>
      </c>
      <c r="I179" s="18">
        <v>320</v>
      </c>
      <c r="J179" s="18" t="s">
        <v>22</v>
      </c>
      <c r="K179" s="18" t="s">
        <v>23</v>
      </c>
      <c r="L179" s="18">
        <v>851</v>
      </c>
      <c r="M179" s="18" t="s">
        <v>179</v>
      </c>
      <c r="N179" s="19">
        <v>46306.962118055599</v>
      </c>
      <c r="O179" s="18">
        <v>15</v>
      </c>
      <c r="P179" s="18" t="s">
        <v>25</v>
      </c>
      <c r="Q179" s="18">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18" t="s">
        <v>313</v>
      </c>
      <c r="B180" s="18" t="s">
        <v>18</v>
      </c>
      <c r="C180" s="18" t="s">
        <v>73</v>
      </c>
      <c r="D180" s="18" t="s">
        <v>53</v>
      </c>
      <c r="E180" s="18" t="s">
        <v>393</v>
      </c>
      <c r="F180" s="19">
        <v>46306.918958333299</v>
      </c>
      <c r="G180" s="18" t="s">
        <v>21</v>
      </c>
      <c r="H180" s="18" t="s">
        <v>4059</v>
      </c>
      <c r="I180" s="18">
        <v>380</v>
      </c>
      <c r="J180" s="18" t="s">
        <v>22</v>
      </c>
      <c r="K180" s="18" t="s">
        <v>23</v>
      </c>
      <c r="L180" s="18">
        <v>770</v>
      </c>
      <c r="M180" s="18" t="s">
        <v>73</v>
      </c>
      <c r="N180" s="19">
        <v>46306.965995370403</v>
      </c>
      <c r="O180" s="18">
        <v>0</v>
      </c>
      <c r="P180" s="18" t="s">
        <v>25</v>
      </c>
      <c r="Q180" s="18">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18" t="s">
        <v>312</v>
      </c>
      <c r="B181" s="18" t="s">
        <v>18</v>
      </c>
      <c r="C181" s="18" t="s">
        <v>204</v>
      </c>
      <c r="D181" s="18" t="s">
        <v>33</v>
      </c>
      <c r="E181" s="18" t="s">
        <v>4060</v>
      </c>
      <c r="F181" s="19">
        <v>46306.925740740699</v>
      </c>
      <c r="G181" s="18" t="s">
        <v>21</v>
      </c>
      <c r="H181" s="18" t="s">
        <v>4061</v>
      </c>
      <c r="I181" s="18">
        <v>330</v>
      </c>
      <c r="J181" s="18" t="s">
        <v>22</v>
      </c>
      <c r="K181" s="18" t="s">
        <v>23</v>
      </c>
      <c r="L181" s="18">
        <v>150</v>
      </c>
      <c r="M181" s="18" t="s">
        <v>111</v>
      </c>
      <c r="N181" s="19">
        <v>46306.936296296299</v>
      </c>
      <c r="O181" s="18">
        <v>246</v>
      </c>
      <c r="P181" s="18" t="s">
        <v>25</v>
      </c>
      <c r="Q181" s="18">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8" t="s">
        <v>443</v>
      </c>
      <c r="B182" s="18" t="s">
        <v>18</v>
      </c>
      <c r="C182" s="18" t="s">
        <v>444</v>
      </c>
      <c r="D182" s="18" t="s">
        <v>110</v>
      </c>
      <c r="E182" s="18" t="s">
        <v>4062</v>
      </c>
      <c r="F182" s="19">
        <v>46306.932557870401</v>
      </c>
      <c r="G182" s="18" t="s">
        <v>21</v>
      </c>
      <c r="H182" s="18" t="s">
        <v>4063</v>
      </c>
      <c r="I182" s="18">
        <v>390</v>
      </c>
      <c r="J182" s="18" t="s">
        <v>22</v>
      </c>
      <c r="K182" s="18" t="s">
        <v>23</v>
      </c>
      <c r="L182" s="18">
        <v>233</v>
      </c>
      <c r="M182" s="18" t="s">
        <v>355</v>
      </c>
      <c r="N182" s="19">
        <v>46306.946307870399</v>
      </c>
      <c r="O182" s="18">
        <v>390</v>
      </c>
      <c r="P182" s="18" t="s">
        <v>25</v>
      </c>
      <c r="Q182" s="18">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8" t="s">
        <v>328</v>
      </c>
      <c r="B183" s="18" t="s">
        <v>18</v>
      </c>
      <c r="C183" s="18" t="s">
        <v>42</v>
      </c>
      <c r="D183" s="18" t="s">
        <v>43</v>
      </c>
      <c r="E183" s="18" t="s">
        <v>515</v>
      </c>
      <c r="F183" s="19">
        <v>46306.937870370399</v>
      </c>
      <c r="G183" s="18" t="s">
        <v>21</v>
      </c>
      <c r="H183" s="18" t="s">
        <v>4064</v>
      </c>
      <c r="I183" s="18">
        <v>360</v>
      </c>
      <c r="J183" s="18" t="s">
        <v>22</v>
      </c>
      <c r="K183" s="18" t="s">
        <v>23</v>
      </c>
      <c r="L183" s="18">
        <v>899</v>
      </c>
      <c r="M183" s="18" t="s">
        <v>4065</v>
      </c>
      <c r="N183" s="19">
        <v>46306.983715277798</v>
      </c>
      <c r="O183" s="18">
        <v>360</v>
      </c>
      <c r="P183" s="18" t="s">
        <v>25</v>
      </c>
      <c r="Q183" s="18">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18" t="s">
        <v>3788</v>
      </c>
      <c r="B184" s="18" t="s">
        <v>18</v>
      </c>
      <c r="C184" s="18" t="s">
        <v>371</v>
      </c>
      <c r="D184" s="18" t="s">
        <v>3789</v>
      </c>
      <c r="E184" s="18"/>
      <c r="F184" s="19">
        <v>46306.938773148097</v>
      </c>
      <c r="G184" s="18" t="s">
        <v>21</v>
      </c>
      <c r="H184" s="18" t="s">
        <v>155</v>
      </c>
      <c r="I184" s="18">
        <v>10</v>
      </c>
      <c r="J184" s="18" t="s">
        <v>130</v>
      </c>
      <c r="K184" s="18" t="s">
        <v>50</v>
      </c>
      <c r="L184" s="18">
        <v>69</v>
      </c>
      <c r="M184" s="18" t="s">
        <v>371</v>
      </c>
      <c r="N184" s="19">
        <v>46306.9558680556</v>
      </c>
      <c r="O184" s="18">
        <v>0</v>
      </c>
      <c r="P184" s="18" t="s">
        <v>129</v>
      </c>
      <c r="Q184" s="18">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18" t="s">
        <v>318</v>
      </c>
      <c r="B185" s="18" t="s">
        <v>18</v>
      </c>
      <c r="C185" s="18" t="s">
        <v>116</v>
      </c>
      <c r="D185" s="18" t="s">
        <v>43</v>
      </c>
      <c r="E185" s="18" t="s">
        <v>3419</v>
      </c>
      <c r="F185" s="19">
        <v>46306.940868055601</v>
      </c>
      <c r="G185" s="18" t="s">
        <v>21</v>
      </c>
      <c r="H185" s="18" t="s">
        <v>4066</v>
      </c>
      <c r="I185" s="18">
        <v>340</v>
      </c>
      <c r="J185" s="18" t="s">
        <v>22</v>
      </c>
      <c r="K185" s="18" t="s">
        <v>23</v>
      </c>
      <c r="L185" s="18">
        <v>531</v>
      </c>
      <c r="M185" s="18" t="s">
        <v>123</v>
      </c>
      <c r="N185" s="19">
        <v>46306.969930555599</v>
      </c>
      <c r="O185" s="18">
        <v>340</v>
      </c>
      <c r="P185" s="18" t="s">
        <v>25</v>
      </c>
      <c r="Q185" s="18">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18" t="s">
        <v>409</v>
      </c>
      <c r="B186" s="18" t="s">
        <v>18</v>
      </c>
      <c r="C186" s="18" t="s">
        <v>254</v>
      </c>
      <c r="D186" s="18" t="s">
        <v>53</v>
      </c>
      <c r="E186" s="18" t="s">
        <v>401</v>
      </c>
      <c r="F186" s="19">
        <v>46306.942129629599</v>
      </c>
      <c r="G186" s="18" t="s">
        <v>21</v>
      </c>
      <c r="H186" s="18" t="s">
        <v>4067</v>
      </c>
      <c r="I186" s="18">
        <v>340</v>
      </c>
      <c r="J186" s="18" t="s">
        <v>22</v>
      </c>
      <c r="K186" s="18" t="s">
        <v>23</v>
      </c>
      <c r="L186" s="18">
        <v>881</v>
      </c>
      <c r="M186" s="18" t="s">
        <v>35</v>
      </c>
      <c r="N186" s="19">
        <v>46306.988969907397</v>
      </c>
      <c r="O186" s="18">
        <v>340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291</v>
      </c>
      <c r="B187" s="18" t="s">
        <v>18</v>
      </c>
      <c r="C187" s="18" t="s">
        <v>209</v>
      </c>
      <c r="D187" s="18" t="s">
        <v>28</v>
      </c>
      <c r="E187" s="18" t="s">
        <v>4068</v>
      </c>
      <c r="F187" s="19">
        <v>46306.943043981497</v>
      </c>
      <c r="G187" s="18" t="s">
        <v>21</v>
      </c>
      <c r="H187" s="18" t="s">
        <v>4069</v>
      </c>
      <c r="I187" s="18">
        <v>360</v>
      </c>
      <c r="J187" s="18" t="s">
        <v>22</v>
      </c>
      <c r="K187" s="18" t="s">
        <v>23</v>
      </c>
      <c r="L187" s="18">
        <v>537</v>
      </c>
      <c r="M187" s="18" t="s">
        <v>123</v>
      </c>
      <c r="N187" s="19">
        <v>46306.971215277801</v>
      </c>
      <c r="O187" s="18">
        <v>360</v>
      </c>
      <c r="P187" s="18" t="s">
        <v>25</v>
      </c>
      <c r="Q187" s="18">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18" t="s">
        <v>4070</v>
      </c>
      <c r="B188" s="18" t="s">
        <v>18</v>
      </c>
      <c r="C188" s="18" t="s">
        <v>93</v>
      </c>
      <c r="D188" s="18" t="s">
        <v>4071</v>
      </c>
      <c r="E188" s="18"/>
      <c r="F188" s="19">
        <v>46306.943865740701</v>
      </c>
      <c r="G188" s="18" t="s">
        <v>21</v>
      </c>
      <c r="H188" s="18" t="s">
        <v>4072</v>
      </c>
      <c r="I188" s="18">
        <v>450</v>
      </c>
      <c r="J188" s="18" t="s">
        <v>22</v>
      </c>
      <c r="K188" s="18" t="s">
        <v>50</v>
      </c>
      <c r="L188" s="18">
        <v>880</v>
      </c>
      <c r="M188" s="18" t="s">
        <v>94</v>
      </c>
      <c r="N188" s="19">
        <v>46306.989965277797</v>
      </c>
      <c r="O188" s="18">
        <v>208</v>
      </c>
      <c r="P188" s="18" t="s">
        <v>25</v>
      </c>
      <c r="Q188" s="1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744</v>
      </c>
      <c r="B189" s="18" t="s">
        <v>18</v>
      </c>
      <c r="C189" s="18" t="s">
        <v>188</v>
      </c>
      <c r="D189" s="18" t="s">
        <v>122</v>
      </c>
      <c r="E189" s="18" t="s">
        <v>4073</v>
      </c>
      <c r="F189" s="19">
        <v>46306.944687499999</v>
      </c>
      <c r="G189" s="18" t="s">
        <v>21</v>
      </c>
      <c r="H189" s="18" t="s">
        <v>4074</v>
      </c>
      <c r="I189" s="18">
        <v>370</v>
      </c>
      <c r="J189" s="18" t="s">
        <v>22</v>
      </c>
      <c r="K189" s="18" t="s">
        <v>23</v>
      </c>
      <c r="L189" s="18">
        <v>358</v>
      </c>
      <c r="M189" s="18" t="s">
        <v>30</v>
      </c>
      <c r="N189" s="19">
        <v>46306.964918981503</v>
      </c>
      <c r="O189" s="18">
        <v>370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2048</v>
      </c>
      <c r="B190" s="18" t="s">
        <v>18</v>
      </c>
      <c r="C190" s="18" t="s">
        <v>65</v>
      </c>
      <c r="D190" s="18" t="s">
        <v>124</v>
      </c>
      <c r="E190" s="18"/>
      <c r="F190" s="19">
        <v>46306.945601851898</v>
      </c>
      <c r="G190" s="18" t="s">
        <v>21</v>
      </c>
      <c r="H190" s="18" t="s">
        <v>1021</v>
      </c>
      <c r="I190" s="18">
        <v>220</v>
      </c>
      <c r="J190" s="18" t="s">
        <v>22</v>
      </c>
      <c r="K190" s="18" t="s">
        <v>50</v>
      </c>
      <c r="L190" s="18">
        <v>358</v>
      </c>
      <c r="M190" s="18" t="s">
        <v>65</v>
      </c>
      <c r="N190" s="19">
        <v>46306.971840277802</v>
      </c>
      <c r="O190" s="18">
        <v>0</v>
      </c>
      <c r="P190" s="18" t="s">
        <v>25</v>
      </c>
      <c r="Q190" s="18">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18" t="s">
        <v>672</v>
      </c>
      <c r="B191" s="18" t="s">
        <v>18</v>
      </c>
      <c r="C191" s="18" t="s">
        <v>406</v>
      </c>
      <c r="D191" s="18" t="s">
        <v>243</v>
      </c>
      <c r="E191" s="18" t="s">
        <v>288</v>
      </c>
      <c r="F191" s="19">
        <v>46306.946875000001</v>
      </c>
      <c r="G191" s="18" t="s">
        <v>21</v>
      </c>
      <c r="H191" s="18" t="s">
        <v>4075</v>
      </c>
      <c r="I191" s="18">
        <v>370</v>
      </c>
      <c r="J191" s="18" t="s">
        <v>22</v>
      </c>
      <c r="K191" s="18" t="s">
        <v>23</v>
      </c>
      <c r="L191" s="18">
        <v>362</v>
      </c>
      <c r="M191" s="18" t="s">
        <v>30</v>
      </c>
      <c r="N191" s="19">
        <v>46306.966481481497</v>
      </c>
      <c r="O191" s="18">
        <v>350</v>
      </c>
      <c r="P191" s="18" t="s">
        <v>40</v>
      </c>
      <c r="Q191" s="18">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18" t="s">
        <v>4076</v>
      </c>
      <c r="B192" s="18" t="s">
        <v>18</v>
      </c>
      <c r="C192" s="18" t="s">
        <v>49</v>
      </c>
      <c r="D192" s="18" t="s">
        <v>2789</v>
      </c>
      <c r="E192" s="18"/>
      <c r="F192" s="19">
        <v>46306.951018518499</v>
      </c>
      <c r="G192" s="18" t="s">
        <v>21</v>
      </c>
      <c r="H192" s="18" t="s">
        <v>4077</v>
      </c>
      <c r="I192" s="18">
        <v>380</v>
      </c>
      <c r="J192" s="18" t="s">
        <v>22</v>
      </c>
      <c r="K192" s="18" t="s">
        <v>50</v>
      </c>
      <c r="L192" s="18">
        <v>915</v>
      </c>
      <c r="M192" s="18" t="s">
        <v>83</v>
      </c>
      <c r="N192" s="19">
        <v>46306.998634259297</v>
      </c>
      <c r="O192" s="18">
        <v>380</v>
      </c>
      <c r="P192" s="18" t="s">
        <v>25</v>
      </c>
      <c r="Q192" s="18">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18" t="s">
        <v>4078</v>
      </c>
      <c r="B193" s="18" t="s">
        <v>18</v>
      </c>
      <c r="C193" s="18" t="s">
        <v>616</v>
      </c>
      <c r="D193" s="18" t="s">
        <v>2007</v>
      </c>
      <c r="E193" s="18" t="s">
        <v>4079</v>
      </c>
      <c r="F193" s="19">
        <v>46306.952442129601</v>
      </c>
      <c r="G193" s="18" t="s">
        <v>21</v>
      </c>
      <c r="H193" s="18" t="s">
        <v>4080</v>
      </c>
      <c r="I193" s="18">
        <v>370</v>
      </c>
      <c r="J193" s="18" t="s">
        <v>22</v>
      </c>
      <c r="K193" s="18" t="s">
        <v>23</v>
      </c>
      <c r="L193" s="18">
        <v>134</v>
      </c>
      <c r="M193" s="18" t="s">
        <v>39</v>
      </c>
      <c r="N193" s="19">
        <v>46306.961736111101</v>
      </c>
      <c r="O193" s="18">
        <v>257</v>
      </c>
      <c r="P193" s="18" t="s">
        <v>40</v>
      </c>
      <c r="Q193" s="18">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18" t="s">
        <v>311</v>
      </c>
      <c r="B194" s="18" t="s">
        <v>18</v>
      </c>
      <c r="C194" s="18" t="s">
        <v>109</v>
      </c>
      <c r="D194" s="18" t="s">
        <v>110</v>
      </c>
      <c r="E194" s="18" t="s">
        <v>1844</v>
      </c>
      <c r="F194" s="19">
        <v>46306.957291666702</v>
      </c>
      <c r="G194" s="18" t="s">
        <v>21</v>
      </c>
      <c r="H194" s="18" t="s">
        <v>4081</v>
      </c>
      <c r="I194" s="18">
        <v>370</v>
      </c>
      <c r="J194" s="18" t="s">
        <v>22</v>
      </c>
      <c r="K194" s="18" t="s">
        <v>23</v>
      </c>
      <c r="L194" s="18">
        <v>149</v>
      </c>
      <c r="M194" s="18" t="s">
        <v>111</v>
      </c>
      <c r="N194" s="19">
        <v>46306.967650462997</v>
      </c>
      <c r="O194" s="18">
        <v>271</v>
      </c>
      <c r="P194" s="18" t="s">
        <v>25</v>
      </c>
      <c r="Q194" s="18">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18" t="s">
        <v>327</v>
      </c>
      <c r="B195" s="18" t="s">
        <v>18</v>
      </c>
      <c r="C195" s="18" t="s">
        <v>84</v>
      </c>
      <c r="D195" s="18" t="s">
        <v>85</v>
      </c>
      <c r="E195" s="18" t="s">
        <v>2335</v>
      </c>
      <c r="F195" s="19">
        <v>46306.962094907401</v>
      </c>
      <c r="G195" s="18" t="s">
        <v>21</v>
      </c>
      <c r="H195" s="18" t="s">
        <v>4082</v>
      </c>
      <c r="I195" s="18">
        <v>370</v>
      </c>
      <c r="J195" s="18" t="s">
        <v>22</v>
      </c>
      <c r="K195" s="18" t="s">
        <v>23</v>
      </c>
      <c r="L195" s="18">
        <v>361</v>
      </c>
      <c r="M195" s="18" t="s">
        <v>30</v>
      </c>
      <c r="N195" s="19">
        <v>46306.983148148101</v>
      </c>
      <c r="O195" s="18">
        <v>351</v>
      </c>
      <c r="P195" s="18" t="s">
        <v>40</v>
      </c>
      <c r="Q195" s="18">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18" t="s">
        <v>332</v>
      </c>
      <c r="B196" s="18" t="s">
        <v>18</v>
      </c>
      <c r="C196" s="18" t="s">
        <v>257</v>
      </c>
      <c r="D196" s="18" t="s">
        <v>122</v>
      </c>
      <c r="E196" s="18" t="s">
        <v>4083</v>
      </c>
      <c r="F196" s="19">
        <v>46306.970393518503</v>
      </c>
      <c r="G196" s="18" t="s">
        <v>21</v>
      </c>
      <c r="H196" s="18" t="s">
        <v>4084</v>
      </c>
      <c r="I196" s="18">
        <v>340</v>
      </c>
      <c r="J196" s="18" t="s">
        <v>22</v>
      </c>
      <c r="K196" s="18" t="s">
        <v>23</v>
      </c>
      <c r="L196" s="18">
        <v>497</v>
      </c>
      <c r="M196" s="18" t="s">
        <v>4085</v>
      </c>
      <c r="N196" s="19">
        <v>46306.996446759302</v>
      </c>
      <c r="O196" s="18">
        <v>340</v>
      </c>
      <c r="P196" s="18" t="s">
        <v>25</v>
      </c>
      <c r="Q196" s="18">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18" t="s">
        <v>333</v>
      </c>
      <c r="B197" s="18" t="s">
        <v>18</v>
      </c>
      <c r="C197" s="18" t="s">
        <v>204</v>
      </c>
      <c r="D197" s="18" t="s">
        <v>53</v>
      </c>
      <c r="E197" s="18" t="s">
        <v>4086</v>
      </c>
      <c r="F197" s="19">
        <v>46306.985243055598</v>
      </c>
      <c r="G197" s="18" t="s">
        <v>21</v>
      </c>
      <c r="H197" s="18" t="s">
        <v>4087</v>
      </c>
      <c r="I197" s="18">
        <v>370</v>
      </c>
      <c r="J197" s="18" t="s">
        <v>22</v>
      </c>
      <c r="K197" s="18" t="s">
        <v>23</v>
      </c>
      <c r="L197" s="18">
        <v>149</v>
      </c>
      <c r="M197" s="18" t="s">
        <v>111</v>
      </c>
      <c r="N197" s="19">
        <v>46306.995416666701</v>
      </c>
      <c r="O197" s="18">
        <v>288</v>
      </c>
      <c r="P197" s="18" t="s">
        <v>25</v>
      </c>
      <c r="Q197" s="18">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3</v>
      </c>
      <c r="D230" s="8">
        <f t="shared" si="4"/>
        <v>0</v>
      </c>
      <c r="E230" s="8">
        <f t="shared" si="4"/>
        <v>2</v>
      </c>
      <c r="F230" s="8">
        <f t="shared" si="4"/>
        <v>4</v>
      </c>
      <c r="G230" s="8">
        <f t="shared" si="4"/>
        <v>1</v>
      </c>
      <c r="H230" s="8">
        <f t="shared" si="4"/>
        <v>6</v>
      </c>
      <c r="I230" s="9">
        <f t="shared" si="5"/>
        <v>17</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9</v>
      </c>
      <c r="D266" s="8">
        <f t="shared" si="6"/>
        <v>2</v>
      </c>
      <c r="E266" s="9">
        <f t="shared" si="7"/>
        <v>17</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8FBE-E6D2-2A4E-9CE6-CE78E5BC06EC}">
  <dimension ref="A1:T272"/>
  <sheetViews>
    <sheetView showGridLines="0" zoomScale="110" zoomScaleNormal="110" workbookViewId="0">
      <selection activeCell="A2" sqref="A2:Q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500</v>
      </c>
      <c r="B2" s="20" t="s">
        <v>18</v>
      </c>
      <c r="C2" s="20" t="s">
        <v>501</v>
      </c>
      <c r="D2" s="20" t="s">
        <v>33</v>
      </c>
      <c r="E2" s="20" t="s">
        <v>368</v>
      </c>
      <c r="F2" s="21">
        <v>46307.004780092589</v>
      </c>
      <c r="G2" s="20" t="s">
        <v>21</v>
      </c>
      <c r="H2" s="20" t="s">
        <v>4088</v>
      </c>
      <c r="I2" s="20">
        <v>380</v>
      </c>
      <c r="J2" s="20" t="s">
        <v>22</v>
      </c>
      <c r="K2" s="20" t="s">
        <v>23</v>
      </c>
      <c r="L2" s="20">
        <v>878</v>
      </c>
      <c r="M2" s="20" t="s">
        <v>35</v>
      </c>
      <c r="N2" s="21">
        <v>46307.050462962965</v>
      </c>
      <c r="O2" s="20">
        <v>380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17</v>
      </c>
      <c r="B3" s="20" t="s">
        <v>18</v>
      </c>
      <c r="C3" s="20" t="s">
        <v>19</v>
      </c>
      <c r="D3" s="20" t="s">
        <v>20</v>
      </c>
      <c r="E3" s="20" t="s">
        <v>4089</v>
      </c>
      <c r="F3" s="21">
        <v>46307.010289351849</v>
      </c>
      <c r="G3" s="20" t="s">
        <v>21</v>
      </c>
      <c r="H3" s="20" t="s">
        <v>4090</v>
      </c>
      <c r="I3" s="20">
        <v>360</v>
      </c>
      <c r="J3" s="20" t="s">
        <v>22</v>
      </c>
      <c r="K3" s="20" t="s">
        <v>23</v>
      </c>
      <c r="L3" s="20">
        <v>879</v>
      </c>
      <c r="M3" s="20" t="s">
        <v>24</v>
      </c>
      <c r="N3" s="21">
        <v>46307.056238425925</v>
      </c>
      <c r="O3" s="20">
        <v>360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53</v>
      </c>
      <c r="E4" s="20" t="s">
        <v>392</v>
      </c>
      <c r="F4" s="21">
        <v>46307.035069444442</v>
      </c>
      <c r="G4" s="20" t="s">
        <v>21</v>
      </c>
      <c r="H4" s="20" t="s">
        <v>4091</v>
      </c>
      <c r="I4" s="20">
        <v>380</v>
      </c>
      <c r="J4" s="20" t="s">
        <v>22</v>
      </c>
      <c r="K4" s="20" t="s">
        <v>23</v>
      </c>
      <c r="L4" s="20">
        <v>868</v>
      </c>
      <c r="M4" s="20" t="s">
        <v>35</v>
      </c>
      <c r="N4" s="21">
        <v>46307.080358796295</v>
      </c>
      <c r="O4" s="20">
        <v>380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v>
      </c>
      <c r="B5" s="20" t="s">
        <v>18</v>
      </c>
      <c r="C5" s="20" t="s">
        <v>42</v>
      </c>
      <c r="D5" s="20" t="s">
        <v>43</v>
      </c>
      <c r="E5" s="20" t="s">
        <v>269</v>
      </c>
      <c r="F5" s="21">
        <v>46307.044108796297</v>
      </c>
      <c r="G5" s="20" t="s">
        <v>21</v>
      </c>
      <c r="H5" s="20" t="s">
        <v>4092</v>
      </c>
      <c r="I5" s="20">
        <v>360</v>
      </c>
      <c r="J5" s="20" t="s">
        <v>22</v>
      </c>
      <c r="K5" s="20" t="s">
        <v>23</v>
      </c>
      <c r="L5" s="20">
        <v>865</v>
      </c>
      <c r="M5" s="20" t="s">
        <v>45</v>
      </c>
      <c r="N5" s="21">
        <v>46307.089212962965</v>
      </c>
      <c r="O5" s="20">
        <v>360</v>
      </c>
      <c r="P5" s="20" t="s">
        <v>25</v>
      </c>
      <c r="Q5" s="20">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20" t="s">
        <v>56</v>
      </c>
      <c r="B6" s="20" t="s">
        <v>18</v>
      </c>
      <c r="C6" s="20" t="s">
        <v>42</v>
      </c>
      <c r="D6" s="20" t="s">
        <v>20</v>
      </c>
      <c r="E6" s="20" t="s">
        <v>2024</v>
      </c>
      <c r="F6" s="21">
        <v>46307.050324074073</v>
      </c>
      <c r="G6" s="20" t="s">
        <v>21</v>
      </c>
      <c r="H6" s="20" t="s">
        <v>4093</v>
      </c>
      <c r="I6" s="20">
        <v>360</v>
      </c>
      <c r="J6" s="20" t="s">
        <v>22</v>
      </c>
      <c r="K6" s="20" t="s">
        <v>23</v>
      </c>
      <c r="L6" s="20">
        <v>933</v>
      </c>
      <c r="M6" s="20" t="s">
        <v>4094</v>
      </c>
      <c r="N6" s="21">
        <v>46307.09814814815</v>
      </c>
      <c r="O6" s="20">
        <v>340</v>
      </c>
      <c r="P6" s="20" t="s">
        <v>25</v>
      </c>
      <c r="Q6" s="20">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46</v>
      </c>
      <c r="B7" s="20" t="s">
        <v>18</v>
      </c>
      <c r="C7" s="20" t="s">
        <v>47</v>
      </c>
      <c r="D7" s="20" t="s">
        <v>48</v>
      </c>
      <c r="E7" s="20" t="s">
        <v>619</v>
      </c>
      <c r="F7" s="21">
        <v>46307.060902777775</v>
      </c>
      <c r="G7" s="20" t="s">
        <v>21</v>
      </c>
      <c r="H7" s="20" t="s">
        <v>4095</v>
      </c>
      <c r="I7" s="20">
        <v>370</v>
      </c>
      <c r="J7" s="20" t="s">
        <v>22</v>
      </c>
      <c r="K7" s="20" t="s">
        <v>23</v>
      </c>
      <c r="L7" s="20">
        <v>359</v>
      </c>
      <c r="M7" s="20" t="s">
        <v>30</v>
      </c>
      <c r="N7" s="21">
        <v>46307.080578703702</v>
      </c>
      <c r="O7" s="20">
        <v>370</v>
      </c>
      <c r="P7" s="20" t="s">
        <v>40</v>
      </c>
      <c r="Q7" s="20">
        <v>40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0" t="s">
        <v>202</v>
      </c>
      <c r="B8" s="20" t="s">
        <v>18</v>
      </c>
      <c r="C8" s="20" t="s">
        <v>32</v>
      </c>
      <c r="D8" s="20" t="s">
        <v>60</v>
      </c>
      <c r="E8" s="20" t="s">
        <v>2841</v>
      </c>
      <c r="F8" s="21">
        <v>46307.062905092593</v>
      </c>
      <c r="G8" s="20" t="s">
        <v>21</v>
      </c>
      <c r="H8" s="20" t="s">
        <v>4096</v>
      </c>
      <c r="I8" s="20">
        <v>340</v>
      </c>
      <c r="J8" s="20" t="s">
        <v>22</v>
      </c>
      <c r="K8" s="20" t="s">
        <v>23</v>
      </c>
      <c r="L8" s="20">
        <v>862</v>
      </c>
      <c r="M8" s="20" t="s">
        <v>35</v>
      </c>
      <c r="N8" s="21">
        <v>46307.107777777775</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2006</v>
      </c>
      <c r="B9" s="20" t="s">
        <v>18</v>
      </c>
      <c r="C9" s="20" t="s">
        <v>341</v>
      </c>
      <c r="D9" s="20" t="s">
        <v>2007</v>
      </c>
      <c r="E9" s="20" t="s">
        <v>2008</v>
      </c>
      <c r="F9" s="21">
        <v>46307.064270833333</v>
      </c>
      <c r="G9" s="20" t="s">
        <v>21</v>
      </c>
      <c r="H9" s="20" t="s">
        <v>4097</v>
      </c>
      <c r="I9" s="20">
        <v>350</v>
      </c>
      <c r="J9" s="20" t="s">
        <v>22</v>
      </c>
      <c r="K9" s="20" t="s">
        <v>141</v>
      </c>
      <c r="L9" s="20">
        <v>136</v>
      </c>
      <c r="M9" s="20" t="s">
        <v>39</v>
      </c>
      <c r="N9" s="21">
        <v>46307.074444444443</v>
      </c>
      <c r="O9" s="20">
        <v>191</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346</v>
      </c>
      <c r="B10" s="20" t="s">
        <v>18</v>
      </c>
      <c r="C10" s="20" t="s">
        <v>37</v>
      </c>
      <c r="D10" s="20" t="s">
        <v>340</v>
      </c>
      <c r="E10" s="20" t="s">
        <v>4098</v>
      </c>
      <c r="F10" s="21">
        <v>46307.073460648149</v>
      </c>
      <c r="G10" s="20" t="s">
        <v>21</v>
      </c>
      <c r="H10" s="20" t="s">
        <v>4099</v>
      </c>
      <c r="I10" s="20">
        <v>390</v>
      </c>
      <c r="J10" s="20" t="s">
        <v>22</v>
      </c>
      <c r="K10" s="20" t="s">
        <v>23</v>
      </c>
      <c r="L10" s="20">
        <v>133</v>
      </c>
      <c r="M10" s="20" t="s">
        <v>39</v>
      </c>
      <c r="N10" s="21">
        <v>46307.083229166667</v>
      </c>
      <c r="O10" s="20">
        <v>211</v>
      </c>
      <c r="P10" s="20" t="s">
        <v>40</v>
      </c>
      <c r="Q10" s="2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0" t="s">
        <v>59</v>
      </c>
      <c r="B11" s="20" t="s">
        <v>18</v>
      </c>
      <c r="C11" s="20" t="s">
        <v>27</v>
      </c>
      <c r="D11" s="20" t="s">
        <v>60</v>
      </c>
      <c r="E11" s="20" t="s">
        <v>3497</v>
      </c>
      <c r="F11" s="21">
        <v>46307.093078703707</v>
      </c>
      <c r="G11" s="20" t="s">
        <v>21</v>
      </c>
      <c r="H11" s="20" t="s">
        <v>4100</v>
      </c>
      <c r="I11" s="20">
        <v>330</v>
      </c>
      <c r="J11" s="20" t="s">
        <v>22</v>
      </c>
      <c r="K11" s="20" t="s">
        <v>23</v>
      </c>
      <c r="L11" s="20">
        <v>345</v>
      </c>
      <c r="M11" s="20" t="s">
        <v>30</v>
      </c>
      <c r="N11" s="21">
        <v>46307.113541666666</v>
      </c>
      <c r="O11" s="20">
        <v>326</v>
      </c>
      <c r="P11" s="20" t="s">
        <v>25</v>
      </c>
      <c r="Q11" s="20">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s="20" t="s">
        <v>2023</v>
      </c>
      <c r="B12" s="20" t="s">
        <v>18</v>
      </c>
      <c r="C12" s="20" t="s">
        <v>32</v>
      </c>
      <c r="D12" s="20" t="s">
        <v>20</v>
      </c>
      <c r="E12" s="20" t="s">
        <v>484</v>
      </c>
      <c r="F12" s="21">
        <v>46307.109317129631</v>
      </c>
      <c r="G12" s="20" t="s">
        <v>21</v>
      </c>
      <c r="H12" s="20" t="s">
        <v>2363</v>
      </c>
      <c r="I12" s="20">
        <v>360</v>
      </c>
      <c r="J12" s="20" t="s">
        <v>22</v>
      </c>
      <c r="K12" s="20" t="s">
        <v>23</v>
      </c>
      <c r="L12" s="20">
        <v>865</v>
      </c>
      <c r="M12" s="20" t="s">
        <v>35</v>
      </c>
      <c r="N12" s="21">
        <v>46307.154907407406</v>
      </c>
      <c r="O12" s="20">
        <v>360</v>
      </c>
      <c r="P12" s="20" t="s">
        <v>25</v>
      </c>
      <c r="Q12" s="20">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348</v>
      </c>
      <c r="B13" s="20" t="s">
        <v>18</v>
      </c>
      <c r="C13" s="20" t="s">
        <v>204</v>
      </c>
      <c r="D13" s="20" t="s">
        <v>53</v>
      </c>
      <c r="E13" s="20" t="s">
        <v>393</v>
      </c>
      <c r="F13" s="21">
        <v>46307.119212962964</v>
      </c>
      <c r="G13" s="20" t="s">
        <v>21</v>
      </c>
      <c r="H13" s="20" t="s">
        <v>4101</v>
      </c>
      <c r="I13" s="20">
        <v>370</v>
      </c>
      <c r="J13" s="20" t="s">
        <v>22</v>
      </c>
      <c r="K13" s="20" t="s">
        <v>23</v>
      </c>
      <c r="L13" s="20">
        <v>153</v>
      </c>
      <c r="M13" s="20" t="s">
        <v>111</v>
      </c>
      <c r="N13" s="21">
        <v>46307.130011574074</v>
      </c>
      <c r="O13" s="20">
        <v>278</v>
      </c>
      <c r="P13" s="20" t="s">
        <v>25</v>
      </c>
      <c r="Q13" s="20">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s="20" t="s">
        <v>2015</v>
      </c>
      <c r="B14" s="20" t="s">
        <v>18</v>
      </c>
      <c r="C14" s="20" t="s">
        <v>341</v>
      </c>
      <c r="D14" s="20" t="s">
        <v>85</v>
      </c>
      <c r="E14" s="20" t="s">
        <v>342</v>
      </c>
      <c r="F14" s="21">
        <v>46307.120972222219</v>
      </c>
      <c r="G14" s="20" t="s">
        <v>21</v>
      </c>
      <c r="H14" s="20" t="s">
        <v>4102</v>
      </c>
      <c r="I14" s="20">
        <v>370</v>
      </c>
      <c r="J14" s="20" t="s">
        <v>22</v>
      </c>
      <c r="K14" s="20" t="s">
        <v>23</v>
      </c>
      <c r="L14" s="20">
        <v>136</v>
      </c>
      <c r="M14" s="20" t="s">
        <v>39</v>
      </c>
      <c r="N14" s="21">
        <v>46307.13082175926</v>
      </c>
      <c r="O14" s="20">
        <v>186</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20</v>
      </c>
      <c r="E15" s="20" t="s">
        <v>661</v>
      </c>
      <c r="F15" s="21">
        <v>46307.122870370367</v>
      </c>
      <c r="G15" s="20" t="s">
        <v>21</v>
      </c>
      <c r="H15" s="20" t="s">
        <v>4103</v>
      </c>
      <c r="I15" s="20">
        <v>360</v>
      </c>
      <c r="J15" s="20" t="s">
        <v>22</v>
      </c>
      <c r="K15" s="20" t="s">
        <v>23</v>
      </c>
      <c r="L15" s="20">
        <v>889</v>
      </c>
      <c r="M15" s="20" t="s">
        <v>4104</v>
      </c>
      <c r="N15" s="21">
        <v>46307.168506944443</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53</v>
      </c>
      <c r="E16" s="20" t="s">
        <v>3541</v>
      </c>
      <c r="F16" s="21">
        <v>46307.12462962963</v>
      </c>
      <c r="G16" s="20" t="s">
        <v>21</v>
      </c>
      <c r="H16" s="20" t="s">
        <v>4105</v>
      </c>
      <c r="I16" s="20">
        <v>380</v>
      </c>
      <c r="J16" s="20" t="s">
        <v>22</v>
      </c>
      <c r="K16" s="20" t="s">
        <v>23</v>
      </c>
      <c r="L16" s="20">
        <v>916</v>
      </c>
      <c r="M16" s="20" t="s">
        <v>668</v>
      </c>
      <c r="N16" s="21">
        <v>46307.172025462962</v>
      </c>
      <c r="O16" s="20">
        <v>380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4106</v>
      </c>
      <c r="B17" s="20" t="s">
        <v>18</v>
      </c>
      <c r="C17" s="20" t="s">
        <v>197</v>
      </c>
      <c r="D17" s="20" t="s">
        <v>124</v>
      </c>
      <c r="E17" s="20"/>
      <c r="F17" s="21">
        <v>46307.127766203703</v>
      </c>
      <c r="G17" s="20" t="s">
        <v>21</v>
      </c>
      <c r="H17" s="20" t="s">
        <v>4107</v>
      </c>
      <c r="I17" s="20">
        <v>400</v>
      </c>
      <c r="J17" s="20" t="s">
        <v>22</v>
      </c>
      <c r="K17" s="20" t="s">
        <v>50</v>
      </c>
      <c r="L17" s="20">
        <v>863</v>
      </c>
      <c r="M17" s="20" t="s">
        <v>35</v>
      </c>
      <c r="N17" s="21">
        <v>46307.174618055556</v>
      </c>
      <c r="O17" s="20">
        <v>400</v>
      </c>
      <c r="P17" s="20" t="s">
        <v>25</v>
      </c>
      <c r="Q17" s="20">
        <v>30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81</v>
      </c>
      <c r="B18" s="20" t="s">
        <v>18</v>
      </c>
      <c r="C18" s="20" t="s">
        <v>49</v>
      </c>
      <c r="D18" s="20" t="s">
        <v>33</v>
      </c>
      <c r="E18" s="20" t="s">
        <v>456</v>
      </c>
      <c r="F18" s="21">
        <v>46307.132002314815</v>
      </c>
      <c r="G18" s="20" t="s">
        <v>21</v>
      </c>
      <c r="H18" s="20" t="s">
        <v>2361</v>
      </c>
      <c r="I18" s="20">
        <v>380</v>
      </c>
      <c r="J18" s="20" t="s">
        <v>22</v>
      </c>
      <c r="K18" s="20" t="s">
        <v>23</v>
      </c>
      <c r="L18" s="20">
        <v>859</v>
      </c>
      <c r="M18" s="20" t="s">
        <v>45</v>
      </c>
      <c r="N18" s="21">
        <v>46307.17664351852</v>
      </c>
      <c r="O18" s="20">
        <v>380</v>
      </c>
      <c r="P18" s="20" t="s">
        <v>25</v>
      </c>
      <c r="Q18" s="20">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0" t="s">
        <v>4108</v>
      </c>
      <c r="B19" s="20" t="s">
        <v>18</v>
      </c>
      <c r="C19" s="20" t="s">
        <v>49</v>
      </c>
      <c r="D19" s="20" t="s">
        <v>4109</v>
      </c>
      <c r="E19" s="20"/>
      <c r="F19" s="21">
        <v>46307.134872685187</v>
      </c>
      <c r="G19" s="20" t="s">
        <v>21</v>
      </c>
      <c r="H19" s="20" t="s">
        <v>985</v>
      </c>
      <c r="I19" s="20">
        <v>400</v>
      </c>
      <c r="J19" s="20" t="s">
        <v>22</v>
      </c>
      <c r="K19" s="20" t="s">
        <v>50</v>
      </c>
      <c r="L19" s="20">
        <v>862</v>
      </c>
      <c r="M19" s="20" t="s">
        <v>45</v>
      </c>
      <c r="N19" s="21">
        <v>46307.180208333331</v>
      </c>
      <c r="O19" s="20">
        <v>400</v>
      </c>
      <c r="P19" s="20" t="s">
        <v>25</v>
      </c>
      <c r="Q19" s="20">
        <v>30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504</v>
      </c>
      <c r="B20" s="20" t="s">
        <v>18</v>
      </c>
      <c r="C20" s="20" t="s">
        <v>96</v>
      </c>
      <c r="D20" s="20" t="s">
        <v>53</v>
      </c>
      <c r="E20" s="20" t="s">
        <v>787</v>
      </c>
      <c r="F20" s="21">
        <v>46307.149097222224</v>
      </c>
      <c r="G20" s="20" t="s">
        <v>21</v>
      </c>
      <c r="H20" s="20" t="s">
        <v>170</v>
      </c>
      <c r="I20" s="20">
        <v>360</v>
      </c>
      <c r="J20" s="20" t="s">
        <v>22</v>
      </c>
      <c r="K20" s="20" t="s">
        <v>23</v>
      </c>
      <c r="L20" s="20">
        <v>859</v>
      </c>
      <c r="M20" s="20" t="s">
        <v>45</v>
      </c>
      <c r="N20" s="21">
        <v>46307.194050925929</v>
      </c>
      <c r="O20" s="20">
        <v>360</v>
      </c>
      <c r="P20" s="20" t="s">
        <v>25</v>
      </c>
      <c r="Q20" s="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2030</v>
      </c>
      <c r="B21" s="20" t="s">
        <v>18</v>
      </c>
      <c r="C21" s="20" t="s">
        <v>657</v>
      </c>
      <c r="D21" s="20" t="s">
        <v>60</v>
      </c>
      <c r="E21" s="20" t="s">
        <v>2031</v>
      </c>
      <c r="F21" s="21">
        <v>46307.176516203705</v>
      </c>
      <c r="G21" s="20" t="s">
        <v>21</v>
      </c>
      <c r="H21" s="20" t="s">
        <v>4110</v>
      </c>
      <c r="I21" s="20">
        <v>350</v>
      </c>
      <c r="J21" s="20" t="s">
        <v>22</v>
      </c>
      <c r="K21" s="20" t="s">
        <v>23</v>
      </c>
      <c r="L21" s="20">
        <v>356</v>
      </c>
      <c r="M21" s="20" t="s">
        <v>30</v>
      </c>
      <c r="N21" s="21">
        <v>46307.197337962964</v>
      </c>
      <c r="O21" s="20">
        <v>350</v>
      </c>
      <c r="P21" s="20" t="s">
        <v>25</v>
      </c>
      <c r="Q21" s="20">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20" t="s">
        <v>86</v>
      </c>
      <c r="B22" s="20" t="s">
        <v>18</v>
      </c>
      <c r="C22" s="20" t="s">
        <v>42</v>
      </c>
      <c r="D22" s="20" t="s">
        <v>20</v>
      </c>
      <c r="E22" s="20" t="s">
        <v>2141</v>
      </c>
      <c r="F22" s="21">
        <v>46307.182685185187</v>
      </c>
      <c r="G22" s="20" t="s">
        <v>21</v>
      </c>
      <c r="H22" s="20" t="s">
        <v>4111</v>
      </c>
      <c r="I22" s="20">
        <v>360</v>
      </c>
      <c r="J22" s="20" t="s">
        <v>22</v>
      </c>
      <c r="K22" s="20" t="s">
        <v>23</v>
      </c>
      <c r="L22" s="20">
        <v>859</v>
      </c>
      <c r="M22" s="20" t="s">
        <v>45</v>
      </c>
      <c r="N22" s="21">
        <v>46307.226770833331</v>
      </c>
      <c r="O22" s="20">
        <v>360</v>
      </c>
      <c r="P22" s="20" t="s">
        <v>25</v>
      </c>
      <c r="Q22" s="20">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20" t="s">
        <v>75</v>
      </c>
      <c r="B23" s="20" t="s">
        <v>18</v>
      </c>
      <c r="C23" s="20" t="s">
        <v>19</v>
      </c>
      <c r="D23" s="20" t="s">
        <v>60</v>
      </c>
      <c r="E23" s="20" t="s">
        <v>690</v>
      </c>
      <c r="F23" s="21">
        <v>46307.240347222221</v>
      </c>
      <c r="G23" s="20" t="s">
        <v>623</v>
      </c>
      <c r="H23" s="20" t="s">
        <v>4112</v>
      </c>
      <c r="I23" s="20">
        <v>360</v>
      </c>
      <c r="J23" s="20" t="s">
        <v>22</v>
      </c>
      <c r="K23" s="20" t="s">
        <v>23</v>
      </c>
      <c r="L23" s="20">
        <v>870</v>
      </c>
      <c r="M23" s="20" t="s">
        <v>167</v>
      </c>
      <c r="N23" s="21">
        <v>46307.285173611112</v>
      </c>
      <c r="O23" s="20">
        <v>360</v>
      </c>
      <c r="P23" s="20" t="s">
        <v>25</v>
      </c>
      <c r="Q23" s="20">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0" t="s">
        <v>90</v>
      </c>
      <c r="B24" s="20" t="s">
        <v>18</v>
      </c>
      <c r="C24" s="20" t="s">
        <v>42</v>
      </c>
      <c r="D24" s="20" t="s">
        <v>20</v>
      </c>
      <c r="E24" s="20" t="s">
        <v>3714</v>
      </c>
      <c r="F24" s="21">
        <v>46307.438391203701</v>
      </c>
      <c r="G24" s="20" t="s">
        <v>623</v>
      </c>
      <c r="H24" s="20" t="s">
        <v>4113</v>
      </c>
      <c r="I24" s="20">
        <v>380</v>
      </c>
      <c r="J24" s="20" t="s">
        <v>22</v>
      </c>
      <c r="K24" s="20" t="s">
        <v>23</v>
      </c>
      <c r="L24" s="20">
        <v>863</v>
      </c>
      <c r="M24" s="20" t="s">
        <v>2654</v>
      </c>
      <c r="N24" s="21">
        <v>46307.4840625</v>
      </c>
      <c r="O24" s="20">
        <v>380</v>
      </c>
      <c r="P24" s="20" t="s">
        <v>25</v>
      </c>
      <c r="Q24" s="20">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0" t="s">
        <v>100</v>
      </c>
      <c r="B25" s="20" t="s">
        <v>18</v>
      </c>
      <c r="C25" s="20" t="s">
        <v>42</v>
      </c>
      <c r="D25" s="20" t="s">
        <v>20</v>
      </c>
      <c r="E25" s="20" t="s">
        <v>1010</v>
      </c>
      <c r="F25" s="21">
        <v>46307.451770833337</v>
      </c>
      <c r="G25" s="20" t="s">
        <v>623</v>
      </c>
      <c r="H25" s="20" t="s">
        <v>4114</v>
      </c>
      <c r="I25" s="20">
        <v>360</v>
      </c>
      <c r="J25" s="20" t="s">
        <v>22</v>
      </c>
      <c r="K25" s="20" t="s">
        <v>23</v>
      </c>
      <c r="L25" s="20">
        <v>861</v>
      </c>
      <c r="M25" s="20" t="s">
        <v>45</v>
      </c>
      <c r="N25" s="21">
        <v>46307.496886574074</v>
      </c>
      <c r="O25" s="20">
        <v>360</v>
      </c>
      <c r="P25" s="20" t="s">
        <v>25</v>
      </c>
      <c r="Q25" s="20">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0" t="s">
        <v>98</v>
      </c>
      <c r="B26" s="20" t="s">
        <v>18</v>
      </c>
      <c r="C26" s="20" t="s">
        <v>42</v>
      </c>
      <c r="D26" s="20" t="s">
        <v>43</v>
      </c>
      <c r="E26" s="20" t="s">
        <v>182</v>
      </c>
      <c r="F26" s="21">
        <v>46307.467627314814</v>
      </c>
      <c r="G26" s="20" t="s">
        <v>623</v>
      </c>
      <c r="H26" s="20" t="s">
        <v>4115</v>
      </c>
      <c r="I26" s="20">
        <v>360</v>
      </c>
      <c r="J26" s="20" t="s">
        <v>22</v>
      </c>
      <c r="K26" s="20" t="s">
        <v>23</v>
      </c>
      <c r="L26" s="20">
        <v>861</v>
      </c>
      <c r="M26" s="20" t="s">
        <v>24</v>
      </c>
      <c r="N26" s="21">
        <v>46307.512511574074</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2024</v>
      </c>
      <c r="F27" s="21">
        <v>46307.469328703701</v>
      </c>
      <c r="G27" s="20" t="s">
        <v>623</v>
      </c>
      <c r="H27" s="20" t="s">
        <v>4116</v>
      </c>
      <c r="I27" s="20">
        <v>360</v>
      </c>
      <c r="J27" s="20" t="s">
        <v>22</v>
      </c>
      <c r="K27" s="20" t="s">
        <v>23</v>
      </c>
      <c r="L27" s="20">
        <v>893</v>
      </c>
      <c r="M27" s="20" t="s">
        <v>94</v>
      </c>
      <c r="N27" s="21">
        <v>46307.516134259262</v>
      </c>
      <c r="O27" s="20">
        <v>225</v>
      </c>
      <c r="P27" s="20" t="s">
        <v>25</v>
      </c>
      <c r="Q27" s="20">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60</v>
      </c>
      <c r="E28" s="20" t="s">
        <v>529</v>
      </c>
      <c r="F28" s="21">
        <v>46307.476909722223</v>
      </c>
      <c r="G28" s="20" t="s">
        <v>623</v>
      </c>
      <c r="H28" s="20" t="s">
        <v>4117</v>
      </c>
      <c r="I28" s="20">
        <v>360</v>
      </c>
      <c r="J28" s="20" t="s">
        <v>22</v>
      </c>
      <c r="K28" s="20" t="s">
        <v>23</v>
      </c>
      <c r="L28" s="20">
        <v>861</v>
      </c>
      <c r="M28" s="20" t="s">
        <v>45</v>
      </c>
      <c r="N28" s="21">
        <v>46307.521423611113</v>
      </c>
      <c r="O28" s="20">
        <v>360</v>
      </c>
      <c r="P28" s="20" t="s">
        <v>25</v>
      </c>
      <c r="Q28" s="20">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33</v>
      </c>
      <c r="E29" s="20" t="s">
        <v>368</v>
      </c>
      <c r="F29" s="21">
        <v>46307.488425925927</v>
      </c>
      <c r="G29" s="20" t="s">
        <v>623</v>
      </c>
      <c r="H29" s="20" t="s">
        <v>2670</v>
      </c>
      <c r="I29" s="20">
        <v>290</v>
      </c>
      <c r="J29" s="20" t="s">
        <v>22</v>
      </c>
      <c r="K29" s="20" t="s">
        <v>23</v>
      </c>
      <c r="L29" s="20">
        <v>132</v>
      </c>
      <c r="M29" s="20" t="s">
        <v>39</v>
      </c>
      <c r="N29" s="21">
        <v>46307.49795138889</v>
      </c>
      <c r="O29" s="20">
        <v>259</v>
      </c>
      <c r="P29" s="20" t="s">
        <v>25</v>
      </c>
      <c r="Q29" s="20">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105</v>
      </c>
      <c r="B30" s="20" t="s">
        <v>18</v>
      </c>
      <c r="C30" s="20" t="s">
        <v>32</v>
      </c>
      <c r="D30" s="20" t="s">
        <v>53</v>
      </c>
      <c r="E30" s="20" t="s">
        <v>106</v>
      </c>
      <c r="F30" s="21">
        <v>46307.503460648149</v>
      </c>
      <c r="G30" s="20" t="s">
        <v>623</v>
      </c>
      <c r="H30" s="20" t="s">
        <v>4118</v>
      </c>
      <c r="I30" s="20">
        <v>380</v>
      </c>
      <c r="J30" s="20" t="s">
        <v>22</v>
      </c>
      <c r="K30" s="20" t="s">
        <v>23</v>
      </c>
      <c r="L30" s="20">
        <v>880</v>
      </c>
      <c r="M30" s="20" t="s">
        <v>35</v>
      </c>
      <c r="N30" s="21">
        <v>46307.549710648149</v>
      </c>
      <c r="O30" s="20">
        <v>380</v>
      </c>
      <c r="P30" s="20" t="s">
        <v>25</v>
      </c>
      <c r="Q30" s="20">
        <v>190</v>
      </c>
      <c r="R30" s="3" t="str">
        <f>IF(OR(G30="12R",G30="12L"),_xlfn.XLOOKUP(C30,Tabla42[ADEP],Tabla42[SID 12R],""),IF(OR(G30="30L",G30="30R"),_xlfn.XLOOKUP(C30,Tabla42[ADEP],Tabla42[SID 30L],""),""))</f>
        <v>UDGUV</v>
      </c>
      <c r="S30" s="3">
        <f t="shared" si="0"/>
        <v>12</v>
      </c>
      <c r="T30" s="3" t="str">
        <f>_xlfn.XLOOKUP(C30,Tabla42[ADEP],Tabla42[Sector],"")</f>
        <v>Sector 2</v>
      </c>
    </row>
    <row r="31" spans="1:20" x14ac:dyDescent="0.2">
      <c r="A31" s="20" t="s">
        <v>4119</v>
      </c>
      <c r="B31" s="20" t="s">
        <v>18</v>
      </c>
      <c r="C31" s="20" t="s">
        <v>257</v>
      </c>
      <c r="D31" s="20" t="s">
        <v>28</v>
      </c>
      <c r="E31" s="20" t="s">
        <v>4120</v>
      </c>
      <c r="F31" s="21">
        <v>46307.505347222221</v>
      </c>
      <c r="G31" s="20" t="s">
        <v>623</v>
      </c>
      <c r="H31" s="20" t="s">
        <v>4121</v>
      </c>
      <c r="I31" s="20">
        <v>380</v>
      </c>
      <c r="J31" s="20" t="s">
        <v>22</v>
      </c>
      <c r="K31" s="20" t="s">
        <v>141</v>
      </c>
      <c r="L31" s="20">
        <v>533</v>
      </c>
      <c r="M31" s="20" t="s">
        <v>123</v>
      </c>
      <c r="N31" s="21">
        <v>46307.534467592595</v>
      </c>
      <c r="O31" s="20">
        <v>380</v>
      </c>
      <c r="P31" s="20" t="s">
        <v>25</v>
      </c>
      <c r="Q31" s="20">
        <v>40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0" t="s">
        <v>108</v>
      </c>
      <c r="B32" s="20" t="s">
        <v>18</v>
      </c>
      <c r="C32" s="20" t="s">
        <v>109</v>
      </c>
      <c r="D32" s="20" t="s">
        <v>122</v>
      </c>
      <c r="E32" s="20" t="s">
        <v>4122</v>
      </c>
      <c r="F32" s="21">
        <v>46307.508726851855</v>
      </c>
      <c r="G32" s="20" t="s">
        <v>623</v>
      </c>
      <c r="H32" s="20" t="s">
        <v>4123</v>
      </c>
      <c r="I32" s="20">
        <v>350</v>
      </c>
      <c r="J32" s="20" t="s">
        <v>22</v>
      </c>
      <c r="K32" s="20" t="s">
        <v>23</v>
      </c>
      <c r="L32" s="20">
        <v>149</v>
      </c>
      <c r="M32" s="20" t="s">
        <v>111</v>
      </c>
      <c r="N32" s="21">
        <v>46307.518912037034</v>
      </c>
      <c r="O32" s="20">
        <v>285</v>
      </c>
      <c r="P32" s="20" t="s">
        <v>25</v>
      </c>
      <c r="Q32" s="20">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0" t="s">
        <v>107</v>
      </c>
      <c r="B33" s="20" t="s">
        <v>18</v>
      </c>
      <c r="C33" s="20" t="s">
        <v>42</v>
      </c>
      <c r="D33" s="20" t="s">
        <v>43</v>
      </c>
      <c r="E33" s="20" t="s">
        <v>527</v>
      </c>
      <c r="F33" s="21">
        <v>46307.510601851849</v>
      </c>
      <c r="G33" s="20" t="s">
        <v>623</v>
      </c>
      <c r="H33" s="20" t="s">
        <v>4124</v>
      </c>
      <c r="I33" s="20">
        <v>360</v>
      </c>
      <c r="J33" s="20" t="s">
        <v>22</v>
      </c>
      <c r="K33" s="20" t="s">
        <v>23</v>
      </c>
      <c r="L33" s="20">
        <v>861</v>
      </c>
      <c r="M33" s="20" t="s">
        <v>45</v>
      </c>
      <c r="N33" s="21">
        <v>46307.555405092593</v>
      </c>
      <c r="O33" s="20">
        <v>360</v>
      </c>
      <c r="P33" s="20" t="s">
        <v>25</v>
      </c>
      <c r="Q33" s="20">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2381</v>
      </c>
      <c r="B34" s="20" t="s">
        <v>18</v>
      </c>
      <c r="C34" s="20" t="s">
        <v>121</v>
      </c>
      <c r="D34" s="20" t="s">
        <v>122</v>
      </c>
      <c r="E34" s="20" t="s">
        <v>4125</v>
      </c>
      <c r="F34" s="21">
        <v>46307.519143518519</v>
      </c>
      <c r="G34" s="20" t="s">
        <v>623</v>
      </c>
      <c r="H34" s="20" t="s">
        <v>4126</v>
      </c>
      <c r="I34" s="20">
        <v>360</v>
      </c>
      <c r="J34" s="20" t="s">
        <v>22</v>
      </c>
      <c r="K34" s="20" t="s">
        <v>23</v>
      </c>
      <c r="L34" s="20">
        <v>533</v>
      </c>
      <c r="M34" s="20" t="s">
        <v>123</v>
      </c>
      <c r="N34" s="21">
        <v>46307.548414351855</v>
      </c>
      <c r="O34" s="20">
        <v>360</v>
      </c>
      <c r="P34" s="20" t="s">
        <v>25</v>
      </c>
      <c r="Q34" s="20">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0" t="s">
        <v>115</v>
      </c>
      <c r="B35" s="20" t="s">
        <v>18</v>
      </c>
      <c r="C35" s="20" t="s">
        <v>116</v>
      </c>
      <c r="D35" s="20" t="s">
        <v>117</v>
      </c>
      <c r="E35" s="20" t="s">
        <v>4127</v>
      </c>
      <c r="F35" s="21">
        <v>46307.542824074073</v>
      </c>
      <c r="G35" s="20" t="s">
        <v>623</v>
      </c>
      <c r="H35" s="20" t="s">
        <v>4128</v>
      </c>
      <c r="I35" s="20">
        <v>320</v>
      </c>
      <c r="J35" s="20" t="s">
        <v>22</v>
      </c>
      <c r="K35" s="20" t="s">
        <v>23</v>
      </c>
      <c r="L35" s="20">
        <v>512</v>
      </c>
      <c r="M35" s="20" t="s">
        <v>4085</v>
      </c>
      <c r="N35" s="21">
        <v>46307.57099537037</v>
      </c>
      <c r="O35" s="20">
        <v>360</v>
      </c>
      <c r="P35" s="20" t="s">
        <v>25</v>
      </c>
      <c r="Q35" s="20">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513</v>
      </c>
      <c r="B36" s="20" t="s">
        <v>18</v>
      </c>
      <c r="C36" s="20" t="s">
        <v>206</v>
      </c>
      <c r="D36" s="20" t="s">
        <v>53</v>
      </c>
      <c r="E36" s="20" t="s">
        <v>393</v>
      </c>
      <c r="F36" s="21">
        <v>46307.544872685183</v>
      </c>
      <c r="G36" s="20" t="s">
        <v>21</v>
      </c>
      <c r="H36" s="20" t="s">
        <v>4129</v>
      </c>
      <c r="I36" s="20">
        <v>380</v>
      </c>
      <c r="J36" s="20" t="s">
        <v>22</v>
      </c>
      <c r="K36" s="20" t="s">
        <v>23</v>
      </c>
      <c r="L36" s="20">
        <v>848</v>
      </c>
      <c r="M36" s="20" t="s">
        <v>4130</v>
      </c>
      <c r="N36" s="21">
        <v>46307.589432870373</v>
      </c>
      <c r="O36" s="20">
        <v>380</v>
      </c>
      <c r="P36" s="20" t="s">
        <v>25</v>
      </c>
      <c r="Q36" s="20">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20" t="s">
        <v>125</v>
      </c>
      <c r="B37" s="20" t="s">
        <v>18</v>
      </c>
      <c r="C37" s="20" t="s">
        <v>126</v>
      </c>
      <c r="D37" s="20" t="s">
        <v>122</v>
      </c>
      <c r="E37" s="20" t="s">
        <v>2906</v>
      </c>
      <c r="F37" s="21">
        <v>46307.546041666668</v>
      </c>
      <c r="G37" s="20" t="s">
        <v>21</v>
      </c>
      <c r="H37" s="20" t="s">
        <v>4131</v>
      </c>
      <c r="I37" s="20">
        <v>370</v>
      </c>
      <c r="J37" s="20" t="s">
        <v>22</v>
      </c>
      <c r="K37" s="20" t="s">
        <v>23</v>
      </c>
      <c r="L37" s="20">
        <v>354</v>
      </c>
      <c r="M37" s="20" t="s">
        <v>30</v>
      </c>
      <c r="N37" s="21">
        <v>46307.565844907411</v>
      </c>
      <c r="O37" s="20">
        <v>370</v>
      </c>
      <c r="P37" s="20" t="s">
        <v>25</v>
      </c>
      <c r="Q37" s="20">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122</v>
      </c>
      <c r="E38" s="20" t="s">
        <v>4132</v>
      </c>
      <c r="F38" s="21">
        <v>46307.547893518517</v>
      </c>
      <c r="G38" s="20" t="s">
        <v>21</v>
      </c>
      <c r="H38" s="20" t="s">
        <v>4133</v>
      </c>
      <c r="I38" s="20">
        <v>360</v>
      </c>
      <c r="J38" s="20" t="s">
        <v>22</v>
      </c>
      <c r="K38" s="20" t="s">
        <v>23</v>
      </c>
      <c r="L38" s="20">
        <v>859</v>
      </c>
      <c r="M38" s="20" t="s">
        <v>45</v>
      </c>
      <c r="N38" s="21">
        <v>46307.593738425923</v>
      </c>
      <c r="O38" s="20">
        <v>360</v>
      </c>
      <c r="P38" s="20" t="s">
        <v>25</v>
      </c>
      <c r="Q38" s="20">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127</v>
      </c>
      <c r="B39" s="20" t="s">
        <v>18</v>
      </c>
      <c r="C39" s="20" t="s">
        <v>128</v>
      </c>
      <c r="D39" s="20" t="s">
        <v>43</v>
      </c>
      <c r="E39" s="20" t="s">
        <v>767</v>
      </c>
      <c r="F39" s="21">
        <v>46307.582546296297</v>
      </c>
      <c r="G39" s="20" t="s">
        <v>21</v>
      </c>
      <c r="H39" s="20" t="s">
        <v>4134</v>
      </c>
      <c r="I39" s="20">
        <v>330</v>
      </c>
      <c r="J39" s="20" t="s">
        <v>22</v>
      </c>
      <c r="K39" s="20" t="s">
        <v>23</v>
      </c>
      <c r="L39" s="20">
        <v>359</v>
      </c>
      <c r="M39" s="20" t="s">
        <v>30</v>
      </c>
      <c r="N39" s="21">
        <v>46307.603738425925</v>
      </c>
      <c r="O39" s="20">
        <v>330</v>
      </c>
      <c r="P39" s="20" t="s">
        <v>25</v>
      </c>
      <c r="Q39" s="20">
        <v>40</v>
      </c>
      <c r="R39" s="3" t="str">
        <f>IF(OR(G39="12R",G39="12L"),_xlfn.XLOOKUP(C39,Tabla42[ADEP],Tabla42[SID 12R],""),IF(OR(G39="30L",G39="30R"),_xlfn.XLOOKUP(C39,Tabla42[ADEP],Tabla42[SID 30L],""),""))</f>
        <v>OMSUK</v>
      </c>
      <c r="S39" s="3">
        <f t="shared" si="0"/>
        <v>13</v>
      </c>
      <c r="T39" s="3" t="str">
        <f>_xlfn.XLOOKUP(C39,Tabla42[ADEP],Tabla42[Sector],"")</f>
        <v>Sector 3</v>
      </c>
    </row>
    <row r="40" spans="1:20" x14ac:dyDescent="0.2">
      <c r="A40" s="20" t="s">
        <v>2076</v>
      </c>
      <c r="B40" s="20" t="s">
        <v>18</v>
      </c>
      <c r="C40" s="20" t="s">
        <v>18</v>
      </c>
      <c r="D40" s="20" t="s">
        <v>2077</v>
      </c>
      <c r="E40" s="20"/>
      <c r="F40" s="21">
        <v>46307.591574074075</v>
      </c>
      <c r="G40" s="20" t="s">
        <v>21</v>
      </c>
      <c r="H40" s="20" t="s">
        <v>4135</v>
      </c>
      <c r="I40" s="20">
        <v>15</v>
      </c>
      <c r="J40" s="20" t="s">
        <v>130</v>
      </c>
      <c r="K40" s="20" t="s">
        <v>50</v>
      </c>
      <c r="L40" s="20">
        <v>142</v>
      </c>
      <c r="M40" s="20" t="s">
        <v>18</v>
      </c>
      <c r="N40" s="21">
        <v>46307.629166666666</v>
      </c>
      <c r="O40" s="20">
        <v>0</v>
      </c>
      <c r="P40" s="20" t="s">
        <v>129</v>
      </c>
      <c r="Q40" s="20">
        <v>15</v>
      </c>
      <c r="R40" s="3" t="str">
        <f>IF(OR(G40="12R",G40="12L"),_xlfn.XLOOKUP(C40,Tabla42[ADEP],Tabla42[SID 12R],""),IF(OR(G40="30L",G40="30R"),_xlfn.XLOOKUP(C40,Tabla42[ADEP],Tabla42[SID 30L],""),""))</f>
        <v/>
      </c>
      <c r="S40" s="3">
        <f t="shared" si="0"/>
        <v>14</v>
      </c>
      <c r="T40" s="3" t="str">
        <f>_xlfn.XLOOKUP(C40,Tabla42[ADEP],Tabla42[Sector],"")</f>
        <v/>
      </c>
    </row>
    <row r="41" spans="1:20" x14ac:dyDescent="0.2">
      <c r="A41" s="20" t="s">
        <v>4136</v>
      </c>
      <c r="B41" s="20" t="s">
        <v>18</v>
      </c>
      <c r="C41" s="20" t="s">
        <v>4137</v>
      </c>
      <c r="D41" s="20" t="s">
        <v>2476</v>
      </c>
      <c r="E41" s="20"/>
      <c r="F41" s="21">
        <v>46307.598541666666</v>
      </c>
      <c r="G41" s="20" t="s">
        <v>21</v>
      </c>
      <c r="H41" s="20" t="s">
        <v>4138</v>
      </c>
      <c r="I41" s="20">
        <v>450</v>
      </c>
      <c r="J41" s="20" t="s">
        <v>22</v>
      </c>
      <c r="K41" s="20" t="s">
        <v>50</v>
      </c>
      <c r="L41" s="20">
        <v>171</v>
      </c>
      <c r="M41" s="20" t="s">
        <v>4139</v>
      </c>
      <c r="N41" s="21">
        <v>46307.612997685188</v>
      </c>
      <c r="O41" s="20">
        <v>356</v>
      </c>
      <c r="P41" s="20" t="s">
        <v>129</v>
      </c>
      <c r="Q41" s="20">
        <v>40</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131</v>
      </c>
      <c r="B42" s="20" t="s">
        <v>18</v>
      </c>
      <c r="C42" s="20" t="s">
        <v>42</v>
      </c>
      <c r="D42" s="20" t="s">
        <v>43</v>
      </c>
      <c r="E42" s="20" t="s">
        <v>565</v>
      </c>
      <c r="F42" s="21">
        <v>46307.600104166668</v>
      </c>
      <c r="G42" s="20" t="s">
        <v>21</v>
      </c>
      <c r="H42" s="20" t="s">
        <v>4140</v>
      </c>
      <c r="I42" s="20">
        <v>360</v>
      </c>
      <c r="J42" s="20" t="s">
        <v>22</v>
      </c>
      <c r="K42" s="20" t="s">
        <v>23</v>
      </c>
      <c r="L42" s="20">
        <v>859</v>
      </c>
      <c r="M42" s="20" t="s">
        <v>45</v>
      </c>
      <c r="N42" s="21">
        <v>46307.644976851851</v>
      </c>
      <c r="O42" s="20">
        <v>360</v>
      </c>
      <c r="P42" s="20" t="s">
        <v>25</v>
      </c>
      <c r="Q42" s="20">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135</v>
      </c>
      <c r="B43" s="20" t="s">
        <v>18</v>
      </c>
      <c r="C43" s="20" t="s">
        <v>32</v>
      </c>
      <c r="D43" s="20" t="s">
        <v>53</v>
      </c>
      <c r="E43" s="20" t="s">
        <v>392</v>
      </c>
      <c r="F43" s="21">
        <v>46307.631793981483</v>
      </c>
      <c r="G43" s="20" t="s">
        <v>21</v>
      </c>
      <c r="H43" s="20" t="s">
        <v>4141</v>
      </c>
      <c r="I43" s="20">
        <v>380</v>
      </c>
      <c r="J43" s="20" t="s">
        <v>22</v>
      </c>
      <c r="K43" s="20" t="s">
        <v>23</v>
      </c>
      <c r="L43" s="20">
        <v>870</v>
      </c>
      <c r="M43" s="20" t="s">
        <v>35</v>
      </c>
      <c r="N43" s="21">
        <v>46307.677662037036</v>
      </c>
      <c r="O43" s="20">
        <v>380</v>
      </c>
      <c r="P43" s="20" t="s">
        <v>25</v>
      </c>
      <c r="Q43" s="20">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20" t="s">
        <v>2971</v>
      </c>
      <c r="B44" s="20" t="s">
        <v>18</v>
      </c>
      <c r="C44" s="20" t="s">
        <v>121</v>
      </c>
      <c r="D44" s="20" t="s">
        <v>60</v>
      </c>
      <c r="E44" s="20" t="s">
        <v>4142</v>
      </c>
      <c r="F44" s="21">
        <v>46307.633449074077</v>
      </c>
      <c r="G44" s="20" t="s">
        <v>21</v>
      </c>
      <c r="H44" s="20" t="s">
        <v>3881</v>
      </c>
      <c r="I44" s="20">
        <v>340</v>
      </c>
      <c r="J44" s="20" t="s">
        <v>22</v>
      </c>
      <c r="K44" s="20" t="s">
        <v>23</v>
      </c>
      <c r="L44" s="20">
        <v>591</v>
      </c>
      <c r="M44" s="20" t="s">
        <v>123</v>
      </c>
      <c r="N44" s="21">
        <v>46307.665092592593</v>
      </c>
      <c r="O44" s="20">
        <v>340</v>
      </c>
      <c r="P44" s="20" t="s">
        <v>25</v>
      </c>
      <c r="Q44" s="20">
        <v>40</v>
      </c>
      <c r="R44" s="3" t="str">
        <f>IF(OR(G44="12R",G44="12L"),_xlfn.XLOOKUP(C44,Tabla42[ADEP],Tabla42[SID 12R],""),IF(OR(G44="30L",G44="30R"),_xlfn.XLOOKUP(C44,Tabla42[ADEP],Tabla42[SID 30L],""),""))</f>
        <v>ENEBA</v>
      </c>
      <c r="S44" s="3">
        <f t="shared" si="0"/>
        <v>15</v>
      </c>
      <c r="T44" s="3" t="str">
        <f>_xlfn.XLOOKUP(C44,Tabla42[ADEP],Tabla42[Sector],"")</f>
        <v>Sector 3</v>
      </c>
    </row>
    <row r="45" spans="1:20" x14ac:dyDescent="0.2">
      <c r="A45" s="20" t="s">
        <v>1051</v>
      </c>
      <c r="B45" s="20" t="s">
        <v>18</v>
      </c>
      <c r="C45" s="20" t="s">
        <v>4137</v>
      </c>
      <c r="D45" s="20" t="s">
        <v>124</v>
      </c>
      <c r="E45" s="20"/>
      <c r="F45" s="21">
        <v>46307.639837962961</v>
      </c>
      <c r="G45" s="20" t="s">
        <v>21</v>
      </c>
      <c r="H45" s="20" t="s">
        <v>4143</v>
      </c>
      <c r="I45" s="20">
        <v>270</v>
      </c>
      <c r="J45" s="20" t="s">
        <v>22</v>
      </c>
      <c r="K45" s="20" t="s">
        <v>50</v>
      </c>
      <c r="L45" s="20">
        <v>209</v>
      </c>
      <c r="M45" s="20" t="s">
        <v>355</v>
      </c>
      <c r="N45" s="21">
        <v>46307.655023148145</v>
      </c>
      <c r="O45" s="20">
        <v>270</v>
      </c>
      <c r="P45" s="20" t="s">
        <v>25</v>
      </c>
      <c r="Q45" s="20">
        <v>40</v>
      </c>
      <c r="R45" s="3" t="str">
        <f>IF(OR(G45="12R",G45="12L"),_xlfn.XLOOKUP(C45,Tabla42[ADEP],Tabla42[SID 12R],""),IF(OR(G45="30L",G45="30R"),_xlfn.XLOOKUP(C45,Tabla42[ADEP],Tabla42[SID 30L],""),""))</f>
        <v/>
      </c>
      <c r="S45" s="3">
        <f t="shared" si="0"/>
        <v>15</v>
      </c>
      <c r="T45" s="3" t="str">
        <f>_xlfn.XLOOKUP(C45,Tabla42[ADEP],Tabla42[Sector],"")</f>
        <v/>
      </c>
    </row>
    <row r="46" spans="1:20" x14ac:dyDescent="0.2">
      <c r="A46" s="20" t="s">
        <v>139</v>
      </c>
      <c r="B46" s="20" t="s">
        <v>18</v>
      </c>
      <c r="C46" s="20" t="s">
        <v>49</v>
      </c>
      <c r="D46" s="20" t="s">
        <v>53</v>
      </c>
      <c r="E46" s="20" t="s">
        <v>3541</v>
      </c>
      <c r="F46" s="21">
        <v>46307.646006944444</v>
      </c>
      <c r="G46" s="20" t="s">
        <v>21</v>
      </c>
      <c r="H46" s="20" t="s">
        <v>4144</v>
      </c>
      <c r="I46" s="20">
        <v>380</v>
      </c>
      <c r="J46" s="20" t="s">
        <v>22</v>
      </c>
      <c r="K46" s="20" t="s">
        <v>141</v>
      </c>
      <c r="L46" s="20">
        <v>856</v>
      </c>
      <c r="M46" s="20" t="s">
        <v>45</v>
      </c>
      <c r="N46" s="21">
        <v>46307.690486111111</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142</v>
      </c>
      <c r="B47" s="20" t="s">
        <v>18</v>
      </c>
      <c r="C47" s="20" t="s">
        <v>42</v>
      </c>
      <c r="D47" s="20" t="s">
        <v>33</v>
      </c>
      <c r="E47" s="20" t="s">
        <v>456</v>
      </c>
      <c r="F47" s="21">
        <v>46307.64980324074</v>
      </c>
      <c r="G47" s="20" t="s">
        <v>21</v>
      </c>
      <c r="H47" s="20" t="s">
        <v>4145</v>
      </c>
      <c r="I47" s="20">
        <v>360</v>
      </c>
      <c r="J47" s="20" t="s">
        <v>22</v>
      </c>
      <c r="K47" s="20" t="s">
        <v>23</v>
      </c>
      <c r="L47" s="20">
        <v>858</v>
      </c>
      <c r="M47" s="20" t="s">
        <v>45</v>
      </c>
      <c r="N47" s="21">
        <v>46307.693622685183</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146</v>
      </c>
      <c r="B48" s="20" t="s">
        <v>18</v>
      </c>
      <c r="C48" s="20" t="s">
        <v>96</v>
      </c>
      <c r="D48" s="20" t="s">
        <v>20</v>
      </c>
      <c r="E48" s="20" t="s">
        <v>57</v>
      </c>
      <c r="F48" s="21">
        <v>46307.653715277775</v>
      </c>
      <c r="G48" s="20" t="s">
        <v>21</v>
      </c>
      <c r="H48" s="20" t="s">
        <v>4146</v>
      </c>
      <c r="I48" s="20">
        <v>360</v>
      </c>
      <c r="J48" s="20" t="s">
        <v>22</v>
      </c>
      <c r="K48" s="20" t="s">
        <v>23</v>
      </c>
      <c r="L48" s="20">
        <v>855</v>
      </c>
      <c r="M48" s="20" t="s">
        <v>45</v>
      </c>
      <c r="N48" s="21">
        <v>46307.697685185187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3519</v>
      </c>
      <c r="F49" s="21">
        <v>46307.655115740738</v>
      </c>
      <c r="G49" s="20" t="s">
        <v>21</v>
      </c>
      <c r="H49" s="20" t="s">
        <v>4147</v>
      </c>
      <c r="I49" s="20">
        <v>380</v>
      </c>
      <c r="J49" s="20" t="s">
        <v>22</v>
      </c>
      <c r="K49" s="20" t="s">
        <v>23</v>
      </c>
      <c r="L49" s="20">
        <v>862</v>
      </c>
      <c r="M49" s="20" t="s">
        <v>45</v>
      </c>
      <c r="N49" s="21">
        <v>46307.70003472222</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425</v>
      </c>
      <c r="B50" s="20" t="s">
        <v>18</v>
      </c>
      <c r="C50" s="20" t="s">
        <v>49</v>
      </c>
      <c r="D50" s="20" t="s">
        <v>53</v>
      </c>
      <c r="E50" s="20" t="s">
        <v>376</v>
      </c>
      <c r="F50" s="21">
        <v>46307.656458333331</v>
      </c>
      <c r="G50" s="20" t="s">
        <v>21</v>
      </c>
      <c r="H50" s="20" t="s">
        <v>4148</v>
      </c>
      <c r="I50" s="20">
        <v>360</v>
      </c>
      <c r="J50" s="20" t="s">
        <v>22</v>
      </c>
      <c r="K50" s="20" t="s">
        <v>23</v>
      </c>
      <c r="L50" s="20">
        <v>858</v>
      </c>
      <c r="M50" s="20" t="s">
        <v>45</v>
      </c>
      <c r="N50" s="21">
        <v>46307.701851851853</v>
      </c>
      <c r="O50" s="20">
        <v>380</v>
      </c>
      <c r="P50" s="20" t="s">
        <v>25</v>
      </c>
      <c r="Q50" s="2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145</v>
      </c>
      <c r="B51" s="20" t="s">
        <v>18</v>
      </c>
      <c r="C51" s="20" t="s">
        <v>19</v>
      </c>
      <c r="D51" s="20" t="s">
        <v>53</v>
      </c>
      <c r="E51" s="20" t="s">
        <v>631</v>
      </c>
      <c r="F51" s="21">
        <v>46307.657962962963</v>
      </c>
      <c r="G51" s="20" t="s">
        <v>21</v>
      </c>
      <c r="H51" s="20" t="s">
        <v>4149</v>
      </c>
      <c r="I51" s="20">
        <v>380</v>
      </c>
      <c r="J51" s="20" t="s">
        <v>22</v>
      </c>
      <c r="K51" s="20" t="s">
        <v>23</v>
      </c>
      <c r="L51" s="20">
        <v>860</v>
      </c>
      <c r="M51" s="20" t="s">
        <v>24</v>
      </c>
      <c r="N51" s="21">
        <v>46307.703518518516</v>
      </c>
      <c r="O51" s="20">
        <v>380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977</v>
      </c>
      <c r="B52" s="20" t="s">
        <v>18</v>
      </c>
      <c r="C52" s="20" t="s">
        <v>698</v>
      </c>
      <c r="D52" s="20" t="s">
        <v>817</v>
      </c>
      <c r="E52" s="20"/>
      <c r="F52" s="21">
        <v>46307.659571759257</v>
      </c>
      <c r="G52" s="20" t="s">
        <v>21</v>
      </c>
      <c r="H52" s="20" t="s">
        <v>4150</v>
      </c>
      <c r="I52" s="20">
        <v>210</v>
      </c>
      <c r="J52" s="20" t="s">
        <v>130</v>
      </c>
      <c r="K52" s="20" t="s">
        <v>50</v>
      </c>
      <c r="L52" s="20">
        <v>224</v>
      </c>
      <c r="M52" s="20" t="s">
        <v>355</v>
      </c>
      <c r="N52" s="21">
        <v>46307.694120370368</v>
      </c>
      <c r="O52" s="20">
        <v>210</v>
      </c>
      <c r="P52" s="20" t="s">
        <v>129</v>
      </c>
      <c r="Q52" s="20">
        <v>40</v>
      </c>
      <c r="R52" s="3" t="str">
        <f>IF(OR(G52="12R",G52="12L"),_xlfn.XLOOKUP(C52,Tabla42[ADEP],Tabla42[SID 12R],""),IF(OR(G52="30L",G52="30R"),_xlfn.XLOOKUP(C52,Tabla42[ADEP],Tabla42[SID 30L],""),""))</f>
        <v>NUDAL</v>
      </c>
      <c r="S52" s="3">
        <f t="shared" si="0"/>
        <v>15</v>
      </c>
      <c r="T52" s="3" t="str">
        <f>_xlfn.XLOOKUP(C52,Tabla42[ADEP],Tabla42[Sector],"")</f>
        <v>Sector 3</v>
      </c>
    </row>
    <row r="53" spans="1:20" x14ac:dyDescent="0.2">
      <c r="A53" s="20" t="s">
        <v>143</v>
      </c>
      <c r="B53" s="20" t="s">
        <v>18</v>
      </c>
      <c r="C53" s="20" t="s">
        <v>32</v>
      </c>
      <c r="D53" s="20" t="s">
        <v>60</v>
      </c>
      <c r="E53" s="20" t="s">
        <v>383</v>
      </c>
      <c r="F53" s="21">
        <v>46307.661527777775</v>
      </c>
      <c r="G53" s="20" t="s">
        <v>21</v>
      </c>
      <c r="H53" s="20" t="s">
        <v>4151</v>
      </c>
      <c r="I53" s="20">
        <v>340</v>
      </c>
      <c r="J53" s="20" t="s">
        <v>22</v>
      </c>
      <c r="K53" s="20" t="s">
        <v>23</v>
      </c>
      <c r="L53" s="20">
        <v>869</v>
      </c>
      <c r="M53" s="20" t="s">
        <v>35</v>
      </c>
      <c r="N53" s="21">
        <v>46307.706238425926</v>
      </c>
      <c r="O53" s="20">
        <v>340</v>
      </c>
      <c r="P53" s="20" t="s">
        <v>25</v>
      </c>
      <c r="Q53" s="20">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2984</v>
      </c>
      <c r="B54" s="20" t="s">
        <v>18</v>
      </c>
      <c r="C54" s="20" t="s">
        <v>188</v>
      </c>
      <c r="D54" s="20" t="s">
        <v>20</v>
      </c>
      <c r="E54" s="20" t="s">
        <v>2188</v>
      </c>
      <c r="F54" s="21">
        <v>46307.664548611108</v>
      </c>
      <c r="G54" s="20" t="s">
        <v>21</v>
      </c>
      <c r="H54" s="20" t="s">
        <v>4152</v>
      </c>
      <c r="I54" s="20">
        <v>340</v>
      </c>
      <c r="J54" s="20" t="s">
        <v>22</v>
      </c>
      <c r="K54" s="20" t="s">
        <v>23</v>
      </c>
      <c r="L54" s="20">
        <v>433</v>
      </c>
      <c r="M54" s="20" t="s">
        <v>189</v>
      </c>
      <c r="N54" s="21">
        <v>46307.689953703702</v>
      </c>
      <c r="O54" s="20">
        <v>340</v>
      </c>
      <c r="P54" s="20" t="s">
        <v>25</v>
      </c>
      <c r="Q54" s="20">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4153</v>
      </c>
      <c r="B55" s="20" t="s">
        <v>18</v>
      </c>
      <c r="C55" s="20" t="s">
        <v>233</v>
      </c>
      <c r="D55" s="20" t="s">
        <v>1041</v>
      </c>
      <c r="E55" s="20" t="s">
        <v>4154</v>
      </c>
      <c r="F55" s="21">
        <v>46307.666030092594</v>
      </c>
      <c r="G55" s="20" t="s">
        <v>21</v>
      </c>
      <c r="H55" s="20" t="s">
        <v>4155</v>
      </c>
      <c r="I55" s="20">
        <v>430</v>
      </c>
      <c r="J55" s="20" t="s">
        <v>22</v>
      </c>
      <c r="K55" s="20" t="s">
        <v>50</v>
      </c>
      <c r="L55" s="20">
        <v>529</v>
      </c>
      <c r="M55" s="20" t="s">
        <v>123</v>
      </c>
      <c r="N55" s="21">
        <v>46307.694050925929</v>
      </c>
      <c r="O55" s="20">
        <v>430</v>
      </c>
      <c r="P55" s="20" t="s">
        <v>25</v>
      </c>
      <c r="Q55" s="20">
        <v>40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148</v>
      </c>
      <c r="B56" s="20" t="s">
        <v>18</v>
      </c>
      <c r="C56" s="20" t="s">
        <v>42</v>
      </c>
      <c r="D56" s="20" t="s">
        <v>20</v>
      </c>
      <c r="E56" s="20" t="s">
        <v>4156</v>
      </c>
      <c r="F56" s="21">
        <v>46307.667013888888</v>
      </c>
      <c r="G56" s="20" t="s">
        <v>21</v>
      </c>
      <c r="H56" s="20" t="s">
        <v>4157</v>
      </c>
      <c r="I56" s="20">
        <v>360</v>
      </c>
      <c r="J56" s="20" t="s">
        <v>22</v>
      </c>
      <c r="K56" s="20" t="s">
        <v>23</v>
      </c>
      <c r="L56" s="20">
        <v>859</v>
      </c>
      <c r="M56" s="20" t="s">
        <v>45</v>
      </c>
      <c r="N56" s="21">
        <v>46307.711469907408</v>
      </c>
      <c r="O56" s="20">
        <v>360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364</v>
      </c>
      <c r="B57" s="20" t="s">
        <v>18</v>
      </c>
      <c r="C57" s="20" t="s">
        <v>27</v>
      </c>
      <c r="D57" s="20" t="s">
        <v>28</v>
      </c>
      <c r="E57" s="20" t="s">
        <v>987</v>
      </c>
      <c r="F57" s="21">
        <v>46307.668668981481</v>
      </c>
      <c r="G57" s="20" t="s">
        <v>21</v>
      </c>
      <c r="H57" s="20" t="s">
        <v>4158</v>
      </c>
      <c r="I57" s="20">
        <v>370</v>
      </c>
      <c r="J57" s="20" t="s">
        <v>22</v>
      </c>
      <c r="K57" s="20" t="s">
        <v>23</v>
      </c>
      <c r="L57" s="20">
        <v>361</v>
      </c>
      <c r="M57" s="20" t="s">
        <v>30</v>
      </c>
      <c r="N57" s="21">
        <v>46307.689513888887</v>
      </c>
      <c r="O57" s="20">
        <v>370</v>
      </c>
      <c r="P57" s="20" t="s">
        <v>25</v>
      </c>
      <c r="Q57" s="20">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20" t="s">
        <v>2990</v>
      </c>
      <c r="B58" s="20" t="s">
        <v>18</v>
      </c>
      <c r="C58" s="20" t="s">
        <v>444</v>
      </c>
      <c r="D58" s="20" t="s">
        <v>20</v>
      </c>
      <c r="E58" s="20" t="s">
        <v>4159</v>
      </c>
      <c r="F58" s="21">
        <v>46307.669895833336</v>
      </c>
      <c r="G58" s="20" t="s">
        <v>21</v>
      </c>
      <c r="H58" s="20" t="s">
        <v>4160</v>
      </c>
      <c r="I58" s="20">
        <v>360</v>
      </c>
      <c r="J58" s="20" t="s">
        <v>22</v>
      </c>
      <c r="K58" s="20" t="s">
        <v>23</v>
      </c>
      <c r="L58" s="20">
        <v>434</v>
      </c>
      <c r="M58" s="20" t="s">
        <v>189</v>
      </c>
      <c r="N58" s="21">
        <v>46307.694328703707</v>
      </c>
      <c r="O58" s="20">
        <v>360</v>
      </c>
      <c r="P58" s="20" t="s">
        <v>25</v>
      </c>
      <c r="Q58" s="20">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208</v>
      </c>
      <c r="B59" s="20" t="s">
        <v>18</v>
      </c>
      <c r="C59" s="20" t="s">
        <v>209</v>
      </c>
      <c r="D59" s="20" t="s">
        <v>28</v>
      </c>
      <c r="E59" s="20" t="s">
        <v>4161</v>
      </c>
      <c r="F59" s="21">
        <v>46307.67324074074</v>
      </c>
      <c r="G59" s="20" t="s">
        <v>21</v>
      </c>
      <c r="H59" s="20" t="s">
        <v>4162</v>
      </c>
      <c r="I59" s="20">
        <v>360</v>
      </c>
      <c r="J59" s="20" t="s">
        <v>22</v>
      </c>
      <c r="K59" s="20" t="s">
        <v>23</v>
      </c>
      <c r="L59" s="20">
        <v>534</v>
      </c>
      <c r="M59" s="20" t="s">
        <v>123</v>
      </c>
      <c r="N59" s="21">
        <v>46307.702696759261</v>
      </c>
      <c r="O59" s="20">
        <v>360</v>
      </c>
      <c r="P59" s="20" t="s">
        <v>25</v>
      </c>
      <c r="Q59" s="20">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429</v>
      </c>
      <c r="B60" s="20" t="s">
        <v>18</v>
      </c>
      <c r="C60" s="20" t="s">
        <v>193</v>
      </c>
      <c r="D60" s="20" t="s">
        <v>60</v>
      </c>
      <c r="E60" s="20" t="s">
        <v>4163</v>
      </c>
      <c r="F60" s="21">
        <v>46307.67454861111</v>
      </c>
      <c r="G60" s="20" t="s">
        <v>21</v>
      </c>
      <c r="H60" s="20" t="s">
        <v>4164</v>
      </c>
      <c r="I60" s="20">
        <v>350</v>
      </c>
      <c r="J60" s="20" t="s">
        <v>22</v>
      </c>
      <c r="K60" s="20" t="s">
        <v>23</v>
      </c>
      <c r="L60" s="20">
        <v>362</v>
      </c>
      <c r="M60" s="20" t="s">
        <v>30</v>
      </c>
      <c r="N60" s="21">
        <v>46307.696157407408</v>
      </c>
      <c r="O60" s="20">
        <v>350</v>
      </c>
      <c r="P60" s="20" t="s">
        <v>25</v>
      </c>
      <c r="Q60" s="20">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4165</v>
      </c>
      <c r="B61" s="20" t="s">
        <v>18</v>
      </c>
      <c r="C61" s="20" t="s">
        <v>233</v>
      </c>
      <c r="D61" s="20" t="s">
        <v>427</v>
      </c>
      <c r="E61" s="20" t="s">
        <v>4166</v>
      </c>
      <c r="F61" s="21">
        <v>46307.675833333335</v>
      </c>
      <c r="G61" s="20" t="s">
        <v>21</v>
      </c>
      <c r="H61" s="20" t="s">
        <v>4167</v>
      </c>
      <c r="I61" s="20">
        <v>400</v>
      </c>
      <c r="J61" s="20" t="s">
        <v>22</v>
      </c>
      <c r="K61" s="20" t="s">
        <v>50</v>
      </c>
      <c r="L61" s="20">
        <v>702</v>
      </c>
      <c r="M61" s="20" t="s">
        <v>118</v>
      </c>
      <c r="N61" s="21">
        <v>46307.714155092595</v>
      </c>
      <c r="O61" s="20">
        <v>400</v>
      </c>
      <c r="P61" s="20" t="s">
        <v>25</v>
      </c>
      <c r="Q61" s="20">
        <v>40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150</v>
      </c>
      <c r="B62" s="20" t="s">
        <v>18</v>
      </c>
      <c r="C62" s="20" t="s">
        <v>32</v>
      </c>
      <c r="D62" s="20" t="s">
        <v>20</v>
      </c>
      <c r="E62" s="20" t="s">
        <v>374</v>
      </c>
      <c r="F62" s="21">
        <v>46307.676874999997</v>
      </c>
      <c r="G62" s="20" t="s">
        <v>21</v>
      </c>
      <c r="H62" s="20" t="s">
        <v>4168</v>
      </c>
      <c r="I62" s="20">
        <v>360</v>
      </c>
      <c r="J62" s="20" t="s">
        <v>22</v>
      </c>
      <c r="K62" s="20" t="s">
        <v>23</v>
      </c>
      <c r="L62" s="20">
        <v>864</v>
      </c>
      <c r="M62" s="20" t="s">
        <v>35</v>
      </c>
      <c r="N62" s="21">
        <v>46307.722060185188</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161</v>
      </c>
      <c r="B63" s="20" t="s">
        <v>18</v>
      </c>
      <c r="C63" s="20" t="s">
        <v>27</v>
      </c>
      <c r="D63" s="20" t="s">
        <v>60</v>
      </c>
      <c r="E63" s="20" t="s">
        <v>803</v>
      </c>
      <c r="F63" s="21">
        <v>46307.678171296298</v>
      </c>
      <c r="G63" s="20" t="s">
        <v>21</v>
      </c>
      <c r="H63" s="20" t="s">
        <v>4169</v>
      </c>
      <c r="I63" s="20">
        <v>330</v>
      </c>
      <c r="J63" s="20" t="s">
        <v>22</v>
      </c>
      <c r="K63" s="20" t="s">
        <v>23</v>
      </c>
      <c r="L63" s="20">
        <v>359</v>
      </c>
      <c r="M63" s="20" t="s">
        <v>30</v>
      </c>
      <c r="N63" s="21">
        <v>46307.700138888889</v>
      </c>
      <c r="O63" s="20">
        <v>330</v>
      </c>
      <c r="P63" s="20" t="s">
        <v>25</v>
      </c>
      <c r="Q63" s="20">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0" t="s">
        <v>365</v>
      </c>
      <c r="B64" s="20" t="s">
        <v>18</v>
      </c>
      <c r="C64" s="20" t="s">
        <v>96</v>
      </c>
      <c r="D64" s="20" t="s">
        <v>53</v>
      </c>
      <c r="E64" s="20" t="s">
        <v>103</v>
      </c>
      <c r="F64" s="21">
        <v>46307.678923611114</v>
      </c>
      <c r="G64" s="20" t="s">
        <v>21</v>
      </c>
      <c r="H64" s="20" t="s">
        <v>4170</v>
      </c>
      <c r="I64" s="20">
        <v>360</v>
      </c>
      <c r="J64" s="20" t="s">
        <v>22</v>
      </c>
      <c r="K64" s="20" t="s">
        <v>141</v>
      </c>
      <c r="L64" s="20">
        <v>859</v>
      </c>
      <c r="M64" s="20" t="s">
        <v>45</v>
      </c>
      <c r="N64" s="21">
        <v>46307.724062499998</v>
      </c>
      <c r="O64" s="20">
        <v>360</v>
      </c>
      <c r="P64" s="20" t="s">
        <v>25</v>
      </c>
      <c r="Q64" s="20">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163</v>
      </c>
      <c r="B65" s="20" t="s">
        <v>18</v>
      </c>
      <c r="C65" s="20" t="s">
        <v>164</v>
      </c>
      <c r="D65" s="20" t="s">
        <v>43</v>
      </c>
      <c r="E65" s="20" t="s">
        <v>3117</v>
      </c>
      <c r="F65" s="21">
        <v>46307.679814814815</v>
      </c>
      <c r="G65" s="20" t="s">
        <v>21</v>
      </c>
      <c r="H65" s="20" t="s">
        <v>4171</v>
      </c>
      <c r="I65" s="20">
        <v>310</v>
      </c>
      <c r="J65" s="20" t="s">
        <v>22</v>
      </c>
      <c r="K65" s="20" t="s">
        <v>23</v>
      </c>
      <c r="L65" s="20">
        <v>367</v>
      </c>
      <c r="M65" s="20" t="s">
        <v>30</v>
      </c>
      <c r="N65" s="21">
        <v>46307.701990740738</v>
      </c>
      <c r="O65" s="20">
        <v>310</v>
      </c>
      <c r="P65" s="20" t="s">
        <v>25</v>
      </c>
      <c r="Q65" s="20">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20" t="s">
        <v>4172</v>
      </c>
      <c r="B66" s="20" t="s">
        <v>18</v>
      </c>
      <c r="C66" s="20" t="s">
        <v>49</v>
      </c>
      <c r="D66" s="20" t="s">
        <v>124</v>
      </c>
      <c r="E66" s="20"/>
      <c r="F66" s="21">
        <v>46307.680833333332</v>
      </c>
      <c r="G66" s="20" t="s">
        <v>21</v>
      </c>
      <c r="H66" s="20" t="s">
        <v>985</v>
      </c>
      <c r="I66" s="20">
        <v>320</v>
      </c>
      <c r="J66" s="20" t="s">
        <v>22</v>
      </c>
      <c r="K66" s="20" t="s">
        <v>50</v>
      </c>
      <c r="L66" s="20">
        <v>862</v>
      </c>
      <c r="M66" s="20" t="s">
        <v>45</v>
      </c>
      <c r="N66" s="21">
        <v>46307.725717592592</v>
      </c>
      <c r="O66" s="20">
        <v>320</v>
      </c>
      <c r="P66" s="20" t="s">
        <v>25</v>
      </c>
      <c r="Q66" s="20">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152</v>
      </c>
      <c r="B67" s="20" t="s">
        <v>18</v>
      </c>
      <c r="C67" s="20" t="s">
        <v>153</v>
      </c>
      <c r="D67" s="20" t="s">
        <v>33</v>
      </c>
      <c r="E67" s="20" t="s">
        <v>82</v>
      </c>
      <c r="F67" s="21">
        <v>46307.683530092596</v>
      </c>
      <c r="G67" s="20" t="s">
        <v>21</v>
      </c>
      <c r="H67" s="20" t="s">
        <v>4173</v>
      </c>
      <c r="I67" s="20">
        <v>360</v>
      </c>
      <c r="J67" s="20" t="s">
        <v>22</v>
      </c>
      <c r="K67" s="20" t="s">
        <v>23</v>
      </c>
      <c r="L67" s="20">
        <v>878</v>
      </c>
      <c r="M67" s="20" t="s">
        <v>35</v>
      </c>
      <c r="N67" s="21">
        <v>46307.72923611111</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159</v>
      </c>
      <c r="B68" s="20" t="s">
        <v>18</v>
      </c>
      <c r="C68" s="20" t="s">
        <v>160</v>
      </c>
      <c r="D68" s="20" t="s">
        <v>53</v>
      </c>
      <c r="E68" s="20" t="s">
        <v>956</v>
      </c>
      <c r="F68" s="21">
        <v>46307.685011574074</v>
      </c>
      <c r="G68" s="20" t="s">
        <v>21</v>
      </c>
      <c r="H68" s="20" t="s">
        <v>4174</v>
      </c>
      <c r="I68" s="20">
        <v>380</v>
      </c>
      <c r="J68" s="20" t="s">
        <v>22</v>
      </c>
      <c r="K68" s="20" t="s">
        <v>23</v>
      </c>
      <c r="L68" s="20">
        <v>336</v>
      </c>
      <c r="M68" s="20" t="s">
        <v>952</v>
      </c>
      <c r="N68" s="21">
        <v>46307.703969907408</v>
      </c>
      <c r="O68" s="20">
        <v>380</v>
      </c>
      <c r="P68" s="20" t="s">
        <v>25</v>
      </c>
      <c r="Q68" s="20">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0" t="s">
        <v>156</v>
      </c>
      <c r="B69" s="20" t="s">
        <v>18</v>
      </c>
      <c r="C69" s="20" t="s">
        <v>109</v>
      </c>
      <c r="D69" s="20" t="s">
        <v>122</v>
      </c>
      <c r="E69" s="20" t="s">
        <v>686</v>
      </c>
      <c r="F69" s="21">
        <v>46307.688194444447</v>
      </c>
      <c r="G69" s="20" t="s">
        <v>21</v>
      </c>
      <c r="H69" s="20" t="s">
        <v>4175</v>
      </c>
      <c r="I69" s="20">
        <v>350</v>
      </c>
      <c r="J69" s="20" t="s">
        <v>22</v>
      </c>
      <c r="K69" s="20" t="s">
        <v>23</v>
      </c>
      <c r="L69" s="20">
        <v>150</v>
      </c>
      <c r="M69" s="20" t="s">
        <v>111</v>
      </c>
      <c r="N69" s="21">
        <v>46307.698287037034</v>
      </c>
      <c r="O69" s="20">
        <v>272</v>
      </c>
      <c r="P69" s="20" t="s">
        <v>25</v>
      </c>
      <c r="Q69" s="20">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430</v>
      </c>
      <c r="B70" s="20" t="s">
        <v>18</v>
      </c>
      <c r="C70" s="20" t="s">
        <v>265</v>
      </c>
      <c r="D70" s="20" t="s">
        <v>20</v>
      </c>
      <c r="E70" s="20" t="s">
        <v>522</v>
      </c>
      <c r="F70" s="21">
        <v>46307.688969907409</v>
      </c>
      <c r="G70" s="20" t="s">
        <v>21</v>
      </c>
      <c r="H70" s="20" t="s">
        <v>4176</v>
      </c>
      <c r="I70" s="20">
        <v>360</v>
      </c>
      <c r="J70" s="20" t="s">
        <v>22</v>
      </c>
      <c r="K70" s="20" t="s">
        <v>23</v>
      </c>
      <c r="L70" s="20">
        <v>867</v>
      </c>
      <c r="M70" s="20" t="s">
        <v>167</v>
      </c>
      <c r="N70" s="21">
        <v>46307.733356481483</v>
      </c>
      <c r="O70" s="20">
        <v>360</v>
      </c>
      <c r="P70" s="20" t="s">
        <v>25</v>
      </c>
      <c r="Q70" s="2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4177</v>
      </c>
      <c r="B71" s="20" t="s">
        <v>18</v>
      </c>
      <c r="C71" s="20" t="s">
        <v>49</v>
      </c>
      <c r="D71" s="20" t="s">
        <v>394</v>
      </c>
      <c r="E71" s="20"/>
      <c r="F71" s="21">
        <v>46307.690937500003</v>
      </c>
      <c r="G71" s="20" t="s">
        <v>21</v>
      </c>
      <c r="H71" s="20" t="s">
        <v>4178</v>
      </c>
      <c r="I71" s="20">
        <v>240</v>
      </c>
      <c r="J71" s="20" t="s">
        <v>22</v>
      </c>
      <c r="K71" s="20" t="s">
        <v>50</v>
      </c>
      <c r="L71" s="20">
        <v>858</v>
      </c>
      <c r="M71" s="20" t="s">
        <v>45</v>
      </c>
      <c r="N71" s="21">
        <v>46307.765335648146</v>
      </c>
      <c r="O71" s="20">
        <v>240</v>
      </c>
      <c r="P71" s="20" t="s">
        <v>129</v>
      </c>
      <c r="Q71" s="20">
        <v>30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2076</v>
      </c>
      <c r="B72" s="20" t="s">
        <v>18</v>
      </c>
      <c r="C72" s="20" t="s">
        <v>18</v>
      </c>
      <c r="D72" s="20" t="s">
        <v>2077</v>
      </c>
      <c r="E72" s="20"/>
      <c r="F72" s="21">
        <v>46307.692615740743</v>
      </c>
      <c r="G72" s="20" t="s">
        <v>21</v>
      </c>
      <c r="H72" s="20" t="s">
        <v>4179</v>
      </c>
      <c r="I72" s="20">
        <v>15</v>
      </c>
      <c r="J72" s="20" t="s">
        <v>130</v>
      </c>
      <c r="K72" s="20" t="s">
        <v>50</v>
      </c>
      <c r="L72" s="20">
        <v>127</v>
      </c>
      <c r="M72" s="20" t="s">
        <v>18</v>
      </c>
      <c r="N72" s="21">
        <v>46307.73133101852</v>
      </c>
      <c r="O72" s="20">
        <v>0</v>
      </c>
      <c r="P72" s="20" t="s">
        <v>129</v>
      </c>
      <c r="Q72" s="20">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0" t="s">
        <v>2095</v>
      </c>
      <c r="B73" s="20" t="s">
        <v>18</v>
      </c>
      <c r="C73" s="20" t="s">
        <v>121</v>
      </c>
      <c r="D73" s="20" t="s">
        <v>122</v>
      </c>
      <c r="E73" s="20" t="s">
        <v>4180</v>
      </c>
      <c r="F73" s="21">
        <v>46307.692685185182</v>
      </c>
      <c r="G73" s="20" t="s">
        <v>21</v>
      </c>
      <c r="H73" s="20" t="s">
        <v>4181</v>
      </c>
      <c r="I73" s="20">
        <v>360</v>
      </c>
      <c r="J73" s="20" t="s">
        <v>22</v>
      </c>
      <c r="K73" s="20" t="s">
        <v>23</v>
      </c>
      <c r="L73" s="20">
        <v>562</v>
      </c>
      <c r="M73" s="20" t="s">
        <v>123</v>
      </c>
      <c r="N73" s="21">
        <v>46307.72420138889</v>
      </c>
      <c r="O73" s="20">
        <v>360</v>
      </c>
      <c r="P73" s="20" t="s">
        <v>25</v>
      </c>
      <c r="Q73" s="20">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373</v>
      </c>
      <c r="B74" s="20" t="s">
        <v>18</v>
      </c>
      <c r="C74" s="20" t="s">
        <v>32</v>
      </c>
      <c r="D74" s="20" t="s">
        <v>20</v>
      </c>
      <c r="E74" s="20" t="s">
        <v>2024</v>
      </c>
      <c r="F74" s="21">
        <v>46307.694074074076</v>
      </c>
      <c r="G74" s="20" t="s">
        <v>21</v>
      </c>
      <c r="H74" s="20" t="s">
        <v>4182</v>
      </c>
      <c r="I74" s="20">
        <v>360</v>
      </c>
      <c r="J74" s="20" t="s">
        <v>22</v>
      </c>
      <c r="K74" s="20" t="s">
        <v>141</v>
      </c>
      <c r="L74" s="20">
        <v>880</v>
      </c>
      <c r="M74" s="20" t="s">
        <v>35</v>
      </c>
      <c r="N74" s="21">
        <v>46307.739004629628</v>
      </c>
      <c r="O74" s="20">
        <v>360</v>
      </c>
      <c r="P74" s="20" t="s">
        <v>25</v>
      </c>
      <c r="Q74" s="20">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432</v>
      </c>
      <c r="B75" s="20" t="s">
        <v>18</v>
      </c>
      <c r="C75" s="20" t="s">
        <v>233</v>
      </c>
      <c r="D75" s="20" t="s">
        <v>122</v>
      </c>
      <c r="E75" s="20" t="s">
        <v>4183</v>
      </c>
      <c r="F75" s="21">
        <v>46307.695370370369</v>
      </c>
      <c r="G75" s="20" t="s">
        <v>21</v>
      </c>
      <c r="H75" s="20" t="s">
        <v>4184</v>
      </c>
      <c r="I75" s="20">
        <v>360</v>
      </c>
      <c r="J75" s="20" t="s">
        <v>22</v>
      </c>
      <c r="K75" s="20" t="s">
        <v>23</v>
      </c>
      <c r="L75" s="20">
        <v>561</v>
      </c>
      <c r="M75" s="20" t="s">
        <v>123</v>
      </c>
      <c r="N75" s="21">
        <v>46307.725358796299</v>
      </c>
      <c r="O75" s="20">
        <v>340</v>
      </c>
      <c r="P75" s="20" t="s">
        <v>25</v>
      </c>
      <c r="Q75" s="20">
        <v>40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2163</v>
      </c>
      <c r="F76" s="21">
        <v>46307.69703703704</v>
      </c>
      <c r="G76" s="20" t="s">
        <v>21</v>
      </c>
      <c r="H76" s="20" t="s">
        <v>4185</v>
      </c>
      <c r="I76" s="20">
        <v>380</v>
      </c>
      <c r="J76" s="20" t="s">
        <v>22</v>
      </c>
      <c r="K76" s="20" t="s">
        <v>23</v>
      </c>
      <c r="L76" s="20">
        <v>558</v>
      </c>
      <c r="M76" s="20" t="s">
        <v>123</v>
      </c>
      <c r="N76" s="21">
        <v>46307.727476851855</v>
      </c>
      <c r="O76" s="20">
        <v>400</v>
      </c>
      <c r="P76" s="20" t="s">
        <v>25</v>
      </c>
      <c r="Q76" s="20">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4186</v>
      </c>
      <c r="F77" s="21">
        <v>46307.697870370372</v>
      </c>
      <c r="G77" s="20" t="s">
        <v>21</v>
      </c>
      <c r="H77" s="20" t="s">
        <v>4187</v>
      </c>
      <c r="I77" s="20">
        <v>340</v>
      </c>
      <c r="J77" s="20" t="s">
        <v>22</v>
      </c>
      <c r="K77" s="20" t="s">
        <v>23</v>
      </c>
      <c r="L77" s="20">
        <v>859</v>
      </c>
      <c r="M77" s="20" t="s">
        <v>45</v>
      </c>
      <c r="N77" s="21">
        <v>46307.743414351855</v>
      </c>
      <c r="O77" s="20">
        <v>340</v>
      </c>
      <c r="P77" s="20" t="s">
        <v>25</v>
      </c>
      <c r="Q77" s="20">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171</v>
      </c>
      <c r="B78" s="20" t="s">
        <v>18</v>
      </c>
      <c r="C78" s="20" t="s">
        <v>2726</v>
      </c>
      <c r="D78" s="20" t="s">
        <v>172</v>
      </c>
      <c r="E78" s="20"/>
      <c r="F78" s="21">
        <v>46307.700092592589</v>
      </c>
      <c r="G78" s="20" t="s">
        <v>21</v>
      </c>
      <c r="H78" s="20" t="s">
        <v>155</v>
      </c>
      <c r="I78" s="20">
        <v>15</v>
      </c>
      <c r="J78" s="20" t="s">
        <v>130</v>
      </c>
      <c r="K78" s="20" t="s">
        <v>50</v>
      </c>
      <c r="L78" s="20">
        <v>74</v>
      </c>
      <c r="M78" s="20" t="s">
        <v>2726</v>
      </c>
      <c r="N78" s="21">
        <v>46307.716585648152</v>
      </c>
      <c r="O78" s="20">
        <v>0</v>
      </c>
      <c r="P78" s="20" t="s">
        <v>129</v>
      </c>
      <c r="Q78" s="20">
        <v>15</v>
      </c>
      <c r="R78" s="3" t="str">
        <f>IF(OR(G78="12R",G78="12L"),_xlfn.XLOOKUP(C78,Tabla42[ADEP],Tabla42[SID 12R],""),IF(OR(G78="30L",G78="30R"),_xlfn.XLOOKUP(C78,Tabla42[ADEP],Tabla42[SID 30L],""),""))</f>
        <v/>
      </c>
      <c r="S78" s="3">
        <f t="shared" si="1"/>
        <v>16</v>
      </c>
      <c r="T78" s="3" t="str">
        <f>_xlfn.XLOOKUP(C78,Tabla42[ADEP],Tabla42[Sector],"")</f>
        <v/>
      </c>
    </row>
    <row r="79" spans="1:20" x14ac:dyDescent="0.2">
      <c r="A79" s="20" t="s">
        <v>4188</v>
      </c>
      <c r="B79" s="20" t="s">
        <v>18</v>
      </c>
      <c r="C79" s="20" t="s">
        <v>154</v>
      </c>
      <c r="D79" s="20" t="s">
        <v>4189</v>
      </c>
      <c r="E79" s="20"/>
      <c r="F79" s="21">
        <v>46307.701620370368</v>
      </c>
      <c r="G79" s="20" t="s">
        <v>21</v>
      </c>
      <c r="H79" s="20" t="s">
        <v>155</v>
      </c>
      <c r="I79" s="20">
        <v>15</v>
      </c>
      <c r="J79" s="20" t="s">
        <v>130</v>
      </c>
      <c r="K79" s="20" t="s">
        <v>50</v>
      </c>
      <c r="L79" s="20">
        <v>58</v>
      </c>
      <c r="M79" s="20" t="s">
        <v>154</v>
      </c>
      <c r="N79" s="21">
        <v>46307.713217592594</v>
      </c>
      <c r="O79" s="20">
        <v>0</v>
      </c>
      <c r="P79" s="20" t="s">
        <v>129</v>
      </c>
      <c r="Q79" s="20">
        <v>15</v>
      </c>
      <c r="R79" s="3" t="str">
        <f>IF(OR(G79="12R",G79="12L"),_xlfn.XLOOKUP(C79,Tabla42[ADEP],Tabla42[SID 12R],""),IF(OR(G79="30L",G79="30R"),_xlfn.XLOOKUP(C79,Tabla42[ADEP],Tabla42[SID 30L],""),""))</f>
        <v>CZM</v>
      </c>
      <c r="S79" s="3">
        <f t="shared" si="1"/>
        <v>16</v>
      </c>
      <c r="T79" s="3" t="str">
        <f>_xlfn.XLOOKUP(C79,Tabla42[ADEP],Tabla42[Sector],"")</f>
        <v>Sector 7</v>
      </c>
    </row>
    <row r="80" spans="1:20" x14ac:dyDescent="0.2">
      <c r="A80" s="20" t="s">
        <v>180</v>
      </c>
      <c r="B80" s="20" t="s">
        <v>18</v>
      </c>
      <c r="C80" s="20" t="s">
        <v>133</v>
      </c>
      <c r="D80" s="20" t="s">
        <v>60</v>
      </c>
      <c r="E80" s="20" t="s">
        <v>2144</v>
      </c>
      <c r="F80" s="21">
        <v>46307.703020833331</v>
      </c>
      <c r="G80" s="20" t="s">
        <v>21</v>
      </c>
      <c r="H80" s="20" t="s">
        <v>4190</v>
      </c>
      <c r="I80" s="20">
        <v>330</v>
      </c>
      <c r="J80" s="20" t="s">
        <v>22</v>
      </c>
      <c r="K80" s="20" t="s">
        <v>23</v>
      </c>
      <c r="L80" s="20">
        <v>359</v>
      </c>
      <c r="M80" s="20" t="s">
        <v>30</v>
      </c>
      <c r="N80" s="21">
        <v>46307.724988425929</v>
      </c>
      <c r="O80" s="20">
        <v>330</v>
      </c>
      <c r="P80" s="20" t="s">
        <v>25</v>
      </c>
      <c r="Q80" s="20">
        <v>40</v>
      </c>
      <c r="R80" s="3" t="str">
        <f>IF(OR(G80="12R",G80="12L"),_xlfn.XLOOKUP(C80,Tabla42[ADEP],Tabla42[SID 12R],""),IF(OR(G80="30L",G80="30R"),_xlfn.XLOOKUP(C80,Tabla42[ADEP],Tabla42[SID 30L],""),""))</f>
        <v>OMSUK</v>
      </c>
      <c r="S80" s="3">
        <f t="shared" si="1"/>
        <v>16</v>
      </c>
      <c r="T80" s="3" t="str">
        <f>_xlfn.XLOOKUP(C80,Tabla42[ADEP],Tabla42[Sector],"")</f>
        <v>Sector 3</v>
      </c>
    </row>
    <row r="81" spans="1:20" x14ac:dyDescent="0.2">
      <c r="A81" s="20" t="s">
        <v>186</v>
      </c>
      <c r="B81" s="20" t="s">
        <v>18</v>
      </c>
      <c r="C81" s="20" t="s">
        <v>121</v>
      </c>
      <c r="D81" s="20" t="s">
        <v>60</v>
      </c>
      <c r="E81" s="20" t="s">
        <v>4191</v>
      </c>
      <c r="F81" s="21">
        <v>46307.711238425924</v>
      </c>
      <c r="G81" s="20" t="s">
        <v>21</v>
      </c>
      <c r="H81" s="20" t="s">
        <v>4192</v>
      </c>
      <c r="I81" s="20">
        <v>340</v>
      </c>
      <c r="J81" s="20" t="s">
        <v>22</v>
      </c>
      <c r="K81" s="20" t="s">
        <v>23</v>
      </c>
      <c r="L81" s="20">
        <v>577</v>
      </c>
      <c r="M81" s="20" t="s">
        <v>123</v>
      </c>
      <c r="N81" s="21">
        <v>46307.7424537037</v>
      </c>
      <c r="O81" s="20">
        <v>340</v>
      </c>
      <c r="P81" s="20" t="s">
        <v>25</v>
      </c>
      <c r="Q81" s="20">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4193</v>
      </c>
      <c r="B82" s="20" t="s">
        <v>18</v>
      </c>
      <c r="C82" s="20" t="s">
        <v>4194</v>
      </c>
      <c r="D82" s="20" t="s">
        <v>4071</v>
      </c>
      <c r="E82" s="20" t="s">
        <v>4195</v>
      </c>
      <c r="F82" s="21">
        <v>46307.712627314817</v>
      </c>
      <c r="G82" s="20" t="s">
        <v>21</v>
      </c>
      <c r="H82" s="20" t="s">
        <v>4196</v>
      </c>
      <c r="I82" s="20">
        <v>450</v>
      </c>
      <c r="J82" s="20" t="s">
        <v>22</v>
      </c>
      <c r="K82" s="20" t="s">
        <v>50</v>
      </c>
      <c r="L82" s="20">
        <v>365</v>
      </c>
      <c r="M82" s="20" t="s">
        <v>30</v>
      </c>
      <c r="N82" s="21">
        <v>46307.733240740738</v>
      </c>
      <c r="O82" s="20">
        <v>450</v>
      </c>
      <c r="P82" s="20" t="s">
        <v>25</v>
      </c>
      <c r="Q82" s="20">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0" t="s">
        <v>378</v>
      </c>
      <c r="B83" s="20" t="s">
        <v>18</v>
      </c>
      <c r="C83" s="20" t="s">
        <v>62</v>
      </c>
      <c r="D83" s="20" t="s">
        <v>33</v>
      </c>
      <c r="E83" s="20" t="s">
        <v>3323</v>
      </c>
      <c r="F83" s="21">
        <v>46307.713379629633</v>
      </c>
      <c r="G83" s="20" t="s">
        <v>21</v>
      </c>
      <c r="H83" s="20" t="s">
        <v>4197</v>
      </c>
      <c r="I83" s="20">
        <v>380</v>
      </c>
      <c r="J83" s="20" t="s">
        <v>22</v>
      </c>
      <c r="K83" s="20" t="s">
        <v>23</v>
      </c>
      <c r="L83" s="20">
        <v>866</v>
      </c>
      <c r="M83" s="20" t="s">
        <v>167</v>
      </c>
      <c r="N83" s="21">
        <v>46307.759004629632</v>
      </c>
      <c r="O83" s="20">
        <v>380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4198</v>
      </c>
      <c r="B84" s="20" t="s">
        <v>18</v>
      </c>
      <c r="C84" s="20" t="s">
        <v>4199</v>
      </c>
      <c r="D84" s="20" t="s">
        <v>427</v>
      </c>
      <c r="E84" s="20"/>
      <c r="F84" s="21">
        <v>46307.714444444442</v>
      </c>
      <c r="G84" s="20" t="s">
        <v>21</v>
      </c>
      <c r="H84" s="20" t="s">
        <v>4200</v>
      </c>
      <c r="I84" s="20">
        <v>320</v>
      </c>
      <c r="J84" s="20" t="s">
        <v>22</v>
      </c>
      <c r="K84" s="20" t="s">
        <v>50</v>
      </c>
      <c r="L84" s="20">
        <v>435</v>
      </c>
      <c r="M84" s="20" t="s">
        <v>189</v>
      </c>
      <c r="N84" s="21">
        <v>46307.739502314813</v>
      </c>
      <c r="O84" s="20">
        <v>340</v>
      </c>
      <c r="P84" s="20" t="s">
        <v>25</v>
      </c>
      <c r="Q84" s="20">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178</v>
      </c>
      <c r="B85" s="20" t="s">
        <v>18</v>
      </c>
      <c r="C85" s="20" t="s">
        <v>179</v>
      </c>
      <c r="D85" s="20" t="s">
        <v>33</v>
      </c>
      <c r="E85" s="20" t="s">
        <v>368</v>
      </c>
      <c r="F85" s="21">
        <v>46307.715150462966</v>
      </c>
      <c r="G85" s="20" t="s">
        <v>21</v>
      </c>
      <c r="H85" s="20" t="s">
        <v>4201</v>
      </c>
      <c r="I85" s="20">
        <v>360</v>
      </c>
      <c r="J85" s="20" t="s">
        <v>22</v>
      </c>
      <c r="K85" s="20" t="s">
        <v>23</v>
      </c>
      <c r="L85" s="20">
        <v>834</v>
      </c>
      <c r="M85" s="20" t="s">
        <v>179</v>
      </c>
      <c r="N85" s="21">
        <v>46307.764074074075</v>
      </c>
      <c r="O85" s="20">
        <v>15</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4202</v>
      </c>
      <c r="B86" s="20" t="s">
        <v>18</v>
      </c>
      <c r="C86" s="20" t="s">
        <v>353</v>
      </c>
      <c r="D86" s="20" t="s">
        <v>1028</v>
      </c>
      <c r="E86" s="20"/>
      <c r="F86" s="21">
        <v>46307.716122685182</v>
      </c>
      <c r="G86" s="20" t="s">
        <v>21</v>
      </c>
      <c r="H86" s="20" t="s">
        <v>4203</v>
      </c>
      <c r="I86" s="20">
        <v>270</v>
      </c>
      <c r="J86" s="20" t="s">
        <v>22</v>
      </c>
      <c r="K86" s="20" t="s">
        <v>50</v>
      </c>
      <c r="L86" s="20">
        <v>218</v>
      </c>
      <c r="M86" s="20" t="s">
        <v>355</v>
      </c>
      <c r="N86" s="21">
        <v>46307.729560185187</v>
      </c>
      <c r="O86" s="20">
        <v>270</v>
      </c>
      <c r="P86" s="20" t="s">
        <v>25</v>
      </c>
      <c r="Q86" s="20">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0" t="s">
        <v>4204</v>
      </c>
      <c r="B87" s="20" t="s">
        <v>18</v>
      </c>
      <c r="C87" s="20" t="s">
        <v>2726</v>
      </c>
      <c r="D87" s="20" t="s">
        <v>4189</v>
      </c>
      <c r="E87" s="20"/>
      <c r="F87" s="21">
        <v>46307.717534722222</v>
      </c>
      <c r="G87" s="20" t="s">
        <v>21</v>
      </c>
      <c r="H87" s="20" t="s">
        <v>155</v>
      </c>
      <c r="I87" s="20">
        <v>15</v>
      </c>
      <c r="J87" s="20" t="s">
        <v>130</v>
      </c>
      <c r="K87" s="20" t="s">
        <v>50</v>
      </c>
      <c r="L87" s="20">
        <v>74</v>
      </c>
      <c r="M87" s="20" t="s">
        <v>2726</v>
      </c>
      <c r="N87" s="21">
        <v>46307.736238425925</v>
      </c>
      <c r="O87" s="20">
        <v>0</v>
      </c>
      <c r="P87" s="20" t="s">
        <v>129</v>
      </c>
      <c r="Q87" s="20">
        <v>15</v>
      </c>
      <c r="R87" s="3" t="str">
        <f>IF(OR(G87="12R",G87="12L"),_xlfn.XLOOKUP(C87,Tabla42[ADEP],Tabla42[SID 12R],""),IF(OR(G87="30L",G87="30R"),_xlfn.XLOOKUP(C87,Tabla42[ADEP],Tabla42[SID 30L],""),""))</f>
        <v/>
      </c>
      <c r="S87" s="3">
        <f t="shared" si="1"/>
        <v>17</v>
      </c>
      <c r="T87" s="3" t="str">
        <f>_xlfn.XLOOKUP(C87,Tabla42[ADEP],Tabla42[Sector],"")</f>
        <v/>
      </c>
    </row>
    <row r="88" spans="1:20" x14ac:dyDescent="0.2">
      <c r="A88" s="20" t="s">
        <v>4205</v>
      </c>
      <c r="B88" s="20" t="s">
        <v>18</v>
      </c>
      <c r="C88" s="20" t="s">
        <v>4206</v>
      </c>
      <c r="D88" s="20" t="s">
        <v>2789</v>
      </c>
      <c r="E88" s="20" t="s">
        <v>4205</v>
      </c>
      <c r="F88" s="21">
        <v>46307.718414351853</v>
      </c>
      <c r="G88" s="20" t="s">
        <v>21</v>
      </c>
      <c r="H88" s="20" t="s">
        <v>4207</v>
      </c>
      <c r="I88" s="20">
        <v>450</v>
      </c>
      <c r="J88" s="20" t="s">
        <v>22</v>
      </c>
      <c r="K88" s="20" t="s">
        <v>50</v>
      </c>
      <c r="L88" s="20">
        <v>363</v>
      </c>
      <c r="M88" s="20" t="s">
        <v>30</v>
      </c>
      <c r="N88" s="21">
        <v>46307.73940972222</v>
      </c>
      <c r="O88" s="20">
        <v>410</v>
      </c>
      <c r="P88" s="20" t="s">
        <v>25</v>
      </c>
      <c r="Q88" s="20">
        <v>40</v>
      </c>
      <c r="R88" s="3" t="str">
        <f>IF(OR(G88="12R",G88="12L"),_xlfn.XLOOKUP(C88,Tabla42[ADEP],Tabla42[SID 12R],""),IF(OR(G88="30L",G88="30R"),_xlfn.XLOOKUP(C88,Tabla42[ADEP],Tabla42[SID 30L],""),""))</f>
        <v/>
      </c>
      <c r="S88" s="3">
        <f t="shared" si="1"/>
        <v>17</v>
      </c>
      <c r="T88" s="3" t="str">
        <f>_xlfn.XLOOKUP(C88,Tabla42[ADEP],Tabla42[Sector],"")</f>
        <v/>
      </c>
    </row>
    <row r="89" spans="1:20" x14ac:dyDescent="0.2">
      <c r="A89" s="20" t="s">
        <v>187</v>
      </c>
      <c r="B89" s="20" t="s">
        <v>18</v>
      </c>
      <c r="C89" s="20" t="s">
        <v>188</v>
      </c>
      <c r="D89" s="20" t="s">
        <v>117</v>
      </c>
      <c r="E89" s="20" t="s">
        <v>4208</v>
      </c>
      <c r="F89" s="21">
        <v>46307.720995370371</v>
      </c>
      <c r="G89" s="20" t="s">
        <v>21</v>
      </c>
      <c r="H89" s="20" t="s">
        <v>4209</v>
      </c>
      <c r="I89" s="20">
        <v>310</v>
      </c>
      <c r="J89" s="20" t="s">
        <v>22</v>
      </c>
      <c r="K89" s="20" t="s">
        <v>23</v>
      </c>
      <c r="L89" s="20">
        <v>369</v>
      </c>
      <c r="M89" s="20" t="s">
        <v>30</v>
      </c>
      <c r="N89" s="21">
        <v>46307.741435185184</v>
      </c>
      <c r="O89" s="20">
        <v>310</v>
      </c>
      <c r="P89" s="20" t="s">
        <v>25</v>
      </c>
      <c r="Q89" s="20">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177</v>
      </c>
      <c r="B90" s="20" t="s">
        <v>18</v>
      </c>
      <c r="C90" s="20" t="s">
        <v>109</v>
      </c>
      <c r="D90" s="20" t="s">
        <v>122</v>
      </c>
      <c r="E90" s="20" t="s">
        <v>4210</v>
      </c>
      <c r="F90" s="21">
        <v>46307.726747685185</v>
      </c>
      <c r="G90" s="20" t="s">
        <v>21</v>
      </c>
      <c r="H90" s="20" t="s">
        <v>2718</v>
      </c>
      <c r="I90" s="20">
        <v>350</v>
      </c>
      <c r="J90" s="20" t="s">
        <v>22</v>
      </c>
      <c r="K90" s="20" t="s">
        <v>23</v>
      </c>
      <c r="L90" s="20">
        <v>150</v>
      </c>
      <c r="M90" s="20" t="s">
        <v>111</v>
      </c>
      <c r="N90" s="21">
        <v>46307.736840277779</v>
      </c>
      <c r="O90" s="20">
        <v>276</v>
      </c>
      <c r="P90" s="20" t="s">
        <v>25</v>
      </c>
      <c r="Q90" s="20">
        <v>190</v>
      </c>
      <c r="R90" s="3" t="str">
        <f>IF(OR(G90="12R",G90="12L"),_xlfn.XLOOKUP(C90,Tabla42[ADEP],Tabla42[SID 12R],""),IF(OR(G90="30L",G90="30R"),_xlfn.XLOOKUP(C90,Tabla42[ADEP],Tabla42[SID 30L],""),""))</f>
        <v>TAKUX</v>
      </c>
      <c r="S90" s="3">
        <f t="shared" si="1"/>
        <v>17</v>
      </c>
      <c r="T90" s="3" t="str">
        <f>_xlfn.XLOOKUP(C90,Tabla42[ADEP],Tabla42[Sector],"")</f>
        <v>Sector 7</v>
      </c>
    </row>
    <row r="91" spans="1:20" x14ac:dyDescent="0.2">
      <c r="A91" s="20" t="s">
        <v>4211</v>
      </c>
      <c r="B91" s="20" t="s">
        <v>18</v>
      </c>
      <c r="C91" s="20" t="s">
        <v>93</v>
      </c>
      <c r="D91" s="20" t="s">
        <v>586</v>
      </c>
      <c r="E91" s="20"/>
      <c r="F91" s="21">
        <v>46307.727997685186</v>
      </c>
      <c r="G91" s="20" t="s">
        <v>21</v>
      </c>
      <c r="H91" s="20" t="s">
        <v>4212</v>
      </c>
      <c r="I91" s="20">
        <v>280</v>
      </c>
      <c r="J91" s="20" t="s">
        <v>22</v>
      </c>
      <c r="K91" s="20" t="s">
        <v>50</v>
      </c>
      <c r="L91" s="20">
        <v>876</v>
      </c>
      <c r="M91" s="20" t="s">
        <v>94</v>
      </c>
      <c r="N91" s="21">
        <v>46307.774537037039</v>
      </c>
      <c r="O91" s="20">
        <v>200</v>
      </c>
      <c r="P91" s="20" t="s">
        <v>25</v>
      </c>
      <c r="Q91" s="20">
        <v>30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3027</v>
      </c>
      <c r="B92" s="20" t="s">
        <v>18</v>
      </c>
      <c r="C92" s="20" t="s">
        <v>190</v>
      </c>
      <c r="D92" s="20" t="s">
        <v>33</v>
      </c>
      <c r="E92" s="20" t="s">
        <v>4213</v>
      </c>
      <c r="F92" s="21">
        <v>46307.732951388891</v>
      </c>
      <c r="G92" s="20" t="s">
        <v>21</v>
      </c>
      <c r="H92" s="20" t="s">
        <v>4214</v>
      </c>
      <c r="I92" s="20">
        <v>370</v>
      </c>
      <c r="J92" s="20" t="s">
        <v>22</v>
      </c>
      <c r="K92" s="20" t="s">
        <v>23</v>
      </c>
      <c r="L92" s="20">
        <v>144</v>
      </c>
      <c r="M92" s="20" t="s">
        <v>39</v>
      </c>
      <c r="N92" s="21">
        <v>46307.742430555554</v>
      </c>
      <c r="O92" s="20">
        <v>242</v>
      </c>
      <c r="P92" s="20" t="s">
        <v>25</v>
      </c>
      <c r="Q92" s="20">
        <v>190</v>
      </c>
      <c r="R92" s="3" t="str">
        <f>IF(OR(G92="12R",G92="12L"),_xlfn.XLOOKUP(C92,Tabla42[ADEP],Tabla42[SID 12R],""),IF(OR(G92="30L",G92="30R"),_xlfn.XLOOKUP(C92,Tabla42[ADEP],Tabla42[SID 30L],""),""))</f>
        <v>NUDAL</v>
      </c>
      <c r="S92" s="3">
        <f t="shared" si="1"/>
        <v>17</v>
      </c>
      <c r="T92" s="3" t="str">
        <f>_xlfn.XLOOKUP(C92,Tabla42[ADEP],Tabla42[Sector],"")</f>
        <v>Sector 3</v>
      </c>
    </row>
    <row r="93" spans="1:20" x14ac:dyDescent="0.2">
      <c r="A93" s="20" t="s">
        <v>214</v>
      </c>
      <c r="B93" s="20" t="s">
        <v>18</v>
      </c>
      <c r="C93" s="20" t="s">
        <v>215</v>
      </c>
      <c r="D93" s="20" t="s">
        <v>60</v>
      </c>
      <c r="E93" s="20" t="s">
        <v>1009</v>
      </c>
      <c r="F93" s="21">
        <v>46307.735277777778</v>
      </c>
      <c r="G93" s="20" t="s">
        <v>21</v>
      </c>
      <c r="H93" s="20" t="s">
        <v>4215</v>
      </c>
      <c r="I93" s="20">
        <v>340</v>
      </c>
      <c r="J93" s="20" t="s">
        <v>22</v>
      </c>
      <c r="K93" s="20" t="s">
        <v>23</v>
      </c>
      <c r="L93" s="20">
        <v>446</v>
      </c>
      <c r="M93" s="20" t="s">
        <v>189</v>
      </c>
      <c r="N93" s="21">
        <v>46307.76190972222</v>
      </c>
      <c r="O93" s="20">
        <v>340</v>
      </c>
      <c r="P93" s="20" t="s">
        <v>25</v>
      </c>
      <c r="Q93" s="20">
        <v>40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4216</v>
      </c>
      <c r="F94" s="21">
        <v>46307.737754629627</v>
      </c>
      <c r="G94" s="20" t="s">
        <v>21</v>
      </c>
      <c r="H94" s="20" t="s">
        <v>4217</v>
      </c>
      <c r="I94" s="20">
        <v>350</v>
      </c>
      <c r="J94" s="20" t="s">
        <v>22</v>
      </c>
      <c r="K94" s="20" t="s">
        <v>23</v>
      </c>
      <c r="L94" s="20">
        <v>365</v>
      </c>
      <c r="M94" s="20" t="s">
        <v>30</v>
      </c>
      <c r="N94" s="21">
        <v>46307.760162037041</v>
      </c>
      <c r="O94" s="20">
        <v>350</v>
      </c>
      <c r="P94" s="20" t="s">
        <v>25</v>
      </c>
      <c r="Q94" s="20">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221</v>
      </c>
      <c r="B95" s="20" t="s">
        <v>18</v>
      </c>
      <c r="C95" s="20" t="s">
        <v>42</v>
      </c>
      <c r="D95" s="20" t="s">
        <v>43</v>
      </c>
      <c r="E95" s="20" t="s">
        <v>557</v>
      </c>
      <c r="F95" s="21">
        <v>46307.743009259262</v>
      </c>
      <c r="G95" s="20" t="s">
        <v>21</v>
      </c>
      <c r="H95" s="20" t="s">
        <v>4218</v>
      </c>
      <c r="I95" s="20">
        <v>360</v>
      </c>
      <c r="J95" s="20" t="s">
        <v>22</v>
      </c>
      <c r="K95" s="20" t="s">
        <v>23</v>
      </c>
      <c r="L95" s="20">
        <v>859</v>
      </c>
      <c r="M95" s="20" t="s">
        <v>45</v>
      </c>
      <c r="N95" s="21">
        <v>46307.787534722222</v>
      </c>
      <c r="O95" s="20">
        <v>360</v>
      </c>
      <c r="P95" s="20" t="s">
        <v>25</v>
      </c>
      <c r="Q95" s="20">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211</v>
      </c>
      <c r="B96" s="20" t="s">
        <v>18</v>
      </c>
      <c r="C96" s="20" t="s">
        <v>212</v>
      </c>
      <c r="D96" s="20" t="s">
        <v>53</v>
      </c>
      <c r="E96" s="20" t="s">
        <v>4219</v>
      </c>
      <c r="F96" s="21">
        <v>46307.746319444443</v>
      </c>
      <c r="G96" s="20" t="s">
        <v>21</v>
      </c>
      <c r="H96" s="20" t="s">
        <v>4220</v>
      </c>
      <c r="I96" s="20">
        <v>370</v>
      </c>
      <c r="J96" s="20" t="s">
        <v>22</v>
      </c>
      <c r="K96" s="20" t="s">
        <v>23</v>
      </c>
      <c r="L96" s="20">
        <v>153</v>
      </c>
      <c r="M96" s="20" t="s">
        <v>111</v>
      </c>
      <c r="N96" s="21">
        <v>46307.75608796296</v>
      </c>
      <c r="O96" s="20">
        <v>254</v>
      </c>
      <c r="P96" s="20" t="s">
        <v>25</v>
      </c>
      <c r="Q96" s="20">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437</v>
      </c>
      <c r="B97" s="20" t="s">
        <v>18</v>
      </c>
      <c r="C97" s="20" t="s">
        <v>438</v>
      </c>
      <c r="D97" s="20" t="s">
        <v>33</v>
      </c>
      <c r="E97" s="20" t="s">
        <v>551</v>
      </c>
      <c r="F97" s="21">
        <v>46307.747291666667</v>
      </c>
      <c r="G97" s="20" t="s">
        <v>21</v>
      </c>
      <c r="H97" s="20" t="s">
        <v>4221</v>
      </c>
      <c r="I97" s="20">
        <v>340</v>
      </c>
      <c r="J97" s="20" t="s">
        <v>22</v>
      </c>
      <c r="K97" s="20" t="s">
        <v>23</v>
      </c>
      <c r="L97" s="20">
        <v>996</v>
      </c>
      <c r="M97" s="20" t="s">
        <v>439</v>
      </c>
      <c r="N97" s="21">
        <v>46307.801782407405</v>
      </c>
      <c r="O97" s="20">
        <v>229</v>
      </c>
      <c r="P97" s="20" t="s">
        <v>25</v>
      </c>
      <c r="Q97" s="20">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192</v>
      </c>
      <c r="B98" s="20" t="s">
        <v>18</v>
      </c>
      <c r="C98" s="20" t="s">
        <v>193</v>
      </c>
      <c r="D98" s="20" t="s">
        <v>60</v>
      </c>
      <c r="E98" s="20" t="s">
        <v>4222</v>
      </c>
      <c r="F98" s="21">
        <v>46307.748194444444</v>
      </c>
      <c r="G98" s="20" t="s">
        <v>21</v>
      </c>
      <c r="H98" s="20" t="s">
        <v>4223</v>
      </c>
      <c r="I98" s="20">
        <v>350</v>
      </c>
      <c r="J98" s="20" t="s">
        <v>22</v>
      </c>
      <c r="K98" s="20" t="s">
        <v>23</v>
      </c>
      <c r="L98" s="20">
        <v>356</v>
      </c>
      <c r="M98" s="20" t="s">
        <v>30</v>
      </c>
      <c r="N98" s="21">
        <v>46307.770196759258</v>
      </c>
      <c r="O98" s="20">
        <v>350</v>
      </c>
      <c r="P98" s="20" t="s">
        <v>25</v>
      </c>
      <c r="Q98" s="20">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284</v>
      </c>
      <c r="B99" s="20" t="s">
        <v>18</v>
      </c>
      <c r="C99" s="20" t="s">
        <v>137</v>
      </c>
      <c r="D99" s="20" t="s">
        <v>20</v>
      </c>
      <c r="E99" s="20" t="s">
        <v>4224</v>
      </c>
      <c r="F99" s="21">
        <v>46307.750023148146</v>
      </c>
      <c r="G99" s="20" t="s">
        <v>21</v>
      </c>
      <c r="H99" s="20" t="s">
        <v>4225</v>
      </c>
      <c r="I99" s="20">
        <v>350</v>
      </c>
      <c r="J99" s="20" t="s">
        <v>22</v>
      </c>
      <c r="K99" s="20" t="s">
        <v>23</v>
      </c>
      <c r="L99" s="20">
        <v>131</v>
      </c>
      <c r="M99" s="20" t="s">
        <v>39</v>
      </c>
      <c r="N99" s="21">
        <v>46307.759305555555</v>
      </c>
      <c r="O99" s="20">
        <v>266</v>
      </c>
      <c r="P99" s="20" t="s">
        <v>25</v>
      </c>
      <c r="Q99" s="20">
        <v>190</v>
      </c>
      <c r="R99" s="3" t="str">
        <f>IF(OR(G99="12R",G99="12L"),_xlfn.XLOOKUP(C99,Tabla42[ADEP],Tabla42[SID 12R],""),IF(OR(G99="30L",G99="30R"),_xlfn.XLOOKUP(C99,Tabla42[ADEP],Tabla42[SID 30L],""),""))</f>
        <v>NUDAL</v>
      </c>
      <c r="S99" s="3">
        <f t="shared" si="1"/>
        <v>18</v>
      </c>
      <c r="T99" s="3" t="str">
        <f>_xlfn.XLOOKUP(C99,Tabla42[ADEP],Tabla42[Sector],"")</f>
        <v>Sector 3</v>
      </c>
    </row>
    <row r="100" spans="1:20" x14ac:dyDescent="0.2">
      <c r="A100" s="20" t="s">
        <v>183</v>
      </c>
      <c r="B100" s="20" t="s">
        <v>18</v>
      </c>
      <c r="C100" s="20" t="s">
        <v>184</v>
      </c>
      <c r="D100" s="20" t="s">
        <v>60</v>
      </c>
      <c r="E100" s="20" t="s">
        <v>4226</v>
      </c>
      <c r="F100" s="21">
        <v>46307.752905092595</v>
      </c>
      <c r="G100" s="20" t="s">
        <v>21</v>
      </c>
      <c r="H100" s="20" t="s">
        <v>4227</v>
      </c>
      <c r="I100" s="20">
        <v>330</v>
      </c>
      <c r="J100" s="20" t="s">
        <v>22</v>
      </c>
      <c r="K100" s="20" t="s">
        <v>23</v>
      </c>
      <c r="L100" s="20">
        <v>351</v>
      </c>
      <c r="M100" s="20" t="s">
        <v>30</v>
      </c>
      <c r="N100" s="21">
        <v>46307.774004629631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203</v>
      </c>
      <c r="B101" s="20" t="s">
        <v>18</v>
      </c>
      <c r="C101" s="20" t="s">
        <v>204</v>
      </c>
      <c r="D101" s="20" t="s">
        <v>53</v>
      </c>
      <c r="E101" s="20" t="s">
        <v>415</v>
      </c>
      <c r="F101" s="21">
        <v>46307.75540509259</v>
      </c>
      <c r="G101" s="20" t="s">
        <v>21</v>
      </c>
      <c r="H101" s="20" t="s">
        <v>4228</v>
      </c>
      <c r="I101" s="20">
        <v>370</v>
      </c>
      <c r="J101" s="20" t="s">
        <v>22</v>
      </c>
      <c r="K101" s="20" t="s">
        <v>23</v>
      </c>
      <c r="L101" s="20">
        <v>147</v>
      </c>
      <c r="M101" s="20" t="s">
        <v>753</v>
      </c>
      <c r="N101" s="21">
        <v>46307.765277777777</v>
      </c>
      <c r="O101" s="20">
        <v>289</v>
      </c>
      <c r="P101" s="20" t="s">
        <v>25</v>
      </c>
      <c r="Q101" s="20">
        <v>40</v>
      </c>
      <c r="R101" s="3" t="str">
        <f>IF(OR(G101="12R",G101="12L"),_xlfn.XLOOKUP(C101,Tabla42[ADEP],Tabla42[SID 12R],""),IF(OR(G101="30L",G101="30R"),_xlfn.XLOOKUP(C101,Tabla42[ADEP],Tabla42[SID 30L],""),""))</f>
        <v>TAKUX</v>
      </c>
      <c r="S101" s="3">
        <f t="shared" si="1"/>
        <v>18</v>
      </c>
      <c r="T101" s="3" t="str">
        <f>_xlfn.XLOOKUP(C101,Tabla42[ADEP],Tabla42[Sector],"")</f>
        <v>Sector 7</v>
      </c>
    </row>
    <row r="102" spans="1:20" x14ac:dyDescent="0.2">
      <c r="A102" s="20" t="s">
        <v>358</v>
      </c>
      <c r="B102" s="20" t="s">
        <v>18</v>
      </c>
      <c r="C102" s="20" t="s">
        <v>359</v>
      </c>
      <c r="D102" s="20" t="s">
        <v>33</v>
      </c>
      <c r="E102" s="20" t="s">
        <v>4229</v>
      </c>
      <c r="F102" s="21">
        <v>46307.756736111114</v>
      </c>
      <c r="G102" s="20" t="s">
        <v>21</v>
      </c>
      <c r="H102" s="20" t="s">
        <v>4230</v>
      </c>
      <c r="I102" s="20">
        <v>370</v>
      </c>
      <c r="J102" s="20" t="s">
        <v>22</v>
      </c>
      <c r="K102" s="20" t="s">
        <v>23</v>
      </c>
      <c r="L102" s="20">
        <v>359</v>
      </c>
      <c r="M102" s="20" t="s">
        <v>30</v>
      </c>
      <c r="N102" s="21">
        <v>46307.777754629627</v>
      </c>
      <c r="O102" s="20">
        <v>310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218</v>
      </c>
      <c r="B103" s="20" t="s">
        <v>18</v>
      </c>
      <c r="C103" s="20" t="s">
        <v>219</v>
      </c>
      <c r="D103" s="20" t="s">
        <v>43</v>
      </c>
      <c r="E103" s="20" t="s">
        <v>2962</v>
      </c>
      <c r="F103" s="21">
        <v>46307.759444444448</v>
      </c>
      <c r="G103" s="20" t="s">
        <v>21</v>
      </c>
      <c r="H103" s="20" t="s">
        <v>4231</v>
      </c>
      <c r="I103" s="20">
        <v>320</v>
      </c>
      <c r="J103" s="20" t="s">
        <v>22</v>
      </c>
      <c r="K103" s="20" t="s">
        <v>23</v>
      </c>
      <c r="L103" s="20">
        <v>874</v>
      </c>
      <c r="M103" s="20" t="s">
        <v>35</v>
      </c>
      <c r="N103" s="21">
        <v>46307.804189814815</v>
      </c>
      <c r="O103" s="20">
        <v>320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20</v>
      </c>
      <c r="E104" s="20" t="s">
        <v>4232</v>
      </c>
      <c r="F104" s="21">
        <v>46307.760300925926</v>
      </c>
      <c r="G104" s="20" t="s">
        <v>21</v>
      </c>
      <c r="H104" s="20" t="s">
        <v>4233</v>
      </c>
      <c r="I104" s="20">
        <v>350</v>
      </c>
      <c r="J104" s="20" t="s">
        <v>22</v>
      </c>
      <c r="K104" s="20" t="s">
        <v>23</v>
      </c>
      <c r="L104" s="20">
        <v>356</v>
      </c>
      <c r="M104" s="20" t="s">
        <v>30</v>
      </c>
      <c r="N104" s="21">
        <v>46307.780798611115</v>
      </c>
      <c r="O104" s="20">
        <v>330</v>
      </c>
      <c r="P104" s="20" t="s">
        <v>25</v>
      </c>
      <c r="Q104" s="20">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222</v>
      </c>
      <c r="B105" s="20" t="s">
        <v>18</v>
      </c>
      <c r="C105" s="20" t="s">
        <v>223</v>
      </c>
      <c r="D105" s="20" t="s">
        <v>110</v>
      </c>
      <c r="E105" s="20" t="s">
        <v>4234</v>
      </c>
      <c r="F105" s="21">
        <v>46307.76158564815</v>
      </c>
      <c r="G105" s="20" t="s">
        <v>21</v>
      </c>
      <c r="H105" s="20" t="s">
        <v>4235</v>
      </c>
      <c r="I105" s="20">
        <v>370</v>
      </c>
      <c r="J105" s="20" t="s">
        <v>22</v>
      </c>
      <c r="K105" s="20" t="s">
        <v>23</v>
      </c>
      <c r="L105" s="20">
        <v>133</v>
      </c>
      <c r="M105" s="20" t="s">
        <v>39</v>
      </c>
      <c r="N105" s="21">
        <v>46307.770694444444</v>
      </c>
      <c r="O105" s="20">
        <v>263</v>
      </c>
      <c r="P105" s="20" t="s">
        <v>25</v>
      </c>
      <c r="Q105" s="20">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199</v>
      </c>
      <c r="B106" s="20" t="s">
        <v>18</v>
      </c>
      <c r="C106" s="20" t="s">
        <v>200</v>
      </c>
      <c r="D106" s="20" t="s">
        <v>110</v>
      </c>
      <c r="E106" s="20" t="s">
        <v>4236</v>
      </c>
      <c r="F106" s="21">
        <v>46307.764050925929</v>
      </c>
      <c r="G106" s="20" t="s">
        <v>21</v>
      </c>
      <c r="H106" s="20" t="s">
        <v>4237</v>
      </c>
      <c r="I106" s="20">
        <v>380</v>
      </c>
      <c r="J106" s="20" t="s">
        <v>22</v>
      </c>
      <c r="K106" s="20" t="s">
        <v>23</v>
      </c>
      <c r="L106" s="20">
        <v>439</v>
      </c>
      <c r="M106" s="20" t="s">
        <v>189</v>
      </c>
      <c r="N106" s="21">
        <v>46307.787847222222</v>
      </c>
      <c r="O106" s="20">
        <v>380</v>
      </c>
      <c r="P106" s="20" t="s">
        <v>25</v>
      </c>
      <c r="Q106" s="20">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217</v>
      </c>
      <c r="B107" s="20" t="s">
        <v>18</v>
      </c>
      <c r="C107" s="20" t="s">
        <v>158</v>
      </c>
      <c r="D107" s="20" t="s">
        <v>20</v>
      </c>
      <c r="E107" s="20" t="s">
        <v>4238</v>
      </c>
      <c r="F107" s="21">
        <v>46307.765335648146</v>
      </c>
      <c r="G107" s="20" t="s">
        <v>21</v>
      </c>
      <c r="H107" s="20" t="s">
        <v>442</v>
      </c>
      <c r="I107" s="20">
        <v>330</v>
      </c>
      <c r="J107" s="20" t="s">
        <v>22</v>
      </c>
      <c r="K107" s="20" t="s">
        <v>23</v>
      </c>
      <c r="L107" s="20">
        <v>359</v>
      </c>
      <c r="M107" s="20" t="s">
        <v>30</v>
      </c>
      <c r="N107" s="21">
        <v>46307.785787037035</v>
      </c>
      <c r="O107" s="20">
        <v>350</v>
      </c>
      <c r="P107" s="20" t="s">
        <v>25</v>
      </c>
      <c r="Q107" s="20">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597</v>
      </c>
      <c r="B108" s="20" t="s">
        <v>18</v>
      </c>
      <c r="C108" s="20" t="s">
        <v>598</v>
      </c>
      <c r="D108" s="20" t="s">
        <v>28</v>
      </c>
      <c r="E108" s="20" t="s">
        <v>4239</v>
      </c>
      <c r="F108" s="21">
        <v>46307.76667824074</v>
      </c>
      <c r="G108" s="20" t="s">
        <v>21</v>
      </c>
      <c r="H108" s="20" t="s">
        <v>4240</v>
      </c>
      <c r="I108" s="20">
        <v>360</v>
      </c>
      <c r="J108" s="20" t="s">
        <v>22</v>
      </c>
      <c r="K108" s="20" t="s">
        <v>23</v>
      </c>
      <c r="L108" s="20">
        <v>436</v>
      </c>
      <c r="M108" s="20" t="s">
        <v>189</v>
      </c>
      <c r="N108" s="21">
        <v>46307.790891203702</v>
      </c>
      <c r="O108" s="20">
        <v>360</v>
      </c>
      <c r="P108" s="20" t="s">
        <v>25</v>
      </c>
      <c r="Q108" s="20">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213</v>
      </c>
      <c r="B109" s="20" t="s">
        <v>18</v>
      </c>
      <c r="C109" s="20" t="s">
        <v>19</v>
      </c>
      <c r="D109" s="20" t="s">
        <v>20</v>
      </c>
      <c r="E109" s="20" t="s">
        <v>4089</v>
      </c>
      <c r="F109" s="21">
        <v>46307.767650462964</v>
      </c>
      <c r="G109" s="20" t="s">
        <v>21</v>
      </c>
      <c r="H109" s="20" t="s">
        <v>4241</v>
      </c>
      <c r="I109" s="20">
        <v>360</v>
      </c>
      <c r="J109" s="20" t="s">
        <v>22</v>
      </c>
      <c r="K109" s="20" t="s">
        <v>23</v>
      </c>
      <c r="L109" s="20">
        <v>863</v>
      </c>
      <c r="M109" s="20" t="s">
        <v>1081</v>
      </c>
      <c r="N109" s="21">
        <v>46307.812662037039</v>
      </c>
      <c r="O109" s="20">
        <v>360</v>
      </c>
      <c r="P109" s="20" t="s">
        <v>25</v>
      </c>
      <c r="Q109" s="20">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227</v>
      </c>
      <c r="B110" s="20" t="s">
        <v>18</v>
      </c>
      <c r="C110" s="20" t="s">
        <v>133</v>
      </c>
      <c r="D110" s="20" t="s">
        <v>60</v>
      </c>
      <c r="E110" s="20" t="s">
        <v>347</v>
      </c>
      <c r="F110" s="21">
        <v>46307.768993055557</v>
      </c>
      <c r="G110" s="20" t="s">
        <v>21</v>
      </c>
      <c r="H110" s="20" t="s">
        <v>4242</v>
      </c>
      <c r="I110" s="20">
        <v>290</v>
      </c>
      <c r="J110" s="20" t="s">
        <v>22</v>
      </c>
      <c r="K110" s="20" t="s">
        <v>23</v>
      </c>
      <c r="L110" s="20">
        <v>359</v>
      </c>
      <c r="M110" s="20" t="s">
        <v>30</v>
      </c>
      <c r="N110" s="21">
        <v>46307.790034722224</v>
      </c>
      <c r="O110" s="20">
        <v>322</v>
      </c>
      <c r="P110" s="20" t="s">
        <v>25</v>
      </c>
      <c r="Q110" s="2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237</v>
      </c>
      <c r="B111" s="20" t="s">
        <v>18</v>
      </c>
      <c r="C111" s="20" t="s">
        <v>116</v>
      </c>
      <c r="D111" s="20" t="s">
        <v>117</v>
      </c>
      <c r="E111" s="20" t="s">
        <v>4243</v>
      </c>
      <c r="F111" s="21">
        <v>46307.770370370374</v>
      </c>
      <c r="G111" s="20" t="s">
        <v>21</v>
      </c>
      <c r="H111" s="20" t="s">
        <v>4244</v>
      </c>
      <c r="I111" s="20">
        <v>320</v>
      </c>
      <c r="J111" s="20" t="s">
        <v>22</v>
      </c>
      <c r="K111" s="20" t="s">
        <v>23</v>
      </c>
      <c r="L111" s="20">
        <v>551</v>
      </c>
      <c r="M111" s="20" t="s">
        <v>123</v>
      </c>
      <c r="N111" s="21">
        <v>46307.799317129633</v>
      </c>
      <c r="O111" s="20">
        <v>340</v>
      </c>
      <c r="P111" s="20" t="s">
        <v>25</v>
      </c>
      <c r="Q111" s="20">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216</v>
      </c>
      <c r="B112" s="20" t="s">
        <v>18</v>
      </c>
      <c r="C112" s="20" t="s">
        <v>32</v>
      </c>
      <c r="D112" s="20" t="s">
        <v>20</v>
      </c>
      <c r="E112" s="20" t="s">
        <v>484</v>
      </c>
      <c r="F112" s="21">
        <v>46307.770983796298</v>
      </c>
      <c r="G112" s="20" t="s">
        <v>21</v>
      </c>
      <c r="H112" s="20" t="s">
        <v>352</v>
      </c>
      <c r="I112" s="20">
        <v>360</v>
      </c>
      <c r="J112" s="20" t="s">
        <v>22</v>
      </c>
      <c r="K112" s="20" t="s">
        <v>23</v>
      </c>
      <c r="L112" s="20">
        <v>878</v>
      </c>
      <c r="M112" s="20" t="s">
        <v>35</v>
      </c>
      <c r="N112" s="21">
        <v>46307.816435185188</v>
      </c>
      <c r="O112" s="20">
        <v>360</v>
      </c>
      <c r="P112" s="20" t="s">
        <v>25</v>
      </c>
      <c r="Q112" s="20">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4245</v>
      </c>
      <c r="B113" s="20" t="s">
        <v>18</v>
      </c>
      <c r="C113" s="20" t="s">
        <v>4246</v>
      </c>
      <c r="D113" s="20" t="s">
        <v>28</v>
      </c>
      <c r="E113" s="20" t="s">
        <v>4247</v>
      </c>
      <c r="F113" s="21">
        <v>46307.771990740737</v>
      </c>
      <c r="G113" s="20" t="s">
        <v>21</v>
      </c>
      <c r="H113" s="20" t="s">
        <v>4248</v>
      </c>
      <c r="I113" s="20">
        <v>410</v>
      </c>
      <c r="J113" s="20" t="s">
        <v>22</v>
      </c>
      <c r="K113" s="20" t="s">
        <v>455</v>
      </c>
      <c r="L113" s="20">
        <v>153</v>
      </c>
      <c r="M113" s="20" t="s">
        <v>111</v>
      </c>
      <c r="N113" s="21">
        <v>46307.782511574071</v>
      </c>
      <c r="O113" s="20">
        <v>290</v>
      </c>
      <c r="P113" s="20" t="s">
        <v>25</v>
      </c>
      <c r="Q113" s="20">
        <v>190</v>
      </c>
      <c r="R113" s="3" t="str">
        <f>IF(OR(G113="12R",G113="12L"),_xlfn.XLOOKUP(C113,Tabla42[ADEP],Tabla42[SID 12R],""),IF(OR(G113="30L",G113="30R"),_xlfn.XLOOKUP(C113,Tabla42[ADEP],Tabla42[SID 30L],""),""))</f>
        <v/>
      </c>
      <c r="S113" s="3">
        <f t="shared" si="1"/>
        <v>18</v>
      </c>
      <c r="T113" s="3" t="str">
        <f>_xlfn.XLOOKUP(C113,Tabla42[ADEP],Tabla42[Sector],"")</f>
        <v/>
      </c>
    </row>
    <row r="114" spans="1:20" x14ac:dyDescent="0.2">
      <c r="A114" s="20" t="s">
        <v>524</v>
      </c>
      <c r="B114" s="20" t="s">
        <v>18</v>
      </c>
      <c r="C114" s="20" t="s">
        <v>19</v>
      </c>
      <c r="D114" s="20" t="s">
        <v>60</v>
      </c>
      <c r="E114" s="20" t="s">
        <v>641</v>
      </c>
      <c r="F114" s="21">
        <v>46307.773113425923</v>
      </c>
      <c r="G114" s="20" t="s">
        <v>21</v>
      </c>
      <c r="H114" s="20" t="s">
        <v>4249</v>
      </c>
      <c r="I114" s="20">
        <v>340</v>
      </c>
      <c r="J114" s="20" t="s">
        <v>22</v>
      </c>
      <c r="K114" s="20" t="s">
        <v>141</v>
      </c>
      <c r="L114" s="20">
        <v>866</v>
      </c>
      <c r="M114" s="20" t="s">
        <v>2928</v>
      </c>
      <c r="N114" s="21">
        <v>46307.817650462966</v>
      </c>
      <c r="O114" s="20">
        <v>360</v>
      </c>
      <c r="P114" s="20" t="s">
        <v>25</v>
      </c>
      <c r="Q114" s="20">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202</v>
      </c>
      <c r="B115" s="20" t="s">
        <v>18</v>
      </c>
      <c r="C115" s="20" t="s">
        <v>32</v>
      </c>
      <c r="D115" s="20" t="s">
        <v>60</v>
      </c>
      <c r="E115" s="20" t="s">
        <v>529</v>
      </c>
      <c r="F115" s="21">
        <v>46307.774606481478</v>
      </c>
      <c r="G115" s="20" t="s">
        <v>21</v>
      </c>
      <c r="H115" s="20" t="s">
        <v>4250</v>
      </c>
      <c r="I115" s="20">
        <v>340</v>
      </c>
      <c r="J115" s="20" t="s">
        <v>22</v>
      </c>
      <c r="K115" s="20" t="s">
        <v>23</v>
      </c>
      <c r="L115" s="20">
        <v>870</v>
      </c>
      <c r="M115" s="20" t="s">
        <v>35</v>
      </c>
      <c r="N115" s="21">
        <v>46307.819965277777</v>
      </c>
      <c r="O115" s="20">
        <v>340</v>
      </c>
      <c r="P115" s="20" t="s">
        <v>25</v>
      </c>
      <c r="Q115" s="20">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228</v>
      </c>
      <c r="B116" s="20" t="s">
        <v>18</v>
      </c>
      <c r="C116" s="20" t="s">
        <v>27</v>
      </c>
      <c r="D116" s="20" t="s">
        <v>28</v>
      </c>
      <c r="E116" s="20" t="s">
        <v>3454</v>
      </c>
      <c r="F116" s="21">
        <v>46307.777303240742</v>
      </c>
      <c r="G116" s="20" t="s">
        <v>21</v>
      </c>
      <c r="H116" s="20" t="s">
        <v>4251</v>
      </c>
      <c r="I116" s="20">
        <v>370</v>
      </c>
      <c r="J116" s="20" t="s">
        <v>22</v>
      </c>
      <c r="K116" s="20" t="s">
        <v>23</v>
      </c>
      <c r="L116" s="20">
        <v>359</v>
      </c>
      <c r="M116" s="20" t="s">
        <v>30</v>
      </c>
      <c r="N116" s="21">
        <v>46307.799363425926</v>
      </c>
      <c r="O116" s="20">
        <v>370</v>
      </c>
      <c r="P116" s="20" t="s">
        <v>25</v>
      </c>
      <c r="Q116" s="20">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2076</v>
      </c>
      <c r="B117" s="20" t="s">
        <v>18</v>
      </c>
      <c r="C117" s="20" t="s">
        <v>18</v>
      </c>
      <c r="D117" s="20" t="s">
        <v>2077</v>
      </c>
      <c r="E117" s="20"/>
      <c r="F117" s="21">
        <v>46307.783356481479</v>
      </c>
      <c r="G117" s="20" t="s">
        <v>21</v>
      </c>
      <c r="H117" s="20" t="s">
        <v>2078</v>
      </c>
      <c r="I117" s="20">
        <v>15</v>
      </c>
      <c r="J117" s="20" t="s">
        <v>130</v>
      </c>
      <c r="K117" s="20" t="s">
        <v>50</v>
      </c>
      <c r="L117" s="20">
        <v>103</v>
      </c>
      <c r="M117" s="20" t="s">
        <v>18</v>
      </c>
      <c r="N117" s="21">
        <v>46307.842245370368</v>
      </c>
      <c r="O117" s="20">
        <v>0</v>
      </c>
      <c r="P117" s="20" t="s">
        <v>129</v>
      </c>
      <c r="Q117" s="20">
        <v>15</v>
      </c>
      <c r="R117" s="3" t="str">
        <f>IF(OR(G117="12R",G117="12L"),_xlfn.XLOOKUP(C117,Tabla42[ADEP],Tabla42[SID 12R],""),IF(OR(G117="30L",G117="30R"),_xlfn.XLOOKUP(C117,Tabla42[ADEP],Tabla42[SID 30L],""),""))</f>
        <v/>
      </c>
      <c r="S117" s="3">
        <f t="shared" si="1"/>
        <v>18</v>
      </c>
      <c r="T117" s="3" t="str">
        <f>_xlfn.XLOOKUP(C117,Tabla42[ADEP],Tabla42[Sector],"")</f>
        <v/>
      </c>
    </row>
    <row r="118" spans="1:20" x14ac:dyDescent="0.2">
      <c r="A118" s="20" t="s">
        <v>2176</v>
      </c>
      <c r="B118" s="20" t="s">
        <v>18</v>
      </c>
      <c r="C118" s="20" t="s">
        <v>133</v>
      </c>
      <c r="D118" s="20" t="s">
        <v>122</v>
      </c>
      <c r="E118" s="20" t="s">
        <v>3908</v>
      </c>
      <c r="F118" s="21">
        <v>46307.784861111111</v>
      </c>
      <c r="G118" s="20" t="s">
        <v>21</v>
      </c>
      <c r="H118" s="20" t="s">
        <v>4252</v>
      </c>
      <c r="I118" s="20">
        <v>350</v>
      </c>
      <c r="J118" s="20" t="s">
        <v>22</v>
      </c>
      <c r="K118" s="20" t="s">
        <v>23</v>
      </c>
      <c r="L118" s="20">
        <v>353</v>
      </c>
      <c r="M118" s="20" t="s">
        <v>30</v>
      </c>
      <c r="N118" s="21">
        <v>46307.805821759262</v>
      </c>
      <c r="O118" s="20">
        <v>350</v>
      </c>
      <c r="P118" s="20" t="s">
        <v>25</v>
      </c>
      <c r="Q118" s="20">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240</v>
      </c>
      <c r="B119" s="20" t="s">
        <v>18</v>
      </c>
      <c r="C119" s="20" t="s">
        <v>116</v>
      </c>
      <c r="D119" s="20" t="s">
        <v>117</v>
      </c>
      <c r="E119" s="20" t="s">
        <v>4253</v>
      </c>
      <c r="F119" s="21">
        <v>46307.786307870374</v>
      </c>
      <c r="G119" s="20" t="s">
        <v>21</v>
      </c>
      <c r="H119" s="20" t="s">
        <v>4254</v>
      </c>
      <c r="I119" s="20">
        <v>320</v>
      </c>
      <c r="J119" s="20" t="s">
        <v>22</v>
      </c>
      <c r="K119" s="20" t="s">
        <v>23</v>
      </c>
      <c r="L119" s="20">
        <v>537</v>
      </c>
      <c r="M119" s="20" t="s">
        <v>123</v>
      </c>
      <c r="N119" s="21">
        <v>46307.81459490741</v>
      </c>
      <c r="O119" s="20">
        <v>320</v>
      </c>
      <c r="P119" s="20" t="s">
        <v>25</v>
      </c>
      <c r="Q119" s="20">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0" t="s">
        <v>460</v>
      </c>
      <c r="B120" s="20" t="s">
        <v>18</v>
      </c>
      <c r="C120" s="20" t="s">
        <v>126</v>
      </c>
      <c r="D120" s="20" t="s">
        <v>20</v>
      </c>
      <c r="E120" s="20" t="s">
        <v>4255</v>
      </c>
      <c r="F120" s="21">
        <v>46307.787766203706</v>
      </c>
      <c r="G120" s="20" t="s">
        <v>21</v>
      </c>
      <c r="H120" s="20" t="s">
        <v>4256</v>
      </c>
      <c r="I120" s="20">
        <v>350</v>
      </c>
      <c r="J120" s="20" t="s">
        <v>22</v>
      </c>
      <c r="K120" s="20" t="s">
        <v>23</v>
      </c>
      <c r="L120" s="20">
        <v>359</v>
      </c>
      <c r="M120" s="20" t="s">
        <v>30</v>
      </c>
      <c r="N120" s="21">
        <v>46307.807719907411</v>
      </c>
      <c r="O120" s="20">
        <v>310</v>
      </c>
      <c r="P120" s="20" t="s">
        <v>25</v>
      </c>
      <c r="Q120" s="20">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235</v>
      </c>
      <c r="B121" s="20" t="s">
        <v>18</v>
      </c>
      <c r="C121" s="20" t="s">
        <v>62</v>
      </c>
      <c r="D121" s="20" t="s">
        <v>33</v>
      </c>
      <c r="E121" s="20" t="s">
        <v>494</v>
      </c>
      <c r="F121" s="21">
        <v>46307.790509259263</v>
      </c>
      <c r="G121" s="20" t="s">
        <v>21</v>
      </c>
      <c r="H121" s="20" t="s">
        <v>4257</v>
      </c>
      <c r="I121" s="20">
        <v>360</v>
      </c>
      <c r="J121" s="20" t="s">
        <v>22</v>
      </c>
      <c r="K121" s="20" t="s">
        <v>23</v>
      </c>
      <c r="L121" s="20">
        <v>863</v>
      </c>
      <c r="M121" s="20" t="s">
        <v>4258</v>
      </c>
      <c r="N121" s="21">
        <v>46307.83520833333</v>
      </c>
      <c r="O121" s="20">
        <v>360</v>
      </c>
      <c r="P121" s="20" t="s">
        <v>25</v>
      </c>
      <c r="Q121" s="20">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241</v>
      </c>
      <c r="B122" s="20" t="s">
        <v>18</v>
      </c>
      <c r="C122" s="20" t="s">
        <v>121</v>
      </c>
      <c r="D122" s="20" t="s">
        <v>60</v>
      </c>
      <c r="E122" s="20" t="s">
        <v>4259</v>
      </c>
      <c r="F122" s="21">
        <v>46307.791122685187</v>
      </c>
      <c r="G122" s="20" t="s">
        <v>21</v>
      </c>
      <c r="H122" s="20" t="s">
        <v>4260</v>
      </c>
      <c r="I122" s="20">
        <v>340</v>
      </c>
      <c r="J122" s="20" t="s">
        <v>22</v>
      </c>
      <c r="K122" s="20" t="s">
        <v>23</v>
      </c>
      <c r="L122" s="20">
        <v>535</v>
      </c>
      <c r="M122" s="20" t="s">
        <v>123</v>
      </c>
      <c r="N122" s="21">
        <v>46307.820081018515</v>
      </c>
      <c r="O122" s="20">
        <v>340</v>
      </c>
      <c r="P122" s="20" t="s">
        <v>25</v>
      </c>
      <c r="Q122" s="20">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384</v>
      </c>
      <c r="B123" s="20" t="s">
        <v>18</v>
      </c>
      <c r="C123" s="20" t="s">
        <v>96</v>
      </c>
      <c r="D123" s="20" t="s">
        <v>53</v>
      </c>
      <c r="E123" s="20" t="s">
        <v>106</v>
      </c>
      <c r="F123" s="21">
        <v>46307.793043981481</v>
      </c>
      <c r="G123" s="20" t="s">
        <v>21</v>
      </c>
      <c r="H123" s="20" t="s">
        <v>4261</v>
      </c>
      <c r="I123" s="20">
        <v>360</v>
      </c>
      <c r="J123" s="20" t="s">
        <v>22</v>
      </c>
      <c r="K123" s="20" t="s">
        <v>141</v>
      </c>
      <c r="L123" s="20">
        <v>859</v>
      </c>
      <c r="M123" s="20" t="s">
        <v>45</v>
      </c>
      <c r="N123" s="21">
        <v>46307.837696759256</v>
      </c>
      <c r="O123" s="20">
        <v>380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225</v>
      </c>
      <c r="B124" s="20" t="s">
        <v>18</v>
      </c>
      <c r="C124" s="20" t="s">
        <v>27</v>
      </c>
      <c r="D124" s="20" t="s">
        <v>226</v>
      </c>
      <c r="E124" s="20" t="s">
        <v>4262</v>
      </c>
      <c r="F124" s="21">
        <v>46307.796365740738</v>
      </c>
      <c r="G124" s="20" t="s">
        <v>21</v>
      </c>
      <c r="H124" s="20" t="s">
        <v>4263</v>
      </c>
      <c r="I124" s="20">
        <v>330</v>
      </c>
      <c r="J124" s="20" t="s">
        <v>22</v>
      </c>
      <c r="K124" s="20" t="s">
        <v>23</v>
      </c>
      <c r="L124" s="20">
        <v>359</v>
      </c>
      <c r="M124" s="20" t="s">
        <v>30</v>
      </c>
      <c r="N124" s="21">
        <v>46307.817858796298</v>
      </c>
      <c r="O124" s="20">
        <v>370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285</v>
      </c>
      <c r="B125" s="20" t="s">
        <v>18</v>
      </c>
      <c r="C125" s="20" t="s">
        <v>160</v>
      </c>
      <c r="D125" s="20" t="s">
        <v>53</v>
      </c>
      <c r="E125" s="20" t="s">
        <v>3969</v>
      </c>
      <c r="F125" s="21">
        <v>46307.797800925924</v>
      </c>
      <c r="G125" s="20" t="s">
        <v>21</v>
      </c>
      <c r="H125" s="20" t="s">
        <v>4264</v>
      </c>
      <c r="I125" s="20">
        <v>380</v>
      </c>
      <c r="J125" s="20" t="s">
        <v>22</v>
      </c>
      <c r="K125" s="20" t="s">
        <v>23</v>
      </c>
      <c r="L125" s="20">
        <v>324</v>
      </c>
      <c r="M125" s="20" t="s">
        <v>2433</v>
      </c>
      <c r="N125" s="21">
        <v>46307.816331018519</v>
      </c>
      <c r="O125" s="20">
        <v>380</v>
      </c>
      <c r="P125" s="20" t="s">
        <v>25</v>
      </c>
      <c r="Q125" s="20">
        <v>190</v>
      </c>
      <c r="R125" s="3" t="str">
        <f>IF(OR(G125="12R",G125="12L"),_xlfn.XLOOKUP(C125,Tabla42[ADEP],Tabla42[SID 12R],""),IF(OR(G125="30L",G125="30R"),_xlfn.XLOOKUP(C125,Tabla42[ADEP],Tabla42[SID 30L],""),""))</f>
        <v>CZM</v>
      </c>
      <c r="S125" s="3">
        <f t="shared" si="1"/>
        <v>19</v>
      </c>
      <c r="T125" s="3" t="str">
        <f>_xlfn.XLOOKUP(C125,Tabla42[ADEP],Tabla42[Sector],"")</f>
        <v>Sector 7</v>
      </c>
    </row>
    <row r="126" spans="1:20" x14ac:dyDescent="0.2">
      <c r="A126" s="20" t="s">
        <v>454</v>
      </c>
      <c r="B126" s="20" t="s">
        <v>18</v>
      </c>
      <c r="C126" s="20" t="s">
        <v>242</v>
      </c>
      <c r="D126" s="20" t="s">
        <v>243</v>
      </c>
      <c r="E126" s="20" t="s">
        <v>4265</v>
      </c>
      <c r="F126" s="21">
        <v>46307.798900462964</v>
      </c>
      <c r="G126" s="20" t="s">
        <v>21</v>
      </c>
      <c r="H126" s="20" t="s">
        <v>4266</v>
      </c>
      <c r="I126" s="20">
        <v>330</v>
      </c>
      <c r="J126" s="20" t="s">
        <v>22</v>
      </c>
      <c r="K126" s="20" t="s">
        <v>23</v>
      </c>
      <c r="L126" s="20">
        <v>365</v>
      </c>
      <c r="M126" s="20" t="s">
        <v>30</v>
      </c>
      <c r="N126" s="21">
        <v>46307.819074074076</v>
      </c>
      <c r="O126" s="20">
        <v>350</v>
      </c>
      <c r="P126" s="20" t="s">
        <v>40</v>
      </c>
      <c r="Q126" s="20">
        <v>40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s="20" t="s">
        <v>270</v>
      </c>
      <c r="B127" s="20" t="s">
        <v>18</v>
      </c>
      <c r="C127" s="20" t="s">
        <v>93</v>
      </c>
      <c r="D127" s="20" t="s">
        <v>53</v>
      </c>
      <c r="E127" s="20" t="s">
        <v>393</v>
      </c>
      <c r="F127" s="21">
        <v>46307.800659722219</v>
      </c>
      <c r="G127" s="20" t="s">
        <v>21</v>
      </c>
      <c r="H127" s="20" t="s">
        <v>4267</v>
      </c>
      <c r="I127" s="20">
        <v>380</v>
      </c>
      <c r="J127" s="20" t="s">
        <v>22</v>
      </c>
      <c r="K127" s="20" t="s">
        <v>23</v>
      </c>
      <c r="L127" s="20">
        <v>876</v>
      </c>
      <c r="M127" s="20" t="s">
        <v>94</v>
      </c>
      <c r="N127" s="21">
        <v>46307.847673611112</v>
      </c>
      <c r="O127" s="20">
        <v>209</v>
      </c>
      <c r="P127" s="20" t="s">
        <v>25</v>
      </c>
      <c r="Q127" s="20">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2850</v>
      </c>
      <c r="B128" s="20" t="s">
        <v>18</v>
      </c>
      <c r="C128" s="20" t="s">
        <v>93</v>
      </c>
      <c r="D128" s="20" t="s">
        <v>2442</v>
      </c>
      <c r="E128" s="20"/>
      <c r="F128" s="21">
        <v>46307.802106481482</v>
      </c>
      <c r="G128" s="20" t="s">
        <v>21</v>
      </c>
      <c r="H128" s="20" t="s">
        <v>4268</v>
      </c>
      <c r="I128" s="20">
        <v>280</v>
      </c>
      <c r="J128" s="20" t="s">
        <v>22</v>
      </c>
      <c r="K128" s="20" t="s">
        <v>50</v>
      </c>
      <c r="L128" s="20">
        <v>875</v>
      </c>
      <c r="M128" s="20" t="s">
        <v>94</v>
      </c>
      <c r="N128" s="21">
        <v>46307.862060185187</v>
      </c>
      <c r="O128" s="20">
        <v>220</v>
      </c>
      <c r="P128" s="20" t="s">
        <v>129</v>
      </c>
      <c r="Q128" s="20">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229</v>
      </c>
      <c r="B129" s="20" t="s">
        <v>18</v>
      </c>
      <c r="C129" s="20" t="s">
        <v>230</v>
      </c>
      <c r="D129" s="20" t="s">
        <v>231</v>
      </c>
      <c r="E129" s="20" t="s">
        <v>591</v>
      </c>
      <c r="F129" s="21">
        <v>46307.80332175926</v>
      </c>
      <c r="G129" s="20" t="s">
        <v>21</v>
      </c>
      <c r="H129" s="20" t="s">
        <v>4269</v>
      </c>
      <c r="I129" s="20">
        <v>100</v>
      </c>
      <c r="J129" s="20" t="s">
        <v>22</v>
      </c>
      <c r="K129" s="20" t="s">
        <v>23</v>
      </c>
      <c r="L129" s="20">
        <v>330</v>
      </c>
      <c r="M129" s="20" t="s">
        <v>230</v>
      </c>
      <c r="N129" s="21">
        <v>46307.863171296296</v>
      </c>
      <c r="O129" s="20">
        <v>0</v>
      </c>
      <c r="P129" s="20" t="s">
        <v>129</v>
      </c>
      <c r="Q129" s="20">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4270</v>
      </c>
      <c r="B130" s="20" t="s">
        <v>18</v>
      </c>
      <c r="C130" s="20" t="s">
        <v>206</v>
      </c>
      <c r="D130" s="20" t="s">
        <v>124</v>
      </c>
      <c r="E130" s="20"/>
      <c r="F130" s="21">
        <v>46307.806608796294</v>
      </c>
      <c r="G130" s="20" t="s">
        <v>21</v>
      </c>
      <c r="H130" s="20" t="s">
        <v>4271</v>
      </c>
      <c r="I130" s="20">
        <v>400</v>
      </c>
      <c r="J130" s="20" t="s">
        <v>22</v>
      </c>
      <c r="K130" s="20" t="s">
        <v>50</v>
      </c>
      <c r="L130" s="20">
        <v>859</v>
      </c>
      <c r="M130" s="20" t="s">
        <v>45</v>
      </c>
      <c r="N130" s="21">
        <v>46307.85769675926</v>
      </c>
      <c r="O130" s="20">
        <v>400</v>
      </c>
      <c r="P130" s="20" t="s">
        <v>25</v>
      </c>
      <c r="Q130" s="20">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600</v>
      </c>
      <c r="B131" s="20" t="s">
        <v>18</v>
      </c>
      <c r="C131" s="20" t="s">
        <v>293</v>
      </c>
      <c r="D131" s="20" t="s">
        <v>20</v>
      </c>
      <c r="E131" s="20" t="s">
        <v>4272</v>
      </c>
      <c r="F131" s="21">
        <v>46307.808113425926</v>
      </c>
      <c r="G131" s="20" t="s">
        <v>21</v>
      </c>
      <c r="H131" s="20" t="s">
        <v>4273</v>
      </c>
      <c r="I131" s="20">
        <v>320</v>
      </c>
      <c r="J131" s="20" t="s">
        <v>22</v>
      </c>
      <c r="K131" s="20" t="s">
        <v>23</v>
      </c>
      <c r="L131" s="20">
        <v>538</v>
      </c>
      <c r="M131" s="20" t="s">
        <v>123</v>
      </c>
      <c r="N131" s="21">
        <v>46307.837708333333</v>
      </c>
      <c r="O131" s="20">
        <v>320</v>
      </c>
      <c r="P131" s="20" t="s">
        <v>25</v>
      </c>
      <c r="Q131" s="20">
        <v>40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3768</v>
      </c>
      <c r="B132" s="20" t="s">
        <v>18</v>
      </c>
      <c r="C132" s="20" t="s">
        <v>49</v>
      </c>
      <c r="D132" s="20" t="s">
        <v>124</v>
      </c>
      <c r="E132" s="20"/>
      <c r="F132" s="21">
        <v>46307.809270833335</v>
      </c>
      <c r="G132" s="20" t="s">
        <v>21</v>
      </c>
      <c r="H132" s="20" t="s">
        <v>4274</v>
      </c>
      <c r="I132" s="20">
        <v>380</v>
      </c>
      <c r="J132" s="20" t="s">
        <v>22</v>
      </c>
      <c r="K132" s="20" t="s">
        <v>50</v>
      </c>
      <c r="L132" s="20">
        <v>862</v>
      </c>
      <c r="M132" s="20" t="s">
        <v>45</v>
      </c>
      <c r="N132" s="21">
        <v>46307.857928240737</v>
      </c>
      <c r="O132" s="20">
        <v>380</v>
      </c>
      <c r="P132" s="20" t="s">
        <v>25</v>
      </c>
      <c r="Q132" s="20">
        <v>30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247</v>
      </c>
      <c r="B133" s="20" t="s">
        <v>18</v>
      </c>
      <c r="C133" s="20" t="s">
        <v>137</v>
      </c>
      <c r="D133" s="20" t="s">
        <v>28</v>
      </c>
      <c r="E133" s="20" t="s">
        <v>4275</v>
      </c>
      <c r="F133" s="21">
        <v>46307.810555555552</v>
      </c>
      <c r="G133" s="20" t="s">
        <v>21</v>
      </c>
      <c r="H133" s="20" t="s">
        <v>386</v>
      </c>
      <c r="I133" s="20">
        <v>370</v>
      </c>
      <c r="J133" s="20" t="s">
        <v>22</v>
      </c>
      <c r="K133" s="20" t="s">
        <v>23</v>
      </c>
      <c r="L133" s="20">
        <v>136</v>
      </c>
      <c r="M133" s="20" t="s">
        <v>39</v>
      </c>
      <c r="N133" s="21">
        <v>46307.820300925923</v>
      </c>
      <c r="O133" s="20">
        <v>242</v>
      </c>
      <c r="P133" s="20" t="s">
        <v>25</v>
      </c>
      <c r="Q133" s="20">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4276</v>
      </c>
      <c r="F134" s="21">
        <v>46307.81177083333</v>
      </c>
      <c r="G134" s="20" t="s">
        <v>21</v>
      </c>
      <c r="H134" s="20" t="s">
        <v>4277</v>
      </c>
      <c r="I134" s="20">
        <v>340</v>
      </c>
      <c r="J134" s="20" t="s">
        <v>22</v>
      </c>
      <c r="K134" s="20" t="s">
        <v>23</v>
      </c>
      <c r="L134" s="20">
        <v>544</v>
      </c>
      <c r="M134" s="20" t="s">
        <v>123</v>
      </c>
      <c r="N134" s="21">
        <v>46307.842453703706</v>
      </c>
      <c r="O134" s="20">
        <v>340</v>
      </c>
      <c r="P134" s="20" t="s">
        <v>25</v>
      </c>
      <c r="Q134" s="20">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256</v>
      </c>
      <c r="B135" s="20" t="s">
        <v>18</v>
      </c>
      <c r="C135" s="20" t="s">
        <v>257</v>
      </c>
      <c r="D135" s="20" t="s">
        <v>117</v>
      </c>
      <c r="E135" s="20" t="s">
        <v>4278</v>
      </c>
      <c r="F135" s="21">
        <v>46307.812534722223</v>
      </c>
      <c r="G135" s="20" t="s">
        <v>21</v>
      </c>
      <c r="H135" s="20" t="s">
        <v>4279</v>
      </c>
      <c r="I135" s="20">
        <v>320</v>
      </c>
      <c r="J135" s="20" t="s">
        <v>22</v>
      </c>
      <c r="K135" s="20" t="s">
        <v>23</v>
      </c>
      <c r="L135" s="20">
        <v>879</v>
      </c>
      <c r="M135" s="20" t="s">
        <v>35</v>
      </c>
      <c r="N135" s="21">
        <v>46307.856874999998</v>
      </c>
      <c r="O135" s="20">
        <v>320</v>
      </c>
      <c r="P135" s="20" t="s">
        <v>25</v>
      </c>
      <c r="Q135" s="20">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246</v>
      </c>
      <c r="B136" s="20" t="s">
        <v>18</v>
      </c>
      <c r="C136" s="20" t="s">
        <v>209</v>
      </c>
      <c r="D136" s="20" t="s">
        <v>122</v>
      </c>
      <c r="E136" s="20" t="s">
        <v>4280</v>
      </c>
      <c r="F136" s="21">
        <v>46307.81318287037</v>
      </c>
      <c r="G136" s="20" t="s">
        <v>21</v>
      </c>
      <c r="H136" s="20" t="s">
        <v>4281</v>
      </c>
      <c r="I136" s="20">
        <v>360</v>
      </c>
      <c r="J136" s="20" t="s">
        <v>22</v>
      </c>
      <c r="K136" s="20" t="s">
        <v>23</v>
      </c>
      <c r="L136" s="20">
        <v>531</v>
      </c>
      <c r="M136" s="20" t="s">
        <v>123</v>
      </c>
      <c r="N136" s="21">
        <v>46307.840439814812</v>
      </c>
      <c r="O136" s="20">
        <v>300</v>
      </c>
      <c r="P136" s="20" t="s">
        <v>25</v>
      </c>
      <c r="Q136" s="20">
        <v>40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20" t="s">
        <v>445</v>
      </c>
      <c r="B137" s="20" t="s">
        <v>18</v>
      </c>
      <c r="C137" s="20" t="s">
        <v>263</v>
      </c>
      <c r="D137" s="20" t="s">
        <v>28</v>
      </c>
      <c r="E137" s="20" t="s">
        <v>1949</v>
      </c>
      <c r="F137" s="21">
        <v>46307.814293981479</v>
      </c>
      <c r="G137" s="20" t="s">
        <v>21</v>
      </c>
      <c r="H137" s="20" t="s">
        <v>446</v>
      </c>
      <c r="I137" s="20">
        <v>370</v>
      </c>
      <c r="J137" s="20" t="s">
        <v>22</v>
      </c>
      <c r="K137" s="20" t="s">
        <v>23</v>
      </c>
      <c r="L137" s="20">
        <v>136</v>
      </c>
      <c r="M137" s="20" t="s">
        <v>39</v>
      </c>
      <c r="N137" s="21">
        <v>46307.823923611111</v>
      </c>
      <c r="O137" s="20">
        <v>249</v>
      </c>
      <c r="P137" s="20" t="s">
        <v>25</v>
      </c>
      <c r="Q137" s="20">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259</v>
      </c>
      <c r="B138" s="20" t="s">
        <v>18</v>
      </c>
      <c r="C138" s="20" t="s">
        <v>32</v>
      </c>
      <c r="D138" s="20" t="s">
        <v>33</v>
      </c>
      <c r="E138" s="20" t="s">
        <v>3006</v>
      </c>
      <c r="F138" s="21">
        <v>46307.816863425927</v>
      </c>
      <c r="G138" s="20" t="s">
        <v>21</v>
      </c>
      <c r="H138" s="20" t="s">
        <v>4282</v>
      </c>
      <c r="I138" s="20">
        <v>380</v>
      </c>
      <c r="J138" s="20" t="s">
        <v>22</v>
      </c>
      <c r="K138" s="20" t="s">
        <v>23</v>
      </c>
      <c r="L138" s="20">
        <v>879</v>
      </c>
      <c r="M138" s="20" t="s">
        <v>35</v>
      </c>
      <c r="N138" s="21">
        <v>46307.862986111111</v>
      </c>
      <c r="O138" s="20">
        <v>360</v>
      </c>
      <c r="P138" s="20" t="s">
        <v>25</v>
      </c>
      <c r="Q138" s="20">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251</v>
      </c>
      <c r="B139" s="20" t="s">
        <v>18</v>
      </c>
      <c r="C139" s="20" t="s">
        <v>126</v>
      </c>
      <c r="D139" s="20" t="s">
        <v>60</v>
      </c>
      <c r="E139" s="20" t="s">
        <v>1002</v>
      </c>
      <c r="F139" s="21">
        <v>46307.817789351851</v>
      </c>
      <c r="G139" s="20" t="s">
        <v>21</v>
      </c>
      <c r="H139" s="20" t="s">
        <v>4283</v>
      </c>
      <c r="I139" s="20">
        <v>350</v>
      </c>
      <c r="J139" s="20" t="s">
        <v>22</v>
      </c>
      <c r="K139" s="20" t="s">
        <v>23</v>
      </c>
      <c r="L139" s="20">
        <v>359</v>
      </c>
      <c r="M139" s="20" t="s">
        <v>30</v>
      </c>
      <c r="N139" s="21">
        <v>46307.838587962964</v>
      </c>
      <c r="O139" s="20">
        <v>310</v>
      </c>
      <c r="P139" s="20" t="s">
        <v>25</v>
      </c>
      <c r="Q139" s="20">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2566</v>
      </c>
      <c r="F140" s="21">
        <v>46307.818576388891</v>
      </c>
      <c r="G140" s="20" t="s">
        <v>21</v>
      </c>
      <c r="H140" s="20" t="s">
        <v>4284</v>
      </c>
      <c r="I140" s="20">
        <v>340</v>
      </c>
      <c r="J140" s="20" t="s">
        <v>22</v>
      </c>
      <c r="K140" s="20" t="s">
        <v>23</v>
      </c>
      <c r="L140" s="20">
        <v>869</v>
      </c>
      <c r="M140" s="20" t="s">
        <v>35</v>
      </c>
      <c r="N140" s="21">
        <v>46307.863564814812</v>
      </c>
      <c r="O140" s="20">
        <v>340</v>
      </c>
      <c r="P140" s="20" t="s">
        <v>25</v>
      </c>
      <c r="Q140" s="20">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4285</v>
      </c>
      <c r="B141" s="20" t="s">
        <v>18</v>
      </c>
      <c r="C141" s="20" t="s">
        <v>359</v>
      </c>
      <c r="D141" s="20" t="s">
        <v>2789</v>
      </c>
      <c r="E141" s="20"/>
      <c r="F141" s="21">
        <v>46307.819745370369</v>
      </c>
      <c r="G141" s="20" t="s">
        <v>21</v>
      </c>
      <c r="H141" s="20" t="s">
        <v>4286</v>
      </c>
      <c r="I141" s="20">
        <v>400</v>
      </c>
      <c r="J141" s="20" t="s">
        <v>22</v>
      </c>
      <c r="K141" s="20" t="s">
        <v>50</v>
      </c>
      <c r="L141" s="20">
        <v>369</v>
      </c>
      <c r="M141" s="20" t="s">
        <v>30</v>
      </c>
      <c r="N141" s="21">
        <v>46307.840127314812</v>
      </c>
      <c r="O141" s="20">
        <v>410</v>
      </c>
      <c r="P141" s="20" t="s">
        <v>25</v>
      </c>
      <c r="Q141" s="20">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245</v>
      </c>
      <c r="B142" s="20" t="s">
        <v>18</v>
      </c>
      <c r="C142" s="20" t="s">
        <v>109</v>
      </c>
      <c r="D142" s="20" t="s">
        <v>122</v>
      </c>
      <c r="E142" s="20" t="s">
        <v>3531</v>
      </c>
      <c r="F142" s="21">
        <v>46307.820717592593</v>
      </c>
      <c r="G142" s="20" t="s">
        <v>21</v>
      </c>
      <c r="H142" s="20" t="s">
        <v>4287</v>
      </c>
      <c r="I142" s="20">
        <v>350</v>
      </c>
      <c r="J142" s="20" t="s">
        <v>22</v>
      </c>
      <c r="K142" s="20" t="s">
        <v>23</v>
      </c>
      <c r="L142" s="20">
        <v>150</v>
      </c>
      <c r="M142" s="20" t="s">
        <v>111</v>
      </c>
      <c r="N142" s="21">
        <v>46307.83116898148</v>
      </c>
      <c r="O142" s="20">
        <v>247</v>
      </c>
      <c r="P142" s="20" t="s">
        <v>25</v>
      </c>
      <c r="Q142" s="20">
        <v>190</v>
      </c>
      <c r="R142" s="3" t="str">
        <f>IF(OR(G142="12R",G142="12L"),_xlfn.XLOOKUP(C142,Tabla42[ADEP],Tabla42[SID 12R],""),IF(OR(G142="30L",G142="30R"),_xlfn.XLOOKUP(C142,Tabla42[ADEP],Tabla42[SID 30L],""),""))</f>
        <v>TAKUX</v>
      </c>
      <c r="S142" s="3">
        <f t="shared" si="2"/>
        <v>19</v>
      </c>
      <c r="T142" s="3" t="str">
        <f>_xlfn.XLOOKUP(C142,Tabla42[ADEP],Tabla42[Sector],"")</f>
        <v>Sector 7</v>
      </c>
    </row>
    <row r="143" spans="1:20" x14ac:dyDescent="0.2">
      <c r="A143" s="20" t="s">
        <v>4288</v>
      </c>
      <c r="B143" s="20" t="s">
        <v>18</v>
      </c>
      <c r="C143" s="20" t="s">
        <v>206</v>
      </c>
      <c r="D143" s="20" t="s">
        <v>451</v>
      </c>
      <c r="E143" s="20"/>
      <c r="F143" s="21">
        <v>46307.821956018517</v>
      </c>
      <c r="G143" s="20" t="s">
        <v>21</v>
      </c>
      <c r="H143" s="20" t="s">
        <v>4289</v>
      </c>
      <c r="I143" s="20">
        <v>360</v>
      </c>
      <c r="J143" s="20" t="s">
        <v>22</v>
      </c>
      <c r="K143" s="20" t="s">
        <v>50</v>
      </c>
      <c r="L143" s="20">
        <v>861</v>
      </c>
      <c r="M143" s="20" t="s">
        <v>349</v>
      </c>
      <c r="N143" s="21">
        <v>46307.862604166665</v>
      </c>
      <c r="O143" s="20">
        <v>360</v>
      </c>
      <c r="P143" s="20" t="s">
        <v>25</v>
      </c>
      <c r="Q143" s="20">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261</v>
      </c>
      <c r="B144" s="20" t="s">
        <v>18</v>
      </c>
      <c r="C144" s="20" t="s">
        <v>158</v>
      </c>
      <c r="D144" s="20" t="s">
        <v>33</v>
      </c>
      <c r="E144" s="20" t="s">
        <v>4290</v>
      </c>
      <c r="F144" s="21">
        <v>46307.822951388887</v>
      </c>
      <c r="G144" s="20" t="s">
        <v>21</v>
      </c>
      <c r="H144" s="20" t="s">
        <v>4291</v>
      </c>
      <c r="I144" s="20">
        <v>330</v>
      </c>
      <c r="J144" s="20" t="s">
        <v>22</v>
      </c>
      <c r="K144" s="20" t="s">
        <v>23</v>
      </c>
      <c r="L144" s="20">
        <v>360</v>
      </c>
      <c r="M144" s="20" t="s">
        <v>30</v>
      </c>
      <c r="N144" s="21">
        <v>46307.844363425924</v>
      </c>
      <c r="O144" s="20">
        <v>350</v>
      </c>
      <c r="P144" s="20" t="s">
        <v>25</v>
      </c>
      <c r="Q144" s="20">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264</v>
      </c>
      <c r="B145" s="20" t="s">
        <v>18</v>
      </c>
      <c r="C145" s="20" t="s">
        <v>265</v>
      </c>
      <c r="D145" s="20" t="s">
        <v>33</v>
      </c>
      <c r="E145" s="20" t="s">
        <v>140</v>
      </c>
      <c r="F145" s="21">
        <v>46307.823773148149</v>
      </c>
      <c r="G145" s="20" t="s">
        <v>21</v>
      </c>
      <c r="H145" s="20" t="s">
        <v>4292</v>
      </c>
      <c r="I145" s="20">
        <v>360</v>
      </c>
      <c r="J145" s="20" t="s">
        <v>22</v>
      </c>
      <c r="K145" s="20" t="s">
        <v>23</v>
      </c>
      <c r="L145" s="20">
        <v>862</v>
      </c>
      <c r="M145" s="20" t="s">
        <v>77</v>
      </c>
      <c r="N145" s="21">
        <v>46307.867395833331</v>
      </c>
      <c r="O145" s="20">
        <v>360</v>
      </c>
      <c r="P145" s="20" t="s">
        <v>25</v>
      </c>
      <c r="Q145" s="20">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496</v>
      </c>
      <c r="F146" s="21">
        <v>46307.825104166666</v>
      </c>
      <c r="G146" s="20" t="s">
        <v>21</v>
      </c>
      <c r="H146" s="20" t="s">
        <v>4293</v>
      </c>
      <c r="I146" s="20">
        <v>360</v>
      </c>
      <c r="J146" s="20" t="s">
        <v>22</v>
      </c>
      <c r="K146" s="20" t="s">
        <v>23</v>
      </c>
      <c r="L146" s="20">
        <v>859</v>
      </c>
      <c r="M146" s="20" t="s">
        <v>45</v>
      </c>
      <c r="N146" s="21">
        <v>46307.869351851848</v>
      </c>
      <c r="O146" s="20">
        <v>340</v>
      </c>
      <c r="P146" s="20" t="s">
        <v>25</v>
      </c>
      <c r="Q146" s="20">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304</v>
      </c>
      <c r="B147" s="20" t="s">
        <v>18</v>
      </c>
      <c r="C147" s="20" t="s">
        <v>305</v>
      </c>
      <c r="D147" s="20" t="s">
        <v>33</v>
      </c>
      <c r="E147" s="20" t="s">
        <v>4294</v>
      </c>
      <c r="F147" s="21">
        <v>46307.82607638889</v>
      </c>
      <c r="G147" s="20" t="s">
        <v>21</v>
      </c>
      <c r="H147" s="20" t="s">
        <v>4295</v>
      </c>
      <c r="I147" s="20">
        <v>330</v>
      </c>
      <c r="J147" s="20" t="s">
        <v>22</v>
      </c>
      <c r="K147" s="20" t="s">
        <v>23</v>
      </c>
      <c r="L147" s="20">
        <v>359</v>
      </c>
      <c r="M147" s="20" t="s">
        <v>30</v>
      </c>
      <c r="N147" s="21">
        <v>46307.846736111111</v>
      </c>
      <c r="O147" s="20">
        <v>330</v>
      </c>
      <c r="P147" s="20" t="s">
        <v>25</v>
      </c>
      <c r="Q147" s="20">
        <v>40</v>
      </c>
      <c r="R147" s="3" t="str">
        <f>IF(OR(G147="12R",G147="12L"),_xlfn.XLOOKUP(C147,Tabla42[ADEP],Tabla42[SID 12R],""),IF(OR(G147="30L",G147="30R"),_xlfn.XLOOKUP(C147,Tabla42[ADEP],Tabla42[SID 30L],""),""))</f>
        <v>OMSUK</v>
      </c>
      <c r="S147" s="3">
        <f t="shared" si="2"/>
        <v>19</v>
      </c>
      <c r="T147" s="3" t="str">
        <f>_xlfn.XLOOKUP(C147,Tabla42[ADEP],Tabla42[Sector],"")</f>
        <v>Sector 3</v>
      </c>
    </row>
    <row r="148" spans="1:20" x14ac:dyDescent="0.2">
      <c r="A148" s="20" t="s">
        <v>238</v>
      </c>
      <c r="B148" s="20" t="s">
        <v>18</v>
      </c>
      <c r="C148" s="20" t="s">
        <v>239</v>
      </c>
      <c r="D148" s="20" t="s">
        <v>60</v>
      </c>
      <c r="E148" s="20" t="s">
        <v>2841</v>
      </c>
      <c r="F148" s="21">
        <v>46307.827025462961</v>
      </c>
      <c r="G148" s="20" t="s">
        <v>21</v>
      </c>
      <c r="H148" s="20" t="s">
        <v>4296</v>
      </c>
      <c r="I148" s="20">
        <v>340</v>
      </c>
      <c r="J148" s="20" t="s">
        <v>22</v>
      </c>
      <c r="K148" s="20" t="s">
        <v>23</v>
      </c>
      <c r="L148" s="20">
        <v>874</v>
      </c>
      <c r="M148" s="20" t="s">
        <v>35</v>
      </c>
      <c r="N148" s="21">
        <v>46307.872303240743</v>
      </c>
      <c r="O148" s="20">
        <v>340</v>
      </c>
      <c r="P148" s="20" t="s">
        <v>25</v>
      </c>
      <c r="Q148" s="20">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266</v>
      </c>
      <c r="B149" s="20" t="s">
        <v>18</v>
      </c>
      <c r="C149" s="20" t="s">
        <v>184</v>
      </c>
      <c r="D149" s="20" t="s">
        <v>60</v>
      </c>
      <c r="E149" s="20" t="s">
        <v>4297</v>
      </c>
      <c r="F149" s="21">
        <v>46307.828206018516</v>
      </c>
      <c r="G149" s="20" t="s">
        <v>21</v>
      </c>
      <c r="H149" s="20" t="s">
        <v>4298</v>
      </c>
      <c r="I149" s="20">
        <v>330</v>
      </c>
      <c r="J149" s="20" t="s">
        <v>22</v>
      </c>
      <c r="K149" s="20" t="s">
        <v>23</v>
      </c>
      <c r="L149" s="20">
        <v>361</v>
      </c>
      <c r="M149" s="20" t="s">
        <v>30</v>
      </c>
      <c r="N149" s="21">
        <v>46307.849270833336</v>
      </c>
      <c r="O149" s="20">
        <v>290</v>
      </c>
      <c r="P149" s="20" t="s">
        <v>25</v>
      </c>
      <c r="Q149" s="20">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1553</v>
      </c>
      <c r="B150" s="20" t="s">
        <v>18</v>
      </c>
      <c r="C150" s="20" t="s">
        <v>49</v>
      </c>
      <c r="D150" s="20" t="s">
        <v>124</v>
      </c>
      <c r="E150" s="20"/>
      <c r="F150" s="21">
        <v>46307.829398148147</v>
      </c>
      <c r="G150" s="20" t="s">
        <v>21</v>
      </c>
      <c r="H150" s="20" t="s">
        <v>4299</v>
      </c>
      <c r="I150" s="20">
        <v>400</v>
      </c>
      <c r="J150" s="20" t="s">
        <v>22</v>
      </c>
      <c r="K150" s="20" t="s">
        <v>50</v>
      </c>
      <c r="L150" s="20">
        <v>859</v>
      </c>
      <c r="M150" s="20" t="s">
        <v>45</v>
      </c>
      <c r="N150" s="21">
        <v>46307.87945601852</v>
      </c>
      <c r="O150" s="20">
        <v>400</v>
      </c>
      <c r="P150" s="20" t="s">
        <v>25</v>
      </c>
      <c r="Q150" s="20">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3094</v>
      </c>
      <c r="B151" s="20" t="s">
        <v>18</v>
      </c>
      <c r="C151" s="20" t="s">
        <v>190</v>
      </c>
      <c r="D151" s="20" t="s">
        <v>33</v>
      </c>
      <c r="E151" s="20" t="s">
        <v>2165</v>
      </c>
      <c r="F151" s="21">
        <v>46307.830474537041</v>
      </c>
      <c r="G151" s="20" t="s">
        <v>21</v>
      </c>
      <c r="H151" s="20" t="s">
        <v>191</v>
      </c>
      <c r="I151" s="20">
        <v>350</v>
      </c>
      <c r="J151" s="20" t="s">
        <v>22</v>
      </c>
      <c r="K151" s="20" t="s">
        <v>23</v>
      </c>
      <c r="L151" s="20">
        <v>136</v>
      </c>
      <c r="M151" s="20" t="s">
        <v>39</v>
      </c>
      <c r="N151" s="21">
        <v>46307.839861111112</v>
      </c>
      <c r="O151" s="20">
        <v>246</v>
      </c>
      <c r="P151" s="20" t="s">
        <v>25</v>
      </c>
      <c r="Q151" s="20">
        <v>190</v>
      </c>
      <c r="R151" s="3" t="str">
        <f>IF(OR(G151="12R",G151="12L"),_xlfn.XLOOKUP(C151,Tabla42[ADEP],Tabla42[SID 12R],""),IF(OR(G151="30L",G151="30R"),_xlfn.XLOOKUP(C151,Tabla42[ADEP],Tabla42[SID 30L],""),""))</f>
        <v>NUDAL</v>
      </c>
      <c r="S151" s="3">
        <f t="shared" si="2"/>
        <v>19</v>
      </c>
      <c r="T151" s="3" t="str">
        <f>_xlfn.XLOOKUP(C151,Tabla42[ADEP],Tabla42[Sector],"")</f>
        <v>Sector 3</v>
      </c>
    </row>
    <row r="152" spans="1:20" x14ac:dyDescent="0.2">
      <c r="A152" s="20" t="s">
        <v>443</v>
      </c>
      <c r="B152" s="20" t="s">
        <v>18</v>
      </c>
      <c r="C152" s="20" t="s">
        <v>444</v>
      </c>
      <c r="D152" s="20" t="s">
        <v>110</v>
      </c>
      <c r="E152" s="20" t="s">
        <v>722</v>
      </c>
      <c r="F152" s="21">
        <v>46307.831828703704</v>
      </c>
      <c r="G152" s="20" t="s">
        <v>21</v>
      </c>
      <c r="H152" s="20" t="s">
        <v>4300</v>
      </c>
      <c r="I152" s="20">
        <v>380</v>
      </c>
      <c r="J152" s="20" t="s">
        <v>22</v>
      </c>
      <c r="K152" s="20" t="s">
        <v>23</v>
      </c>
      <c r="L152" s="20">
        <v>441</v>
      </c>
      <c r="M152" s="20" t="s">
        <v>189</v>
      </c>
      <c r="N152" s="21">
        <v>46307.856041666666</v>
      </c>
      <c r="O152" s="20">
        <v>380</v>
      </c>
      <c r="P152" s="20" t="s">
        <v>25</v>
      </c>
      <c r="Q152" s="20">
        <v>40</v>
      </c>
      <c r="R152" s="3" t="str">
        <f>IF(OR(G152="12R",G152="12L"),_xlfn.XLOOKUP(C152,Tabla42[ADEP],Tabla42[SID 12R],""),IF(OR(G152="30L",G152="30R"),_xlfn.XLOOKUP(C152,Tabla42[ADEP],Tabla42[SID 30L],""),""))</f>
        <v>ENEBA</v>
      </c>
      <c r="S152" s="3">
        <f t="shared" si="2"/>
        <v>19</v>
      </c>
      <c r="T152" s="3" t="str">
        <f>_xlfn.XLOOKUP(C152,Tabla42[ADEP],Tabla42[Sector],"")</f>
        <v>Sector 3</v>
      </c>
    </row>
    <row r="153" spans="1:20" x14ac:dyDescent="0.2">
      <c r="A153" s="20" t="s">
        <v>271</v>
      </c>
      <c r="B153" s="20" t="s">
        <v>18</v>
      </c>
      <c r="C153" s="20" t="s">
        <v>116</v>
      </c>
      <c r="D153" s="20" t="s">
        <v>43</v>
      </c>
      <c r="E153" s="20" t="s">
        <v>4030</v>
      </c>
      <c r="F153" s="21">
        <v>46307.833437499998</v>
      </c>
      <c r="G153" s="20" t="s">
        <v>21</v>
      </c>
      <c r="H153" s="20" t="s">
        <v>4301</v>
      </c>
      <c r="I153" s="20">
        <v>340</v>
      </c>
      <c r="J153" s="20" t="s">
        <v>22</v>
      </c>
      <c r="K153" s="20" t="s">
        <v>23</v>
      </c>
      <c r="L153" s="20">
        <v>541</v>
      </c>
      <c r="M153" s="20" t="s">
        <v>123</v>
      </c>
      <c r="N153" s="21">
        <v>46307.863032407404</v>
      </c>
      <c r="O153" s="20">
        <v>340</v>
      </c>
      <c r="P153" s="20" t="s">
        <v>25</v>
      </c>
      <c r="Q153" s="20">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272</v>
      </c>
      <c r="B154" s="20" t="s">
        <v>18</v>
      </c>
      <c r="C154" s="20" t="s">
        <v>42</v>
      </c>
      <c r="D154" s="20" t="s">
        <v>60</v>
      </c>
      <c r="E154" s="20" t="s">
        <v>2033</v>
      </c>
      <c r="F154" s="21">
        <v>46307.834270833337</v>
      </c>
      <c r="G154" s="20" t="s">
        <v>21</v>
      </c>
      <c r="H154" s="20" t="s">
        <v>71</v>
      </c>
      <c r="I154" s="20">
        <v>340</v>
      </c>
      <c r="J154" s="20" t="s">
        <v>22</v>
      </c>
      <c r="K154" s="20" t="s">
        <v>23</v>
      </c>
      <c r="L154" s="20">
        <v>859</v>
      </c>
      <c r="M154" s="20" t="s">
        <v>45</v>
      </c>
      <c r="N154" s="21">
        <v>46307.877881944441</v>
      </c>
      <c r="O154" s="20">
        <v>340</v>
      </c>
      <c r="P154" s="20" t="s">
        <v>25</v>
      </c>
      <c r="Q154" s="20">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274</v>
      </c>
      <c r="B155" s="20" t="s">
        <v>18</v>
      </c>
      <c r="C155" s="20" t="s">
        <v>96</v>
      </c>
      <c r="D155" s="20" t="s">
        <v>53</v>
      </c>
      <c r="E155" s="20" t="s">
        <v>3183</v>
      </c>
      <c r="F155" s="21">
        <v>46307.835810185185</v>
      </c>
      <c r="G155" s="20" t="s">
        <v>21</v>
      </c>
      <c r="H155" s="20" t="s">
        <v>4302</v>
      </c>
      <c r="I155" s="20">
        <v>380</v>
      </c>
      <c r="J155" s="20" t="s">
        <v>22</v>
      </c>
      <c r="K155" s="20" t="s">
        <v>23</v>
      </c>
      <c r="L155" s="20">
        <v>858</v>
      </c>
      <c r="M155" s="20" t="s">
        <v>45</v>
      </c>
      <c r="N155" s="21">
        <v>46307.881435185183</v>
      </c>
      <c r="O155" s="20">
        <v>380</v>
      </c>
      <c r="P155" s="20" t="s">
        <v>25</v>
      </c>
      <c r="Q155" s="20">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2265</v>
      </c>
      <c r="B156" s="20" t="s">
        <v>18</v>
      </c>
      <c r="C156" s="20" t="s">
        <v>32</v>
      </c>
      <c r="D156" s="20" t="s">
        <v>20</v>
      </c>
      <c r="E156" s="20" t="s">
        <v>1010</v>
      </c>
      <c r="F156" s="21">
        <v>46307.837199074071</v>
      </c>
      <c r="G156" s="20" t="s">
        <v>21</v>
      </c>
      <c r="H156" s="20" t="s">
        <v>4303</v>
      </c>
      <c r="I156" s="20">
        <v>340</v>
      </c>
      <c r="J156" s="20" t="s">
        <v>22</v>
      </c>
      <c r="K156" s="20" t="s">
        <v>23</v>
      </c>
      <c r="L156" s="20">
        <v>869</v>
      </c>
      <c r="M156" s="20" t="s">
        <v>35</v>
      </c>
      <c r="N156" s="21">
        <v>46307.882523148146</v>
      </c>
      <c r="O156" s="20">
        <v>340</v>
      </c>
      <c r="P156" s="20" t="s">
        <v>25</v>
      </c>
      <c r="Q156" s="20">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745</v>
      </c>
      <c r="B157" s="20" t="s">
        <v>18</v>
      </c>
      <c r="C157" s="20" t="s">
        <v>121</v>
      </c>
      <c r="D157" s="20" t="s">
        <v>122</v>
      </c>
      <c r="E157" s="20" t="s">
        <v>4304</v>
      </c>
      <c r="F157" s="21">
        <v>46307.837939814817</v>
      </c>
      <c r="G157" s="20" t="s">
        <v>21</v>
      </c>
      <c r="H157" s="20" t="s">
        <v>4305</v>
      </c>
      <c r="I157" s="20">
        <v>360</v>
      </c>
      <c r="J157" s="20" t="s">
        <v>22</v>
      </c>
      <c r="K157" s="20" t="s">
        <v>23</v>
      </c>
      <c r="L157" s="20">
        <v>532</v>
      </c>
      <c r="M157" s="20" t="s">
        <v>123</v>
      </c>
      <c r="N157" s="21">
        <v>46307.866956018515</v>
      </c>
      <c r="O157" s="20">
        <v>360</v>
      </c>
      <c r="P157" s="20" t="s">
        <v>25</v>
      </c>
      <c r="Q157" s="20">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278</v>
      </c>
      <c r="B158" s="20" t="s">
        <v>18</v>
      </c>
      <c r="C158" s="20" t="s">
        <v>265</v>
      </c>
      <c r="D158" s="20" t="s">
        <v>33</v>
      </c>
      <c r="E158" s="20" t="s">
        <v>554</v>
      </c>
      <c r="F158" s="21">
        <v>46307.839016203703</v>
      </c>
      <c r="G158" s="20" t="s">
        <v>21</v>
      </c>
      <c r="H158" s="20" t="s">
        <v>761</v>
      </c>
      <c r="I158" s="20">
        <v>360</v>
      </c>
      <c r="J158" s="20" t="s">
        <v>22</v>
      </c>
      <c r="K158" s="20" t="s">
        <v>23</v>
      </c>
      <c r="L158" s="20">
        <v>870</v>
      </c>
      <c r="M158" s="20" t="s">
        <v>167</v>
      </c>
      <c r="N158" s="21">
        <v>46307.88417824074</v>
      </c>
      <c r="O158" s="20">
        <v>360</v>
      </c>
      <c r="P158" s="20" t="s">
        <v>25</v>
      </c>
      <c r="Q158" s="20">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744</v>
      </c>
      <c r="B159" s="20" t="s">
        <v>18</v>
      </c>
      <c r="C159" s="20" t="s">
        <v>188</v>
      </c>
      <c r="D159" s="20" t="s">
        <v>122</v>
      </c>
      <c r="E159" s="20" t="s">
        <v>3897</v>
      </c>
      <c r="F159" s="21">
        <v>46307.839768518519</v>
      </c>
      <c r="G159" s="20" t="s">
        <v>21</v>
      </c>
      <c r="H159" s="20" t="s">
        <v>4306</v>
      </c>
      <c r="I159" s="20">
        <v>350</v>
      </c>
      <c r="J159" s="20" t="s">
        <v>22</v>
      </c>
      <c r="K159" s="20" t="s">
        <v>23</v>
      </c>
      <c r="L159" s="20">
        <v>359</v>
      </c>
      <c r="M159" s="20" t="s">
        <v>30</v>
      </c>
      <c r="N159" s="21">
        <v>46307.860879629632</v>
      </c>
      <c r="O159" s="20">
        <v>350</v>
      </c>
      <c r="P159" s="20" t="s">
        <v>25</v>
      </c>
      <c r="Q159" s="20">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1051</v>
      </c>
      <c r="B160" s="20" t="s">
        <v>18</v>
      </c>
      <c r="C160" s="20" t="s">
        <v>209</v>
      </c>
      <c r="D160" s="20" t="s">
        <v>124</v>
      </c>
      <c r="E160" s="20"/>
      <c r="F160" s="21">
        <v>46307.841365740744</v>
      </c>
      <c r="G160" s="20" t="s">
        <v>21</v>
      </c>
      <c r="H160" s="20" t="s">
        <v>4307</v>
      </c>
      <c r="I160" s="20">
        <v>380</v>
      </c>
      <c r="J160" s="20" t="s">
        <v>22</v>
      </c>
      <c r="K160" s="20" t="s">
        <v>50</v>
      </c>
      <c r="L160" s="20">
        <v>525</v>
      </c>
      <c r="M160" s="20" t="s">
        <v>123</v>
      </c>
      <c r="N160" s="21">
        <v>46307.873842592591</v>
      </c>
      <c r="O160" s="20">
        <v>380</v>
      </c>
      <c r="P160" s="20" t="s">
        <v>25</v>
      </c>
      <c r="Q160" s="20">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280</v>
      </c>
      <c r="B161" s="20" t="s">
        <v>18</v>
      </c>
      <c r="C161" s="20" t="s">
        <v>49</v>
      </c>
      <c r="D161" s="20" t="s">
        <v>53</v>
      </c>
      <c r="E161" s="20" t="s">
        <v>4003</v>
      </c>
      <c r="F161" s="21">
        <v>46307.850324074076</v>
      </c>
      <c r="G161" s="20" t="s">
        <v>21</v>
      </c>
      <c r="H161" s="20" t="s">
        <v>4308</v>
      </c>
      <c r="I161" s="20">
        <v>380</v>
      </c>
      <c r="J161" s="20" t="s">
        <v>22</v>
      </c>
      <c r="K161" s="20" t="s">
        <v>23</v>
      </c>
      <c r="L161" s="20">
        <v>861</v>
      </c>
      <c r="M161" s="20" t="s">
        <v>45</v>
      </c>
      <c r="N161" s="21">
        <v>46307.896041666667</v>
      </c>
      <c r="O161" s="20">
        <v>380</v>
      </c>
      <c r="P161" s="20" t="s">
        <v>25</v>
      </c>
      <c r="Q161" s="20">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1628</v>
      </c>
      <c r="B162" s="20" t="s">
        <v>18</v>
      </c>
      <c r="C162" s="20" t="s">
        <v>436</v>
      </c>
      <c r="D162" s="20" t="s">
        <v>427</v>
      </c>
      <c r="E162" s="20" t="s">
        <v>1628</v>
      </c>
      <c r="F162" s="21">
        <v>46307.851666666669</v>
      </c>
      <c r="G162" s="20" t="s">
        <v>21</v>
      </c>
      <c r="H162" s="20" t="s">
        <v>4309</v>
      </c>
      <c r="I162" s="20">
        <v>380</v>
      </c>
      <c r="J162" s="20" t="s">
        <v>22</v>
      </c>
      <c r="K162" s="20" t="s">
        <v>50</v>
      </c>
      <c r="L162" s="20">
        <v>878</v>
      </c>
      <c r="M162" s="20" t="s">
        <v>35</v>
      </c>
      <c r="N162" s="21">
        <v>46307.898310185185</v>
      </c>
      <c r="O162" s="20">
        <v>380</v>
      </c>
      <c r="P162" s="20" t="s">
        <v>25</v>
      </c>
      <c r="Q162" s="20">
        <v>30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262</v>
      </c>
      <c r="B163" s="20" t="s">
        <v>18</v>
      </c>
      <c r="C163" s="20" t="s">
        <v>263</v>
      </c>
      <c r="D163" s="20" t="s">
        <v>33</v>
      </c>
      <c r="E163" s="20" t="s">
        <v>4310</v>
      </c>
      <c r="F163" s="21">
        <v>46307.854872685188</v>
      </c>
      <c r="G163" s="20" t="s">
        <v>21</v>
      </c>
      <c r="H163" s="20" t="s">
        <v>4311</v>
      </c>
      <c r="I163" s="20">
        <v>350</v>
      </c>
      <c r="J163" s="20" t="s">
        <v>22</v>
      </c>
      <c r="K163" s="20" t="s">
        <v>23</v>
      </c>
      <c r="L163" s="20">
        <v>131</v>
      </c>
      <c r="M163" s="20" t="s">
        <v>385</v>
      </c>
      <c r="N163" s="21">
        <v>46307.864050925928</v>
      </c>
      <c r="O163" s="20">
        <v>250</v>
      </c>
      <c r="P163" s="20" t="s">
        <v>25</v>
      </c>
      <c r="Q163" s="20">
        <v>190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665</v>
      </c>
      <c r="B164" s="20" t="s">
        <v>18</v>
      </c>
      <c r="C164" s="20" t="s">
        <v>206</v>
      </c>
      <c r="D164" s="20" t="s">
        <v>53</v>
      </c>
      <c r="E164" s="20" t="s">
        <v>825</v>
      </c>
      <c r="F164" s="21">
        <v>46307.85701388889</v>
      </c>
      <c r="G164" s="20" t="s">
        <v>21</v>
      </c>
      <c r="H164" s="20" t="s">
        <v>326</v>
      </c>
      <c r="I164" s="20">
        <v>380</v>
      </c>
      <c r="J164" s="20" t="s">
        <v>22</v>
      </c>
      <c r="K164" s="20" t="s">
        <v>23</v>
      </c>
      <c r="L164" s="20">
        <v>859</v>
      </c>
      <c r="M164" s="20" t="s">
        <v>45</v>
      </c>
      <c r="N164" s="21">
        <v>46307.902442129627</v>
      </c>
      <c r="O164" s="20">
        <v>380</v>
      </c>
      <c r="P164" s="20" t="s">
        <v>25</v>
      </c>
      <c r="Q164" s="20">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283</v>
      </c>
      <c r="B165" s="20" t="s">
        <v>18</v>
      </c>
      <c r="C165" s="20" t="s">
        <v>126</v>
      </c>
      <c r="D165" s="20" t="s">
        <v>117</v>
      </c>
      <c r="E165" s="20" t="s">
        <v>4312</v>
      </c>
      <c r="F165" s="21">
        <v>46307.85800925926</v>
      </c>
      <c r="G165" s="20" t="s">
        <v>21</v>
      </c>
      <c r="H165" s="20" t="s">
        <v>4313</v>
      </c>
      <c r="I165" s="20">
        <v>350</v>
      </c>
      <c r="J165" s="20" t="s">
        <v>22</v>
      </c>
      <c r="K165" s="20" t="s">
        <v>23</v>
      </c>
      <c r="L165" s="20">
        <v>349</v>
      </c>
      <c r="M165" s="20" t="s">
        <v>30</v>
      </c>
      <c r="N165" s="21">
        <v>46307.878541666665</v>
      </c>
      <c r="O165" s="20">
        <v>350</v>
      </c>
      <c r="P165" s="20" t="s">
        <v>25</v>
      </c>
      <c r="Q165" s="20">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461</v>
      </c>
      <c r="B166" s="20" t="s">
        <v>18</v>
      </c>
      <c r="C166" s="20" t="s">
        <v>223</v>
      </c>
      <c r="D166" s="20" t="s">
        <v>28</v>
      </c>
      <c r="E166" s="20" t="s">
        <v>759</v>
      </c>
      <c r="F166" s="21">
        <v>46307.861898148149</v>
      </c>
      <c r="G166" s="20" t="s">
        <v>21</v>
      </c>
      <c r="H166" s="20" t="s">
        <v>4314</v>
      </c>
      <c r="I166" s="20">
        <v>330</v>
      </c>
      <c r="J166" s="20" t="s">
        <v>22</v>
      </c>
      <c r="K166" s="20" t="s">
        <v>23</v>
      </c>
      <c r="L166" s="20">
        <v>359</v>
      </c>
      <c r="M166" s="20" t="s">
        <v>30</v>
      </c>
      <c r="N166" s="21">
        <v>46307.8825462963</v>
      </c>
      <c r="O166" s="20">
        <v>330</v>
      </c>
      <c r="P166" s="20" t="s">
        <v>25</v>
      </c>
      <c r="Q166" s="20">
        <v>40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0" t="s">
        <v>282</v>
      </c>
      <c r="B167" s="20" t="s">
        <v>18</v>
      </c>
      <c r="C167" s="20" t="s">
        <v>42</v>
      </c>
      <c r="D167" s="20" t="s">
        <v>20</v>
      </c>
      <c r="E167" s="20" t="s">
        <v>3680</v>
      </c>
      <c r="F167" s="21">
        <v>46307.862754629627</v>
      </c>
      <c r="G167" s="20" t="s">
        <v>21</v>
      </c>
      <c r="H167" s="20" t="s">
        <v>4315</v>
      </c>
      <c r="I167" s="20">
        <v>360</v>
      </c>
      <c r="J167" s="20" t="s">
        <v>22</v>
      </c>
      <c r="K167" s="20" t="s">
        <v>23</v>
      </c>
      <c r="L167" s="20">
        <v>860</v>
      </c>
      <c r="M167" s="20" t="s">
        <v>45</v>
      </c>
      <c r="N167" s="21">
        <v>46307.907222222224</v>
      </c>
      <c r="O167" s="20">
        <v>360</v>
      </c>
      <c r="P167" s="20" t="s">
        <v>25</v>
      </c>
      <c r="Q167" s="20">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467</v>
      </c>
      <c r="B168" s="20" t="s">
        <v>18</v>
      </c>
      <c r="C168" s="20" t="s">
        <v>184</v>
      </c>
      <c r="D168" s="20" t="s">
        <v>60</v>
      </c>
      <c r="E168" s="20" t="s">
        <v>4316</v>
      </c>
      <c r="F168" s="21">
        <v>46307.864074074074</v>
      </c>
      <c r="G168" s="20" t="s">
        <v>21</v>
      </c>
      <c r="H168" s="20" t="s">
        <v>4317</v>
      </c>
      <c r="I168" s="20">
        <v>330</v>
      </c>
      <c r="J168" s="20" t="s">
        <v>22</v>
      </c>
      <c r="K168" s="20" t="s">
        <v>23</v>
      </c>
      <c r="L168" s="20">
        <v>360</v>
      </c>
      <c r="M168" s="20" t="s">
        <v>30</v>
      </c>
      <c r="N168" s="21">
        <v>46307.885069444441</v>
      </c>
      <c r="O168" s="20">
        <v>310</v>
      </c>
      <c r="P168" s="20" t="s">
        <v>25</v>
      </c>
      <c r="Q168" s="20">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1201</v>
      </c>
      <c r="B169" s="20" t="s">
        <v>18</v>
      </c>
      <c r="C169" s="20" t="s">
        <v>592</v>
      </c>
      <c r="D169" s="20" t="s">
        <v>28</v>
      </c>
      <c r="E169" s="20" t="s">
        <v>1202</v>
      </c>
      <c r="F169" s="21">
        <v>46307.865578703706</v>
      </c>
      <c r="G169" s="20" t="s">
        <v>21</v>
      </c>
      <c r="H169" s="20" t="s">
        <v>4318</v>
      </c>
      <c r="I169" s="20">
        <v>360</v>
      </c>
      <c r="J169" s="20" t="s">
        <v>22</v>
      </c>
      <c r="K169" s="20" t="s">
        <v>23</v>
      </c>
      <c r="L169" s="20">
        <v>418</v>
      </c>
      <c r="M169" s="20" t="s">
        <v>4319</v>
      </c>
      <c r="N169" s="21">
        <v>46307.889953703707</v>
      </c>
      <c r="O169" s="20">
        <v>360</v>
      </c>
      <c r="P169" s="20" t="s">
        <v>25</v>
      </c>
      <c r="Q169" s="20">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476</v>
      </c>
      <c r="B170" s="20" t="s">
        <v>18</v>
      </c>
      <c r="C170" s="20" t="s">
        <v>188</v>
      </c>
      <c r="D170" s="20" t="s">
        <v>43</v>
      </c>
      <c r="E170" s="20" t="s">
        <v>3137</v>
      </c>
      <c r="F170" s="21">
        <v>46307.867442129631</v>
      </c>
      <c r="G170" s="20" t="s">
        <v>21</v>
      </c>
      <c r="H170" s="20" t="s">
        <v>4320</v>
      </c>
      <c r="I170" s="20">
        <v>320</v>
      </c>
      <c r="J170" s="20" t="s">
        <v>22</v>
      </c>
      <c r="K170" s="20" t="s">
        <v>23</v>
      </c>
      <c r="L170" s="20">
        <v>395</v>
      </c>
      <c r="M170" s="20" t="s">
        <v>4321</v>
      </c>
      <c r="N170" s="21">
        <v>46307.88921296296</v>
      </c>
      <c r="O170" s="20">
        <v>320</v>
      </c>
      <c r="P170" s="20" t="s">
        <v>25</v>
      </c>
      <c r="Q170" s="20">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0" t="s">
        <v>292</v>
      </c>
      <c r="B171" s="20" t="s">
        <v>18</v>
      </c>
      <c r="C171" s="20" t="s">
        <v>293</v>
      </c>
      <c r="D171" s="20" t="s">
        <v>43</v>
      </c>
      <c r="E171" s="20" t="s">
        <v>2104</v>
      </c>
      <c r="F171" s="21">
        <v>46307.868622685186</v>
      </c>
      <c r="G171" s="20" t="s">
        <v>21</v>
      </c>
      <c r="H171" s="20" t="s">
        <v>4322</v>
      </c>
      <c r="I171" s="20">
        <v>320</v>
      </c>
      <c r="J171" s="20" t="s">
        <v>22</v>
      </c>
      <c r="K171" s="20" t="s">
        <v>23</v>
      </c>
      <c r="L171" s="20">
        <v>528</v>
      </c>
      <c r="M171" s="20" t="s">
        <v>123</v>
      </c>
      <c r="N171" s="21">
        <v>46307.897743055553</v>
      </c>
      <c r="O171" s="20">
        <v>340</v>
      </c>
      <c r="P171" s="20" t="s">
        <v>25</v>
      </c>
      <c r="Q171" s="20">
        <v>40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469</v>
      </c>
      <c r="B172" s="20" t="s">
        <v>18</v>
      </c>
      <c r="C172" s="20" t="s">
        <v>42</v>
      </c>
      <c r="D172" s="20" t="s">
        <v>43</v>
      </c>
      <c r="E172" s="20" t="s">
        <v>502</v>
      </c>
      <c r="F172" s="21">
        <v>46307.870057870372</v>
      </c>
      <c r="G172" s="20" t="s">
        <v>21</v>
      </c>
      <c r="H172" s="20" t="s">
        <v>4323</v>
      </c>
      <c r="I172" s="20">
        <v>360</v>
      </c>
      <c r="J172" s="20" t="s">
        <v>22</v>
      </c>
      <c r="K172" s="20" t="s">
        <v>23</v>
      </c>
      <c r="L172" s="20">
        <v>860</v>
      </c>
      <c r="M172" s="20" t="s">
        <v>45</v>
      </c>
      <c r="N172" s="21">
        <v>46307.914930555555</v>
      </c>
      <c r="O172" s="20">
        <v>360</v>
      </c>
      <c r="P172" s="20" t="s">
        <v>25</v>
      </c>
      <c r="Q172" s="20">
        <v>190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289</v>
      </c>
      <c r="B173" s="20" t="s">
        <v>18</v>
      </c>
      <c r="C173" s="20" t="s">
        <v>290</v>
      </c>
      <c r="D173" s="20" t="s">
        <v>33</v>
      </c>
      <c r="E173" s="20" t="s">
        <v>402</v>
      </c>
      <c r="F173" s="21">
        <v>46307.876909722225</v>
      </c>
      <c r="G173" s="20" t="s">
        <v>21</v>
      </c>
      <c r="H173" s="20" t="s">
        <v>4324</v>
      </c>
      <c r="I173" s="20">
        <v>330</v>
      </c>
      <c r="J173" s="20" t="s">
        <v>22</v>
      </c>
      <c r="K173" s="20" t="s">
        <v>23</v>
      </c>
      <c r="L173" s="20">
        <v>207</v>
      </c>
      <c r="M173" s="20" t="s">
        <v>3736</v>
      </c>
      <c r="N173" s="21">
        <v>46307.889791666668</v>
      </c>
      <c r="O173" s="20">
        <v>268</v>
      </c>
      <c r="P173" s="20" t="s">
        <v>25</v>
      </c>
      <c r="Q173" s="20">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294</v>
      </c>
      <c r="B174" s="20" t="s">
        <v>18</v>
      </c>
      <c r="C174" s="20" t="s">
        <v>128</v>
      </c>
      <c r="D174" s="20" t="s">
        <v>43</v>
      </c>
      <c r="E174" s="20" t="s">
        <v>788</v>
      </c>
      <c r="F174" s="21">
        <v>46307.877708333333</v>
      </c>
      <c r="G174" s="20" t="s">
        <v>21</v>
      </c>
      <c r="H174" s="20" t="s">
        <v>4325</v>
      </c>
      <c r="I174" s="20">
        <v>330</v>
      </c>
      <c r="J174" s="20" t="s">
        <v>22</v>
      </c>
      <c r="K174" s="20" t="s">
        <v>23</v>
      </c>
      <c r="L174" s="20">
        <v>355</v>
      </c>
      <c r="M174" s="20" t="s">
        <v>30</v>
      </c>
      <c r="N174" s="21">
        <v>46307.898981481485</v>
      </c>
      <c r="O174" s="20">
        <v>330</v>
      </c>
      <c r="P174" s="20" t="s">
        <v>25</v>
      </c>
      <c r="Q174" s="20">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471</v>
      </c>
      <c r="B175" s="20" t="s">
        <v>18</v>
      </c>
      <c r="C175" s="20" t="s">
        <v>19</v>
      </c>
      <c r="D175" s="20" t="s">
        <v>53</v>
      </c>
      <c r="E175" s="20" t="s">
        <v>97</v>
      </c>
      <c r="F175" s="21">
        <v>46307.880416666667</v>
      </c>
      <c r="G175" s="20" t="s">
        <v>21</v>
      </c>
      <c r="H175" s="20" t="s">
        <v>1614</v>
      </c>
      <c r="I175" s="20">
        <v>300</v>
      </c>
      <c r="J175" s="20" t="s">
        <v>22</v>
      </c>
      <c r="K175" s="20" t="s">
        <v>23</v>
      </c>
      <c r="L175" s="20">
        <v>869</v>
      </c>
      <c r="M175" s="20" t="s">
        <v>167</v>
      </c>
      <c r="N175" s="21">
        <v>46307.925775462965</v>
      </c>
      <c r="O175" s="20">
        <v>300</v>
      </c>
      <c r="P175" s="20" t="s">
        <v>25</v>
      </c>
      <c r="Q175" s="20">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296</v>
      </c>
      <c r="B176" s="20" t="s">
        <v>18</v>
      </c>
      <c r="C176" s="20" t="s">
        <v>121</v>
      </c>
      <c r="D176" s="20" t="s">
        <v>28</v>
      </c>
      <c r="E176" s="20" t="s">
        <v>4326</v>
      </c>
      <c r="F176" s="21">
        <v>46307.881192129629</v>
      </c>
      <c r="G176" s="20" t="s">
        <v>21</v>
      </c>
      <c r="H176" s="20" t="s">
        <v>4327</v>
      </c>
      <c r="I176" s="20">
        <v>380</v>
      </c>
      <c r="J176" s="20" t="s">
        <v>22</v>
      </c>
      <c r="K176" s="20" t="s">
        <v>23</v>
      </c>
      <c r="L176" s="20">
        <v>523</v>
      </c>
      <c r="M176" s="20" t="s">
        <v>123</v>
      </c>
      <c r="N176" s="21">
        <v>46307.909432870372</v>
      </c>
      <c r="O176" s="20">
        <v>360</v>
      </c>
      <c r="P176" s="20" t="s">
        <v>25</v>
      </c>
      <c r="Q176" s="20">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477</v>
      </c>
      <c r="B177" s="20" t="s">
        <v>18</v>
      </c>
      <c r="C177" s="20" t="s">
        <v>478</v>
      </c>
      <c r="D177" s="20" t="s">
        <v>20</v>
      </c>
      <c r="E177" s="20" t="s">
        <v>4328</v>
      </c>
      <c r="F177" s="21">
        <v>46307.882326388892</v>
      </c>
      <c r="G177" s="20" t="s">
        <v>21</v>
      </c>
      <c r="H177" s="20" t="s">
        <v>4329</v>
      </c>
      <c r="I177" s="20">
        <v>340</v>
      </c>
      <c r="J177" s="20" t="s">
        <v>22</v>
      </c>
      <c r="K177" s="20" t="s">
        <v>23</v>
      </c>
      <c r="L177" s="20">
        <v>650</v>
      </c>
      <c r="M177" s="20" t="s">
        <v>118</v>
      </c>
      <c r="N177" s="21">
        <v>46307.915833333333</v>
      </c>
      <c r="O177" s="20">
        <v>340</v>
      </c>
      <c r="P177" s="20" t="s">
        <v>25</v>
      </c>
      <c r="Q177" s="20">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475</v>
      </c>
      <c r="B178" s="20" t="s">
        <v>18</v>
      </c>
      <c r="C178" s="20" t="s">
        <v>293</v>
      </c>
      <c r="D178" s="20" t="s">
        <v>28</v>
      </c>
      <c r="E178" s="20" t="s">
        <v>1437</v>
      </c>
      <c r="F178" s="21">
        <v>46307.884236111109</v>
      </c>
      <c r="G178" s="20" t="s">
        <v>21</v>
      </c>
      <c r="H178" s="20" t="s">
        <v>4330</v>
      </c>
      <c r="I178" s="20">
        <v>360</v>
      </c>
      <c r="J178" s="20" t="s">
        <v>22</v>
      </c>
      <c r="K178" s="20" t="s">
        <v>23</v>
      </c>
      <c r="L178" s="20">
        <v>537</v>
      </c>
      <c r="M178" s="20" t="s">
        <v>123</v>
      </c>
      <c r="N178" s="21">
        <v>46307.913715277777</v>
      </c>
      <c r="O178" s="20">
        <v>340</v>
      </c>
      <c r="P178" s="20" t="s">
        <v>25</v>
      </c>
      <c r="Q178" s="20">
        <v>40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2076</v>
      </c>
      <c r="B179" s="20" t="s">
        <v>18</v>
      </c>
      <c r="C179" s="20" t="s">
        <v>18</v>
      </c>
      <c r="D179" s="20" t="s">
        <v>2077</v>
      </c>
      <c r="E179" s="20"/>
      <c r="F179" s="21">
        <v>46307.889155092591</v>
      </c>
      <c r="G179" s="20" t="s">
        <v>21</v>
      </c>
      <c r="H179" s="20" t="s">
        <v>4331</v>
      </c>
      <c r="I179" s="20">
        <v>15</v>
      </c>
      <c r="J179" s="20" t="s">
        <v>130</v>
      </c>
      <c r="K179" s="20" t="s">
        <v>50</v>
      </c>
      <c r="L179" s="20">
        <v>214</v>
      </c>
      <c r="M179" s="20" t="s">
        <v>18</v>
      </c>
      <c r="N179" s="21">
        <v>46307.931701388887</v>
      </c>
      <c r="O179" s="20">
        <v>0</v>
      </c>
      <c r="P179" s="20" t="s">
        <v>129</v>
      </c>
      <c r="Q179" s="20">
        <v>927</v>
      </c>
      <c r="R179" s="3" t="str">
        <f>IF(OR(G179="12R",G179="12L"),_xlfn.XLOOKUP(C179,Tabla42[ADEP],Tabla42[SID 12R],""),IF(OR(G179="30L",G179="30R"),_xlfn.XLOOKUP(C179,Tabla42[ADEP],Tabla42[SID 30L],""),""))</f>
        <v/>
      </c>
      <c r="S179" s="3">
        <f t="shared" si="2"/>
        <v>21</v>
      </c>
      <c r="T179" s="3" t="str">
        <f>_xlfn.XLOOKUP(C179,Tabla42[ADEP],Tabla42[Sector],"")</f>
        <v/>
      </c>
    </row>
    <row r="180" spans="1:20" x14ac:dyDescent="0.2">
      <c r="A180" s="20" t="s">
        <v>480</v>
      </c>
      <c r="B180" s="20" t="s">
        <v>18</v>
      </c>
      <c r="C180" s="20" t="s">
        <v>164</v>
      </c>
      <c r="D180" s="20" t="s">
        <v>43</v>
      </c>
      <c r="E180" s="20" t="s">
        <v>2753</v>
      </c>
      <c r="F180" s="21">
        <v>46307.891909722224</v>
      </c>
      <c r="G180" s="20" t="s">
        <v>21</v>
      </c>
      <c r="H180" s="20" t="s">
        <v>4332</v>
      </c>
      <c r="I180" s="20">
        <v>330</v>
      </c>
      <c r="J180" s="20" t="s">
        <v>22</v>
      </c>
      <c r="K180" s="20" t="s">
        <v>23</v>
      </c>
      <c r="L180" s="20">
        <v>356</v>
      </c>
      <c r="M180" s="20" t="s">
        <v>30</v>
      </c>
      <c r="N180" s="21">
        <v>46307.912604166668</v>
      </c>
      <c r="O180" s="20">
        <v>330</v>
      </c>
      <c r="P180" s="20" t="s">
        <v>25</v>
      </c>
      <c r="Q180" s="20">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314</v>
      </c>
      <c r="B181" s="20" t="s">
        <v>18</v>
      </c>
      <c r="C181" s="20" t="s">
        <v>179</v>
      </c>
      <c r="D181" s="20" t="s">
        <v>53</v>
      </c>
      <c r="E181" s="20" t="s">
        <v>666</v>
      </c>
      <c r="F181" s="21">
        <v>46307.894583333335</v>
      </c>
      <c r="G181" s="20" t="s">
        <v>21</v>
      </c>
      <c r="H181" s="20" t="s">
        <v>4333</v>
      </c>
      <c r="I181" s="20">
        <v>380</v>
      </c>
      <c r="J181" s="20" t="s">
        <v>22</v>
      </c>
      <c r="K181" s="20" t="s">
        <v>23</v>
      </c>
      <c r="L181" s="20">
        <v>843</v>
      </c>
      <c r="M181" s="20" t="s">
        <v>179</v>
      </c>
      <c r="N181" s="21">
        <v>46307.941678240742</v>
      </c>
      <c r="O181" s="20">
        <v>15</v>
      </c>
      <c r="P181" s="20" t="s">
        <v>25</v>
      </c>
      <c r="Q181" s="20">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299</v>
      </c>
      <c r="B182" s="20" t="s">
        <v>18</v>
      </c>
      <c r="C182" s="20" t="s">
        <v>300</v>
      </c>
      <c r="D182" s="20" t="s">
        <v>117</v>
      </c>
      <c r="E182" s="20" t="s">
        <v>2244</v>
      </c>
      <c r="F182" s="21">
        <v>46307.89576388889</v>
      </c>
      <c r="G182" s="20" t="s">
        <v>21</v>
      </c>
      <c r="H182" s="20" t="s">
        <v>4334</v>
      </c>
      <c r="I182" s="20">
        <v>320</v>
      </c>
      <c r="J182" s="20" t="s">
        <v>22</v>
      </c>
      <c r="K182" s="20" t="s">
        <v>23</v>
      </c>
      <c r="L182" s="20">
        <v>519</v>
      </c>
      <c r="M182" s="20" t="s">
        <v>123</v>
      </c>
      <c r="N182" s="21">
        <v>46307.92392361111</v>
      </c>
      <c r="O182" s="20">
        <v>320</v>
      </c>
      <c r="P182" s="20" t="s">
        <v>25</v>
      </c>
      <c r="Q182" s="20">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301</v>
      </c>
      <c r="B183" s="20" t="s">
        <v>18</v>
      </c>
      <c r="C183" s="20" t="s">
        <v>32</v>
      </c>
      <c r="D183" s="20" t="s">
        <v>53</v>
      </c>
      <c r="E183" s="20" t="s">
        <v>277</v>
      </c>
      <c r="F183" s="21">
        <v>46307.899456018517</v>
      </c>
      <c r="G183" s="20" t="s">
        <v>21</v>
      </c>
      <c r="H183" s="20" t="s">
        <v>4335</v>
      </c>
      <c r="I183" s="20">
        <v>360</v>
      </c>
      <c r="J183" s="20" t="s">
        <v>22</v>
      </c>
      <c r="K183" s="20" t="s">
        <v>23</v>
      </c>
      <c r="L183" s="20">
        <v>866</v>
      </c>
      <c r="M183" s="20" t="s">
        <v>35</v>
      </c>
      <c r="N183" s="21">
        <v>46307.943645833337</v>
      </c>
      <c r="O183" s="20">
        <v>360</v>
      </c>
      <c r="P183" s="20" t="s">
        <v>25</v>
      </c>
      <c r="Q183" s="20">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308</v>
      </c>
      <c r="B184" s="20" t="s">
        <v>18</v>
      </c>
      <c r="C184" s="20" t="s">
        <v>137</v>
      </c>
      <c r="D184" s="20" t="s">
        <v>122</v>
      </c>
      <c r="E184" s="20" t="s">
        <v>4336</v>
      </c>
      <c r="F184" s="21">
        <v>46307.900138888886</v>
      </c>
      <c r="G184" s="20" t="s">
        <v>21</v>
      </c>
      <c r="H184" s="20" t="s">
        <v>4337</v>
      </c>
      <c r="I184" s="20">
        <v>370</v>
      </c>
      <c r="J184" s="20" t="s">
        <v>22</v>
      </c>
      <c r="K184" s="20" t="s">
        <v>23</v>
      </c>
      <c r="L184" s="20">
        <v>137</v>
      </c>
      <c r="M184" s="20" t="s">
        <v>2393</v>
      </c>
      <c r="N184" s="21">
        <v>46307.909178240741</v>
      </c>
      <c r="O184" s="20">
        <v>266</v>
      </c>
      <c r="P184" s="20" t="s">
        <v>25</v>
      </c>
      <c r="Q184" s="20">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1280</v>
      </c>
      <c r="B185" s="20" t="s">
        <v>18</v>
      </c>
      <c r="C185" s="20" t="s">
        <v>742</v>
      </c>
      <c r="D185" s="20" t="s">
        <v>28</v>
      </c>
      <c r="E185" s="20" t="s">
        <v>2612</v>
      </c>
      <c r="F185" s="21">
        <v>46307.902256944442</v>
      </c>
      <c r="G185" s="20" t="s">
        <v>21</v>
      </c>
      <c r="H185" s="20" t="s">
        <v>4338</v>
      </c>
      <c r="I185" s="20">
        <v>360</v>
      </c>
      <c r="J185" s="20" t="s">
        <v>22</v>
      </c>
      <c r="K185" s="20" t="s">
        <v>23</v>
      </c>
      <c r="L185" s="20">
        <v>647</v>
      </c>
      <c r="M185" s="20" t="s">
        <v>118</v>
      </c>
      <c r="N185" s="21">
        <v>46307.936377314814</v>
      </c>
      <c r="O185" s="20">
        <v>360</v>
      </c>
      <c r="P185" s="20" t="s">
        <v>25</v>
      </c>
      <c r="Q185" s="20">
        <v>40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309</v>
      </c>
      <c r="B186" s="20" t="s">
        <v>18</v>
      </c>
      <c r="C186" s="20" t="s">
        <v>19</v>
      </c>
      <c r="D186" s="20" t="s">
        <v>53</v>
      </c>
      <c r="E186" s="20" t="s">
        <v>357</v>
      </c>
      <c r="F186" s="21">
        <v>46307.906782407408</v>
      </c>
      <c r="G186" s="20" t="s">
        <v>21</v>
      </c>
      <c r="H186" s="20" t="s">
        <v>4339</v>
      </c>
      <c r="I186" s="20">
        <v>380</v>
      </c>
      <c r="J186" s="20" t="s">
        <v>22</v>
      </c>
      <c r="K186" s="20" t="s">
        <v>23</v>
      </c>
      <c r="L186" s="20">
        <v>870</v>
      </c>
      <c r="M186" s="20" t="s">
        <v>167</v>
      </c>
      <c r="N186" s="21">
        <v>46307.95239583333</v>
      </c>
      <c r="O186" s="20">
        <v>380</v>
      </c>
      <c r="P186" s="20" t="s">
        <v>25</v>
      </c>
      <c r="Q186" s="20">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2294</v>
      </c>
      <c r="B187" s="20" t="s">
        <v>18</v>
      </c>
      <c r="C187" s="20" t="s">
        <v>297</v>
      </c>
      <c r="D187" s="20" t="s">
        <v>340</v>
      </c>
      <c r="E187" s="20" t="s">
        <v>2310</v>
      </c>
      <c r="F187" s="21">
        <v>46307.908958333333</v>
      </c>
      <c r="G187" s="20" t="s">
        <v>21</v>
      </c>
      <c r="H187" s="20" t="s">
        <v>4340</v>
      </c>
      <c r="I187" s="20">
        <v>390</v>
      </c>
      <c r="J187" s="20" t="s">
        <v>22</v>
      </c>
      <c r="K187" s="20" t="s">
        <v>23</v>
      </c>
      <c r="L187" s="20">
        <v>137</v>
      </c>
      <c r="M187" s="20" t="s">
        <v>3600</v>
      </c>
      <c r="N187" s="21">
        <v>46307.91846064815</v>
      </c>
      <c r="O187" s="20">
        <v>214</v>
      </c>
      <c r="P187" s="20" t="s">
        <v>40</v>
      </c>
      <c r="Q187" s="20">
        <v>190</v>
      </c>
      <c r="R187" s="3" t="str">
        <f>IF(OR(G187="12R",G187="12L"),_xlfn.XLOOKUP(C187,Tabla42[ADEP],Tabla42[SID 12R],""),IF(OR(G187="30L",G187="30R"),_xlfn.XLOOKUP(C187,Tabla42[ADEP],Tabla42[SID 30L],""),""))</f>
        <v>NUDAL</v>
      </c>
      <c r="S187" s="3">
        <f t="shared" si="2"/>
        <v>21</v>
      </c>
      <c r="T187" s="3" t="str">
        <f>_xlfn.XLOOKUP(C187,Tabla42[ADEP],Tabla42[Sector],"")</f>
        <v>Sector 3</v>
      </c>
    </row>
    <row r="188" spans="1:20" x14ac:dyDescent="0.2">
      <c r="A188" s="20" t="s">
        <v>311</v>
      </c>
      <c r="B188" s="20" t="s">
        <v>18</v>
      </c>
      <c r="C188" s="20" t="s">
        <v>109</v>
      </c>
      <c r="D188" s="20" t="s">
        <v>122</v>
      </c>
      <c r="E188" s="20" t="s">
        <v>1022</v>
      </c>
      <c r="F188" s="21">
        <v>46307.91128472222</v>
      </c>
      <c r="G188" s="20" t="s">
        <v>21</v>
      </c>
      <c r="H188" s="20" t="s">
        <v>1834</v>
      </c>
      <c r="I188" s="20">
        <v>350</v>
      </c>
      <c r="J188" s="20" t="s">
        <v>22</v>
      </c>
      <c r="K188" s="20" t="s">
        <v>23</v>
      </c>
      <c r="L188" s="20">
        <v>149</v>
      </c>
      <c r="M188" s="20" t="s">
        <v>753</v>
      </c>
      <c r="N188" s="21">
        <v>46307.921296296299</v>
      </c>
      <c r="O188" s="20">
        <v>288</v>
      </c>
      <c r="P188" s="20" t="s">
        <v>25</v>
      </c>
      <c r="Q188" s="20">
        <v>190</v>
      </c>
      <c r="R188" s="3" t="str">
        <f>IF(OR(G188="12R",G188="12L"),_xlfn.XLOOKUP(C188,Tabla42[ADEP],Tabla42[SID 12R],""),IF(OR(G188="30L",G188="30R"),_xlfn.XLOOKUP(C188,Tabla42[ADEP],Tabla42[SID 30L],""),""))</f>
        <v>TAKUX</v>
      </c>
      <c r="S188" s="3">
        <f t="shared" si="2"/>
        <v>21</v>
      </c>
      <c r="T188" s="3" t="str">
        <f>_xlfn.XLOOKUP(C188,Tabla42[ADEP],Tabla42[Sector],"")</f>
        <v>Sector 7</v>
      </c>
    </row>
    <row r="189" spans="1:20" x14ac:dyDescent="0.2">
      <c r="A189" s="20" t="s">
        <v>2309</v>
      </c>
      <c r="B189" s="20" t="s">
        <v>18</v>
      </c>
      <c r="C189" s="20" t="s">
        <v>47</v>
      </c>
      <c r="D189" s="20" t="s">
        <v>340</v>
      </c>
      <c r="E189" s="20" t="s">
        <v>702</v>
      </c>
      <c r="F189" s="21">
        <v>46307.913611111115</v>
      </c>
      <c r="G189" s="20" t="s">
        <v>21</v>
      </c>
      <c r="H189" s="20" t="s">
        <v>4341</v>
      </c>
      <c r="I189" s="20">
        <v>410</v>
      </c>
      <c r="J189" s="20" t="s">
        <v>22</v>
      </c>
      <c r="K189" s="20" t="s">
        <v>23</v>
      </c>
      <c r="L189" s="20">
        <v>132</v>
      </c>
      <c r="M189" s="20" t="s">
        <v>678</v>
      </c>
      <c r="N189" s="21">
        <v>46307.922835648147</v>
      </c>
      <c r="O189" s="20">
        <v>251</v>
      </c>
      <c r="P189" s="20" t="s">
        <v>40</v>
      </c>
      <c r="Q189" s="20">
        <v>190</v>
      </c>
      <c r="R189" s="3" t="str">
        <f>IF(OR(G189="12R",G189="12L"),_xlfn.XLOOKUP(C189,Tabla42[ADEP],Tabla42[SID 12R],""),IF(OR(G189="30L",G189="30R"),_xlfn.XLOOKUP(C189,Tabla42[ADEP],Tabla42[SID 30L],""),""))</f>
        <v>NUDAL</v>
      </c>
      <c r="S189" s="3">
        <f t="shared" si="2"/>
        <v>21</v>
      </c>
      <c r="T189" s="3" t="str">
        <f>_xlfn.XLOOKUP(C189,Tabla42[ADEP],Tabla42[Sector],"")</f>
        <v>Sector 3</v>
      </c>
    </row>
    <row r="190" spans="1:20" x14ac:dyDescent="0.2">
      <c r="A190" s="20" t="s">
        <v>313</v>
      </c>
      <c r="B190" s="20" t="s">
        <v>18</v>
      </c>
      <c r="C190" s="20" t="s">
        <v>73</v>
      </c>
      <c r="D190" s="20" t="s">
        <v>33</v>
      </c>
      <c r="E190" s="20" t="s">
        <v>368</v>
      </c>
      <c r="F190" s="21">
        <v>46307.916655092595</v>
      </c>
      <c r="G190" s="20" t="s">
        <v>21</v>
      </c>
      <c r="H190" s="20" t="s">
        <v>4342</v>
      </c>
      <c r="I190" s="20">
        <v>380</v>
      </c>
      <c r="J190" s="20" t="s">
        <v>22</v>
      </c>
      <c r="K190" s="20" t="s">
        <v>23</v>
      </c>
      <c r="L190" s="20">
        <v>732</v>
      </c>
      <c r="M190" s="20" t="s">
        <v>73</v>
      </c>
      <c r="N190" s="21">
        <v>46307.962916666664</v>
      </c>
      <c r="O190" s="20">
        <v>0</v>
      </c>
      <c r="P190" s="20" t="s">
        <v>25</v>
      </c>
      <c r="Q190" s="20">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312</v>
      </c>
      <c r="B191" s="20" t="s">
        <v>18</v>
      </c>
      <c r="C191" s="20" t="s">
        <v>204</v>
      </c>
      <c r="D191" s="20" t="s">
        <v>33</v>
      </c>
      <c r="E191" s="20" t="s">
        <v>4343</v>
      </c>
      <c r="F191" s="21">
        <v>46307.923726851855</v>
      </c>
      <c r="G191" s="20" t="s">
        <v>21</v>
      </c>
      <c r="H191" s="20" t="s">
        <v>4344</v>
      </c>
      <c r="I191" s="20">
        <v>330</v>
      </c>
      <c r="J191" s="20" t="s">
        <v>22</v>
      </c>
      <c r="K191" s="20" t="s">
        <v>23</v>
      </c>
      <c r="L191" s="20">
        <v>147</v>
      </c>
      <c r="M191" s="20" t="s">
        <v>753</v>
      </c>
      <c r="N191" s="21">
        <v>46307.933692129627</v>
      </c>
      <c r="O191" s="20">
        <v>239</v>
      </c>
      <c r="P191" s="20" t="s">
        <v>25</v>
      </c>
      <c r="Q191" s="20">
        <v>190</v>
      </c>
      <c r="R191" s="3" t="str">
        <f>IF(OR(G191="12R",G191="12L"),_xlfn.XLOOKUP(C191,Tabla42[ADEP],Tabla42[SID 12R],""),IF(OR(G191="30L",G191="30R"),_xlfn.XLOOKUP(C191,Tabla42[ADEP],Tabla42[SID 30L],""),""))</f>
        <v>TAKUX</v>
      </c>
      <c r="S191" s="3">
        <f t="shared" si="2"/>
        <v>22</v>
      </c>
      <c r="T191" s="3" t="str">
        <f>_xlfn.XLOOKUP(C191,Tabla42[ADEP],Tabla42[Sector],"")</f>
        <v>Sector 7</v>
      </c>
    </row>
    <row r="192" spans="1:20" x14ac:dyDescent="0.2">
      <c r="A192" s="20" t="s">
        <v>4345</v>
      </c>
      <c r="B192" s="20" t="s">
        <v>18</v>
      </c>
      <c r="C192" s="20" t="s">
        <v>303</v>
      </c>
      <c r="D192" s="20" t="s">
        <v>28</v>
      </c>
      <c r="E192" s="20" t="s">
        <v>2863</v>
      </c>
      <c r="F192" s="21">
        <v>46307.924803240741</v>
      </c>
      <c r="G192" s="20" t="s">
        <v>21</v>
      </c>
      <c r="H192" s="20" t="s">
        <v>4346</v>
      </c>
      <c r="I192" s="20">
        <v>360</v>
      </c>
      <c r="J192" s="20" t="s">
        <v>22</v>
      </c>
      <c r="K192" s="20" t="s">
        <v>23</v>
      </c>
      <c r="L192" s="20">
        <v>538</v>
      </c>
      <c r="M192" s="20" t="s">
        <v>123</v>
      </c>
      <c r="N192" s="21">
        <v>46307.954837962963</v>
      </c>
      <c r="O192" s="20">
        <v>360</v>
      </c>
      <c r="P192" s="20" t="s">
        <v>25</v>
      </c>
      <c r="Q192" s="20">
        <v>40</v>
      </c>
      <c r="R192" s="3" t="str">
        <f>IF(OR(G192="12R",G192="12L"),_xlfn.XLOOKUP(C192,Tabla42[ADEP],Tabla42[SID 12R],""),IF(OR(G192="30L",G192="30R"),_xlfn.XLOOKUP(C192,Tabla42[ADEP],Tabla42[SID 30L],""),""))</f>
        <v>OMSUK</v>
      </c>
      <c r="S192" s="3">
        <f t="shared" si="2"/>
        <v>22</v>
      </c>
      <c r="T192" s="3" t="str">
        <f>_xlfn.XLOOKUP(C192,Tabla42[ADEP],Tabla42[Sector],"")</f>
        <v>Sector 3</v>
      </c>
    </row>
    <row r="193" spans="1:20" x14ac:dyDescent="0.2">
      <c r="A193" s="20" t="s">
        <v>2580</v>
      </c>
      <c r="B193" s="20" t="s">
        <v>18</v>
      </c>
      <c r="C193" s="20" t="s">
        <v>116</v>
      </c>
      <c r="D193" s="20" t="s">
        <v>520</v>
      </c>
      <c r="E193" s="20"/>
      <c r="F193" s="21">
        <v>46307.926157407404</v>
      </c>
      <c r="G193" s="20" t="s">
        <v>21</v>
      </c>
      <c r="H193" s="20" t="s">
        <v>4347</v>
      </c>
      <c r="I193" s="20">
        <v>430</v>
      </c>
      <c r="J193" s="20" t="s">
        <v>22</v>
      </c>
      <c r="K193" s="20" t="s">
        <v>50</v>
      </c>
      <c r="L193" s="20">
        <v>530</v>
      </c>
      <c r="M193" s="20" t="s">
        <v>123</v>
      </c>
      <c r="N193" s="21">
        <v>46307.955960648149</v>
      </c>
      <c r="O193" s="20">
        <v>430</v>
      </c>
      <c r="P193" s="20" t="s">
        <v>25</v>
      </c>
      <c r="Q193" s="20">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765</v>
      </c>
      <c r="B194" s="20" t="s">
        <v>18</v>
      </c>
      <c r="C194" s="20" t="s">
        <v>158</v>
      </c>
      <c r="D194" s="20" t="s">
        <v>60</v>
      </c>
      <c r="E194" s="20" t="s">
        <v>4348</v>
      </c>
      <c r="F194" s="21">
        <v>46307.929814814815</v>
      </c>
      <c r="G194" s="20" t="s">
        <v>21</v>
      </c>
      <c r="H194" s="20" t="s">
        <v>4349</v>
      </c>
      <c r="I194" s="20">
        <v>350</v>
      </c>
      <c r="J194" s="20" t="s">
        <v>22</v>
      </c>
      <c r="K194" s="20" t="s">
        <v>23</v>
      </c>
      <c r="L194" s="20">
        <v>134</v>
      </c>
      <c r="M194" s="20" t="s">
        <v>68</v>
      </c>
      <c r="N194" s="21">
        <v>46307.939259259256</v>
      </c>
      <c r="O194" s="20">
        <v>214</v>
      </c>
      <c r="P194" s="20" t="s">
        <v>25</v>
      </c>
      <c r="Q194" s="20">
        <v>190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409</v>
      </c>
      <c r="B195" s="20" t="s">
        <v>18</v>
      </c>
      <c r="C195" s="20" t="s">
        <v>254</v>
      </c>
      <c r="D195" s="20" t="s">
        <v>53</v>
      </c>
      <c r="E195" s="20" t="s">
        <v>2564</v>
      </c>
      <c r="F195" s="21">
        <v>46307.935162037036</v>
      </c>
      <c r="G195" s="20" t="s">
        <v>21</v>
      </c>
      <c r="H195" s="20" t="s">
        <v>4350</v>
      </c>
      <c r="I195" s="20">
        <v>380</v>
      </c>
      <c r="J195" s="20" t="s">
        <v>22</v>
      </c>
      <c r="K195" s="20" t="s">
        <v>23</v>
      </c>
      <c r="L195" s="20">
        <v>885</v>
      </c>
      <c r="M195" s="20" t="s">
        <v>35</v>
      </c>
      <c r="N195" s="21">
        <v>46307.980034722219</v>
      </c>
      <c r="O195" s="20">
        <v>380</v>
      </c>
      <c r="P195" s="20" t="s">
        <v>25</v>
      </c>
      <c r="Q195" s="20">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328</v>
      </c>
      <c r="B196" s="20" t="s">
        <v>18</v>
      </c>
      <c r="C196" s="20" t="s">
        <v>42</v>
      </c>
      <c r="D196" s="20" t="s">
        <v>43</v>
      </c>
      <c r="E196" s="20" t="s">
        <v>2727</v>
      </c>
      <c r="F196" s="21">
        <v>46307.940162037034</v>
      </c>
      <c r="G196" s="20" t="s">
        <v>21</v>
      </c>
      <c r="H196" s="20" t="s">
        <v>4351</v>
      </c>
      <c r="I196" s="20">
        <v>360</v>
      </c>
      <c r="J196" s="20" t="s">
        <v>22</v>
      </c>
      <c r="K196" s="20" t="s">
        <v>23</v>
      </c>
      <c r="L196" s="20">
        <v>859</v>
      </c>
      <c r="M196" s="20" t="s">
        <v>45</v>
      </c>
      <c r="N196" s="21">
        <v>46307.984988425924</v>
      </c>
      <c r="O196" s="20">
        <v>360</v>
      </c>
      <c r="P196" s="20" t="s">
        <v>25</v>
      </c>
      <c r="Q196" s="20">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318</v>
      </c>
      <c r="B197" s="20" t="s">
        <v>18</v>
      </c>
      <c r="C197" s="20" t="s">
        <v>116</v>
      </c>
      <c r="D197" s="20" t="s">
        <v>43</v>
      </c>
      <c r="E197" s="20" t="s">
        <v>4352</v>
      </c>
      <c r="F197" s="21">
        <v>46307.941423611112</v>
      </c>
      <c r="G197" s="20" t="s">
        <v>21</v>
      </c>
      <c r="H197" s="20" t="s">
        <v>4353</v>
      </c>
      <c r="I197" s="20">
        <v>340</v>
      </c>
      <c r="J197" s="20" t="s">
        <v>22</v>
      </c>
      <c r="K197" s="20" t="s">
        <v>23</v>
      </c>
      <c r="L197" s="20">
        <v>546</v>
      </c>
      <c r="M197" s="20" t="s">
        <v>123</v>
      </c>
      <c r="N197" s="21">
        <v>46307.971030092594</v>
      </c>
      <c r="O197" s="20">
        <v>340</v>
      </c>
      <c r="P197" s="20" t="s">
        <v>25</v>
      </c>
      <c r="Q197" s="20">
        <v>40</v>
      </c>
      <c r="R197" s="3" t="str">
        <f>IF(OR(G197="12R",G197="12L"),_xlfn.XLOOKUP(C197,Tabla42[ADEP],Tabla42[SID 12R],""),IF(OR(G197="30L",G197="30R"),_xlfn.XLOOKUP(C197,Tabla42[ADEP],Tabla42[SID 30L],""),""))</f>
        <v>ENEBA</v>
      </c>
      <c r="S197" s="3">
        <f t="shared" si="3"/>
        <v>22</v>
      </c>
      <c r="T197" s="3" t="str">
        <f>_xlfn.XLOOKUP(C197,Tabla42[ADEP],Tabla42[Sector],"")</f>
        <v>Sector 3</v>
      </c>
    </row>
    <row r="198" spans="1:20" x14ac:dyDescent="0.2">
      <c r="A198" s="20" t="s">
        <v>4354</v>
      </c>
      <c r="B198" s="20" t="s">
        <v>18</v>
      </c>
      <c r="C198" s="20" t="s">
        <v>800</v>
      </c>
      <c r="D198" s="20" t="s">
        <v>2969</v>
      </c>
      <c r="E198" s="20" t="s">
        <v>2970</v>
      </c>
      <c r="F198" s="21">
        <v>46307.943344907406</v>
      </c>
      <c r="G198" s="20" t="s">
        <v>21</v>
      </c>
      <c r="H198" s="20" t="s">
        <v>4355</v>
      </c>
      <c r="I198" s="20">
        <v>410</v>
      </c>
      <c r="J198" s="20" t="s">
        <v>22</v>
      </c>
      <c r="K198" s="20" t="s">
        <v>50</v>
      </c>
      <c r="L198" s="20">
        <v>137</v>
      </c>
      <c r="M198" s="20" t="s">
        <v>4356</v>
      </c>
      <c r="N198" s="21">
        <v>46307.952025462961</v>
      </c>
      <c r="O198" s="20">
        <v>287</v>
      </c>
      <c r="P198" s="20" t="s">
        <v>25</v>
      </c>
      <c r="Q198" s="20">
        <v>30</v>
      </c>
      <c r="R198" s="3" t="str">
        <f>IF(OR(G198="12R",G198="12L"),_xlfn.XLOOKUP(C198,Tabla42[ADEP],Tabla42[SID 12R],""),IF(OR(G198="30L",G198="30R"),_xlfn.XLOOKUP(C198,Tabla42[ADEP],Tabla42[SID 30L],""),""))</f>
        <v>NUDAL</v>
      </c>
      <c r="S198" s="3">
        <f t="shared" si="3"/>
        <v>22</v>
      </c>
      <c r="T198" s="3" t="str">
        <f>_xlfn.XLOOKUP(C198,Tabla42[ADEP],Tabla42[Sector],"")</f>
        <v>Sector 3</v>
      </c>
    </row>
    <row r="199" spans="1:20" x14ac:dyDescent="0.2">
      <c r="A199" s="20" t="s">
        <v>2312</v>
      </c>
      <c r="B199" s="20" t="s">
        <v>18</v>
      </c>
      <c r="C199" s="20" t="s">
        <v>396</v>
      </c>
      <c r="D199" s="20" t="s">
        <v>397</v>
      </c>
      <c r="E199" s="20" t="s">
        <v>512</v>
      </c>
      <c r="F199" s="21">
        <v>46307.944884259261</v>
      </c>
      <c r="G199" s="20" t="s">
        <v>21</v>
      </c>
      <c r="H199" s="20" t="s">
        <v>4357</v>
      </c>
      <c r="I199" s="20">
        <v>310</v>
      </c>
      <c r="J199" s="20" t="s">
        <v>22</v>
      </c>
      <c r="K199" s="20" t="s">
        <v>23</v>
      </c>
      <c r="L199" s="20">
        <v>151</v>
      </c>
      <c r="M199" s="20" t="s">
        <v>111</v>
      </c>
      <c r="N199" s="21">
        <v>46307.95453703704</v>
      </c>
      <c r="O199" s="20">
        <v>247</v>
      </c>
      <c r="P199" s="20" t="s">
        <v>40</v>
      </c>
      <c r="Q199" s="20">
        <v>190</v>
      </c>
      <c r="R199" s="3" t="str">
        <f>IF(OR(G199="12R",G199="12L"),_xlfn.XLOOKUP(C199,Tabla42[ADEP],Tabla42[SID 12R],""),IF(OR(G199="30L",G199="30R"),_xlfn.XLOOKUP(C199,Tabla42[ADEP],Tabla42[SID 30L],""),""))</f>
        <v>CZM</v>
      </c>
      <c r="S199" s="3">
        <f t="shared" si="3"/>
        <v>22</v>
      </c>
      <c r="T199" s="3" t="str">
        <f>_xlfn.XLOOKUP(C199,Tabla42[ADEP],Tabla42[Sector],"")</f>
        <v>Sector 7</v>
      </c>
    </row>
    <row r="200" spans="1:20" x14ac:dyDescent="0.2">
      <c r="A200" s="20" t="s">
        <v>319</v>
      </c>
      <c r="B200" s="20" t="s">
        <v>18</v>
      </c>
      <c r="C200" s="20" t="s">
        <v>320</v>
      </c>
      <c r="D200" s="20" t="s">
        <v>53</v>
      </c>
      <c r="E200" s="20" t="s">
        <v>603</v>
      </c>
      <c r="F200" s="21">
        <v>46307.946469907409</v>
      </c>
      <c r="G200" s="20" t="s">
        <v>21</v>
      </c>
      <c r="H200" s="20" t="s">
        <v>4358</v>
      </c>
      <c r="I200" s="20">
        <v>380</v>
      </c>
      <c r="J200" s="20" t="s">
        <v>22</v>
      </c>
      <c r="K200" s="20" t="s">
        <v>23</v>
      </c>
      <c r="L200" s="20">
        <v>867</v>
      </c>
      <c r="M200" s="20" t="s">
        <v>636</v>
      </c>
      <c r="N200" s="21">
        <v>46307.991956018515</v>
      </c>
      <c r="O200" s="20">
        <v>380</v>
      </c>
      <c r="P200" s="20" t="s">
        <v>25</v>
      </c>
      <c r="Q200" s="20">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291</v>
      </c>
      <c r="B201" s="20" t="s">
        <v>18</v>
      </c>
      <c r="C201" s="20" t="s">
        <v>209</v>
      </c>
      <c r="D201" s="20" t="s">
        <v>110</v>
      </c>
      <c r="E201" s="20" t="s">
        <v>4359</v>
      </c>
      <c r="F201" s="21">
        <v>46307.9528587963</v>
      </c>
      <c r="G201" s="20" t="s">
        <v>21</v>
      </c>
      <c r="H201" s="20" t="s">
        <v>4360</v>
      </c>
      <c r="I201" s="20">
        <v>400</v>
      </c>
      <c r="J201" s="20" t="s">
        <v>22</v>
      </c>
      <c r="K201" s="20" t="s">
        <v>23</v>
      </c>
      <c r="L201" s="20">
        <v>553</v>
      </c>
      <c r="M201" s="20" t="s">
        <v>123</v>
      </c>
      <c r="N201" s="21">
        <v>46307.982662037037</v>
      </c>
      <c r="O201" s="20">
        <v>400</v>
      </c>
      <c r="P201" s="20" t="s">
        <v>25</v>
      </c>
      <c r="Q201" s="20">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324</v>
      </c>
      <c r="B202" s="20" t="s">
        <v>18</v>
      </c>
      <c r="C202" s="20" t="s">
        <v>206</v>
      </c>
      <c r="D202" s="20" t="s">
        <v>53</v>
      </c>
      <c r="E202" s="20" t="s">
        <v>956</v>
      </c>
      <c r="F202" s="21">
        <v>46307.955312500002</v>
      </c>
      <c r="G202" s="20" t="s">
        <v>21</v>
      </c>
      <c r="H202" s="20" t="s">
        <v>4361</v>
      </c>
      <c r="I202" s="20">
        <v>380</v>
      </c>
      <c r="J202" s="20" t="s">
        <v>22</v>
      </c>
      <c r="K202" s="20" t="s">
        <v>23</v>
      </c>
      <c r="L202" s="20">
        <v>861</v>
      </c>
      <c r="M202" s="20" t="s">
        <v>4065</v>
      </c>
      <c r="N202" s="21">
        <v>46307.998287037037</v>
      </c>
      <c r="O202" s="20">
        <v>380</v>
      </c>
      <c r="P202" s="20" t="s">
        <v>25</v>
      </c>
      <c r="Q202" s="20">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315</v>
      </c>
      <c r="B203" s="20" t="s">
        <v>18</v>
      </c>
      <c r="C203" s="20" t="s">
        <v>96</v>
      </c>
      <c r="D203" s="20" t="s">
        <v>60</v>
      </c>
      <c r="E203" s="20" t="s">
        <v>2648</v>
      </c>
      <c r="F203" s="21">
        <v>46307.960972222223</v>
      </c>
      <c r="G203" s="20" t="s">
        <v>21</v>
      </c>
      <c r="H203" s="20" t="s">
        <v>4362</v>
      </c>
      <c r="I203" s="20">
        <v>340</v>
      </c>
      <c r="J203" s="20" t="s">
        <v>22</v>
      </c>
      <c r="K203" s="20" t="s">
        <v>141</v>
      </c>
      <c r="L203" s="20">
        <v>861</v>
      </c>
      <c r="M203" s="20" t="s">
        <v>420</v>
      </c>
      <c r="N203" s="21">
        <v>46308.005381944444</v>
      </c>
      <c r="O203" s="20">
        <v>340</v>
      </c>
      <c r="P203" s="20" t="s">
        <v>25</v>
      </c>
      <c r="Q203" s="20">
        <v>190</v>
      </c>
      <c r="R203" s="3" t="str">
        <f>IF(OR(G203="12R",G203="12L"),_xlfn.XLOOKUP(C203,Tabla42[ADEP],Tabla42[SID 12R],""),IF(OR(G203="30L",G203="30R"),_xlfn.XLOOKUP(C203,Tabla42[ADEP],Tabla42[SID 30L],""),""))</f>
        <v>UDGUV</v>
      </c>
      <c r="S203" s="3">
        <f t="shared" si="3"/>
        <v>23</v>
      </c>
      <c r="T203" s="3" t="str">
        <f>_xlfn.XLOOKUP(C203,Tabla42[ADEP],Tabla42[Sector],"")</f>
        <v>Sector 2</v>
      </c>
    </row>
    <row r="204" spans="1:20" x14ac:dyDescent="0.2">
      <c r="A204" s="20" t="s">
        <v>330</v>
      </c>
      <c r="B204" s="20" t="s">
        <v>18</v>
      </c>
      <c r="C204" s="20" t="s">
        <v>62</v>
      </c>
      <c r="D204" s="20" t="s">
        <v>53</v>
      </c>
      <c r="E204" s="20" t="s">
        <v>433</v>
      </c>
      <c r="F204" s="21">
        <v>46307.96298611111</v>
      </c>
      <c r="G204" s="20" t="s">
        <v>21</v>
      </c>
      <c r="H204" s="20" t="s">
        <v>4363</v>
      </c>
      <c r="I204" s="20">
        <v>380</v>
      </c>
      <c r="J204" s="20" t="s">
        <v>22</v>
      </c>
      <c r="K204" s="20" t="s">
        <v>23</v>
      </c>
      <c r="L204" s="20">
        <v>863</v>
      </c>
      <c r="M204" s="20" t="s">
        <v>77</v>
      </c>
      <c r="N204" s="21">
        <v>46308.007025462961</v>
      </c>
      <c r="O204" s="20">
        <v>380</v>
      </c>
      <c r="P204" s="20" t="s">
        <v>25</v>
      </c>
      <c r="Q204" s="20">
        <v>190</v>
      </c>
      <c r="R204" s="3" t="str">
        <f>IF(OR(G204="12R",G204="12L"),_xlfn.XLOOKUP(C204,Tabla42[ADEP],Tabla42[SID 12R],""),IF(OR(G204="30L",G204="30R"),_xlfn.XLOOKUP(C204,Tabla42[ADEP],Tabla42[SID 30L],""),""))</f>
        <v>UDGUV</v>
      </c>
      <c r="S204" s="3">
        <f t="shared" si="3"/>
        <v>23</v>
      </c>
      <c r="T204" s="3" t="str">
        <f>_xlfn.XLOOKUP(C204,Tabla42[ADEP],Tabla42[Sector],"")</f>
        <v>Sector 2</v>
      </c>
    </row>
    <row r="205" spans="1:20" x14ac:dyDescent="0.2">
      <c r="A205" s="20" t="s">
        <v>332</v>
      </c>
      <c r="B205" s="20" t="s">
        <v>18</v>
      </c>
      <c r="C205" s="20" t="s">
        <v>257</v>
      </c>
      <c r="D205" s="20" t="s">
        <v>122</v>
      </c>
      <c r="E205" s="20" t="s">
        <v>4364</v>
      </c>
      <c r="F205" s="21">
        <v>46307.966053240743</v>
      </c>
      <c r="G205" s="20" t="s">
        <v>21</v>
      </c>
      <c r="H205" s="20" t="s">
        <v>4365</v>
      </c>
      <c r="I205" s="20">
        <v>340</v>
      </c>
      <c r="J205" s="20" t="s">
        <v>22</v>
      </c>
      <c r="K205" s="20" t="s">
        <v>23</v>
      </c>
      <c r="L205" s="20">
        <v>867</v>
      </c>
      <c r="M205" s="20" t="s">
        <v>35</v>
      </c>
      <c r="N205" s="21">
        <v>46308.008900462963</v>
      </c>
      <c r="O205" s="20">
        <v>340</v>
      </c>
      <c r="P205" s="20" t="s">
        <v>25</v>
      </c>
      <c r="Q205" s="20">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33</v>
      </c>
      <c r="E206" s="20" t="s">
        <v>747</v>
      </c>
      <c r="F206" s="21">
        <v>46307.974085648151</v>
      </c>
      <c r="G206" s="20" t="s">
        <v>21</v>
      </c>
      <c r="H206" s="20" t="s">
        <v>4366</v>
      </c>
      <c r="I206" s="20">
        <v>350</v>
      </c>
      <c r="J206" s="20" t="s">
        <v>22</v>
      </c>
      <c r="K206" s="20" t="s">
        <v>23</v>
      </c>
      <c r="L206" s="20">
        <v>150</v>
      </c>
      <c r="M206" s="20" t="s">
        <v>111</v>
      </c>
      <c r="N206" s="21">
        <v>46307.984363425923</v>
      </c>
      <c r="O206" s="20">
        <v>245</v>
      </c>
      <c r="P206" s="20" t="s">
        <v>25</v>
      </c>
      <c r="Q206" s="20">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405</v>
      </c>
      <c r="B207" s="20" t="s">
        <v>18</v>
      </c>
      <c r="C207" s="20" t="s">
        <v>195</v>
      </c>
      <c r="D207" s="20" t="s">
        <v>28</v>
      </c>
      <c r="E207" s="20" t="s">
        <v>2466</v>
      </c>
      <c r="F207" s="21">
        <v>46307.98846064815</v>
      </c>
      <c r="G207" s="20" t="s">
        <v>21</v>
      </c>
      <c r="H207" s="20" t="s">
        <v>4367</v>
      </c>
      <c r="I207" s="20">
        <v>370</v>
      </c>
      <c r="J207" s="20" t="s">
        <v>22</v>
      </c>
      <c r="K207" s="20" t="s">
        <v>23</v>
      </c>
      <c r="L207" s="20">
        <v>153</v>
      </c>
      <c r="M207" s="20" t="s">
        <v>111</v>
      </c>
      <c r="N207" s="21">
        <v>46307.998854166668</v>
      </c>
      <c r="O207" s="20">
        <v>242</v>
      </c>
      <c r="P207" s="20" t="s">
        <v>25</v>
      </c>
      <c r="Q207" s="20">
        <v>190</v>
      </c>
      <c r="R207" s="3" t="str">
        <f>IF(OR(G207="12R",G207="12L"),_xlfn.XLOOKUP(C207,Tabla42[ADEP],Tabla42[SID 12R],""),IF(OR(G207="30L",G207="30R"),_xlfn.XLOOKUP(C207,Tabla42[ADEP],Tabla42[SID 30L],""),""))</f>
        <v>HECAT</v>
      </c>
      <c r="S207" s="3">
        <f t="shared" si="3"/>
        <v>23</v>
      </c>
      <c r="T207" s="3" t="str">
        <f>_xlfn.XLOOKUP(C207,Tabla42[ADEP],Tabla42[Sector],"")</f>
        <v>Sector 7</v>
      </c>
    </row>
    <row r="208" spans="1:20" ht="16" customHeight="1" x14ac:dyDescent="0.2">
      <c r="A208" s="20" t="s">
        <v>334</v>
      </c>
      <c r="B208" s="20" t="s">
        <v>18</v>
      </c>
      <c r="C208" s="20" t="s">
        <v>42</v>
      </c>
      <c r="D208" s="20" t="s">
        <v>122</v>
      </c>
      <c r="E208" s="20" t="s">
        <v>2979</v>
      </c>
      <c r="F208" s="21">
        <v>46307.989895833336</v>
      </c>
      <c r="G208" s="20" t="s">
        <v>21</v>
      </c>
      <c r="H208" s="20" t="s">
        <v>4368</v>
      </c>
      <c r="I208" s="20">
        <v>380</v>
      </c>
      <c r="J208" s="20" t="s">
        <v>22</v>
      </c>
      <c r="K208" s="20" t="s">
        <v>23</v>
      </c>
      <c r="L208" s="20">
        <v>884</v>
      </c>
      <c r="M208" s="20" t="s">
        <v>4369</v>
      </c>
      <c r="N208" s="21">
        <v>46308.03670138889</v>
      </c>
      <c r="O208" s="20">
        <v>380</v>
      </c>
      <c r="P208" s="20" t="s">
        <v>25</v>
      </c>
      <c r="Q208" s="20">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336</v>
      </c>
      <c r="B209" s="20" t="s">
        <v>18</v>
      </c>
      <c r="C209" s="20" t="s">
        <v>290</v>
      </c>
      <c r="D209" s="20" t="s">
        <v>33</v>
      </c>
      <c r="E209" s="20" t="s">
        <v>1772</v>
      </c>
      <c r="F209" s="21">
        <v>46307.997337962966</v>
      </c>
      <c r="G209" s="20" t="s">
        <v>21</v>
      </c>
      <c r="H209" s="20" t="s">
        <v>4370</v>
      </c>
      <c r="I209" s="20">
        <v>350</v>
      </c>
      <c r="J209" s="20" t="s">
        <v>22</v>
      </c>
      <c r="K209" s="20" t="s">
        <v>23</v>
      </c>
      <c r="L209" s="20">
        <v>197</v>
      </c>
      <c r="M209" s="20" t="s">
        <v>997</v>
      </c>
      <c r="N209" s="21">
        <v>46308.010648148149</v>
      </c>
      <c r="O209" s="20">
        <v>259</v>
      </c>
      <c r="P209" s="20" t="s">
        <v>25</v>
      </c>
      <c r="Q209" s="20">
        <v>190</v>
      </c>
      <c r="R209" s="3" t="str">
        <f>IF(OR(G209="12R",G209="12L"),_xlfn.XLOOKUP(C209,Tabla42[ADEP],Tabla42[SID 12R],""),IF(OR(G209="30L",G209="30R"),_xlfn.XLOOKUP(C209,Tabla42[ADEP],Tabla42[SID 30L],""),""))</f>
        <v>CZM</v>
      </c>
      <c r="S209" s="3">
        <f t="shared" si="3"/>
        <v>23</v>
      </c>
      <c r="T209" s="3" t="str">
        <f>_xlfn.XLOOKUP(C209,Tabla42[ADEP],Tabla42[Sector],"")</f>
        <v>Sector 7</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2</v>
      </c>
      <c r="D228" s="8">
        <f t="shared" si="4"/>
        <v>0</v>
      </c>
      <c r="E228" s="8">
        <f t="shared" si="4"/>
        <v>1</v>
      </c>
      <c r="F228" s="8">
        <f t="shared" si="4"/>
        <v>0</v>
      </c>
      <c r="G228" s="8">
        <f t="shared" si="4"/>
        <v>0</v>
      </c>
      <c r="H228" s="8">
        <f t="shared" si="4"/>
        <v>9</v>
      </c>
      <c r="I228" s="9">
        <f t="shared" si="5"/>
        <v>12</v>
      </c>
    </row>
    <row r="229" spans="1:9" x14ac:dyDescent="0.2">
      <c r="A229" s="7">
        <v>16</v>
      </c>
      <c r="B229" s="8">
        <f t="shared" si="4"/>
        <v>2</v>
      </c>
      <c r="C229" s="8">
        <f t="shared" si="4"/>
        <v>4</v>
      </c>
      <c r="D229" s="8">
        <f t="shared" si="4"/>
        <v>0</v>
      </c>
      <c r="E229" s="8">
        <f t="shared" si="4"/>
        <v>0</v>
      </c>
      <c r="F229" s="8">
        <f t="shared" si="4"/>
        <v>4</v>
      </c>
      <c r="G229" s="8">
        <f t="shared" si="4"/>
        <v>1</v>
      </c>
      <c r="H229" s="8">
        <f t="shared" si="4"/>
        <v>12</v>
      </c>
      <c r="I229" s="9">
        <f t="shared" si="5"/>
        <v>23</v>
      </c>
    </row>
    <row r="230" spans="1:9" x14ac:dyDescent="0.2">
      <c r="A230" s="7">
        <v>17</v>
      </c>
      <c r="B230" s="8">
        <f t="shared" si="4"/>
        <v>0</v>
      </c>
      <c r="C230" s="8">
        <f t="shared" si="4"/>
        <v>4</v>
      </c>
      <c r="D230" s="8">
        <f t="shared" si="4"/>
        <v>0</v>
      </c>
      <c r="E230" s="8">
        <f t="shared" si="4"/>
        <v>1</v>
      </c>
      <c r="F230" s="8">
        <f t="shared" si="4"/>
        <v>2</v>
      </c>
      <c r="G230" s="8">
        <f t="shared" si="4"/>
        <v>2</v>
      </c>
      <c r="H230" s="8">
        <f t="shared" si="4"/>
        <v>5</v>
      </c>
      <c r="I230" s="9">
        <f t="shared" si="5"/>
        <v>14</v>
      </c>
    </row>
    <row r="231" spans="1:9" x14ac:dyDescent="0.2">
      <c r="A231" s="7">
        <v>18</v>
      </c>
      <c r="B231" s="8">
        <f t="shared" si="4"/>
        <v>0</v>
      </c>
      <c r="C231" s="8">
        <f t="shared" si="4"/>
        <v>5</v>
      </c>
      <c r="D231" s="8">
        <f t="shared" si="4"/>
        <v>0</v>
      </c>
      <c r="E231" s="8">
        <f t="shared" si="4"/>
        <v>1</v>
      </c>
      <c r="F231" s="8">
        <f t="shared" si="4"/>
        <v>9</v>
      </c>
      <c r="G231" s="8">
        <f t="shared" si="4"/>
        <v>1</v>
      </c>
      <c r="H231" s="8">
        <f t="shared" si="4"/>
        <v>6</v>
      </c>
      <c r="I231" s="9">
        <f t="shared" si="5"/>
        <v>22</v>
      </c>
    </row>
    <row r="232" spans="1:9" x14ac:dyDescent="0.2">
      <c r="A232" s="7">
        <v>19</v>
      </c>
      <c r="B232" s="8">
        <f t="shared" si="4"/>
        <v>2</v>
      </c>
      <c r="C232" s="8">
        <f t="shared" si="4"/>
        <v>4</v>
      </c>
      <c r="D232" s="8">
        <f t="shared" si="4"/>
        <v>0</v>
      </c>
      <c r="E232" s="8">
        <f t="shared" si="4"/>
        <v>3</v>
      </c>
      <c r="F232" s="8">
        <f t="shared" si="4"/>
        <v>6</v>
      </c>
      <c r="G232" s="8">
        <f t="shared" si="4"/>
        <v>1</v>
      </c>
      <c r="H232" s="8">
        <f t="shared" si="4"/>
        <v>14</v>
      </c>
      <c r="I232" s="9">
        <f t="shared" si="5"/>
        <v>30</v>
      </c>
    </row>
    <row r="233" spans="1:9" x14ac:dyDescent="0.2">
      <c r="A233" s="7">
        <v>20</v>
      </c>
      <c r="B233" s="8">
        <f t="shared" si="4"/>
        <v>0</v>
      </c>
      <c r="C233" s="8">
        <f t="shared" si="4"/>
        <v>7</v>
      </c>
      <c r="D233" s="8">
        <f t="shared" si="4"/>
        <v>0</v>
      </c>
      <c r="E233" s="8">
        <f t="shared" si="4"/>
        <v>0</v>
      </c>
      <c r="F233" s="8">
        <f t="shared" si="4"/>
        <v>3</v>
      </c>
      <c r="G233" s="8">
        <f t="shared" si="4"/>
        <v>0</v>
      </c>
      <c r="H233" s="8">
        <f t="shared" si="4"/>
        <v>10</v>
      </c>
      <c r="I233" s="9">
        <f t="shared" si="5"/>
        <v>20</v>
      </c>
    </row>
    <row r="234" spans="1:9" x14ac:dyDescent="0.2">
      <c r="A234" s="7">
        <v>21</v>
      </c>
      <c r="B234" s="8">
        <f t="shared" si="4"/>
        <v>1</v>
      </c>
      <c r="C234" s="8">
        <f t="shared" si="4"/>
        <v>2</v>
      </c>
      <c r="D234" s="8">
        <f t="shared" si="4"/>
        <v>0</v>
      </c>
      <c r="E234" s="8">
        <f t="shared" si="4"/>
        <v>3</v>
      </c>
      <c r="F234" s="8">
        <f t="shared" si="4"/>
        <v>3</v>
      </c>
      <c r="G234" s="8">
        <f t="shared" si="4"/>
        <v>1</v>
      </c>
      <c r="H234" s="8">
        <f t="shared" si="4"/>
        <v>7</v>
      </c>
      <c r="I234" s="9">
        <f t="shared" si="5"/>
        <v>17</v>
      </c>
    </row>
    <row r="235" spans="1:9" x14ac:dyDescent="0.2">
      <c r="A235" s="10">
        <v>22</v>
      </c>
      <c r="B235" s="11">
        <f t="shared" si="4"/>
        <v>1</v>
      </c>
      <c r="C235" s="11">
        <f t="shared" si="4"/>
        <v>3</v>
      </c>
      <c r="D235" s="11">
        <f t="shared" si="4"/>
        <v>0</v>
      </c>
      <c r="E235" s="11">
        <f t="shared" si="4"/>
        <v>1</v>
      </c>
      <c r="F235" s="11">
        <f t="shared" si="4"/>
        <v>2</v>
      </c>
      <c r="G235" s="11">
        <f t="shared" si="4"/>
        <v>1</v>
      </c>
      <c r="H235" s="11">
        <f t="shared" si="4"/>
        <v>4</v>
      </c>
      <c r="I235" s="12">
        <f t="shared" si="5"/>
        <v>12</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9</v>
      </c>
      <c r="C264" s="8">
        <f t="shared" si="6"/>
        <v>3</v>
      </c>
      <c r="D264" s="8">
        <f t="shared" si="6"/>
        <v>0</v>
      </c>
      <c r="E264" s="9">
        <f t="shared" si="7"/>
        <v>12</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7</v>
      </c>
      <c r="D266" s="8">
        <f t="shared" si="6"/>
        <v>2</v>
      </c>
      <c r="E266" s="9">
        <f t="shared" si="7"/>
        <v>14</v>
      </c>
    </row>
    <row r="267" spans="1:9" x14ac:dyDescent="0.2">
      <c r="A267" s="7">
        <v>18</v>
      </c>
      <c r="B267" s="8">
        <f t="shared" si="6"/>
        <v>6</v>
      </c>
      <c r="C267" s="8">
        <f t="shared" si="6"/>
        <v>15</v>
      </c>
      <c r="D267" s="8">
        <f t="shared" si="6"/>
        <v>1</v>
      </c>
      <c r="E267" s="9">
        <f t="shared" si="7"/>
        <v>22</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AAF3-C492-304D-9847-4B10644AC988}">
  <dimension ref="A1:T272"/>
  <sheetViews>
    <sheetView showGridLines="0" zoomScale="110" zoomScaleNormal="110" workbookViewId="0">
      <selection activeCell="A2" sqref="A2:Q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4371</v>
      </c>
      <c r="F2" s="21">
        <v>46308.018541666665</v>
      </c>
      <c r="G2" s="20" t="s">
        <v>21</v>
      </c>
      <c r="H2" s="20" t="s">
        <v>4372</v>
      </c>
      <c r="I2" s="20">
        <v>340</v>
      </c>
      <c r="J2" s="20" t="s">
        <v>22</v>
      </c>
      <c r="K2" s="20" t="s">
        <v>23</v>
      </c>
      <c r="L2" s="20">
        <v>864</v>
      </c>
      <c r="M2" s="20" t="s">
        <v>636</v>
      </c>
      <c r="N2" s="21">
        <v>46308.063020833331</v>
      </c>
      <c r="O2" s="20">
        <v>340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4078</v>
      </c>
      <c r="B3" s="20" t="s">
        <v>18</v>
      </c>
      <c r="C3" s="20" t="s">
        <v>616</v>
      </c>
      <c r="D3" s="20" t="s">
        <v>2007</v>
      </c>
      <c r="E3" s="20" t="s">
        <v>4079</v>
      </c>
      <c r="F3" s="21">
        <v>46308.032546296294</v>
      </c>
      <c r="G3" s="20" t="s">
        <v>21</v>
      </c>
      <c r="H3" s="20" t="s">
        <v>4373</v>
      </c>
      <c r="I3" s="20">
        <v>390</v>
      </c>
      <c r="J3" s="20" t="s">
        <v>22</v>
      </c>
      <c r="K3" s="20" t="s">
        <v>23</v>
      </c>
      <c r="L3" s="20">
        <v>136</v>
      </c>
      <c r="M3" s="20" t="s">
        <v>39</v>
      </c>
      <c r="N3" s="21">
        <v>46308.042175925926</v>
      </c>
      <c r="O3" s="20">
        <v>263</v>
      </c>
      <c r="P3" s="20" t="s">
        <v>40</v>
      </c>
      <c r="Q3" s="20">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3477</v>
      </c>
      <c r="B4" s="20" t="s">
        <v>18</v>
      </c>
      <c r="C4" s="20" t="s">
        <v>206</v>
      </c>
      <c r="D4" s="20" t="s">
        <v>60</v>
      </c>
      <c r="E4" s="20" t="s">
        <v>529</v>
      </c>
      <c r="F4" s="21">
        <v>46308.034490740742</v>
      </c>
      <c r="G4" s="20" t="s">
        <v>21</v>
      </c>
      <c r="H4" s="20" t="s">
        <v>4374</v>
      </c>
      <c r="I4" s="20">
        <v>340</v>
      </c>
      <c r="J4" s="20" t="s">
        <v>22</v>
      </c>
      <c r="K4" s="20" t="s">
        <v>23</v>
      </c>
      <c r="L4" s="20">
        <v>859</v>
      </c>
      <c r="M4" s="20" t="s">
        <v>45</v>
      </c>
      <c r="N4" s="21">
        <v>46308.078819444447</v>
      </c>
      <c r="O4" s="20">
        <v>340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4375</v>
      </c>
      <c r="B5" s="20" t="s">
        <v>18</v>
      </c>
      <c r="C5" s="20" t="s">
        <v>65</v>
      </c>
      <c r="D5" s="20" t="s">
        <v>4376</v>
      </c>
      <c r="E5" s="20"/>
      <c r="F5" s="21">
        <v>46308.036249999997</v>
      </c>
      <c r="G5" s="20" t="s">
        <v>21</v>
      </c>
      <c r="H5" s="20" t="s">
        <v>4377</v>
      </c>
      <c r="I5" s="20">
        <v>180</v>
      </c>
      <c r="J5" s="20" t="s">
        <v>22</v>
      </c>
      <c r="K5" s="20" t="s">
        <v>50</v>
      </c>
      <c r="L5" s="20">
        <v>360</v>
      </c>
      <c r="M5" s="20" t="s">
        <v>65</v>
      </c>
      <c r="N5" s="21">
        <v>46308.067523148151</v>
      </c>
      <c r="O5" s="20">
        <v>0</v>
      </c>
      <c r="P5" s="20" t="s">
        <v>129</v>
      </c>
      <c r="Q5" s="20">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41</v>
      </c>
      <c r="B6" s="20" t="s">
        <v>18</v>
      </c>
      <c r="C6" s="20" t="s">
        <v>42</v>
      </c>
      <c r="D6" s="20" t="s">
        <v>43</v>
      </c>
      <c r="E6" s="20" t="s">
        <v>1006</v>
      </c>
      <c r="F6" s="21">
        <v>46308.038819444446</v>
      </c>
      <c r="G6" s="20" t="s">
        <v>21</v>
      </c>
      <c r="H6" s="20" t="s">
        <v>4378</v>
      </c>
      <c r="I6" s="20">
        <v>360</v>
      </c>
      <c r="J6" s="20" t="s">
        <v>22</v>
      </c>
      <c r="K6" s="20" t="s">
        <v>23</v>
      </c>
      <c r="L6" s="20">
        <v>902</v>
      </c>
      <c r="M6" s="20" t="s">
        <v>2983</v>
      </c>
      <c r="N6" s="21">
        <v>46308.087164351855</v>
      </c>
      <c r="O6" s="20">
        <v>360</v>
      </c>
      <c r="P6" s="20" t="s">
        <v>25</v>
      </c>
      <c r="Q6" s="20">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4379</v>
      </c>
      <c r="B7" s="20" t="s">
        <v>18</v>
      </c>
      <c r="C7" s="20" t="s">
        <v>109</v>
      </c>
      <c r="D7" s="20" t="s">
        <v>110</v>
      </c>
      <c r="E7" s="20" t="s">
        <v>4380</v>
      </c>
      <c r="F7" s="21">
        <v>46308.042233796295</v>
      </c>
      <c r="G7" s="20" t="s">
        <v>21</v>
      </c>
      <c r="H7" s="20" t="s">
        <v>4381</v>
      </c>
      <c r="I7" s="20">
        <v>390</v>
      </c>
      <c r="J7" s="20" t="s">
        <v>22</v>
      </c>
      <c r="K7" s="20" t="s">
        <v>23</v>
      </c>
      <c r="L7" s="20">
        <v>149</v>
      </c>
      <c r="M7" s="20" t="s">
        <v>111</v>
      </c>
      <c r="N7" s="21">
        <v>46308.051712962966</v>
      </c>
      <c r="O7" s="20">
        <v>290</v>
      </c>
      <c r="P7" s="20" t="s">
        <v>25</v>
      </c>
      <c r="Q7" s="20">
        <v>190</v>
      </c>
      <c r="R7" s="3" t="str">
        <f>IF(OR(G7="12R",G7="12L"),_xlfn.XLOOKUP(C7,Tabla42[ADEP],Tabla42[SID 12R],""),IF(OR(G7="30L",G7="30R"),_xlfn.XLOOKUP(C7,Tabla42[ADEP],Tabla42[SID 30L],""),""))</f>
        <v>TAKUX</v>
      </c>
      <c r="S7" s="3">
        <f t="shared" si="0"/>
        <v>1</v>
      </c>
      <c r="T7" s="3" t="str">
        <f>_xlfn.XLOOKUP(C7,Tabla42[ADEP],Tabla42[Sector],"")</f>
        <v>Sector 7</v>
      </c>
    </row>
    <row r="8" spans="1:20" x14ac:dyDescent="0.2">
      <c r="A8" s="20" t="s">
        <v>56</v>
      </c>
      <c r="B8" s="20" t="s">
        <v>18</v>
      </c>
      <c r="C8" s="20" t="s">
        <v>42</v>
      </c>
      <c r="D8" s="20" t="s">
        <v>20</v>
      </c>
      <c r="E8" s="20" t="s">
        <v>484</v>
      </c>
      <c r="F8" s="21">
        <v>46308.045208333337</v>
      </c>
      <c r="G8" s="20" t="s">
        <v>21</v>
      </c>
      <c r="H8" s="20" t="s">
        <v>4382</v>
      </c>
      <c r="I8" s="20">
        <v>340</v>
      </c>
      <c r="J8" s="20" t="s">
        <v>22</v>
      </c>
      <c r="K8" s="20" t="s">
        <v>23</v>
      </c>
      <c r="L8" s="20">
        <v>892</v>
      </c>
      <c r="M8" s="20" t="s">
        <v>668</v>
      </c>
      <c r="N8" s="21">
        <v>46308.092407407406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v>
      </c>
      <c r="B9" s="20" t="s">
        <v>18</v>
      </c>
      <c r="C9" s="20" t="s">
        <v>47</v>
      </c>
      <c r="D9" s="20" t="s">
        <v>48</v>
      </c>
      <c r="E9" s="20" t="s">
        <v>619</v>
      </c>
      <c r="F9" s="21">
        <v>46308.046979166669</v>
      </c>
      <c r="G9" s="20" t="s">
        <v>21</v>
      </c>
      <c r="H9" s="20" t="s">
        <v>4383</v>
      </c>
      <c r="I9" s="20">
        <v>370</v>
      </c>
      <c r="J9" s="20" t="s">
        <v>22</v>
      </c>
      <c r="K9" s="20" t="s">
        <v>23</v>
      </c>
      <c r="L9" s="20">
        <v>136</v>
      </c>
      <c r="M9" s="20" t="s">
        <v>39</v>
      </c>
      <c r="N9" s="21">
        <v>46308.056666666664</v>
      </c>
      <c r="O9" s="20">
        <v>238</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51</v>
      </c>
      <c r="B10" s="20" t="s">
        <v>18</v>
      </c>
      <c r="C10" s="20" t="s">
        <v>52</v>
      </c>
      <c r="D10" s="20" t="s">
        <v>53</v>
      </c>
      <c r="E10" s="20" t="s">
        <v>535</v>
      </c>
      <c r="F10" s="21">
        <v>46308.060312499998</v>
      </c>
      <c r="G10" s="20" t="s">
        <v>21</v>
      </c>
      <c r="H10" s="20" t="s">
        <v>4384</v>
      </c>
      <c r="I10" s="20">
        <v>370</v>
      </c>
      <c r="J10" s="20" t="s">
        <v>22</v>
      </c>
      <c r="K10" s="20" t="s">
        <v>23</v>
      </c>
      <c r="L10" s="20">
        <v>218</v>
      </c>
      <c r="M10" s="20" t="s">
        <v>55</v>
      </c>
      <c r="N10" s="21">
        <v>46308.073564814818</v>
      </c>
      <c r="O10" s="20">
        <v>350</v>
      </c>
      <c r="P10" s="20" t="s">
        <v>25</v>
      </c>
      <c r="Q10" s="20">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0" t="s">
        <v>36</v>
      </c>
      <c r="B11" s="20" t="s">
        <v>18</v>
      </c>
      <c r="C11" s="20" t="s">
        <v>37</v>
      </c>
      <c r="D11" s="20" t="s">
        <v>38</v>
      </c>
      <c r="E11" s="20" t="s">
        <v>1048</v>
      </c>
      <c r="F11" s="21">
        <v>46308.064039351855</v>
      </c>
      <c r="G11" s="20" t="s">
        <v>21</v>
      </c>
      <c r="H11" s="20" t="s">
        <v>4385</v>
      </c>
      <c r="I11" s="20">
        <v>350</v>
      </c>
      <c r="J11" s="20" t="s">
        <v>22</v>
      </c>
      <c r="K11" s="20" t="s">
        <v>23</v>
      </c>
      <c r="L11" s="20">
        <v>136</v>
      </c>
      <c r="M11" s="20" t="s">
        <v>588</v>
      </c>
      <c r="N11" s="21">
        <v>46308.074305555558</v>
      </c>
      <c r="O11" s="20">
        <v>216</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31</v>
      </c>
      <c r="B12" s="20" t="s">
        <v>18</v>
      </c>
      <c r="C12" s="20" t="s">
        <v>32</v>
      </c>
      <c r="D12" s="20" t="s">
        <v>33</v>
      </c>
      <c r="E12" s="20" t="s">
        <v>754</v>
      </c>
      <c r="F12" s="21">
        <v>46308.070902777778</v>
      </c>
      <c r="G12" s="20" t="s">
        <v>21</v>
      </c>
      <c r="H12" s="20" t="s">
        <v>4386</v>
      </c>
      <c r="I12" s="20">
        <v>360</v>
      </c>
      <c r="J12" s="20" t="s">
        <v>22</v>
      </c>
      <c r="K12" s="20" t="s">
        <v>23</v>
      </c>
      <c r="L12" s="20">
        <v>863</v>
      </c>
      <c r="M12" s="20" t="s">
        <v>35</v>
      </c>
      <c r="N12" s="21">
        <v>46308.114594907405</v>
      </c>
      <c r="O12" s="20">
        <v>360</v>
      </c>
      <c r="P12" s="20" t="s">
        <v>25</v>
      </c>
      <c r="Q12" s="20">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61</v>
      </c>
      <c r="B13" s="20" t="s">
        <v>18</v>
      </c>
      <c r="C13" s="20" t="s">
        <v>62</v>
      </c>
      <c r="D13" s="20" t="s">
        <v>344</v>
      </c>
      <c r="E13" s="20" t="s">
        <v>345</v>
      </c>
      <c r="F13" s="21">
        <v>46308.073854166665</v>
      </c>
      <c r="G13" s="20" t="s">
        <v>21</v>
      </c>
      <c r="H13" s="20" t="s">
        <v>4387</v>
      </c>
      <c r="I13" s="20">
        <v>340</v>
      </c>
      <c r="J13" s="20" t="s">
        <v>22</v>
      </c>
      <c r="K13" s="20" t="s">
        <v>23</v>
      </c>
      <c r="L13" s="20">
        <v>866</v>
      </c>
      <c r="M13" s="20" t="s">
        <v>167</v>
      </c>
      <c r="N13" s="21">
        <v>46308.119074074071</v>
      </c>
      <c r="O13" s="20">
        <v>340</v>
      </c>
      <c r="P13" s="20" t="s">
        <v>25</v>
      </c>
      <c r="Q13" s="20">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64</v>
      </c>
      <c r="B14" s="20" t="s">
        <v>18</v>
      </c>
      <c r="C14" s="20" t="s">
        <v>65</v>
      </c>
      <c r="D14" s="20" t="s">
        <v>63</v>
      </c>
      <c r="E14" s="20" t="s">
        <v>774</v>
      </c>
      <c r="F14" s="21">
        <v>46308.082083333335</v>
      </c>
      <c r="G14" s="20" t="s">
        <v>21</v>
      </c>
      <c r="H14" s="20" t="s">
        <v>1021</v>
      </c>
      <c r="I14" s="20">
        <v>220</v>
      </c>
      <c r="J14" s="20" t="s">
        <v>22</v>
      </c>
      <c r="K14" s="20" t="s">
        <v>23</v>
      </c>
      <c r="L14" s="20">
        <v>358</v>
      </c>
      <c r="M14" s="20" t="s">
        <v>65</v>
      </c>
      <c r="N14" s="21">
        <v>46308.106307870374</v>
      </c>
      <c r="O14" s="20">
        <v>0</v>
      </c>
      <c r="P14" s="20" t="s">
        <v>25</v>
      </c>
      <c r="Q14" s="20">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59</v>
      </c>
      <c r="B15" s="20" t="s">
        <v>18</v>
      </c>
      <c r="C15" s="20" t="s">
        <v>27</v>
      </c>
      <c r="D15" s="20" t="s">
        <v>60</v>
      </c>
      <c r="E15" s="20" t="s">
        <v>4388</v>
      </c>
      <c r="F15" s="21">
        <v>46308.089259259257</v>
      </c>
      <c r="G15" s="20" t="s">
        <v>21</v>
      </c>
      <c r="H15" s="20" t="s">
        <v>4389</v>
      </c>
      <c r="I15" s="20">
        <v>310</v>
      </c>
      <c r="J15" s="20" t="s">
        <v>22</v>
      </c>
      <c r="K15" s="20" t="s">
        <v>23</v>
      </c>
      <c r="L15" s="20">
        <v>365</v>
      </c>
      <c r="M15" s="20" t="s">
        <v>30</v>
      </c>
      <c r="N15" s="21">
        <v>46308.110891203702</v>
      </c>
      <c r="O15" s="20">
        <v>310</v>
      </c>
      <c r="P15" s="20" t="s">
        <v>25</v>
      </c>
      <c r="Q15" s="20">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20" t="s">
        <v>67</v>
      </c>
      <c r="B16" s="20" t="s">
        <v>18</v>
      </c>
      <c r="C16" s="20" t="s">
        <v>37</v>
      </c>
      <c r="D16" s="20" t="s">
        <v>85</v>
      </c>
      <c r="E16" s="20" t="s">
        <v>2016</v>
      </c>
      <c r="F16" s="21">
        <v>46308.101979166669</v>
      </c>
      <c r="G16" s="20" t="s">
        <v>21</v>
      </c>
      <c r="H16" s="20" t="s">
        <v>4390</v>
      </c>
      <c r="I16" s="20">
        <v>350</v>
      </c>
      <c r="J16" s="20" t="s">
        <v>22</v>
      </c>
      <c r="K16" s="20" t="s">
        <v>23</v>
      </c>
      <c r="L16" s="20">
        <v>140</v>
      </c>
      <c r="M16" s="20" t="s">
        <v>3299</v>
      </c>
      <c r="N16" s="21">
        <v>46308.111701388887</v>
      </c>
      <c r="O16" s="20">
        <v>209</v>
      </c>
      <c r="P16" s="20" t="s">
        <v>40</v>
      </c>
      <c r="Q16" s="20">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88</v>
      </c>
      <c r="B17" s="20" t="s">
        <v>18</v>
      </c>
      <c r="C17" s="20" t="s">
        <v>32</v>
      </c>
      <c r="D17" s="20" t="s">
        <v>20</v>
      </c>
      <c r="E17" s="20" t="s">
        <v>1010</v>
      </c>
      <c r="F17" s="21">
        <v>46308.116064814814</v>
      </c>
      <c r="G17" s="20" t="s">
        <v>21</v>
      </c>
      <c r="H17" s="20" t="s">
        <v>4391</v>
      </c>
      <c r="I17" s="20">
        <v>340</v>
      </c>
      <c r="J17" s="20" t="s">
        <v>22</v>
      </c>
      <c r="K17" s="20" t="s">
        <v>23</v>
      </c>
      <c r="L17" s="20">
        <v>872</v>
      </c>
      <c r="M17" s="20" t="s">
        <v>35</v>
      </c>
      <c r="N17" s="21">
        <v>46308.161296296297</v>
      </c>
      <c r="O17" s="20">
        <v>340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33</v>
      </c>
      <c r="E18" s="20" t="s">
        <v>368</v>
      </c>
      <c r="F18" s="21">
        <v>46308.11787037037</v>
      </c>
      <c r="G18" s="20" t="s">
        <v>21</v>
      </c>
      <c r="H18" s="20" t="s">
        <v>4392</v>
      </c>
      <c r="I18" s="20">
        <v>370</v>
      </c>
      <c r="J18" s="20" t="s">
        <v>22</v>
      </c>
      <c r="K18" s="20" t="s">
        <v>23</v>
      </c>
      <c r="L18" s="20">
        <v>155</v>
      </c>
      <c r="M18" s="20" t="s">
        <v>647</v>
      </c>
      <c r="N18" s="21">
        <v>46308.128472222219</v>
      </c>
      <c r="O18" s="20">
        <v>263</v>
      </c>
      <c r="P18" s="20" t="s">
        <v>25</v>
      </c>
      <c r="Q18" s="20">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69</v>
      </c>
      <c r="B19" s="20" t="s">
        <v>18</v>
      </c>
      <c r="C19" s="20" t="s">
        <v>42</v>
      </c>
      <c r="D19" s="20" t="s">
        <v>53</v>
      </c>
      <c r="E19" s="20" t="s">
        <v>103</v>
      </c>
      <c r="F19" s="21">
        <v>46308.121770833335</v>
      </c>
      <c r="G19" s="20" t="s">
        <v>21</v>
      </c>
      <c r="H19" s="20" t="s">
        <v>4393</v>
      </c>
      <c r="I19" s="20">
        <v>360</v>
      </c>
      <c r="J19" s="20" t="s">
        <v>22</v>
      </c>
      <c r="K19" s="20" t="s">
        <v>23</v>
      </c>
      <c r="L19" s="20">
        <v>861</v>
      </c>
      <c r="M19" s="20" t="s">
        <v>420</v>
      </c>
      <c r="N19" s="21">
        <v>46308.166446759256</v>
      </c>
      <c r="O19" s="20">
        <v>360</v>
      </c>
      <c r="P19" s="20" t="s">
        <v>25</v>
      </c>
      <c r="Q19" s="20">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419</v>
      </c>
      <c r="F20" s="21">
        <v>46308.123229166667</v>
      </c>
      <c r="G20" s="20" t="s">
        <v>21</v>
      </c>
      <c r="H20" s="20" t="s">
        <v>4394</v>
      </c>
      <c r="I20" s="20">
        <v>360</v>
      </c>
      <c r="J20" s="20" t="s">
        <v>22</v>
      </c>
      <c r="K20" s="20" t="s">
        <v>23</v>
      </c>
      <c r="L20" s="20">
        <v>861</v>
      </c>
      <c r="M20" s="20" t="s">
        <v>420</v>
      </c>
      <c r="N20" s="21">
        <v>46308.169537037036</v>
      </c>
      <c r="O20" s="20">
        <v>360</v>
      </c>
      <c r="P20" s="20" t="s">
        <v>25</v>
      </c>
      <c r="Q20" s="20">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81</v>
      </c>
      <c r="B21" s="20" t="s">
        <v>18</v>
      </c>
      <c r="C21" s="20" t="s">
        <v>49</v>
      </c>
      <c r="D21" s="20" t="s">
        <v>53</v>
      </c>
      <c r="E21" s="20" t="s">
        <v>3541</v>
      </c>
      <c r="F21" s="21">
        <v>46308.136423611111</v>
      </c>
      <c r="G21" s="20" t="s">
        <v>623</v>
      </c>
      <c r="H21" s="20" t="s">
        <v>4395</v>
      </c>
      <c r="I21" s="20">
        <v>380</v>
      </c>
      <c r="J21" s="20" t="s">
        <v>22</v>
      </c>
      <c r="K21" s="20" t="s">
        <v>23</v>
      </c>
      <c r="L21" s="20">
        <v>875</v>
      </c>
      <c r="M21" s="20" t="s">
        <v>83</v>
      </c>
      <c r="N21" s="21">
        <v>46308.182349537034</v>
      </c>
      <c r="O21" s="20">
        <v>380</v>
      </c>
      <c r="P21" s="20" t="s">
        <v>25</v>
      </c>
      <c r="Q21" s="20">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72</v>
      </c>
      <c r="B22" s="20" t="s">
        <v>18</v>
      </c>
      <c r="C22" s="20" t="s">
        <v>73</v>
      </c>
      <c r="D22" s="20" t="s">
        <v>63</v>
      </c>
      <c r="E22" s="20" t="s">
        <v>2359</v>
      </c>
      <c r="F22" s="21">
        <v>46308.150335648148</v>
      </c>
      <c r="G22" s="20" t="s">
        <v>623</v>
      </c>
      <c r="H22" s="20" t="s">
        <v>4396</v>
      </c>
      <c r="I22" s="20">
        <v>320</v>
      </c>
      <c r="J22" s="20" t="s">
        <v>22</v>
      </c>
      <c r="K22" s="20" t="s">
        <v>23</v>
      </c>
      <c r="L22" s="20">
        <v>727</v>
      </c>
      <c r="M22" s="20" t="s">
        <v>73</v>
      </c>
      <c r="N22" s="21">
        <v>46308.194074074076</v>
      </c>
      <c r="O22" s="20">
        <v>0</v>
      </c>
      <c r="P22" s="20" t="s">
        <v>25</v>
      </c>
      <c r="Q22" s="20">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60</v>
      </c>
      <c r="E23" s="20" t="s">
        <v>641</v>
      </c>
      <c r="F23" s="21">
        <v>46308.16070601852</v>
      </c>
      <c r="G23" s="20" t="s">
        <v>623</v>
      </c>
      <c r="H23" s="20" t="s">
        <v>4397</v>
      </c>
      <c r="I23" s="20">
        <v>340</v>
      </c>
      <c r="J23" s="20" t="s">
        <v>22</v>
      </c>
      <c r="K23" s="20" t="s">
        <v>23</v>
      </c>
      <c r="L23" s="20">
        <v>865</v>
      </c>
      <c r="M23" s="20" t="s">
        <v>676</v>
      </c>
      <c r="N23" s="21">
        <v>46308.204699074071</v>
      </c>
      <c r="O23" s="20">
        <v>340</v>
      </c>
      <c r="P23" s="20" t="s">
        <v>25</v>
      </c>
      <c r="Q23" s="20">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1005</v>
      </c>
      <c r="F24" s="21">
        <v>46308.184583333335</v>
      </c>
      <c r="G24" s="20" t="s">
        <v>623</v>
      </c>
      <c r="H24" s="20" t="s">
        <v>4114</v>
      </c>
      <c r="I24" s="20">
        <v>340</v>
      </c>
      <c r="J24" s="20" t="s">
        <v>22</v>
      </c>
      <c r="K24" s="20" t="s">
        <v>23</v>
      </c>
      <c r="L24" s="20">
        <v>861</v>
      </c>
      <c r="M24" s="20" t="s">
        <v>45</v>
      </c>
      <c r="N24" s="21">
        <v>46308.229062500002</v>
      </c>
      <c r="O24" s="20">
        <v>340</v>
      </c>
      <c r="P24" s="20" t="s">
        <v>25</v>
      </c>
      <c r="Q24" s="20">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26</v>
      </c>
      <c r="B25" s="20" t="s">
        <v>18</v>
      </c>
      <c r="C25" s="20" t="s">
        <v>27</v>
      </c>
      <c r="D25" s="20" t="s">
        <v>28</v>
      </c>
      <c r="E25" s="20" t="s">
        <v>4398</v>
      </c>
      <c r="F25" s="21">
        <v>46308.216157407405</v>
      </c>
      <c r="G25" s="20" t="s">
        <v>623</v>
      </c>
      <c r="H25" s="20" t="s">
        <v>4399</v>
      </c>
      <c r="I25" s="20">
        <v>350</v>
      </c>
      <c r="J25" s="20" t="s">
        <v>22</v>
      </c>
      <c r="K25" s="20" t="s">
        <v>23</v>
      </c>
      <c r="L25" s="20">
        <v>355</v>
      </c>
      <c r="M25" s="20" t="s">
        <v>30</v>
      </c>
      <c r="N25" s="21">
        <v>46308.236793981479</v>
      </c>
      <c r="O25" s="20">
        <v>350</v>
      </c>
      <c r="P25" s="20" t="s">
        <v>25</v>
      </c>
      <c r="Q25" s="20">
        <v>40</v>
      </c>
      <c r="R25" s="3" t="str">
        <f>IF(OR(G25="12R",G25="12L"),_xlfn.XLOOKUP(C25,Tabla42[ADEP],Tabla42[SID 12R],""),IF(OR(G25="30L",G25="30R"),_xlfn.XLOOKUP(C25,Tabla42[ADEP],Tabla42[SID 30L],""),""))</f>
        <v>OMSUK</v>
      </c>
      <c r="S25" s="3">
        <f t="shared" si="0"/>
        <v>5</v>
      </c>
      <c r="T25" s="3" t="str">
        <f>_xlfn.XLOOKUP(C25,Tabla42[ADEP],Tabla42[Sector],"")</f>
        <v>Sector 3</v>
      </c>
    </row>
    <row r="26" spans="1:20" x14ac:dyDescent="0.2">
      <c r="A26" s="20" t="s">
        <v>2334</v>
      </c>
      <c r="B26" s="20" t="s">
        <v>18</v>
      </c>
      <c r="C26" s="20" t="s">
        <v>84</v>
      </c>
      <c r="D26" s="20" t="s">
        <v>85</v>
      </c>
      <c r="E26" s="20" t="s">
        <v>4400</v>
      </c>
      <c r="F26" s="21">
        <v>46308.30296296296</v>
      </c>
      <c r="G26" s="20" t="s">
        <v>623</v>
      </c>
      <c r="H26" s="20" t="s">
        <v>4401</v>
      </c>
      <c r="I26" s="20">
        <v>370</v>
      </c>
      <c r="J26" s="20" t="s">
        <v>22</v>
      </c>
      <c r="K26" s="20" t="s">
        <v>23</v>
      </c>
      <c r="L26" s="20">
        <v>136</v>
      </c>
      <c r="M26" s="20" t="s">
        <v>39</v>
      </c>
      <c r="N26" s="21">
        <v>46308.312835648147</v>
      </c>
      <c r="O26" s="20">
        <v>201</v>
      </c>
      <c r="P26" s="20" t="s">
        <v>40</v>
      </c>
      <c r="Q26" s="20">
        <v>190</v>
      </c>
      <c r="R26" s="3" t="str">
        <f>IF(OR(G26="12R",G26="12L"),_xlfn.XLOOKUP(C26,Tabla42[ADEP],Tabla42[SID 12R],""),IF(OR(G26="30L",G26="30R"),_xlfn.XLOOKUP(C26,Tabla42[ADEP],Tabla42[SID 30L],""),""))</f>
        <v>NUDAL</v>
      </c>
      <c r="S26" s="3">
        <f t="shared" si="0"/>
        <v>7</v>
      </c>
      <c r="T26" s="3" t="str">
        <f>_xlfn.XLOOKUP(C26,Tabla42[ADEP],Tabla42[Sector],"")</f>
        <v>Sector 3</v>
      </c>
    </row>
    <row r="27" spans="1:20" x14ac:dyDescent="0.2">
      <c r="A27" s="20" t="s">
        <v>90</v>
      </c>
      <c r="B27" s="20" t="s">
        <v>18</v>
      </c>
      <c r="C27" s="20" t="s">
        <v>42</v>
      </c>
      <c r="D27" s="20" t="s">
        <v>33</v>
      </c>
      <c r="E27" s="20" t="s">
        <v>4402</v>
      </c>
      <c r="F27" s="21">
        <v>46308.43922453704</v>
      </c>
      <c r="G27" s="20" t="s">
        <v>623</v>
      </c>
      <c r="H27" s="20" t="s">
        <v>4403</v>
      </c>
      <c r="I27" s="20">
        <v>360</v>
      </c>
      <c r="J27" s="20" t="s">
        <v>22</v>
      </c>
      <c r="K27" s="20" t="s">
        <v>23</v>
      </c>
      <c r="L27" s="20">
        <v>860</v>
      </c>
      <c r="M27" s="20" t="s">
        <v>45</v>
      </c>
      <c r="N27" s="21">
        <v>46308.483530092592</v>
      </c>
      <c r="O27" s="20">
        <v>360</v>
      </c>
      <c r="P27" s="20" t="s">
        <v>25</v>
      </c>
      <c r="Q27" s="20">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100</v>
      </c>
      <c r="B28" s="20" t="s">
        <v>18</v>
      </c>
      <c r="C28" s="20" t="s">
        <v>42</v>
      </c>
      <c r="D28" s="20" t="s">
        <v>20</v>
      </c>
      <c r="E28" s="20" t="s">
        <v>484</v>
      </c>
      <c r="F28" s="21">
        <v>46308.455833333333</v>
      </c>
      <c r="G28" s="20" t="s">
        <v>623</v>
      </c>
      <c r="H28" s="20" t="s">
        <v>4404</v>
      </c>
      <c r="I28" s="20">
        <v>360</v>
      </c>
      <c r="J28" s="20" t="s">
        <v>22</v>
      </c>
      <c r="K28" s="20" t="s">
        <v>23</v>
      </c>
      <c r="L28" s="20">
        <v>861</v>
      </c>
      <c r="M28" s="20" t="s">
        <v>45</v>
      </c>
      <c r="N28" s="21">
        <v>46308.499155092592</v>
      </c>
      <c r="O28" s="20">
        <v>360</v>
      </c>
      <c r="P28" s="20" t="s">
        <v>25</v>
      </c>
      <c r="Q28" s="20">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2024</v>
      </c>
      <c r="F29" s="21">
        <v>46308.460381944446</v>
      </c>
      <c r="G29" s="20" t="s">
        <v>623</v>
      </c>
      <c r="H29" s="20" t="s">
        <v>4405</v>
      </c>
      <c r="I29" s="20">
        <v>340</v>
      </c>
      <c r="J29" s="20" t="s">
        <v>22</v>
      </c>
      <c r="K29" s="20" t="s">
        <v>23</v>
      </c>
      <c r="L29" s="20">
        <v>877</v>
      </c>
      <c r="M29" s="20" t="s">
        <v>94</v>
      </c>
      <c r="N29" s="21">
        <v>46308.506851851853</v>
      </c>
      <c r="O29" s="20">
        <v>245</v>
      </c>
      <c r="P29" s="20" t="s">
        <v>25</v>
      </c>
      <c r="Q29" s="20">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496</v>
      </c>
      <c r="F30" s="21">
        <v>46308.472060185188</v>
      </c>
      <c r="G30" s="20" t="s">
        <v>623</v>
      </c>
      <c r="H30" s="20" t="s">
        <v>4406</v>
      </c>
      <c r="I30" s="20">
        <v>360</v>
      </c>
      <c r="J30" s="20" t="s">
        <v>22</v>
      </c>
      <c r="K30" s="20" t="s">
        <v>23</v>
      </c>
      <c r="L30" s="20">
        <v>861</v>
      </c>
      <c r="M30" s="20" t="s">
        <v>45</v>
      </c>
      <c r="N30" s="21">
        <v>46308.51730324074</v>
      </c>
      <c r="O30" s="20">
        <v>360</v>
      </c>
      <c r="P30" s="20" t="s">
        <v>25</v>
      </c>
      <c r="Q30" s="2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53</v>
      </c>
      <c r="E31" s="20" t="s">
        <v>393</v>
      </c>
      <c r="F31" s="21">
        <v>46308.474490740744</v>
      </c>
      <c r="G31" s="20" t="s">
        <v>623</v>
      </c>
      <c r="H31" s="20" t="s">
        <v>4117</v>
      </c>
      <c r="I31" s="20">
        <v>360</v>
      </c>
      <c r="J31" s="20" t="s">
        <v>22</v>
      </c>
      <c r="K31" s="20" t="s">
        <v>23</v>
      </c>
      <c r="L31" s="20">
        <v>861</v>
      </c>
      <c r="M31" s="20" t="s">
        <v>45</v>
      </c>
      <c r="N31" s="21">
        <v>46308.519004629627</v>
      </c>
      <c r="O31" s="20">
        <v>360</v>
      </c>
      <c r="P31" s="20" t="s">
        <v>25</v>
      </c>
      <c r="Q31" s="20">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46308.490289351852</v>
      </c>
      <c r="G32" s="20" t="s">
        <v>623</v>
      </c>
      <c r="H32" s="20" t="s">
        <v>4407</v>
      </c>
      <c r="I32" s="20">
        <v>290</v>
      </c>
      <c r="J32" s="20" t="s">
        <v>22</v>
      </c>
      <c r="K32" s="20" t="s">
        <v>23</v>
      </c>
      <c r="L32" s="20">
        <v>132</v>
      </c>
      <c r="M32" s="20" t="s">
        <v>39</v>
      </c>
      <c r="N32" s="21">
        <v>46308.499594907407</v>
      </c>
      <c r="O32" s="20">
        <v>288</v>
      </c>
      <c r="P32" s="20" t="s">
        <v>25</v>
      </c>
      <c r="Q32" s="20">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3531</v>
      </c>
      <c r="F33" s="21">
        <v>46308.500069444446</v>
      </c>
      <c r="G33" s="20" t="s">
        <v>623</v>
      </c>
      <c r="H33" s="20" t="s">
        <v>4408</v>
      </c>
      <c r="I33" s="20">
        <v>330</v>
      </c>
      <c r="J33" s="20" t="s">
        <v>22</v>
      </c>
      <c r="K33" s="20" t="s">
        <v>23</v>
      </c>
      <c r="L33" s="20">
        <v>150</v>
      </c>
      <c r="M33" s="20" t="s">
        <v>111</v>
      </c>
      <c r="N33" s="21">
        <v>46308.510150462964</v>
      </c>
      <c r="O33" s="20">
        <v>283</v>
      </c>
      <c r="P33" s="20" t="s">
        <v>25</v>
      </c>
      <c r="Q33" s="20">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112</v>
      </c>
      <c r="B34" s="20" t="s">
        <v>18</v>
      </c>
      <c r="C34" s="20" t="s">
        <v>113</v>
      </c>
      <c r="D34" s="20" t="s">
        <v>60</v>
      </c>
      <c r="E34" s="20" t="s">
        <v>529</v>
      </c>
      <c r="F34" s="21">
        <v>46308.505381944444</v>
      </c>
      <c r="G34" s="20" t="s">
        <v>623</v>
      </c>
      <c r="H34" s="20" t="s">
        <v>4409</v>
      </c>
      <c r="I34" s="20">
        <v>360</v>
      </c>
      <c r="J34" s="20" t="s">
        <v>22</v>
      </c>
      <c r="K34" s="20" t="s">
        <v>23</v>
      </c>
      <c r="L34" s="20">
        <v>866</v>
      </c>
      <c r="M34" s="20" t="s">
        <v>35</v>
      </c>
      <c r="N34" s="21">
        <v>46308.54965277778</v>
      </c>
      <c r="O34" s="20">
        <v>360</v>
      </c>
      <c r="P34" s="20" t="s">
        <v>25</v>
      </c>
      <c r="Q34" s="20">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107</v>
      </c>
      <c r="B35" s="20" t="s">
        <v>18</v>
      </c>
      <c r="C35" s="20" t="s">
        <v>42</v>
      </c>
      <c r="D35" s="20" t="s">
        <v>43</v>
      </c>
      <c r="E35" s="20" t="s">
        <v>2727</v>
      </c>
      <c r="F35" s="21">
        <v>46308.506921296299</v>
      </c>
      <c r="G35" s="20" t="s">
        <v>623</v>
      </c>
      <c r="H35" s="20" t="s">
        <v>4410</v>
      </c>
      <c r="I35" s="20">
        <v>360</v>
      </c>
      <c r="J35" s="20" t="s">
        <v>22</v>
      </c>
      <c r="K35" s="20" t="s">
        <v>23</v>
      </c>
      <c r="L35" s="20">
        <v>861</v>
      </c>
      <c r="M35" s="20" t="s">
        <v>45</v>
      </c>
      <c r="N35" s="21">
        <v>46308.551365740743</v>
      </c>
      <c r="O35" s="20">
        <v>360</v>
      </c>
      <c r="P35" s="20" t="s">
        <v>25</v>
      </c>
      <c r="Q35" s="20">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105</v>
      </c>
      <c r="B36" s="20" t="s">
        <v>18</v>
      </c>
      <c r="C36" s="20" t="s">
        <v>32</v>
      </c>
      <c r="D36" s="20" t="s">
        <v>33</v>
      </c>
      <c r="E36" s="20" t="s">
        <v>368</v>
      </c>
      <c r="F36" s="21">
        <v>46308.517013888886</v>
      </c>
      <c r="G36" s="20" t="s">
        <v>623</v>
      </c>
      <c r="H36" s="20" t="s">
        <v>4411</v>
      </c>
      <c r="I36" s="20">
        <v>380</v>
      </c>
      <c r="J36" s="20" t="s">
        <v>22</v>
      </c>
      <c r="K36" s="20" t="s">
        <v>23</v>
      </c>
      <c r="L36" s="20">
        <v>866</v>
      </c>
      <c r="M36" s="20" t="s">
        <v>35</v>
      </c>
      <c r="N36" s="21">
        <v>46308.560636574075</v>
      </c>
      <c r="O36" s="20">
        <v>380</v>
      </c>
      <c r="P36" s="20" t="s">
        <v>25</v>
      </c>
      <c r="Q36" s="20">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4412</v>
      </c>
      <c r="F37" s="21">
        <v>46308.518819444442</v>
      </c>
      <c r="G37" s="20" t="s">
        <v>623</v>
      </c>
      <c r="H37" s="20" t="s">
        <v>4413</v>
      </c>
      <c r="I37" s="20">
        <v>360</v>
      </c>
      <c r="J37" s="20" t="s">
        <v>22</v>
      </c>
      <c r="K37" s="20" t="s">
        <v>23</v>
      </c>
      <c r="L37" s="20">
        <v>548</v>
      </c>
      <c r="M37" s="20" t="s">
        <v>123</v>
      </c>
      <c r="N37" s="21">
        <v>46308.547280092593</v>
      </c>
      <c r="O37" s="20">
        <v>360</v>
      </c>
      <c r="P37" s="20" t="s">
        <v>25</v>
      </c>
      <c r="Q37" s="20">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115</v>
      </c>
      <c r="B38" s="20" t="s">
        <v>18</v>
      </c>
      <c r="C38" s="20" t="s">
        <v>116</v>
      </c>
      <c r="D38" s="20" t="s">
        <v>117</v>
      </c>
      <c r="E38" s="20" t="s">
        <v>3257</v>
      </c>
      <c r="F38" s="21">
        <v>46308.540659722225</v>
      </c>
      <c r="G38" s="20" t="s">
        <v>623</v>
      </c>
      <c r="H38" s="20" t="s">
        <v>4414</v>
      </c>
      <c r="I38" s="20">
        <v>340</v>
      </c>
      <c r="J38" s="20" t="s">
        <v>22</v>
      </c>
      <c r="K38" s="20" t="s">
        <v>23</v>
      </c>
      <c r="L38" s="20">
        <v>528</v>
      </c>
      <c r="M38" s="20" t="s">
        <v>123</v>
      </c>
      <c r="N38" s="21">
        <v>46308.568912037037</v>
      </c>
      <c r="O38" s="20">
        <v>340</v>
      </c>
      <c r="P38" s="20" t="s">
        <v>25</v>
      </c>
      <c r="Q38" s="20">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125</v>
      </c>
      <c r="B39" s="20" t="s">
        <v>18</v>
      </c>
      <c r="C39" s="20" t="s">
        <v>126</v>
      </c>
      <c r="D39" s="20" t="s">
        <v>122</v>
      </c>
      <c r="E39" s="20" t="s">
        <v>3850</v>
      </c>
      <c r="F39" s="21">
        <v>46308.545914351853</v>
      </c>
      <c r="G39" s="20" t="s">
        <v>21</v>
      </c>
      <c r="H39" s="20" t="s">
        <v>4415</v>
      </c>
      <c r="I39" s="20">
        <v>370</v>
      </c>
      <c r="J39" s="20" t="s">
        <v>22</v>
      </c>
      <c r="K39" s="20" t="s">
        <v>23</v>
      </c>
      <c r="L39" s="20">
        <v>359</v>
      </c>
      <c r="M39" s="20" t="s">
        <v>30</v>
      </c>
      <c r="N39" s="21">
        <v>46308.566527777781</v>
      </c>
      <c r="O39" s="20">
        <v>370</v>
      </c>
      <c r="P39" s="20" t="s">
        <v>25</v>
      </c>
      <c r="Q39" s="20">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470</v>
      </c>
      <c r="F40" s="21">
        <v>46308.549537037034</v>
      </c>
      <c r="G40" s="20" t="s">
        <v>21</v>
      </c>
      <c r="H40" s="20" t="s">
        <v>343</v>
      </c>
      <c r="I40" s="20">
        <v>360</v>
      </c>
      <c r="J40" s="20" t="s">
        <v>22</v>
      </c>
      <c r="K40" s="20" t="s">
        <v>23</v>
      </c>
      <c r="L40" s="20">
        <v>859</v>
      </c>
      <c r="M40" s="20" t="s">
        <v>45</v>
      </c>
      <c r="N40" s="21">
        <v>46308.594004629631</v>
      </c>
      <c r="O40" s="20">
        <v>360</v>
      </c>
      <c r="P40" s="20" t="s">
        <v>25</v>
      </c>
      <c r="Q40" s="2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4416</v>
      </c>
      <c r="B41" s="20" t="s">
        <v>18</v>
      </c>
      <c r="C41" s="20" t="s">
        <v>65</v>
      </c>
      <c r="D41" s="20" t="s">
        <v>458</v>
      </c>
      <c r="E41" s="20"/>
      <c r="F41" s="21">
        <v>46308.55505787037</v>
      </c>
      <c r="G41" s="20" t="s">
        <v>21</v>
      </c>
      <c r="H41" s="20" t="s">
        <v>4417</v>
      </c>
      <c r="I41" s="20">
        <v>65</v>
      </c>
      <c r="J41" s="20" t="s">
        <v>130</v>
      </c>
      <c r="K41" s="20" t="s">
        <v>50</v>
      </c>
      <c r="L41" s="20">
        <v>313</v>
      </c>
      <c r="M41" s="20" t="s">
        <v>65</v>
      </c>
      <c r="N41" s="21">
        <v>46308.600555555553</v>
      </c>
      <c r="O41" s="20">
        <v>0</v>
      </c>
      <c r="P41" s="20" t="s">
        <v>129</v>
      </c>
      <c r="Q41" s="20">
        <v>15</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127</v>
      </c>
      <c r="B42" s="20" t="s">
        <v>18</v>
      </c>
      <c r="C42" s="20" t="s">
        <v>128</v>
      </c>
      <c r="D42" s="20" t="s">
        <v>43</v>
      </c>
      <c r="E42" s="20" t="s">
        <v>3941</v>
      </c>
      <c r="F42" s="21">
        <v>46308.580104166664</v>
      </c>
      <c r="G42" s="20" t="s">
        <v>21</v>
      </c>
      <c r="H42" s="20" t="s">
        <v>4418</v>
      </c>
      <c r="I42" s="20">
        <v>330</v>
      </c>
      <c r="J42" s="20" t="s">
        <v>22</v>
      </c>
      <c r="K42" s="20" t="s">
        <v>23</v>
      </c>
      <c r="L42" s="20">
        <v>361</v>
      </c>
      <c r="M42" s="20" t="s">
        <v>30</v>
      </c>
      <c r="N42" s="21">
        <v>46308.60119212963</v>
      </c>
      <c r="O42" s="20">
        <v>330</v>
      </c>
      <c r="P42" s="20" t="s">
        <v>25</v>
      </c>
      <c r="Q42" s="20">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0" t="s">
        <v>131</v>
      </c>
      <c r="B43" s="20" t="s">
        <v>18</v>
      </c>
      <c r="C43" s="20" t="s">
        <v>42</v>
      </c>
      <c r="D43" s="20" t="s">
        <v>43</v>
      </c>
      <c r="E43" s="20" t="s">
        <v>269</v>
      </c>
      <c r="F43" s="21">
        <v>46308.601354166669</v>
      </c>
      <c r="G43" s="20" t="s">
        <v>21</v>
      </c>
      <c r="H43" s="20" t="s">
        <v>4419</v>
      </c>
      <c r="I43" s="20">
        <v>360</v>
      </c>
      <c r="J43" s="20" t="s">
        <v>22</v>
      </c>
      <c r="K43" s="20" t="s">
        <v>23</v>
      </c>
      <c r="L43" s="20">
        <v>859</v>
      </c>
      <c r="M43" s="20" t="s">
        <v>45</v>
      </c>
      <c r="N43" s="21">
        <v>46308.645543981482</v>
      </c>
      <c r="O43" s="20">
        <v>360</v>
      </c>
      <c r="P43" s="20" t="s">
        <v>25</v>
      </c>
      <c r="Q43" s="20">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2076</v>
      </c>
      <c r="B44" s="20" t="s">
        <v>18</v>
      </c>
      <c r="C44" s="20" t="s">
        <v>18</v>
      </c>
      <c r="D44" s="20" t="s">
        <v>2077</v>
      </c>
      <c r="E44" s="20"/>
      <c r="F44" s="21">
        <v>46308.604259259257</v>
      </c>
      <c r="G44" s="20" t="s">
        <v>21</v>
      </c>
      <c r="H44" s="20" t="s">
        <v>4420</v>
      </c>
      <c r="I44" s="20">
        <v>15</v>
      </c>
      <c r="J44" s="20" t="s">
        <v>130</v>
      </c>
      <c r="K44" s="20" t="s">
        <v>50</v>
      </c>
      <c r="L44" s="20">
        <v>154</v>
      </c>
      <c r="M44" s="20" t="s">
        <v>18</v>
      </c>
      <c r="N44" s="21">
        <v>46308.614398148151</v>
      </c>
      <c r="O44" s="20">
        <v>0</v>
      </c>
      <c r="P44" s="20" t="s">
        <v>129</v>
      </c>
      <c r="Q44" s="20">
        <v>15</v>
      </c>
      <c r="R44" s="3" t="str">
        <f>IF(OR(G44="12R",G44="12L"),_xlfn.XLOOKUP(C44,Tabla42[ADEP],Tabla42[SID 12R],""),IF(OR(G44="30L",G44="30R"),_xlfn.XLOOKUP(C44,Tabla42[ADEP],Tabla42[SID 30L],""),""))</f>
        <v/>
      </c>
      <c r="S44" s="3">
        <f t="shared" si="0"/>
        <v>14</v>
      </c>
      <c r="T44" s="3" t="str">
        <f>_xlfn.XLOOKUP(C44,Tabla42[ADEP],Tabla42[Sector],"")</f>
        <v/>
      </c>
    </row>
    <row r="45" spans="1:20" x14ac:dyDescent="0.2">
      <c r="A45" s="20" t="s">
        <v>4421</v>
      </c>
      <c r="B45" s="20" t="s">
        <v>18</v>
      </c>
      <c r="C45" s="20" t="s">
        <v>371</v>
      </c>
      <c r="D45" s="20" t="s">
        <v>3789</v>
      </c>
      <c r="E45" s="20"/>
      <c r="F45" s="21">
        <v>46308.609722222223</v>
      </c>
      <c r="G45" s="20" t="s">
        <v>21</v>
      </c>
      <c r="H45" s="20" t="s">
        <v>155</v>
      </c>
      <c r="I45" s="20">
        <v>10</v>
      </c>
      <c r="J45" s="20" t="s">
        <v>130</v>
      </c>
      <c r="K45" s="20" t="s">
        <v>50</v>
      </c>
      <c r="L45" s="20">
        <v>69</v>
      </c>
      <c r="M45" s="20" t="s">
        <v>371</v>
      </c>
      <c r="N45" s="21">
        <v>46308.624432870369</v>
      </c>
      <c r="O45" s="20">
        <v>0</v>
      </c>
      <c r="P45" s="20" t="s">
        <v>129</v>
      </c>
      <c r="Q45" s="20">
        <v>10</v>
      </c>
      <c r="R45" s="3" t="str">
        <f>IF(OR(G45="12R",G45="12L"),_xlfn.XLOOKUP(C45,Tabla42[ADEP],Tabla42[SID 12R],""),IF(OR(G45="30L",G45="30R"),_xlfn.XLOOKUP(C45,Tabla42[ADEP],Tabla42[SID 30L],""),""))</f>
        <v/>
      </c>
      <c r="S45" s="3">
        <f t="shared" si="0"/>
        <v>14</v>
      </c>
      <c r="T45" s="3" t="str">
        <f>_xlfn.XLOOKUP(C45,Tabla42[ADEP],Tabla42[Sector],"")</f>
        <v/>
      </c>
    </row>
    <row r="46" spans="1:20" x14ac:dyDescent="0.2">
      <c r="A46" s="20" t="s">
        <v>135</v>
      </c>
      <c r="B46" s="20" t="s">
        <v>18</v>
      </c>
      <c r="C46" s="20" t="s">
        <v>32</v>
      </c>
      <c r="D46" s="20" t="s">
        <v>53</v>
      </c>
      <c r="E46" s="20" t="s">
        <v>734</v>
      </c>
      <c r="F46" s="21">
        <v>46308.63082175926</v>
      </c>
      <c r="G46" s="20" t="s">
        <v>21</v>
      </c>
      <c r="H46" s="20" t="s">
        <v>4422</v>
      </c>
      <c r="I46" s="20">
        <v>380</v>
      </c>
      <c r="J46" s="20" t="s">
        <v>22</v>
      </c>
      <c r="K46" s="20" t="s">
        <v>23</v>
      </c>
      <c r="L46" s="20">
        <v>867</v>
      </c>
      <c r="M46" s="20" t="s">
        <v>35</v>
      </c>
      <c r="N46" s="21">
        <v>46308.673854166664</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3540</v>
      </c>
      <c r="B47" s="20" t="s">
        <v>18</v>
      </c>
      <c r="C47" s="20" t="s">
        <v>49</v>
      </c>
      <c r="D47" s="20" t="s">
        <v>33</v>
      </c>
      <c r="E47" s="20" t="s">
        <v>532</v>
      </c>
      <c r="F47" s="21">
        <v>46308.646886574075</v>
      </c>
      <c r="G47" s="20" t="s">
        <v>21</v>
      </c>
      <c r="H47" s="20" t="s">
        <v>4423</v>
      </c>
      <c r="I47" s="20">
        <v>360</v>
      </c>
      <c r="J47" s="20" t="s">
        <v>22</v>
      </c>
      <c r="K47" s="20" t="s">
        <v>23</v>
      </c>
      <c r="L47" s="20">
        <v>859</v>
      </c>
      <c r="M47" s="20" t="s">
        <v>45</v>
      </c>
      <c r="N47" s="21">
        <v>46308.69054398148</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142</v>
      </c>
      <c r="B48" s="20" t="s">
        <v>18</v>
      </c>
      <c r="C48" s="20" t="s">
        <v>42</v>
      </c>
      <c r="D48" s="20" t="s">
        <v>20</v>
      </c>
      <c r="E48" s="20" t="s">
        <v>3806</v>
      </c>
      <c r="F48" s="21">
        <v>46308.648761574077</v>
      </c>
      <c r="G48" s="20" t="s">
        <v>21</v>
      </c>
      <c r="H48" s="20" t="s">
        <v>71</v>
      </c>
      <c r="I48" s="20">
        <v>360</v>
      </c>
      <c r="J48" s="20" t="s">
        <v>22</v>
      </c>
      <c r="K48" s="20" t="s">
        <v>23</v>
      </c>
      <c r="L48" s="20">
        <v>859</v>
      </c>
      <c r="M48" s="20" t="s">
        <v>45</v>
      </c>
      <c r="N48" s="21">
        <v>46308.693229166667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1008</v>
      </c>
      <c r="F49" s="21">
        <v>46308.652951388889</v>
      </c>
      <c r="G49" s="20" t="s">
        <v>21</v>
      </c>
      <c r="H49" s="20" t="s">
        <v>4424</v>
      </c>
      <c r="I49" s="20">
        <v>380</v>
      </c>
      <c r="J49" s="20" t="s">
        <v>22</v>
      </c>
      <c r="K49" s="20" t="s">
        <v>23</v>
      </c>
      <c r="L49" s="20">
        <v>859</v>
      </c>
      <c r="M49" s="20" t="s">
        <v>45</v>
      </c>
      <c r="N49" s="21">
        <v>46308.696701388886</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3562</v>
      </c>
      <c r="F50" s="21">
        <v>46308.657592592594</v>
      </c>
      <c r="G50" s="20" t="s">
        <v>21</v>
      </c>
      <c r="H50" s="20" t="s">
        <v>4425</v>
      </c>
      <c r="I50" s="20">
        <v>360</v>
      </c>
      <c r="J50" s="20" t="s">
        <v>22</v>
      </c>
      <c r="K50" s="20" t="s">
        <v>23</v>
      </c>
      <c r="L50" s="20">
        <v>438</v>
      </c>
      <c r="M50" s="20" t="s">
        <v>189</v>
      </c>
      <c r="N50" s="21">
        <v>46308.682685185187</v>
      </c>
      <c r="O50" s="20">
        <v>360</v>
      </c>
      <c r="P50" s="20" t="s">
        <v>25</v>
      </c>
      <c r="Q50" s="20">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143</v>
      </c>
      <c r="B51" s="20" t="s">
        <v>18</v>
      </c>
      <c r="C51" s="20" t="s">
        <v>32</v>
      </c>
      <c r="D51" s="20" t="s">
        <v>60</v>
      </c>
      <c r="E51" s="20" t="s">
        <v>383</v>
      </c>
      <c r="F51" s="21">
        <v>46308.660300925927</v>
      </c>
      <c r="G51" s="20" t="s">
        <v>21</v>
      </c>
      <c r="H51" s="20" t="s">
        <v>4426</v>
      </c>
      <c r="I51" s="20">
        <v>360</v>
      </c>
      <c r="J51" s="20" t="s">
        <v>22</v>
      </c>
      <c r="K51" s="20" t="s">
        <v>23</v>
      </c>
      <c r="L51" s="20">
        <v>867</v>
      </c>
      <c r="M51" s="20" t="s">
        <v>35</v>
      </c>
      <c r="N51" s="21">
        <v>46308.704560185186</v>
      </c>
      <c r="O51" s="20">
        <v>360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148</v>
      </c>
      <c r="B52" s="20" t="s">
        <v>18</v>
      </c>
      <c r="C52" s="20" t="s">
        <v>42</v>
      </c>
      <c r="D52" s="20" t="s">
        <v>53</v>
      </c>
      <c r="E52" s="20" t="s">
        <v>812</v>
      </c>
      <c r="F52" s="21">
        <v>46308.661666666667</v>
      </c>
      <c r="G52" s="20" t="s">
        <v>21</v>
      </c>
      <c r="H52" s="20" t="s">
        <v>4427</v>
      </c>
      <c r="I52" s="20">
        <v>380</v>
      </c>
      <c r="J52" s="20" t="s">
        <v>22</v>
      </c>
      <c r="K52" s="20" t="s">
        <v>23</v>
      </c>
      <c r="L52" s="20">
        <v>859</v>
      </c>
      <c r="M52" s="20" t="s">
        <v>45</v>
      </c>
      <c r="N52" s="21">
        <v>46308.706446759257</v>
      </c>
      <c r="O52" s="20">
        <v>380</v>
      </c>
      <c r="P52" s="20" t="s">
        <v>25</v>
      </c>
      <c r="Q52" s="20">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4428</v>
      </c>
      <c r="F53" s="21">
        <v>46308.663055555553</v>
      </c>
      <c r="G53" s="20" t="s">
        <v>21</v>
      </c>
      <c r="H53" s="20" t="s">
        <v>4429</v>
      </c>
      <c r="I53" s="20">
        <v>340</v>
      </c>
      <c r="J53" s="20" t="s">
        <v>22</v>
      </c>
      <c r="K53" s="20" t="s">
        <v>23</v>
      </c>
      <c r="L53" s="20">
        <v>441</v>
      </c>
      <c r="M53" s="20" t="s">
        <v>189</v>
      </c>
      <c r="N53" s="21">
        <v>46308.688055555554</v>
      </c>
      <c r="O53" s="20">
        <v>340</v>
      </c>
      <c r="P53" s="20" t="s">
        <v>25</v>
      </c>
      <c r="Q53" s="20">
        <v>40</v>
      </c>
      <c r="R53" s="3" t="str">
        <f>IF(OR(G53="12R",G53="12L"),_xlfn.XLOOKUP(C53,Tabla42[ADEP],Tabla42[SID 12R],""),IF(OR(G53="30L",G53="30R"),_xlfn.XLOOKUP(C53,Tabla42[ADEP],Tabla42[SID 30L],""),""))</f>
        <v>OMSUK</v>
      </c>
      <c r="S53" s="3">
        <f t="shared" si="0"/>
        <v>15</v>
      </c>
      <c r="T53" s="3" t="str">
        <f>_xlfn.XLOOKUP(C53,Tabla42[ADEP],Tabla42[Sector],"")</f>
        <v>Sector 3</v>
      </c>
    </row>
    <row r="54" spans="1:20" x14ac:dyDescent="0.2">
      <c r="A54" s="20" t="s">
        <v>208</v>
      </c>
      <c r="B54" s="20" t="s">
        <v>18</v>
      </c>
      <c r="C54" s="20" t="s">
        <v>209</v>
      </c>
      <c r="D54" s="20" t="s">
        <v>122</v>
      </c>
      <c r="E54" s="20" t="s">
        <v>1365</v>
      </c>
      <c r="F54" s="21">
        <v>46308.66678240741</v>
      </c>
      <c r="G54" s="20" t="s">
        <v>21</v>
      </c>
      <c r="H54" s="20" t="s">
        <v>4430</v>
      </c>
      <c r="I54" s="20">
        <v>380</v>
      </c>
      <c r="J54" s="20" t="s">
        <v>22</v>
      </c>
      <c r="K54" s="20" t="s">
        <v>23</v>
      </c>
      <c r="L54" s="20">
        <v>514</v>
      </c>
      <c r="M54" s="20" t="s">
        <v>4431</v>
      </c>
      <c r="N54" s="21">
        <v>46308.693749999999</v>
      </c>
      <c r="O54" s="20">
        <v>380</v>
      </c>
      <c r="P54" s="20" t="s">
        <v>25</v>
      </c>
      <c r="Q54" s="20">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20" t="s">
        <v>2076</v>
      </c>
      <c r="B55" s="20" t="s">
        <v>18</v>
      </c>
      <c r="C55" s="20" t="s">
        <v>18</v>
      </c>
      <c r="D55" s="20" t="s">
        <v>2077</v>
      </c>
      <c r="E55" s="20"/>
      <c r="F55" s="21">
        <v>46308.668310185189</v>
      </c>
      <c r="G55" s="20" t="s">
        <v>21</v>
      </c>
      <c r="H55" s="20" t="s">
        <v>2078</v>
      </c>
      <c r="I55" s="20">
        <v>15</v>
      </c>
      <c r="J55" s="20" t="s">
        <v>130</v>
      </c>
      <c r="K55" s="20" t="s">
        <v>50</v>
      </c>
      <c r="L55" s="20">
        <v>114</v>
      </c>
      <c r="M55" s="20" t="s">
        <v>18</v>
      </c>
      <c r="N55" s="21">
        <v>46308.705868055556</v>
      </c>
      <c r="O55" s="20">
        <v>0</v>
      </c>
      <c r="P55" s="20" t="s">
        <v>129</v>
      </c>
      <c r="Q55" s="20">
        <v>15</v>
      </c>
      <c r="R55" s="3" t="str">
        <f>IF(OR(G55="12R",G55="12L"),_xlfn.XLOOKUP(C55,Tabla42[ADEP],Tabla42[SID 12R],""),IF(OR(G55="30L",G55="30R"),_xlfn.XLOOKUP(C55,Tabla42[ADEP],Tabla42[SID 30L],""),""))</f>
        <v/>
      </c>
      <c r="S55" s="3">
        <f t="shared" si="0"/>
        <v>16</v>
      </c>
      <c r="T55" s="3" t="str">
        <f>_xlfn.XLOOKUP(C55,Tabla42[ADEP],Tabla42[Sector],"")</f>
        <v/>
      </c>
    </row>
    <row r="56" spans="1:20" x14ac:dyDescent="0.2">
      <c r="A56" s="20" t="s">
        <v>2095</v>
      </c>
      <c r="B56" s="20" t="s">
        <v>18</v>
      </c>
      <c r="C56" s="20" t="s">
        <v>121</v>
      </c>
      <c r="D56" s="20" t="s">
        <v>122</v>
      </c>
      <c r="E56" s="20" t="s">
        <v>4432</v>
      </c>
      <c r="F56" s="21">
        <v>46308.670254629629</v>
      </c>
      <c r="G56" s="20" t="s">
        <v>21</v>
      </c>
      <c r="H56" s="20" t="s">
        <v>4433</v>
      </c>
      <c r="I56" s="20">
        <v>360</v>
      </c>
      <c r="J56" s="20" t="s">
        <v>22</v>
      </c>
      <c r="K56" s="20" t="s">
        <v>23</v>
      </c>
      <c r="L56" s="20">
        <v>566</v>
      </c>
      <c r="M56" s="20" t="s">
        <v>123</v>
      </c>
      <c r="N56" s="21">
        <v>46308.69939814815</v>
      </c>
      <c r="O56" s="20">
        <v>360</v>
      </c>
      <c r="P56" s="20" t="s">
        <v>25</v>
      </c>
      <c r="Q56" s="20">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168</v>
      </c>
      <c r="B57" s="20" t="s">
        <v>18</v>
      </c>
      <c r="C57" s="20" t="s">
        <v>96</v>
      </c>
      <c r="D57" s="20" t="s">
        <v>33</v>
      </c>
      <c r="E57" s="20" t="s">
        <v>456</v>
      </c>
      <c r="F57" s="21">
        <v>46308.674849537034</v>
      </c>
      <c r="G57" s="20" t="s">
        <v>21</v>
      </c>
      <c r="H57" s="20" t="s">
        <v>366</v>
      </c>
      <c r="I57" s="20">
        <v>360</v>
      </c>
      <c r="J57" s="20" t="s">
        <v>22</v>
      </c>
      <c r="K57" s="20" t="s">
        <v>23</v>
      </c>
      <c r="L57" s="20">
        <v>859</v>
      </c>
      <c r="M57" s="20" t="s">
        <v>45</v>
      </c>
      <c r="N57" s="21">
        <v>46308.718391203707</v>
      </c>
      <c r="O57" s="20">
        <v>360</v>
      </c>
      <c r="P57" s="20" t="s">
        <v>25</v>
      </c>
      <c r="Q57" s="20">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161</v>
      </c>
      <c r="B58" s="20" t="s">
        <v>18</v>
      </c>
      <c r="C58" s="20" t="s">
        <v>27</v>
      </c>
      <c r="D58" s="20" t="s">
        <v>60</v>
      </c>
      <c r="E58" s="20" t="s">
        <v>803</v>
      </c>
      <c r="F58" s="21">
        <v>46308.676030092596</v>
      </c>
      <c r="G58" s="20" t="s">
        <v>21</v>
      </c>
      <c r="H58" s="20" t="s">
        <v>4434</v>
      </c>
      <c r="I58" s="20">
        <v>340</v>
      </c>
      <c r="J58" s="20" t="s">
        <v>22</v>
      </c>
      <c r="K58" s="20" t="s">
        <v>23</v>
      </c>
      <c r="L58" s="20">
        <v>383</v>
      </c>
      <c r="M58" s="20" t="s">
        <v>250</v>
      </c>
      <c r="N58" s="21">
        <v>46308.699178240742</v>
      </c>
      <c r="O58" s="20">
        <v>340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145</v>
      </c>
      <c r="B59" s="20" t="s">
        <v>18</v>
      </c>
      <c r="C59" s="20" t="s">
        <v>19</v>
      </c>
      <c r="D59" s="20" t="s">
        <v>33</v>
      </c>
      <c r="E59" s="20" t="s">
        <v>677</v>
      </c>
      <c r="F59" s="21">
        <v>46308.677881944444</v>
      </c>
      <c r="G59" s="20" t="s">
        <v>21</v>
      </c>
      <c r="H59" s="20" t="s">
        <v>4435</v>
      </c>
      <c r="I59" s="20">
        <v>380</v>
      </c>
      <c r="J59" s="20" t="s">
        <v>22</v>
      </c>
      <c r="K59" s="20" t="s">
        <v>23</v>
      </c>
      <c r="L59" s="20">
        <v>860</v>
      </c>
      <c r="M59" s="20" t="s">
        <v>24</v>
      </c>
      <c r="N59" s="21">
        <v>46308.722824074073</v>
      </c>
      <c r="O59" s="20">
        <v>380</v>
      </c>
      <c r="P59" s="20" t="s">
        <v>25</v>
      </c>
      <c r="Q59" s="20">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163</v>
      </c>
      <c r="B60" s="20" t="s">
        <v>18</v>
      </c>
      <c r="C60" s="20" t="s">
        <v>164</v>
      </c>
      <c r="D60" s="20" t="s">
        <v>43</v>
      </c>
      <c r="E60" s="20" t="s">
        <v>4436</v>
      </c>
      <c r="F60" s="21">
        <v>46308.681250000001</v>
      </c>
      <c r="G60" s="20" t="s">
        <v>21</v>
      </c>
      <c r="H60" s="20" t="s">
        <v>4437</v>
      </c>
      <c r="I60" s="20">
        <v>290</v>
      </c>
      <c r="J60" s="20" t="s">
        <v>22</v>
      </c>
      <c r="K60" s="20" t="s">
        <v>23</v>
      </c>
      <c r="L60" s="20">
        <v>367</v>
      </c>
      <c r="M60" s="20" t="s">
        <v>30</v>
      </c>
      <c r="N60" s="21">
        <v>46308.702025462961</v>
      </c>
      <c r="O60" s="20">
        <v>290</v>
      </c>
      <c r="P60" s="20" t="s">
        <v>25</v>
      </c>
      <c r="Q60" s="2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20" t="s">
        <v>156</v>
      </c>
      <c r="B61" s="20" t="s">
        <v>18</v>
      </c>
      <c r="C61" s="20" t="s">
        <v>109</v>
      </c>
      <c r="D61" s="20" t="s">
        <v>122</v>
      </c>
      <c r="E61" s="20" t="s">
        <v>1339</v>
      </c>
      <c r="F61" s="21">
        <v>46308.682974537034</v>
      </c>
      <c r="G61" s="20" t="s">
        <v>21</v>
      </c>
      <c r="H61" s="20" t="s">
        <v>4438</v>
      </c>
      <c r="I61" s="20">
        <v>350</v>
      </c>
      <c r="J61" s="20" t="s">
        <v>22</v>
      </c>
      <c r="K61" s="20" t="s">
        <v>23</v>
      </c>
      <c r="L61" s="20">
        <v>151</v>
      </c>
      <c r="M61" s="20" t="s">
        <v>111</v>
      </c>
      <c r="N61" s="21">
        <v>46308.692812499998</v>
      </c>
      <c r="O61" s="20">
        <v>266</v>
      </c>
      <c r="P61" s="20" t="s">
        <v>25</v>
      </c>
      <c r="Q61" s="20">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165</v>
      </c>
      <c r="B62" s="20" t="s">
        <v>18</v>
      </c>
      <c r="C62" s="20" t="s">
        <v>166</v>
      </c>
      <c r="D62" s="20" t="s">
        <v>20</v>
      </c>
      <c r="E62" s="20" t="s">
        <v>2024</v>
      </c>
      <c r="F62" s="21">
        <v>46308.684004629627</v>
      </c>
      <c r="G62" s="20" t="s">
        <v>21</v>
      </c>
      <c r="H62" s="20" t="s">
        <v>4439</v>
      </c>
      <c r="I62" s="20">
        <v>340</v>
      </c>
      <c r="J62" s="20" t="s">
        <v>22</v>
      </c>
      <c r="K62" s="20" t="s">
        <v>23</v>
      </c>
      <c r="L62" s="20">
        <v>866</v>
      </c>
      <c r="M62" s="20" t="s">
        <v>167</v>
      </c>
      <c r="N62" s="21">
        <v>46308.728738425925</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2216</v>
      </c>
      <c r="B63" s="20" t="s">
        <v>18</v>
      </c>
      <c r="C63" s="20" t="s">
        <v>212</v>
      </c>
      <c r="D63" s="20" t="s">
        <v>124</v>
      </c>
      <c r="E63" s="20"/>
      <c r="F63" s="21">
        <v>46308.68613425926</v>
      </c>
      <c r="G63" s="20" t="s">
        <v>21</v>
      </c>
      <c r="H63" s="20" t="s">
        <v>4440</v>
      </c>
      <c r="I63" s="20">
        <v>350</v>
      </c>
      <c r="J63" s="20" t="s">
        <v>22</v>
      </c>
      <c r="K63" s="20" t="s">
        <v>50</v>
      </c>
      <c r="L63" s="20">
        <v>151</v>
      </c>
      <c r="M63" s="20" t="s">
        <v>111</v>
      </c>
      <c r="N63" s="21">
        <v>46308.697500000002</v>
      </c>
      <c r="O63" s="20">
        <v>221</v>
      </c>
      <c r="P63" s="20" t="s">
        <v>25</v>
      </c>
      <c r="Q63" s="20">
        <v>30</v>
      </c>
      <c r="R63" s="3" t="str">
        <f>IF(OR(G63="12R",G63="12L"),_xlfn.XLOOKUP(C63,Tabla42[ADEP],Tabla42[SID 12R],""),IF(OR(G63="30L",G63="30R"),_xlfn.XLOOKUP(C63,Tabla42[ADEP],Tabla42[SID 30L],""),""))</f>
        <v>TAKUX</v>
      </c>
      <c r="S63" s="3">
        <f t="shared" si="0"/>
        <v>16</v>
      </c>
      <c r="T63" s="3" t="str">
        <f>_xlfn.XLOOKUP(C63,Tabla42[ADEP],Tabla42[Sector],"")</f>
        <v>Sector 7</v>
      </c>
    </row>
    <row r="64" spans="1:20" x14ac:dyDescent="0.2">
      <c r="A64" s="20" t="s">
        <v>159</v>
      </c>
      <c r="B64" s="20" t="s">
        <v>18</v>
      </c>
      <c r="C64" s="20" t="s">
        <v>160</v>
      </c>
      <c r="D64" s="20" t="s">
        <v>53</v>
      </c>
      <c r="E64" s="20" t="s">
        <v>3414</v>
      </c>
      <c r="F64" s="21">
        <v>46308.687754629631</v>
      </c>
      <c r="G64" s="20" t="s">
        <v>21</v>
      </c>
      <c r="H64" s="20" t="s">
        <v>4441</v>
      </c>
      <c r="I64" s="20">
        <v>380</v>
      </c>
      <c r="J64" s="20" t="s">
        <v>22</v>
      </c>
      <c r="K64" s="20" t="s">
        <v>23</v>
      </c>
      <c r="L64" s="20">
        <v>331</v>
      </c>
      <c r="M64" s="20" t="s">
        <v>2433</v>
      </c>
      <c r="N64" s="21">
        <v>46308.706886574073</v>
      </c>
      <c r="O64" s="20">
        <v>380</v>
      </c>
      <c r="P64" s="20" t="s">
        <v>25</v>
      </c>
      <c r="Q64" s="20">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46308.690324074072</v>
      </c>
      <c r="G65" s="20" t="s">
        <v>21</v>
      </c>
      <c r="H65" s="20" t="s">
        <v>4442</v>
      </c>
      <c r="I65" s="20">
        <v>360</v>
      </c>
      <c r="J65" s="20" t="s">
        <v>22</v>
      </c>
      <c r="K65" s="20" t="s">
        <v>23</v>
      </c>
      <c r="L65" s="20">
        <v>868</v>
      </c>
      <c r="M65" s="20" t="s">
        <v>35</v>
      </c>
      <c r="N65" s="21">
        <v>46308.733344907407</v>
      </c>
      <c r="O65" s="20">
        <v>340</v>
      </c>
      <c r="P65" s="20" t="s">
        <v>25</v>
      </c>
      <c r="Q65" s="20">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176</v>
      </c>
      <c r="B66" s="20" t="s">
        <v>18</v>
      </c>
      <c r="C66" s="20" t="s">
        <v>19</v>
      </c>
      <c r="D66" s="20" t="s">
        <v>60</v>
      </c>
      <c r="E66" s="20" t="s">
        <v>690</v>
      </c>
      <c r="F66" s="21">
        <v>46308.697465277779</v>
      </c>
      <c r="G66" s="20" t="s">
        <v>21</v>
      </c>
      <c r="H66" s="20" t="s">
        <v>4443</v>
      </c>
      <c r="I66" s="20">
        <v>340</v>
      </c>
      <c r="J66" s="20" t="s">
        <v>22</v>
      </c>
      <c r="K66" s="20" t="s">
        <v>23</v>
      </c>
      <c r="L66" s="20">
        <v>869</v>
      </c>
      <c r="M66" s="20" t="s">
        <v>167</v>
      </c>
      <c r="N66" s="21">
        <v>46308.741932870369</v>
      </c>
      <c r="O66" s="20">
        <v>340</v>
      </c>
      <c r="P66" s="20" t="s">
        <v>25</v>
      </c>
      <c r="Q66" s="20">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523</v>
      </c>
      <c r="B67" s="20" t="s">
        <v>18</v>
      </c>
      <c r="C67" s="20" t="s">
        <v>109</v>
      </c>
      <c r="D67" s="20" t="s">
        <v>28</v>
      </c>
      <c r="E67" s="20" t="s">
        <v>1013</v>
      </c>
      <c r="F67" s="21">
        <v>46308.69866898148</v>
      </c>
      <c r="G67" s="20" t="s">
        <v>21</v>
      </c>
      <c r="H67" s="20" t="s">
        <v>4444</v>
      </c>
      <c r="I67" s="20">
        <v>350</v>
      </c>
      <c r="J67" s="20" t="s">
        <v>22</v>
      </c>
      <c r="K67" s="20" t="s">
        <v>23</v>
      </c>
      <c r="L67" s="20">
        <v>153</v>
      </c>
      <c r="M67" s="20" t="s">
        <v>111</v>
      </c>
      <c r="N67" s="21">
        <v>46308.709039351852</v>
      </c>
      <c r="O67" s="20">
        <v>270</v>
      </c>
      <c r="P67" s="20" t="s">
        <v>25</v>
      </c>
      <c r="Q67" s="20">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20" t="s">
        <v>181</v>
      </c>
      <c r="B68" s="20" t="s">
        <v>18</v>
      </c>
      <c r="C68" s="20" t="s">
        <v>42</v>
      </c>
      <c r="D68" s="20" t="s">
        <v>28</v>
      </c>
      <c r="E68" s="20" t="s">
        <v>4445</v>
      </c>
      <c r="F68" s="21">
        <v>46308.699687499997</v>
      </c>
      <c r="G68" s="20" t="s">
        <v>21</v>
      </c>
      <c r="H68" s="20" t="s">
        <v>4446</v>
      </c>
      <c r="I68" s="20">
        <v>360</v>
      </c>
      <c r="J68" s="20" t="s">
        <v>22</v>
      </c>
      <c r="K68" s="20" t="s">
        <v>23</v>
      </c>
      <c r="L68" s="20">
        <v>859</v>
      </c>
      <c r="M68" s="20" t="s">
        <v>45</v>
      </c>
      <c r="N68" s="21">
        <v>46308.744131944448</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173</v>
      </c>
      <c r="B69" s="20" t="s">
        <v>18</v>
      </c>
      <c r="C69" s="20" t="s">
        <v>18</v>
      </c>
      <c r="D69" s="20" t="s">
        <v>174</v>
      </c>
      <c r="E69" s="20"/>
      <c r="F69" s="21">
        <v>46308.701388888891</v>
      </c>
      <c r="G69" s="20" t="s">
        <v>21</v>
      </c>
      <c r="H69" s="20" t="s">
        <v>2078</v>
      </c>
      <c r="I69" s="20">
        <v>15</v>
      </c>
      <c r="J69" s="20" t="s">
        <v>130</v>
      </c>
      <c r="K69" s="20" t="s">
        <v>50</v>
      </c>
      <c r="L69" s="20">
        <v>140</v>
      </c>
      <c r="M69" s="20" t="s">
        <v>18</v>
      </c>
      <c r="N69" s="21">
        <v>46308.745034722226</v>
      </c>
      <c r="O69" s="20">
        <v>0</v>
      </c>
      <c r="P69" s="20" t="s">
        <v>129</v>
      </c>
      <c r="Q69" s="20">
        <v>15</v>
      </c>
      <c r="R69" s="3" t="str">
        <f>IF(OR(G69="12R",G69="12L"),_xlfn.XLOOKUP(C69,Tabla42[ADEP],Tabla42[SID 12R],""),IF(OR(G69="30L",G69="30R"),_xlfn.XLOOKUP(C69,Tabla42[ADEP],Tabla42[SID 30L],""),""))</f>
        <v/>
      </c>
      <c r="S69" s="3">
        <f t="shared" si="1"/>
        <v>16</v>
      </c>
      <c r="T69" s="3" t="str">
        <f>_xlfn.XLOOKUP(C69,Tabla42[ADEP],Tabla42[Sector],"")</f>
        <v/>
      </c>
    </row>
    <row r="70" spans="1:20" x14ac:dyDescent="0.2">
      <c r="A70" s="20" t="s">
        <v>180</v>
      </c>
      <c r="B70" s="20" t="s">
        <v>18</v>
      </c>
      <c r="C70" s="20" t="s">
        <v>133</v>
      </c>
      <c r="D70" s="20" t="s">
        <v>60</v>
      </c>
      <c r="E70" s="20" t="s">
        <v>2144</v>
      </c>
      <c r="F70" s="21">
        <v>46308.70480324074</v>
      </c>
      <c r="G70" s="20" t="s">
        <v>21</v>
      </c>
      <c r="H70" s="20" t="s">
        <v>4447</v>
      </c>
      <c r="I70" s="20">
        <v>330</v>
      </c>
      <c r="J70" s="20" t="s">
        <v>22</v>
      </c>
      <c r="K70" s="20" t="s">
        <v>23</v>
      </c>
      <c r="L70" s="20">
        <v>359</v>
      </c>
      <c r="M70" s="20" t="s">
        <v>30</v>
      </c>
      <c r="N70" s="21">
        <v>46308.726365740738</v>
      </c>
      <c r="O70" s="20">
        <v>330</v>
      </c>
      <c r="P70" s="20" t="s">
        <v>25</v>
      </c>
      <c r="Q70" s="20">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177</v>
      </c>
      <c r="B71" s="20" t="s">
        <v>18</v>
      </c>
      <c r="C71" s="20" t="s">
        <v>109</v>
      </c>
      <c r="D71" s="20" t="s">
        <v>122</v>
      </c>
      <c r="E71" s="20" t="s">
        <v>4448</v>
      </c>
      <c r="F71" s="21">
        <v>46308.707650462966</v>
      </c>
      <c r="G71" s="20" t="s">
        <v>21</v>
      </c>
      <c r="H71" s="20" t="s">
        <v>4449</v>
      </c>
      <c r="I71" s="20">
        <v>350</v>
      </c>
      <c r="J71" s="20" t="s">
        <v>22</v>
      </c>
      <c r="K71" s="20" t="s">
        <v>23</v>
      </c>
      <c r="L71" s="20">
        <v>149</v>
      </c>
      <c r="M71" s="20" t="s">
        <v>111</v>
      </c>
      <c r="N71" s="21">
        <v>46308.717615740738</v>
      </c>
      <c r="O71" s="20">
        <v>269</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178</v>
      </c>
      <c r="B72" s="20" t="s">
        <v>18</v>
      </c>
      <c r="C72" s="20" t="s">
        <v>179</v>
      </c>
      <c r="D72" s="20" t="s">
        <v>53</v>
      </c>
      <c r="E72" s="20" t="s">
        <v>106</v>
      </c>
      <c r="F72" s="21">
        <v>46308.711215277777</v>
      </c>
      <c r="G72" s="20" t="s">
        <v>21</v>
      </c>
      <c r="H72" s="20" t="s">
        <v>4450</v>
      </c>
      <c r="I72" s="20">
        <v>380</v>
      </c>
      <c r="J72" s="20" t="s">
        <v>22</v>
      </c>
      <c r="K72" s="20" t="s">
        <v>23</v>
      </c>
      <c r="L72" s="20">
        <v>823</v>
      </c>
      <c r="M72" s="20" t="s">
        <v>179</v>
      </c>
      <c r="N72" s="21">
        <v>46308.756238425929</v>
      </c>
      <c r="O72" s="20">
        <v>15</v>
      </c>
      <c r="P72" s="20" t="s">
        <v>25</v>
      </c>
      <c r="Q72" s="20">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20" t="s">
        <v>187</v>
      </c>
      <c r="B73" s="20" t="s">
        <v>18</v>
      </c>
      <c r="C73" s="20" t="s">
        <v>188</v>
      </c>
      <c r="D73" s="20" t="s">
        <v>117</v>
      </c>
      <c r="E73" s="20" t="s">
        <v>4451</v>
      </c>
      <c r="F73" s="21">
        <v>46308.719456018516</v>
      </c>
      <c r="G73" s="20" t="s">
        <v>21</v>
      </c>
      <c r="H73" s="20" t="s">
        <v>4452</v>
      </c>
      <c r="I73" s="20">
        <v>320</v>
      </c>
      <c r="J73" s="20" t="s">
        <v>22</v>
      </c>
      <c r="K73" s="20" t="s">
        <v>23</v>
      </c>
      <c r="L73" s="20">
        <v>437</v>
      </c>
      <c r="M73" s="20" t="s">
        <v>189</v>
      </c>
      <c r="N73" s="21">
        <v>46308.743263888886</v>
      </c>
      <c r="O73" s="20">
        <v>340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183</v>
      </c>
      <c r="B74" s="20" t="s">
        <v>18</v>
      </c>
      <c r="C74" s="20" t="s">
        <v>184</v>
      </c>
      <c r="D74" s="20" t="s">
        <v>60</v>
      </c>
      <c r="E74" s="20" t="s">
        <v>4453</v>
      </c>
      <c r="F74" s="21">
        <v>46308.721145833333</v>
      </c>
      <c r="G74" s="20" t="s">
        <v>21</v>
      </c>
      <c r="H74" s="20" t="s">
        <v>4454</v>
      </c>
      <c r="I74" s="20">
        <v>330</v>
      </c>
      <c r="J74" s="20" t="s">
        <v>22</v>
      </c>
      <c r="K74" s="20" t="s">
        <v>23</v>
      </c>
      <c r="L74" s="20">
        <v>356</v>
      </c>
      <c r="M74" s="20" t="s">
        <v>30</v>
      </c>
      <c r="N74" s="21">
        <v>46308.742071759261</v>
      </c>
      <c r="O74" s="20">
        <v>330</v>
      </c>
      <c r="P74" s="20" t="s">
        <v>25</v>
      </c>
      <c r="Q74" s="20">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20" t="s">
        <v>3027</v>
      </c>
      <c r="B75" s="20" t="s">
        <v>18</v>
      </c>
      <c r="C75" s="20" t="s">
        <v>190</v>
      </c>
      <c r="D75" s="20" t="s">
        <v>33</v>
      </c>
      <c r="E75" s="20" t="s">
        <v>4455</v>
      </c>
      <c r="F75" s="21">
        <v>46308.724328703705</v>
      </c>
      <c r="G75" s="20" t="s">
        <v>21</v>
      </c>
      <c r="H75" s="20" t="s">
        <v>4456</v>
      </c>
      <c r="I75" s="20">
        <v>310</v>
      </c>
      <c r="J75" s="20" t="s">
        <v>22</v>
      </c>
      <c r="K75" s="20" t="s">
        <v>23</v>
      </c>
      <c r="L75" s="20">
        <v>351</v>
      </c>
      <c r="M75" s="20" t="s">
        <v>30</v>
      </c>
      <c r="N75" s="21">
        <v>46308.743796296294</v>
      </c>
      <c r="O75" s="20">
        <v>310</v>
      </c>
      <c r="P75" s="20" t="s">
        <v>25</v>
      </c>
      <c r="Q75" s="20">
        <v>40</v>
      </c>
      <c r="R75" s="3" t="str">
        <f>IF(OR(G75="12R",G75="12L"),_xlfn.XLOOKUP(C75,Tabla42[ADEP],Tabla42[SID 12R],""),IF(OR(G75="30L",G75="30R"),_xlfn.XLOOKUP(C75,Tabla42[ADEP],Tabla42[SID 30L],""),""))</f>
        <v>NUDAL</v>
      </c>
      <c r="S75" s="3">
        <f t="shared" si="1"/>
        <v>17</v>
      </c>
      <c r="T75" s="3" t="str">
        <f>_xlfn.XLOOKUP(C75,Tabla42[ADEP],Tabla42[Sector],"")</f>
        <v>Sector 3</v>
      </c>
    </row>
    <row r="76" spans="1:20" x14ac:dyDescent="0.2">
      <c r="A76" s="20" t="s">
        <v>495</v>
      </c>
      <c r="B76" s="20" t="s">
        <v>18</v>
      </c>
      <c r="C76" s="20" t="s">
        <v>371</v>
      </c>
      <c r="D76" s="20" t="s">
        <v>458</v>
      </c>
      <c r="E76" s="20"/>
      <c r="F76" s="21">
        <v>46308.726851851854</v>
      </c>
      <c r="G76" s="20" t="s">
        <v>21</v>
      </c>
      <c r="H76" s="20" t="s">
        <v>155</v>
      </c>
      <c r="I76" s="20">
        <v>15</v>
      </c>
      <c r="J76" s="20" t="s">
        <v>130</v>
      </c>
      <c r="K76" s="20" t="s">
        <v>50</v>
      </c>
      <c r="L76" s="20">
        <v>69</v>
      </c>
      <c r="M76" s="20" t="s">
        <v>371</v>
      </c>
      <c r="N76" s="21">
        <v>46308.738530092596</v>
      </c>
      <c r="O76" s="20">
        <v>0</v>
      </c>
      <c r="P76" s="20" t="s">
        <v>129</v>
      </c>
      <c r="Q76" s="20">
        <v>15</v>
      </c>
      <c r="R76" s="3" t="str">
        <f>IF(OR(G76="12R",G76="12L"),_xlfn.XLOOKUP(C76,Tabla42[ADEP],Tabla42[SID 12R],""),IF(OR(G76="30L",G76="30R"),_xlfn.XLOOKUP(C76,Tabla42[ADEP],Tabla42[SID 30L],""),""))</f>
        <v/>
      </c>
      <c r="S76" s="3">
        <f t="shared" si="1"/>
        <v>17</v>
      </c>
      <c r="T76" s="3" t="str">
        <f>_xlfn.XLOOKUP(C76,Tabla42[ADEP],Tabla42[Sector],"")</f>
        <v/>
      </c>
    </row>
    <row r="77" spans="1:20" x14ac:dyDescent="0.2">
      <c r="A77" s="20" t="s">
        <v>186</v>
      </c>
      <c r="B77" s="20" t="s">
        <v>18</v>
      </c>
      <c r="C77" s="20" t="s">
        <v>121</v>
      </c>
      <c r="D77" s="20" t="s">
        <v>20</v>
      </c>
      <c r="E77" s="20" t="s">
        <v>4232</v>
      </c>
      <c r="F77" s="21">
        <v>46308.738726851851</v>
      </c>
      <c r="G77" s="20" t="s">
        <v>21</v>
      </c>
      <c r="H77" s="20" t="s">
        <v>4457</v>
      </c>
      <c r="I77" s="20">
        <v>360</v>
      </c>
      <c r="J77" s="20" t="s">
        <v>22</v>
      </c>
      <c r="K77" s="20" t="s">
        <v>23</v>
      </c>
      <c r="L77" s="20">
        <v>524</v>
      </c>
      <c r="M77" s="20" t="s">
        <v>123</v>
      </c>
      <c r="N77" s="21">
        <v>46308.768043981479</v>
      </c>
      <c r="O77" s="20">
        <v>340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203</v>
      </c>
      <c r="B78" s="20" t="s">
        <v>18</v>
      </c>
      <c r="C78" s="20" t="s">
        <v>204</v>
      </c>
      <c r="D78" s="20" t="s">
        <v>33</v>
      </c>
      <c r="E78" s="20" t="s">
        <v>4458</v>
      </c>
      <c r="F78" s="21">
        <v>46308.740914351853</v>
      </c>
      <c r="G78" s="20" t="s">
        <v>21</v>
      </c>
      <c r="H78" s="20" t="s">
        <v>4459</v>
      </c>
      <c r="I78" s="20">
        <v>350</v>
      </c>
      <c r="J78" s="20" t="s">
        <v>22</v>
      </c>
      <c r="K78" s="20" t="s">
        <v>23</v>
      </c>
      <c r="L78" s="20">
        <v>151</v>
      </c>
      <c r="M78" s="20" t="s">
        <v>111</v>
      </c>
      <c r="N78" s="21">
        <v>46308.751180555555</v>
      </c>
      <c r="O78" s="20">
        <v>242</v>
      </c>
      <c r="P78" s="20" t="s">
        <v>25</v>
      </c>
      <c r="Q78" s="20">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20" t="s">
        <v>4460</v>
      </c>
      <c r="B79" s="20" t="s">
        <v>18</v>
      </c>
      <c r="C79" s="20" t="s">
        <v>49</v>
      </c>
      <c r="D79" s="20" t="s">
        <v>4461</v>
      </c>
      <c r="E79" s="20"/>
      <c r="F79" s="21">
        <v>46308.742222222223</v>
      </c>
      <c r="G79" s="20" t="s">
        <v>21</v>
      </c>
      <c r="H79" s="20" t="s">
        <v>4462</v>
      </c>
      <c r="I79" s="20">
        <v>450</v>
      </c>
      <c r="J79" s="20" t="s">
        <v>22</v>
      </c>
      <c r="K79" s="20" t="s">
        <v>50</v>
      </c>
      <c r="L79" s="20">
        <v>859</v>
      </c>
      <c r="M79" s="20" t="s">
        <v>45</v>
      </c>
      <c r="N79" s="21">
        <v>46308.787106481483</v>
      </c>
      <c r="O79" s="20">
        <v>450</v>
      </c>
      <c r="P79" s="20" t="s">
        <v>25</v>
      </c>
      <c r="Q79" s="20">
        <v>30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244</v>
      </c>
      <c r="B80" s="20" t="s">
        <v>18</v>
      </c>
      <c r="C80" s="20" t="s">
        <v>126</v>
      </c>
      <c r="D80" s="20" t="s">
        <v>60</v>
      </c>
      <c r="E80" s="20" t="s">
        <v>4463</v>
      </c>
      <c r="F80" s="21">
        <v>46308.743263888886</v>
      </c>
      <c r="G80" s="20" t="s">
        <v>21</v>
      </c>
      <c r="H80" s="20" t="s">
        <v>4464</v>
      </c>
      <c r="I80" s="20">
        <v>350</v>
      </c>
      <c r="J80" s="20" t="s">
        <v>22</v>
      </c>
      <c r="K80" s="20" t="s">
        <v>23</v>
      </c>
      <c r="L80" s="20">
        <v>351</v>
      </c>
      <c r="M80" s="20" t="s">
        <v>30</v>
      </c>
      <c r="N80" s="21">
        <v>46308.764155092591</v>
      </c>
      <c r="O80" s="20">
        <v>350</v>
      </c>
      <c r="P80" s="20" t="s">
        <v>25</v>
      </c>
      <c r="Q80" s="2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192</v>
      </c>
      <c r="B81" s="20" t="s">
        <v>18</v>
      </c>
      <c r="C81" s="20" t="s">
        <v>193</v>
      </c>
      <c r="D81" s="20" t="s">
        <v>60</v>
      </c>
      <c r="E81" s="20" t="s">
        <v>4465</v>
      </c>
      <c r="F81" s="21">
        <v>46308.744513888887</v>
      </c>
      <c r="G81" s="20" t="s">
        <v>21</v>
      </c>
      <c r="H81" s="20" t="s">
        <v>4466</v>
      </c>
      <c r="I81" s="20">
        <v>330</v>
      </c>
      <c r="J81" s="20" t="s">
        <v>22</v>
      </c>
      <c r="K81" s="20" t="s">
        <v>23</v>
      </c>
      <c r="L81" s="20">
        <v>136</v>
      </c>
      <c r="M81" s="20" t="s">
        <v>39</v>
      </c>
      <c r="N81" s="21">
        <v>46308.754444444443</v>
      </c>
      <c r="O81" s="20">
        <v>195</v>
      </c>
      <c r="P81" s="20" t="s">
        <v>25</v>
      </c>
      <c r="Q81" s="20">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205</v>
      </c>
      <c r="B82" s="20" t="s">
        <v>18</v>
      </c>
      <c r="C82" s="20" t="s">
        <v>206</v>
      </c>
      <c r="D82" s="20" t="s">
        <v>53</v>
      </c>
      <c r="E82" s="20" t="s">
        <v>393</v>
      </c>
      <c r="F82" s="21">
        <v>46308.745995370373</v>
      </c>
      <c r="G82" s="20" t="s">
        <v>21</v>
      </c>
      <c r="H82" s="20" t="s">
        <v>1167</v>
      </c>
      <c r="I82" s="20">
        <v>380</v>
      </c>
      <c r="J82" s="20" t="s">
        <v>22</v>
      </c>
      <c r="K82" s="20" t="s">
        <v>23</v>
      </c>
      <c r="L82" s="20">
        <v>859</v>
      </c>
      <c r="M82" s="20" t="s">
        <v>45</v>
      </c>
      <c r="N82" s="21">
        <v>46308.790532407409</v>
      </c>
      <c r="O82" s="20">
        <v>380</v>
      </c>
      <c r="P82" s="20" t="s">
        <v>25</v>
      </c>
      <c r="Q82" s="20">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213</v>
      </c>
      <c r="B83" s="20" t="s">
        <v>18</v>
      </c>
      <c r="C83" s="20" t="s">
        <v>19</v>
      </c>
      <c r="D83" s="20" t="s">
        <v>33</v>
      </c>
      <c r="E83" s="20" t="s">
        <v>4467</v>
      </c>
      <c r="F83" s="21">
        <v>46308.747384259259</v>
      </c>
      <c r="G83" s="20" t="s">
        <v>21</v>
      </c>
      <c r="H83" s="20" t="s">
        <v>4468</v>
      </c>
      <c r="I83" s="20">
        <v>300</v>
      </c>
      <c r="J83" s="20" t="s">
        <v>22</v>
      </c>
      <c r="K83" s="20" t="s">
        <v>23</v>
      </c>
      <c r="L83" s="20">
        <v>866</v>
      </c>
      <c r="M83" s="20" t="s">
        <v>167</v>
      </c>
      <c r="N83" s="21">
        <v>46308.791574074072</v>
      </c>
      <c r="O83" s="20">
        <v>300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284</v>
      </c>
      <c r="B84" s="20" t="s">
        <v>18</v>
      </c>
      <c r="C84" s="20" t="s">
        <v>137</v>
      </c>
      <c r="D84" s="20" t="s">
        <v>20</v>
      </c>
      <c r="E84" s="20" t="s">
        <v>4469</v>
      </c>
      <c r="F84" s="21">
        <v>46308.748287037037</v>
      </c>
      <c r="G84" s="20" t="s">
        <v>21</v>
      </c>
      <c r="H84" s="20" t="s">
        <v>4470</v>
      </c>
      <c r="I84" s="20">
        <v>330</v>
      </c>
      <c r="J84" s="20" t="s">
        <v>22</v>
      </c>
      <c r="K84" s="20" t="s">
        <v>23</v>
      </c>
      <c r="L84" s="20">
        <v>136</v>
      </c>
      <c r="M84" s="20" t="s">
        <v>39</v>
      </c>
      <c r="N84" s="21">
        <v>46308.757164351853</v>
      </c>
      <c r="O84" s="20">
        <v>226</v>
      </c>
      <c r="P84" s="20" t="s">
        <v>25</v>
      </c>
      <c r="Q84" s="20">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s="20" t="s">
        <v>221</v>
      </c>
      <c r="B85" s="20" t="s">
        <v>18</v>
      </c>
      <c r="C85" s="20" t="s">
        <v>42</v>
      </c>
      <c r="D85" s="20" t="s">
        <v>122</v>
      </c>
      <c r="E85" s="20" t="s">
        <v>1040</v>
      </c>
      <c r="F85" s="21">
        <v>46308.749467592592</v>
      </c>
      <c r="G85" s="20" t="s">
        <v>21</v>
      </c>
      <c r="H85" s="20" t="s">
        <v>4471</v>
      </c>
      <c r="I85" s="20">
        <v>380</v>
      </c>
      <c r="J85" s="20" t="s">
        <v>22</v>
      </c>
      <c r="K85" s="20" t="s">
        <v>23</v>
      </c>
      <c r="L85" s="20">
        <v>859</v>
      </c>
      <c r="M85" s="20" t="s">
        <v>45</v>
      </c>
      <c r="N85" s="21">
        <v>46308.793194444443</v>
      </c>
      <c r="O85" s="20">
        <v>380</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2990</v>
      </c>
      <c r="B86" s="20" t="s">
        <v>18</v>
      </c>
      <c r="C86" s="20" t="s">
        <v>444</v>
      </c>
      <c r="D86" s="20" t="s">
        <v>60</v>
      </c>
      <c r="E86" s="20" t="s">
        <v>4472</v>
      </c>
      <c r="F86" s="21">
        <v>46308.750219907408</v>
      </c>
      <c r="G86" s="20" t="s">
        <v>21</v>
      </c>
      <c r="H86" s="20" t="s">
        <v>4473</v>
      </c>
      <c r="I86" s="20">
        <v>360</v>
      </c>
      <c r="J86" s="20" t="s">
        <v>22</v>
      </c>
      <c r="K86" s="20" t="s">
        <v>23</v>
      </c>
      <c r="L86" s="20">
        <v>429</v>
      </c>
      <c r="M86" s="20" t="s">
        <v>189</v>
      </c>
      <c r="N86" s="21">
        <v>46308.774016203701</v>
      </c>
      <c r="O86" s="20">
        <v>360</v>
      </c>
      <c r="P86" s="20" t="s">
        <v>25</v>
      </c>
      <c r="Q86" s="20">
        <v>40</v>
      </c>
      <c r="R86" s="3" t="str">
        <f>IF(OR(G86="12R",G86="12L"),_xlfn.XLOOKUP(C86,Tabla42[ADEP],Tabla42[SID 12R],""),IF(OR(G86="30L",G86="30R"),_xlfn.XLOOKUP(C86,Tabla42[ADEP],Tabla42[SID 30L],""),""))</f>
        <v>ENEBA</v>
      </c>
      <c r="S86" s="3">
        <f t="shared" si="1"/>
        <v>18</v>
      </c>
      <c r="T86" s="3" t="str">
        <f>_xlfn.XLOOKUP(C86,Tabla42[ADEP],Tabla42[Sector],"")</f>
        <v>Sector 3</v>
      </c>
    </row>
    <row r="87" spans="1:20" x14ac:dyDescent="0.2">
      <c r="A87" s="20" t="s">
        <v>216</v>
      </c>
      <c r="B87" s="20" t="s">
        <v>18</v>
      </c>
      <c r="C87" s="20" t="s">
        <v>32</v>
      </c>
      <c r="D87" s="20" t="s">
        <v>20</v>
      </c>
      <c r="E87" s="20" t="s">
        <v>3430</v>
      </c>
      <c r="F87" s="21">
        <v>46308.751319444447</v>
      </c>
      <c r="G87" s="20" t="s">
        <v>21</v>
      </c>
      <c r="H87" s="20" t="s">
        <v>4474</v>
      </c>
      <c r="I87" s="20">
        <v>360</v>
      </c>
      <c r="J87" s="20" t="s">
        <v>22</v>
      </c>
      <c r="K87" s="20" t="s">
        <v>23</v>
      </c>
      <c r="L87" s="20">
        <v>870</v>
      </c>
      <c r="M87" s="20" t="s">
        <v>35</v>
      </c>
      <c r="N87" s="21">
        <v>46308.795324074075</v>
      </c>
      <c r="O87" s="20">
        <v>360</v>
      </c>
      <c r="P87" s="20" t="s">
        <v>25</v>
      </c>
      <c r="Q87" s="20">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20" t="s">
        <v>211</v>
      </c>
      <c r="B88" s="20" t="s">
        <v>18</v>
      </c>
      <c r="C88" s="20" t="s">
        <v>212</v>
      </c>
      <c r="D88" s="20" t="s">
        <v>53</v>
      </c>
      <c r="E88" s="20" t="s">
        <v>4219</v>
      </c>
      <c r="F88" s="21">
        <v>46308.752222222225</v>
      </c>
      <c r="G88" s="20" t="s">
        <v>21</v>
      </c>
      <c r="H88" s="20" t="s">
        <v>4475</v>
      </c>
      <c r="I88" s="20">
        <v>370</v>
      </c>
      <c r="J88" s="20" t="s">
        <v>22</v>
      </c>
      <c r="K88" s="20" t="s">
        <v>23</v>
      </c>
      <c r="L88" s="20">
        <v>149</v>
      </c>
      <c r="M88" s="20" t="s">
        <v>111</v>
      </c>
      <c r="N88" s="21">
        <v>46308.762476851851</v>
      </c>
      <c r="O88" s="20">
        <v>290</v>
      </c>
      <c r="P88" s="20" t="s">
        <v>25</v>
      </c>
      <c r="Q88" s="20">
        <v>190</v>
      </c>
      <c r="R88" s="3" t="str">
        <f>IF(OR(G88="12R",G88="12L"),_xlfn.XLOOKUP(C88,Tabla42[ADEP],Tabla42[SID 12R],""),IF(OR(G88="30L",G88="30R"),_xlfn.XLOOKUP(C88,Tabla42[ADEP],Tabla42[SID 30L],""),""))</f>
        <v>TAKUX</v>
      </c>
      <c r="S88" s="3">
        <f t="shared" si="1"/>
        <v>18</v>
      </c>
      <c r="T88" s="3" t="str">
        <f>_xlfn.XLOOKUP(C88,Tabla42[ADEP],Tabla42[Sector],"")</f>
        <v>Sector 7</v>
      </c>
    </row>
    <row r="89" spans="1:20" x14ac:dyDescent="0.2">
      <c r="A89" s="20" t="s">
        <v>218</v>
      </c>
      <c r="B89" s="20" t="s">
        <v>18</v>
      </c>
      <c r="C89" s="20" t="s">
        <v>219</v>
      </c>
      <c r="D89" s="20" t="s">
        <v>43</v>
      </c>
      <c r="E89" s="20" t="s">
        <v>788</v>
      </c>
      <c r="F89" s="21">
        <v>46308.753634259258</v>
      </c>
      <c r="G89" s="20" t="s">
        <v>21</v>
      </c>
      <c r="H89" s="20" t="s">
        <v>4476</v>
      </c>
      <c r="I89" s="20">
        <v>320</v>
      </c>
      <c r="J89" s="20" t="s">
        <v>22</v>
      </c>
      <c r="K89" s="20" t="s">
        <v>23</v>
      </c>
      <c r="L89" s="20">
        <v>871</v>
      </c>
      <c r="M89" s="20" t="s">
        <v>35</v>
      </c>
      <c r="N89" s="21">
        <v>46308.79824074074</v>
      </c>
      <c r="O89" s="20">
        <v>320</v>
      </c>
      <c r="P89" s="20" t="s">
        <v>25</v>
      </c>
      <c r="Q89" s="20">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2157</v>
      </c>
      <c r="B90" s="20" t="s">
        <v>18</v>
      </c>
      <c r="C90" s="20" t="s">
        <v>188</v>
      </c>
      <c r="D90" s="20" t="s">
        <v>60</v>
      </c>
      <c r="E90" s="20" t="s">
        <v>3452</v>
      </c>
      <c r="F90" s="21">
        <v>46308.754571759258</v>
      </c>
      <c r="G90" s="20" t="s">
        <v>21</v>
      </c>
      <c r="H90" s="20" t="s">
        <v>4477</v>
      </c>
      <c r="I90" s="20">
        <v>340</v>
      </c>
      <c r="J90" s="20" t="s">
        <v>22</v>
      </c>
      <c r="K90" s="20" t="s">
        <v>23</v>
      </c>
      <c r="L90" s="20">
        <v>446</v>
      </c>
      <c r="M90" s="20" t="s">
        <v>189</v>
      </c>
      <c r="N90" s="21">
        <v>46308.779768518521</v>
      </c>
      <c r="O90" s="20">
        <v>340</v>
      </c>
      <c r="P90" s="20" t="s">
        <v>25</v>
      </c>
      <c r="Q90" s="2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358</v>
      </c>
      <c r="B91" s="20" t="s">
        <v>18</v>
      </c>
      <c r="C91" s="20" t="s">
        <v>359</v>
      </c>
      <c r="D91" s="20" t="s">
        <v>33</v>
      </c>
      <c r="E91" s="20" t="s">
        <v>4310</v>
      </c>
      <c r="F91" s="21">
        <v>46308.758738425924</v>
      </c>
      <c r="G91" s="20" t="s">
        <v>21</v>
      </c>
      <c r="H91" s="20" t="s">
        <v>4478</v>
      </c>
      <c r="I91" s="20">
        <v>370</v>
      </c>
      <c r="J91" s="20" t="s">
        <v>22</v>
      </c>
      <c r="K91" s="20" t="s">
        <v>23</v>
      </c>
      <c r="L91" s="20">
        <v>359</v>
      </c>
      <c r="M91" s="20" t="s">
        <v>30</v>
      </c>
      <c r="N91" s="21">
        <v>46308.778657407405</v>
      </c>
      <c r="O91" s="20">
        <v>370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202</v>
      </c>
      <c r="B92" s="20" t="s">
        <v>18</v>
      </c>
      <c r="C92" s="20" t="s">
        <v>32</v>
      </c>
      <c r="D92" s="20" t="s">
        <v>33</v>
      </c>
      <c r="E92" s="20" t="s">
        <v>360</v>
      </c>
      <c r="F92" s="21">
        <v>46308.76090277778</v>
      </c>
      <c r="G92" s="20" t="s">
        <v>21</v>
      </c>
      <c r="H92" s="20" t="s">
        <v>4479</v>
      </c>
      <c r="I92" s="20">
        <v>380</v>
      </c>
      <c r="J92" s="20" t="s">
        <v>22</v>
      </c>
      <c r="K92" s="20" t="s">
        <v>23</v>
      </c>
      <c r="L92" s="20">
        <v>865</v>
      </c>
      <c r="M92" s="20" t="s">
        <v>35</v>
      </c>
      <c r="N92" s="21">
        <v>46308.804780092592</v>
      </c>
      <c r="O92" s="20">
        <v>380</v>
      </c>
      <c r="P92" s="20" t="s">
        <v>25</v>
      </c>
      <c r="Q92" s="20">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20" t="s">
        <v>597</v>
      </c>
      <c r="B93" s="20" t="s">
        <v>18</v>
      </c>
      <c r="C93" s="20" t="s">
        <v>598</v>
      </c>
      <c r="D93" s="20" t="s">
        <v>28</v>
      </c>
      <c r="E93" s="20" t="s">
        <v>3581</v>
      </c>
      <c r="F93" s="21">
        <v>46308.762013888889</v>
      </c>
      <c r="G93" s="20" t="s">
        <v>21</v>
      </c>
      <c r="H93" s="20" t="s">
        <v>4480</v>
      </c>
      <c r="I93" s="20">
        <v>360</v>
      </c>
      <c r="J93" s="20" t="s">
        <v>22</v>
      </c>
      <c r="K93" s="20" t="s">
        <v>23</v>
      </c>
      <c r="L93" s="20">
        <v>433</v>
      </c>
      <c r="M93" s="20" t="s">
        <v>189</v>
      </c>
      <c r="N93" s="21">
        <v>46308.786238425928</v>
      </c>
      <c r="O93" s="20">
        <v>360</v>
      </c>
      <c r="P93" s="20" t="s">
        <v>25</v>
      </c>
      <c r="Q93" s="20">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20" t="s">
        <v>217</v>
      </c>
      <c r="B94" s="20" t="s">
        <v>18</v>
      </c>
      <c r="C94" s="20" t="s">
        <v>158</v>
      </c>
      <c r="D94" s="20" t="s">
        <v>20</v>
      </c>
      <c r="E94" s="20" t="s">
        <v>4481</v>
      </c>
      <c r="F94" s="21">
        <v>46308.762939814813</v>
      </c>
      <c r="G94" s="20" t="s">
        <v>21</v>
      </c>
      <c r="H94" s="20" t="s">
        <v>4482</v>
      </c>
      <c r="I94" s="20">
        <v>310</v>
      </c>
      <c r="J94" s="20" t="s">
        <v>22</v>
      </c>
      <c r="K94" s="20" t="s">
        <v>23</v>
      </c>
      <c r="L94" s="20">
        <v>348</v>
      </c>
      <c r="M94" s="20" t="s">
        <v>30</v>
      </c>
      <c r="N94" s="21">
        <v>46308.783159722225</v>
      </c>
      <c r="O94" s="20">
        <v>310</v>
      </c>
      <c r="P94" s="20" t="s">
        <v>25</v>
      </c>
      <c r="Q94" s="20">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20" t="s">
        <v>2552</v>
      </c>
      <c r="B95" s="20" t="s">
        <v>18</v>
      </c>
      <c r="C95" s="20" t="s">
        <v>27</v>
      </c>
      <c r="D95" s="20" t="s">
        <v>60</v>
      </c>
      <c r="E95" s="20" t="s">
        <v>4483</v>
      </c>
      <c r="F95" s="21">
        <v>46308.764363425929</v>
      </c>
      <c r="G95" s="20" t="s">
        <v>21</v>
      </c>
      <c r="H95" s="20" t="s">
        <v>4484</v>
      </c>
      <c r="I95" s="20">
        <v>340</v>
      </c>
      <c r="J95" s="20" t="s">
        <v>22</v>
      </c>
      <c r="K95" s="20" t="s">
        <v>23</v>
      </c>
      <c r="L95" s="20">
        <v>437</v>
      </c>
      <c r="M95" s="20" t="s">
        <v>189</v>
      </c>
      <c r="N95" s="21">
        <v>46308.788449074076</v>
      </c>
      <c r="O95" s="20">
        <v>340</v>
      </c>
      <c r="P95" s="20" t="s">
        <v>25</v>
      </c>
      <c r="Q95" s="20">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227</v>
      </c>
      <c r="B96" s="20" t="s">
        <v>18</v>
      </c>
      <c r="C96" s="20" t="s">
        <v>133</v>
      </c>
      <c r="D96" s="20" t="s">
        <v>60</v>
      </c>
      <c r="E96" s="20" t="s">
        <v>347</v>
      </c>
      <c r="F96" s="21">
        <v>46308.765775462962</v>
      </c>
      <c r="G96" s="20" t="s">
        <v>21</v>
      </c>
      <c r="H96" s="20" t="s">
        <v>4485</v>
      </c>
      <c r="I96" s="20">
        <v>250</v>
      </c>
      <c r="J96" s="20" t="s">
        <v>22</v>
      </c>
      <c r="K96" s="20" t="s">
        <v>23</v>
      </c>
      <c r="L96" s="20">
        <v>360</v>
      </c>
      <c r="M96" s="20" t="s">
        <v>30</v>
      </c>
      <c r="N96" s="21">
        <v>46308.786574074074</v>
      </c>
      <c r="O96" s="20">
        <v>270</v>
      </c>
      <c r="P96" s="20" t="s">
        <v>25</v>
      </c>
      <c r="Q96" s="20">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0" t="s">
        <v>246</v>
      </c>
      <c r="B97" s="20" t="s">
        <v>18</v>
      </c>
      <c r="C97" s="20" t="s">
        <v>209</v>
      </c>
      <c r="D97" s="20" t="s">
        <v>28</v>
      </c>
      <c r="E97" s="20" t="s">
        <v>4486</v>
      </c>
      <c r="F97" s="21">
        <v>46308.767291666663</v>
      </c>
      <c r="G97" s="20" t="s">
        <v>21</v>
      </c>
      <c r="H97" s="20" t="s">
        <v>4487</v>
      </c>
      <c r="I97" s="20">
        <v>360</v>
      </c>
      <c r="J97" s="20" t="s">
        <v>22</v>
      </c>
      <c r="K97" s="20" t="s">
        <v>23</v>
      </c>
      <c r="L97" s="20">
        <v>590</v>
      </c>
      <c r="M97" s="20" t="s">
        <v>123</v>
      </c>
      <c r="N97" s="21">
        <v>46308.797476851854</v>
      </c>
      <c r="O97" s="20">
        <v>360</v>
      </c>
      <c r="P97" s="20" t="s">
        <v>25</v>
      </c>
      <c r="Q97" s="20">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0" t="s">
        <v>4488</v>
      </c>
      <c r="B98" s="20" t="s">
        <v>18</v>
      </c>
      <c r="C98" s="20" t="s">
        <v>4489</v>
      </c>
      <c r="D98" s="20" t="s">
        <v>4071</v>
      </c>
      <c r="E98" s="20"/>
      <c r="F98" s="21">
        <v>46308.768587962964</v>
      </c>
      <c r="G98" s="20" t="s">
        <v>21</v>
      </c>
      <c r="H98" s="20" t="s">
        <v>4490</v>
      </c>
      <c r="I98" s="20">
        <v>410</v>
      </c>
      <c r="J98" s="20" t="s">
        <v>22</v>
      </c>
      <c r="K98" s="20" t="s">
        <v>50</v>
      </c>
      <c r="L98" s="20">
        <v>365</v>
      </c>
      <c r="M98" s="20" t="s">
        <v>30</v>
      </c>
      <c r="N98" s="21">
        <v>46308.788981481484</v>
      </c>
      <c r="O98" s="20">
        <v>390</v>
      </c>
      <c r="P98" s="20" t="s">
        <v>25</v>
      </c>
      <c r="Q98" s="20">
        <v>40</v>
      </c>
      <c r="R98" s="3" t="str">
        <f>IF(OR(G98="12R",G98="12L"),_xlfn.XLOOKUP(C98,Tabla42[ADEP],Tabla42[SID 12R],""),IF(OR(G98="30L",G98="30R"),_xlfn.XLOOKUP(C98,Tabla42[ADEP],Tabla42[SID 30L],""),""))</f>
        <v/>
      </c>
      <c r="S98" s="3">
        <f t="shared" si="1"/>
        <v>18</v>
      </c>
      <c r="T98" s="3" t="str">
        <f>_xlfn.XLOOKUP(C98,Tabla42[ADEP],Tabla42[Sector],"")</f>
        <v/>
      </c>
    </row>
    <row r="99" spans="1:20" x14ac:dyDescent="0.2">
      <c r="A99" s="20" t="s">
        <v>228</v>
      </c>
      <c r="B99" s="20" t="s">
        <v>18</v>
      </c>
      <c r="C99" s="20" t="s">
        <v>27</v>
      </c>
      <c r="D99" s="20" t="s">
        <v>28</v>
      </c>
      <c r="E99" s="20" t="s">
        <v>3640</v>
      </c>
      <c r="F99" s="21">
        <v>46308.770486111112</v>
      </c>
      <c r="G99" s="20" t="s">
        <v>21</v>
      </c>
      <c r="H99" s="20" t="s">
        <v>4491</v>
      </c>
      <c r="I99" s="20">
        <v>360</v>
      </c>
      <c r="J99" s="20" t="s">
        <v>22</v>
      </c>
      <c r="K99" s="20" t="s">
        <v>23</v>
      </c>
      <c r="L99" s="20">
        <v>448</v>
      </c>
      <c r="M99" s="20" t="s">
        <v>189</v>
      </c>
      <c r="N99" s="21">
        <v>46308.79582175926</v>
      </c>
      <c r="O99" s="20">
        <v>360</v>
      </c>
      <c r="P99" s="20" t="s">
        <v>25</v>
      </c>
      <c r="Q99" s="20">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2495</v>
      </c>
      <c r="B100" s="20" t="s">
        <v>18</v>
      </c>
      <c r="C100" s="20" t="s">
        <v>559</v>
      </c>
      <c r="D100" s="20" t="s">
        <v>226</v>
      </c>
      <c r="E100" s="20" t="s">
        <v>4492</v>
      </c>
      <c r="F100" s="21">
        <v>46308.77202546296</v>
      </c>
      <c r="G100" s="20" t="s">
        <v>21</v>
      </c>
      <c r="H100" s="20" t="s">
        <v>4493</v>
      </c>
      <c r="I100" s="20">
        <v>370</v>
      </c>
      <c r="J100" s="20" t="s">
        <v>22</v>
      </c>
      <c r="K100" s="20" t="s">
        <v>23</v>
      </c>
      <c r="L100" s="20">
        <v>360</v>
      </c>
      <c r="M100" s="20" t="s">
        <v>30</v>
      </c>
      <c r="N100" s="21">
        <v>46308.793599537035</v>
      </c>
      <c r="O100" s="20">
        <v>370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235</v>
      </c>
      <c r="B101" s="20" t="s">
        <v>18</v>
      </c>
      <c r="C101" s="20" t="s">
        <v>62</v>
      </c>
      <c r="D101" s="20" t="s">
        <v>53</v>
      </c>
      <c r="E101" s="20" t="s">
        <v>207</v>
      </c>
      <c r="F101" s="21">
        <v>46308.780590277776</v>
      </c>
      <c r="G101" s="20" t="s">
        <v>21</v>
      </c>
      <c r="H101" s="20" t="s">
        <v>4494</v>
      </c>
      <c r="I101" s="20">
        <v>380</v>
      </c>
      <c r="J101" s="20" t="s">
        <v>22</v>
      </c>
      <c r="K101" s="20" t="s">
        <v>23</v>
      </c>
      <c r="L101" s="20">
        <v>865</v>
      </c>
      <c r="M101" s="20" t="s">
        <v>2219</v>
      </c>
      <c r="N101" s="21">
        <v>46308.824212962965</v>
      </c>
      <c r="O101" s="20">
        <v>380</v>
      </c>
      <c r="P101" s="20" t="s">
        <v>25</v>
      </c>
      <c r="Q101" s="20">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2076</v>
      </c>
      <c r="B102" s="20" t="s">
        <v>18</v>
      </c>
      <c r="C102" s="20" t="s">
        <v>18</v>
      </c>
      <c r="D102" s="20" t="s">
        <v>2077</v>
      </c>
      <c r="E102" s="20"/>
      <c r="F102" s="21">
        <v>46308.782696759263</v>
      </c>
      <c r="G102" s="20" t="s">
        <v>21</v>
      </c>
      <c r="H102" s="20" t="s">
        <v>4495</v>
      </c>
      <c r="I102" s="20">
        <v>15</v>
      </c>
      <c r="J102" s="20" t="s">
        <v>130</v>
      </c>
      <c r="K102" s="20" t="s">
        <v>50</v>
      </c>
      <c r="L102" s="20">
        <v>122</v>
      </c>
      <c r="M102" s="20" t="s">
        <v>18</v>
      </c>
      <c r="N102" s="21">
        <v>46308.827488425923</v>
      </c>
      <c r="O102" s="20">
        <v>0</v>
      </c>
      <c r="P102" s="20" t="s">
        <v>129</v>
      </c>
      <c r="Q102" s="20">
        <v>15</v>
      </c>
      <c r="R102" s="3" t="str">
        <f>IF(OR(G102="12R",G102="12L"),_xlfn.XLOOKUP(C102,Tabla42[ADEP],Tabla42[SID 12R],""),IF(OR(G102="30L",G102="30R"),_xlfn.XLOOKUP(C102,Tabla42[ADEP],Tabla42[SID 30L],""),""))</f>
        <v/>
      </c>
      <c r="S102" s="3">
        <f t="shared" si="1"/>
        <v>18</v>
      </c>
      <c r="T102" s="3" t="str">
        <f>_xlfn.XLOOKUP(C102,Tabla42[ADEP],Tabla42[Sector],"")</f>
        <v/>
      </c>
    </row>
    <row r="103" spans="1:20" x14ac:dyDescent="0.2">
      <c r="A103" s="20" t="s">
        <v>443</v>
      </c>
      <c r="B103" s="20" t="s">
        <v>18</v>
      </c>
      <c r="C103" s="20" t="s">
        <v>444</v>
      </c>
      <c r="D103" s="20" t="s">
        <v>28</v>
      </c>
      <c r="E103" s="20" t="s">
        <v>983</v>
      </c>
      <c r="F103" s="21">
        <v>46308.784108796295</v>
      </c>
      <c r="G103" s="20" t="s">
        <v>21</v>
      </c>
      <c r="H103" s="20" t="s">
        <v>4496</v>
      </c>
      <c r="I103" s="20">
        <v>360</v>
      </c>
      <c r="J103" s="20" t="s">
        <v>22</v>
      </c>
      <c r="K103" s="20" t="s">
        <v>23</v>
      </c>
      <c r="L103" s="20">
        <v>437</v>
      </c>
      <c r="M103" s="20" t="s">
        <v>189</v>
      </c>
      <c r="N103" s="21">
        <v>46308.808171296296</v>
      </c>
      <c r="O103" s="20">
        <v>340</v>
      </c>
      <c r="P103" s="20" t="s">
        <v>25</v>
      </c>
      <c r="Q103" s="20">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2518</v>
      </c>
      <c r="B104" s="20" t="s">
        <v>18</v>
      </c>
      <c r="C104" s="20" t="s">
        <v>96</v>
      </c>
      <c r="D104" s="20" t="s">
        <v>33</v>
      </c>
      <c r="E104" s="20" t="s">
        <v>368</v>
      </c>
      <c r="F104" s="21">
        <v>46308.785104166665</v>
      </c>
      <c r="G104" s="20" t="s">
        <v>21</v>
      </c>
      <c r="H104" s="20" t="s">
        <v>4497</v>
      </c>
      <c r="I104" s="20">
        <v>360</v>
      </c>
      <c r="J104" s="20" t="s">
        <v>22</v>
      </c>
      <c r="K104" s="20" t="s">
        <v>23</v>
      </c>
      <c r="L104" s="20">
        <v>858</v>
      </c>
      <c r="M104" s="20" t="s">
        <v>45</v>
      </c>
      <c r="N104" s="21">
        <v>46308.829780092594</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240</v>
      </c>
      <c r="B105" s="20" t="s">
        <v>18</v>
      </c>
      <c r="C105" s="20" t="s">
        <v>116</v>
      </c>
      <c r="D105" s="20" t="s">
        <v>117</v>
      </c>
      <c r="E105" s="20" t="s">
        <v>4498</v>
      </c>
      <c r="F105" s="21">
        <v>46308.78601851852</v>
      </c>
      <c r="G105" s="20" t="s">
        <v>21</v>
      </c>
      <c r="H105" s="20" t="s">
        <v>4499</v>
      </c>
      <c r="I105" s="20">
        <v>340</v>
      </c>
      <c r="J105" s="20" t="s">
        <v>22</v>
      </c>
      <c r="K105" s="20" t="s">
        <v>23</v>
      </c>
      <c r="L105" s="20">
        <v>554</v>
      </c>
      <c r="M105" s="20" t="s">
        <v>123</v>
      </c>
      <c r="N105" s="21">
        <v>46308.81490740741</v>
      </c>
      <c r="O105" s="20">
        <v>340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237</v>
      </c>
      <c r="B106" s="20" t="s">
        <v>18</v>
      </c>
      <c r="C106" s="20" t="s">
        <v>116</v>
      </c>
      <c r="D106" s="20" t="s">
        <v>117</v>
      </c>
      <c r="E106" s="20" t="s">
        <v>4253</v>
      </c>
      <c r="F106" s="21">
        <v>46308.787569444445</v>
      </c>
      <c r="G106" s="20" t="s">
        <v>21</v>
      </c>
      <c r="H106" s="20" t="s">
        <v>4500</v>
      </c>
      <c r="I106" s="20">
        <v>320</v>
      </c>
      <c r="J106" s="20" t="s">
        <v>22</v>
      </c>
      <c r="K106" s="20" t="s">
        <v>23</v>
      </c>
      <c r="L106" s="20">
        <v>563</v>
      </c>
      <c r="M106" s="20" t="s">
        <v>123</v>
      </c>
      <c r="N106" s="21">
        <v>46308.816238425927</v>
      </c>
      <c r="O106" s="20">
        <v>320</v>
      </c>
      <c r="P106" s="20" t="s">
        <v>25</v>
      </c>
      <c r="Q106" s="20">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0" t="s">
        <v>241</v>
      </c>
      <c r="B107" s="20" t="s">
        <v>18</v>
      </c>
      <c r="C107" s="20" t="s">
        <v>121</v>
      </c>
      <c r="D107" s="20" t="s">
        <v>60</v>
      </c>
      <c r="E107" s="20" t="s">
        <v>4501</v>
      </c>
      <c r="F107" s="21">
        <v>46308.789259259262</v>
      </c>
      <c r="G107" s="20" t="s">
        <v>21</v>
      </c>
      <c r="H107" s="20" t="s">
        <v>4502</v>
      </c>
      <c r="I107" s="20">
        <v>300</v>
      </c>
      <c r="J107" s="20" t="s">
        <v>22</v>
      </c>
      <c r="K107" s="20" t="s">
        <v>23</v>
      </c>
      <c r="L107" s="20">
        <v>581</v>
      </c>
      <c r="M107" s="20" t="s">
        <v>123</v>
      </c>
      <c r="N107" s="21">
        <v>46308.820300925923</v>
      </c>
      <c r="O107" s="20">
        <v>300</v>
      </c>
      <c r="P107" s="20" t="s">
        <v>25</v>
      </c>
      <c r="Q107" s="20">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173</v>
      </c>
      <c r="B108" s="20" t="s">
        <v>18</v>
      </c>
      <c r="C108" s="20" t="s">
        <v>154</v>
      </c>
      <c r="D108" s="20" t="s">
        <v>174</v>
      </c>
      <c r="E108" s="20"/>
      <c r="F108" s="21">
        <v>46308.791458333333</v>
      </c>
      <c r="G108" s="20" t="s">
        <v>21</v>
      </c>
      <c r="H108" s="20" t="s">
        <v>4503</v>
      </c>
      <c r="I108" s="20">
        <v>15</v>
      </c>
      <c r="J108" s="20" t="s">
        <v>130</v>
      </c>
      <c r="K108" s="20" t="s">
        <v>50</v>
      </c>
      <c r="L108" s="20">
        <v>61</v>
      </c>
      <c r="M108" s="20" t="s">
        <v>154</v>
      </c>
      <c r="N108" s="21">
        <v>46308.80945601852</v>
      </c>
      <c r="O108" s="20">
        <v>0</v>
      </c>
      <c r="P108" s="20" t="s">
        <v>129</v>
      </c>
      <c r="Q108" s="20">
        <v>15</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20" t="s">
        <v>245</v>
      </c>
      <c r="B109" s="20" t="s">
        <v>18</v>
      </c>
      <c r="C109" s="20" t="s">
        <v>109</v>
      </c>
      <c r="D109" s="20" t="s">
        <v>122</v>
      </c>
      <c r="E109" s="20" t="s">
        <v>1745</v>
      </c>
      <c r="F109" s="21">
        <v>46308.801400462966</v>
      </c>
      <c r="G109" s="20" t="s">
        <v>21</v>
      </c>
      <c r="H109" s="20" t="s">
        <v>4504</v>
      </c>
      <c r="I109" s="20">
        <v>350</v>
      </c>
      <c r="J109" s="20" t="s">
        <v>22</v>
      </c>
      <c r="K109" s="20" t="s">
        <v>23</v>
      </c>
      <c r="L109" s="20">
        <v>149</v>
      </c>
      <c r="M109" s="20" t="s">
        <v>111</v>
      </c>
      <c r="N109" s="21">
        <v>46308.811527777776</v>
      </c>
      <c r="O109" s="20">
        <v>283</v>
      </c>
      <c r="P109" s="20" t="s">
        <v>25</v>
      </c>
      <c r="Q109" s="20">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20" t="s">
        <v>247</v>
      </c>
      <c r="B110" s="20" t="s">
        <v>18</v>
      </c>
      <c r="C110" s="20" t="s">
        <v>137</v>
      </c>
      <c r="D110" s="20" t="s">
        <v>122</v>
      </c>
      <c r="E110" s="20" t="s">
        <v>4505</v>
      </c>
      <c r="F110" s="21">
        <v>46308.802905092591</v>
      </c>
      <c r="G110" s="20" t="s">
        <v>21</v>
      </c>
      <c r="H110" s="20" t="s">
        <v>4506</v>
      </c>
      <c r="I110" s="20">
        <v>330</v>
      </c>
      <c r="J110" s="20" t="s">
        <v>22</v>
      </c>
      <c r="K110" s="20" t="s">
        <v>23</v>
      </c>
      <c r="L110" s="20">
        <v>135</v>
      </c>
      <c r="M110" s="20" t="s">
        <v>39</v>
      </c>
      <c r="N110" s="21">
        <v>46308.812418981484</v>
      </c>
      <c r="O110" s="20">
        <v>266</v>
      </c>
      <c r="P110" s="20" t="s">
        <v>25</v>
      </c>
      <c r="Q110" s="2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s="20" t="s">
        <v>600</v>
      </c>
      <c r="B111" s="20" t="s">
        <v>18</v>
      </c>
      <c r="C111" s="20" t="s">
        <v>293</v>
      </c>
      <c r="D111" s="20" t="s">
        <v>20</v>
      </c>
      <c r="E111" s="20" t="s">
        <v>4507</v>
      </c>
      <c r="F111" s="21">
        <v>46308.804062499999</v>
      </c>
      <c r="G111" s="20" t="s">
        <v>21</v>
      </c>
      <c r="H111" s="20" t="s">
        <v>4508</v>
      </c>
      <c r="I111" s="20">
        <v>340</v>
      </c>
      <c r="J111" s="20" t="s">
        <v>22</v>
      </c>
      <c r="K111" s="20" t="s">
        <v>23</v>
      </c>
      <c r="L111" s="20">
        <v>579</v>
      </c>
      <c r="M111" s="20" t="s">
        <v>123</v>
      </c>
      <c r="N111" s="21">
        <v>46308.834641203706</v>
      </c>
      <c r="O111" s="20">
        <v>340</v>
      </c>
      <c r="P111" s="20" t="s">
        <v>25</v>
      </c>
      <c r="Q111" s="20">
        <v>40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20" t="s">
        <v>229</v>
      </c>
      <c r="B112" s="20" t="s">
        <v>18</v>
      </c>
      <c r="C112" s="20" t="s">
        <v>230</v>
      </c>
      <c r="D112" s="20" t="s">
        <v>231</v>
      </c>
      <c r="E112" s="20" t="s">
        <v>591</v>
      </c>
      <c r="F112" s="21">
        <v>46308.805104166669</v>
      </c>
      <c r="G112" s="20" t="s">
        <v>21</v>
      </c>
      <c r="H112" s="20" t="s">
        <v>4509</v>
      </c>
      <c r="I112" s="20">
        <v>100</v>
      </c>
      <c r="J112" s="20" t="s">
        <v>22</v>
      </c>
      <c r="K112" s="20" t="s">
        <v>23</v>
      </c>
      <c r="L112" s="20">
        <v>355</v>
      </c>
      <c r="M112" s="20" t="s">
        <v>230</v>
      </c>
      <c r="N112" s="21">
        <v>46308.868877314817</v>
      </c>
      <c r="O112" s="20">
        <v>0</v>
      </c>
      <c r="P112" s="20" t="s">
        <v>129</v>
      </c>
      <c r="Q112" s="20">
        <v>40</v>
      </c>
      <c r="R112" s="3" t="str">
        <f>IF(OR(G112="12R",G112="12L"),_xlfn.XLOOKUP(C112,Tabla42[ADEP],Tabla42[SID 12R],""),IF(OR(G112="30L",G112="30R"),_xlfn.XLOOKUP(C112,Tabla42[ADEP],Tabla42[SID 30L],""),""))</f>
        <v>CZM</v>
      </c>
      <c r="S112" s="3">
        <f t="shared" si="1"/>
        <v>19</v>
      </c>
      <c r="T112" s="3" t="str">
        <f>_xlfn.XLOOKUP(C112,Tabla42[ADEP],Tabla42[Sector],"")</f>
        <v>Sector 7</v>
      </c>
    </row>
    <row r="113" spans="1:20" x14ac:dyDescent="0.2">
      <c r="A113" s="20" t="s">
        <v>2528</v>
      </c>
      <c r="B113" s="20" t="s">
        <v>18</v>
      </c>
      <c r="C113" s="20" t="s">
        <v>242</v>
      </c>
      <c r="D113" s="20" t="s">
        <v>243</v>
      </c>
      <c r="E113" s="20" t="s">
        <v>2191</v>
      </c>
      <c r="F113" s="21">
        <v>46308.806481481479</v>
      </c>
      <c r="G113" s="20" t="s">
        <v>21</v>
      </c>
      <c r="H113" s="20" t="s">
        <v>4510</v>
      </c>
      <c r="I113" s="20">
        <v>350</v>
      </c>
      <c r="J113" s="20" t="s">
        <v>22</v>
      </c>
      <c r="K113" s="20" t="s">
        <v>23</v>
      </c>
      <c r="L113" s="20">
        <v>135</v>
      </c>
      <c r="M113" s="20" t="s">
        <v>39</v>
      </c>
      <c r="N113" s="21">
        <v>46308.815972222219</v>
      </c>
      <c r="O113" s="20">
        <v>215</v>
      </c>
      <c r="P113" s="20" t="s">
        <v>40</v>
      </c>
      <c r="Q113" s="20">
        <v>190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s="20" t="s">
        <v>4511</v>
      </c>
      <c r="B114" s="20" t="s">
        <v>18</v>
      </c>
      <c r="C114" s="20" t="s">
        <v>32</v>
      </c>
      <c r="D114" s="20" t="s">
        <v>3068</v>
      </c>
      <c r="E114" s="20"/>
      <c r="F114" s="21">
        <v>46308.809351851851</v>
      </c>
      <c r="G114" s="20" t="s">
        <v>21</v>
      </c>
      <c r="H114" s="20" t="s">
        <v>4512</v>
      </c>
      <c r="I114" s="20">
        <v>430</v>
      </c>
      <c r="J114" s="20" t="s">
        <v>22</v>
      </c>
      <c r="K114" s="20" t="s">
        <v>50</v>
      </c>
      <c r="L114" s="20">
        <v>864</v>
      </c>
      <c r="M114" s="20" t="s">
        <v>35</v>
      </c>
      <c r="N114" s="21">
        <v>46308.855983796297</v>
      </c>
      <c r="O114" s="20">
        <v>430</v>
      </c>
      <c r="P114" s="20" t="s">
        <v>25</v>
      </c>
      <c r="Q114" s="20">
        <v>30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0" t="s">
        <v>270</v>
      </c>
      <c r="B115" s="20" t="s">
        <v>18</v>
      </c>
      <c r="C115" s="20" t="s">
        <v>93</v>
      </c>
      <c r="D115" s="20" t="s">
        <v>60</v>
      </c>
      <c r="E115" s="20" t="s">
        <v>529</v>
      </c>
      <c r="F115" s="21">
        <v>46308.810787037037</v>
      </c>
      <c r="G115" s="20" t="s">
        <v>21</v>
      </c>
      <c r="H115" s="20" t="s">
        <v>4513</v>
      </c>
      <c r="I115" s="20">
        <v>340</v>
      </c>
      <c r="J115" s="20" t="s">
        <v>22</v>
      </c>
      <c r="K115" s="20" t="s">
        <v>23</v>
      </c>
      <c r="L115" s="20">
        <v>886</v>
      </c>
      <c r="M115" s="20" t="s">
        <v>2113</v>
      </c>
      <c r="N115" s="21">
        <v>46308.856620370374</v>
      </c>
      <c r="O115" s="20">
        <v>200</v>
      </c>
      <c r="P115" s="20" t="s">
        <v>25</v>
      </c>
      <c r="Q115" s="20">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253</v>
      </c>
      <c r="B116" s="20" t="s">
        <v>18</v>
      </c>
      <c r="C116" s="20" t="s">
        <v>254</v>
      </c>
      <c r="D116" s="20" t="s">
        <v>20</v>
      </c>
      <c r="E116" s="20" t="s">
        <v>2940</v>
      </c>
      <c r="F116" s="21">
        <v>46308.812476851854</v>
      </c>
      <c r="G116" s="20" t="s">
        <v>21</v>
      </c>
      <c r="H116" s="20" t="s">
        <v>4514</v>
      </c>
      <c r="I116" s="20">
        <v>360</v>
      </c>
      <c r="J116" s="20" t="s">
        <v>22</v>
      </c>
      <c r="K116" s="20" t="s">
        <v>23</v>
      </c>
      <c r="L116" s="20">
        <v>870</v>
      </c>
      <c r="M116" s="20" t="s">
        <v>35</v>
      </c>
      <c r="N116" s="21">
        <v>46308.85701388889</v>
      </c>
      <c r="O116" s="20">
        <v>360</v>
      </c>
      <c r="P116" s="20" t="s">
        <v>25</v>
      </c>
      <c r="Q116" s="20">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20" t="s">
        <v>251</v>
      </c>
      <c r="B117" s="20" t="s">
        <v>18</v>
      </c>
      <c r="C117" s="20" t="s">
        <v>126</v>
      </c>
      <c r="D117" s="20" t="s">
        <v>60</v>
      </c>
      <c r="E117" s="20" t="s">
        <v>4515</v>
      </c>
      <c r="F117" s="21">
        <v>46308.816087962965</v>
      </c>
      <c r="G117" s="20" t="s">
        <v>21</v>
      </c>
      <c r="H117" s="20" t="s">
        <v>4516</v>
      </c>
      <c r="I117" s="20">
        <v>350</v>
      </c>
      <c r="J117" s="20" t="s">
        <v>22</v>
      </c>
      <c r="K117" s="20" t="s">
        <v>23</v>
      </c>
      <c r="L117" s="20">
        <v>359</v>
      </c>
      <c r="M117" s="20" t="s">
        <v>30</v>
      </c>
      <c r="N117" s="21">
        <v>46308.837118055555</v>
      </c>
      <c r="O117" s="20">
        <v>350</v>
      </c>
      <c r="P117" s="20" t="s">
        <v>25</v>
      </c>
      <c r="Q117" s="20">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0" t="s">
        <v>261</v>
      </c>
      <c r="B118" s="20" t="s">
        <v>18</v>
      </c>
      <c r="C118" s="20" t="s">
        <v>158</v>
      </c>
      <c r="D118" s="20" t="s">
        <v>33</v>
      </c>
      <c r="E118" s="20" t="s">
        <v>725</v>
      </c>
      <c r="F118" s="21">
        <v>46308.81890046296</v>
      </c>
      <c r="G118" s="20" t="s">
        <v>21</v>
      </c>
      <c r="H118" s="20" t="s">
        <v>4517</v>
      </c>
      <c r="I118" s="20">
        <v>350</v>
      </c>
      <c r="J118" s="20" t="s">
        <v>22</v>
      </c>
      <c r="K118" s="20" t="s">
        <v>23</v>
      </c>
      <c r="L118" s="20">
        <v>362</v>
      </c>
      <c r="M118" s="20" t="s">
        <v>30</v>
      </c>
      <c r="N118" s="21">
        <v>46308.840011574073</v>
      </c>
      <c r="O118" s="20">
        <v>330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259</v>
      </c>
      <c r="B119" s="20" t="s">
        <v>18</v>
      </c>
      <c r="C119" s="20" t="s">
        <v>32</v>
      </c>
      <c r="D119" s="20" t="s">
        <v>33</v>
      </c>
      <c r="E119" s="20" t="s">
        <v>4402</v>
      </c>
      <c r="F119" s="21">
        <v>46308.819918981484</v>
      </c>
      <c r="G119" s="20" t="s">
        <v>21</v>
      </c>
      <c r="H119" s="20" t="s">
        <v>4518</v>
      </c>
      <c r="I119" s="20">
        <v>360</v>
      </c>
      <c r="J119" s="20" t="s">
        <v>22</v>
      </c>
      <c r="K119" s="20" t="s">
        <v>23</v>
      </c>
      <c r="L119" s="20">
        <v>875</v>
      </c>
      <c r="M119" s="20" t="s">
        <v>35</v>
      </c>
      <c r="N119" s="21">
        <v>46308.865219907406</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268</v>
      </c>
      <c r="B120" s="20" t="s">
        <v>18</v>
      </c>
      <c r="C120" s="20" t="s">
        <v>42</v>
      </c>
      <c r="D120" s="20" t="s">
        <v>43</v>
      </c>
      <c r="E120" s="20" t="s">
        <v>565</v>
      </c>
      <c r="F120" s="21">
        <v>46308.821412037039</v>
      </c>
      <c r="G120" s="20" t="s">
        <v>21</v>
      </c>
      <c r="H120" s="20" t="s">
        <v>4519</v>
      </c>
      <c r="I120" s="20">
        <v>360</v>
      </c>
      <c r="J120" s="20" t="s">
        <v>22</v>
      </c>
      <c r="K120" s="20" t="s">
        <v>23</v>
      </c>
      <c r="L120" s="20">
        <v>873</v>
      </c>
      <c r="M120" s="20" t="s">
        <v>45</v>
      </c>
      <c r="N120" s="21">
        <v>46308.865115740744</v>
      </c>
      <c r="O120" s="20">
        <v>360</v>
      </c>
      <c r="P120" s="20" t="s">
        <v>25</v>
      </c>
      <c r="Q120" s="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266</v>
      </c>
      <c r="B121" s="20" t="s">
        <v>18</v>
      </c>
      <c r="C121" s="20" t="s">
        <v>184</v>
      </c>
      <c r="D121" s="20" t="s">
        <v>60</v>
      </c>
      <c r="E121" s="20" t="s">
        <v>4520</v>
      </c>
      <c r="F121" s="21">
        <v>46308.822627314818</v>
      </c>
      <c r="G121" s="20" t="s">
        <v>21</v>
      </c>
      <c r="H121" s="20" t="s">
        <v>4521</v>
      </c>
      <c r="I121" s="20">
        <v>330</v>
      </c>
      <c r="J121" s="20" t="s">
        <v>22</v>
      </c>
      <c r="K121" s="20" t="s">
        <v>23</v>
      </c>
      <c r="L121" s="20">
        <v>352</v>
      </c>
      <c r="M121" s="20" t="s">
        <v>30</v>
      </c>
      <c r="N121" s="21">
        <v>46308.843194444446</v>
      </c>
      <c r="O121" s="20">
        <v>310</v>
      </c>
      <c r="P121" s="20" t="s">
        <v>25</v>
      </c>
      <c r="Q121" s="20">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264</v>
      </c>
      <c r="B122" s="20" t="s">
        <v>18</v>
      </c>
      <c r="C122" s="20" t="s">
        <v>265</v>
      </c>
      <c r="D122" s="20" t="s">
        <v>33</v>
      </c>
      <c r="E122" s="20" t="s">
        <v>4522</v>
      </c>
      <c r="F122" s="21">
        <v>46308.823773148149</v>
      </c>
      <c r="G122" s="20" t="s">
        <v>21</v>
      </c>
      <c r="H122" s="20" t="s">
        <v>4523</v>
      </c>
      <c r="I122" s="20">
        <v>380</v>
      </c>
      <c r="J122" s="20" t="s">
        <v>22</v>
      </c>
      <c r="K122" s="20" t="s">
        <v>23</v>
      </c>
      <c r="L122" s="20">
        <v>868</v>
      </c>
      <c r="M122" s="20" t="s">
        <v>167</v>
      </c>
      <c r="N122" s="21">
        <v>46308.867222222223</v>
      </c>
      <c r="O122" s="20">
        <v>380</v>
      </c>
      <c r="P122" s="20" t="s">
        <v>25</v>
      </c>
      <c r="Q122" s="20">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3094</v>
      </c>
      <c r="B123" s="20" t="s">
        <v>18</v>
      </c>
      <c r="C123" s="20" t="s">
        <v>190</v>
      </c>
      <c r="D123" s="20" t="s">
        <v>33</v>
      </c>
      <c r="E123" s="20" t="s">
        <v>4524</v>
      </c>
      <c r="F123" s="21">
        <v>46308.825173611112</v>
      </c>
      <c r="G123" s="20" t="s">
        <v>21</v>
      </c>
      <c r="H123" s="20" t="s">
        <v>4525</v>
      </c>
      <c r="I123" s="20">
        <v>350</v>
      </c>
      <c r="J123" s="20" t="s">
        <v>22</v>
      </c>
      <c r="K123" s="20" t="s">
        <v>23</v>
      </c>
      <c r="L123" s="20">
        <v>134</v>
      </c>
      <c r="M123" s="20" t="s">
        <v>39</v>
      </c>
      <c r="N123" s="21">
        <v>46308.834490740737</v>
      </c>
      <c r="O123" s="20">
        <v>256</v>
      </c>
      <c r="P123" s="20" t="s">
        <v>25</v>
      </c>
      <c r="Q123" s="20">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256</v>
      </c>
      <c r="B124" s="20" t="s">
        <v>18</v>
      </c>
      <c r="C124" s="20" t="s">
        <v>257</v>
      </c>
      <c r="D124" s="20" t="s">
        <v>43</v>
      </c>
      <c r="E124" s="20" t="s">
        <v>4526</v>
      </c>
      <c r="F124" s="21">
        <v>46308.827060185184</v>
      </c>
      <c r="G124" s="20" t="s">
        <v>21</v>
      </c>
      <c r="H124" s="20" t="s">
        <v>4527</v>
      </c>
      <c r="I124" s="20">
        <v>340</v>
      </c>
      <c r="J124" s="20" t="s">
        <v>22</v>
      </c>
      <c r="K124" s="20" t="s">
        <v>23</v>
      </c>
      <c r="L124" s="20">
        <v>855</v>
      </c>
      <c r="M124" s="20" t="s">
        <v>614</v>
      </c>
      <c r="N124" s="21">
        <v>46308.869664351849</v>
      </c>
      <c r="O124" s="20">
        <v>340</v>
      </c>
      <c r="P124" s="20" t="s">
        <v>25</v>
      </c>
      <c r="Q124" s="20">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271</v>
      </c>
      <c r="B125" s="20" t="s">
        <v>18</v>
      </c>
      <c r="C125" s="20" t="s">
        <v>116</v>
      </c>
      <c r="D125" s="20" t="s">
        <v>43</v>
      </c>
      <c r="E125" s="20" t="s">
        <v>544</v>
      </c>
      <c r="F125" s="21">
        <v>46308.832476851851</v>
      </c>
      <c r="G125" s="20" t="s">
        <v>21</v>
      </c>
      <c r="H125" s="20" t="s">
        <v>4528</v>
      </c>
      <c r="I125" s="20">
        <v>320</v>
      </c>
      <c r="J125" s="20" t="s">
        <v>22</v>
      </c>
      <c r="K125" s="20" t="s">
        <v>23</v>
      </c>
      <c r="L125" s="20">
        <v>554</v>
      </c>
      <c r="M125" s="20" t="s">
        <v>123</v>
      </c>
      <c r="N125" s="21">
        <v>46308.86209490741</v>
      </c>
      <c r="O125" s="20">
        <v>320</v>
      </c>
      <c r="P125" s="20" t="s">
        <v>25</v>
      </c>
      <c r="Q125" s="20">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0" t="s">
        <v>274</v>
      </c>
      <c r="B126" s="20" t="s">
        <v>18</v>
      </c>
      <c r="C126" s="20" t="s">
        <v>96</v>
      </c>
      <c r="D126" s="20" t="s">
        <v>53</v>
      </c>
      <c r="E126" s="20" t="s">
        <v>4529</v>
      </c>
      <c r="F126" s="21">
        <v>46308.833541666667</v>
      </c>
      <c r="G126" s="20" t="s">
        <v>21</v>
      </c>
      <c r="H126" s="20" t="s">
        <v>4530</v>
      </c>
      <c r="I126" s="20">
        <v>380</v>
      </c>
      <c r="J126" s="20" t="s">
        <v>22</v>
      </c>
      <c r="K126" s="20" t="s">
        <v>23</v>
      </c>
      <c r="L126" s="20">
        <v>860</v>
      </c>
      <c r="M126" s="20" t="s">
        <v>45</v>
      </c>
      <c r="N126" s="21">
        <v>46308.878252314818</v>
      </c>
      <c r="O126" s="20">
        <v>380</v>
      </c>
      <c r="P126" s="20" t="s">
        <v>25</v>
      </c>
      <c r="Q126" s="20">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20" t="s">
        <v>222</v>
      </c>
      <c r="B127" s="20" t="s">
        <v>18</v>
      </c>
      <c r="C127" s="20" t="s">
        <v>223</v>
      </c>
      <c r="D127" s="20" t="s">
        <v>28</v>
      </c>
      <c r="E127" s="20" t="s">
        <v>4068</v>
      </c>
      <c r="F127" s="21">
        <v>46308.834837962961</v>
      </c>
      <c r="G127" s="20" t="s">
        <v>21</v>
      </c>
      <c r="H127" s="20" t="s">
        <v>4531</v>
      </c>
      <c r="I127" s="20">
        <v>310</v>
      </c>
      <c r="J127" s="20" t="s">
        <v>22</v>
      </c>
      <c r="K127" s="20" t="s">
        <v>23</v>
      </c>
      <c r="L127" s="20">
        <v>352</v>
      </c>
      <c r="M127" s="20" t="s">
        <v>30</v>
      </c>
      <c r="N127" s="21">
        <v>46308.854629629626</v>
      </c>
      <c r="O127" s="20">
        <v>310</v>
      </c>
      <c r="P127" s="20" t="s">
        <v>25</v>
      </c>
      <c r="Q127" s="20">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20" t="s">
        <v>744</v>
      </c>
      <c r="B128" s="20" t="s">
        <v>18</v>
      </c>
      <c r="C128" s="20" t="s">
        <v>188</v>
      </c>
      <c r="D128" s="20" t="s">
        <v>122</v>
      </c>
      <c r="E128" s="20" t="s">
        <v>4532</v>
      </c>
      <c r="F128" s="21">
        <v>46308.836446759262</v>
      </c>
      <c r="G128" s="20" t="s">
        <v>21</v>
      </c>
      <c r="H128" s="20" t="s">
        <v>4533</v>
      </c>
      <c r="I128" s="20">
        <v>340</v>
      </c>
      <c r="J128" s="20" t="s">
        <v>22</v>
      </c>
      <c r="K128" s="20" t="s">
        <v>23</v>
      </c>
      <c r="L128" s="20">
        <v>426</v>
      </c>
      <c r="M128" s="20" t="s">
        <v>189</v>
      </c>
      <c r="N128" s="21">
        <v>46308.859768518516</v>
      </c>
      <c r="O128" s="20">
        <v>340</v>
      </c>
      <c r="P128" s="20" t="s">
        <v>25</v>
      </c>
      <c r="Q128" s="20">
        <v>40</v>
      </c>
      <c r="R128" s="3" t="str">
        <f>IF(OR(G128="12R",G128="12L"),_xlfn.XLOOKUP(C128,Tabla42[ADEP],Tabla42[SID 12R],""),IF(OR(G128="30L",G128="30R"),_xlfn.XLOOKUP(C128,Tabla42[ADEP],Tabla42[SID 30L],""),""))</f>
        <v>ENEBA</v>
      </c>
      <c r="S128" s="3">
        <f t="shared" si="1"/>
        <v>20</v>
      </c>
      <c r="T128" s="3" t="str">
        <f>_xlfn.XLOOKUP(C128,Tabla42[ADEP],Tabla42[Sector],"")</f>
        <v>Sector 3</v>
      </c>
    </row>
    <row r="129" spans="1:20" x14ac:dyDescent="0.2">
      <c r="A129" s="20" t="s">
        <v>278</v>
      </c>
      <c r="B129" s="20" t="s">
        <v>18</v>
      </c>
      <c r="C129" s="20" t="s">
        <v>265</v>
      </c>
      <c r="D129" s="20" t="s">
        <v>33</v>
      </c>
      <c r="E129" s="20" t="s">
        <v>310</v>
      </c>
      <c r="F129" s="21">
        <v>46308.837604166663</v>
      </c>
      <c r="G129" s="20" t="s">
        <v>21</v>
      </c>
      <c r="H129" s="20" t="s">
        <v>4534</v>
      </c>
      <c r="I129" s="20">
        <v>380</v>
      </c>
      <c r="J129" s="20" t="s">
        <v>22</v>
      </c>
      <c r="K129" s="20" t="s">
        <v>23</v>
      </c>
      <c r="L129" s="20">
        <v>863</v>
      </c>
      <c r="M129" s="20" t="s">
        <v>505</v>
      </c>
      <c r="N129" s="21">
        <v>46308.881724537037</v>
      </c>
      <c r="O129" s="20">
        <v>380</v>
      </c>
      <c r="P129" s="20" t="s">
        <v>25</v>
      </c>
      <c r="Q129" s="20">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20" t="s">
        <v>445</v>
      </c>
      <c r="B130" s="20" t="s">
        <v>18</v>
      </c>
      <c r="C130" s="20" t="s">
        <v>263</v>
      </c>
      <c r="D130" s="20" t="s">
        <v>28</v>
      </c>
      <c r="E130" s="20" t="s">
        <v>1033</v>
      </c>
      <c r="F130" s="21">
        <v>46308.839016203703</v>
      </c>
      <c r="G130" s="20" t="s">
        <v>21</v>
      </c>
      <c r="H130" s="20" t="s">
        <v>2550</v>
      </c>
      <c r="I130" s="20">
        <v>330</v>
      </c>
      <c r="J130" s="20" t="s">
        <v>22</v>
      </c>
      <c r="K130" s="20" t="s">
        <v>23</v>
      </c>
      <c r="L130" s="20">
        <v>135</v>
      </c>
      <c r="M130" s="20" t="s">
        <v>39</v>
      </c>
      <c r="N130" s="21">
        <v>46308.848460648151</v>
      </c>
      <c r="O130" s="20">
        <v>238</v>
      </c>
      <c r="P130" s="20" t="s">
        <v>25</v>
      </c>
      <c r="Q130" s="20">
        <v>190</v>
      </c>
      <c r="R130" s="3" t="str">
        <f>IF(OR(G130="12R",G130="12L"),_xlfn.XLOOKUP(C130,Tabla42[ADEP],Tabla42[SID 12R],""),IF(OR(G130="30L",G130="30R"),_xlfn.XLOOKUP(C130,Tabla42[ADEP],Tabla42[SID 30L],""),""))</f>
        <v>OMSUK</v>
      </c>
      <c r="S130" s="3">
        <f t="shared" si="1"/>
        <v>20</v>
      </c>
      <c r="T130" s="3" t="str">
        <f>_xlfn.XLOOKUP(C130,Tabla42[ADEP],Tabla42[Sector],"")</f>
        <v>Sector 3</v>
      </c>
    </row>
    <row r="131" spans="1:20" x14ac:dyDescent="0.2">
      <c r="A131" s="20" t="s">
        <v>745</v>
      </c>
      <c r="B131" s="20" t="s">
        <v>18</v>
      </c>
      <c r="C131" s="20" t="s">
        <v>121</v>
      </c>
      <c r="D131" s="20" t="s">
        <v>122</v>
      </c>
      <c r="E131" s="20" t="s">
        <v>1925</v>
      </c>
      <c r="F131" s="21">
        <v>46308.841157407405</v>
      </c>
      <c r="G131" s="20" t="s">
        <v>21</v>
      </c>
      <c r="H131" s="20" t="s">
        <v>4535</v>
      </c>
      <c r="I131" s="20">
        <v>360</v>
      </c>
      <c r="J131" s="20" t="s">
        <v>22</v>
      </c>
      <c r="K131" s="20" t="s">
        <v>23</v>
      </c>
      <c r="L131" s="20">
        <v>569</v>
      </c>
      <c r="M131" s="20" t="s">
        <v>123</v>
      </c>
      <c r="N131" s="21">
        <v>46308.87128472222</v>
      </c>
      <c r="O131" s="20">
        <v>360</v>
      </c>
      <c r="P131" s="20" t="s">
        <v>25</v>
      </c>
      <c r="Q131" s="20">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s="20" t="s">
        <v>136</v>
      </c>
      <c r="B132" s="20" t="s">
        <v>18</v>
      </c>
      <c r="C132" s="20" t="s">
        <v>137</v>
      </c>
      <c r="D132" s="20" t="s">
        <v>63</v>
      </c>
      <c r="E132" s="20" t="s">
        <v>66</v>
      </c>
      <c r="F132" s="21">
        <v>46308.842627314814</v>
      </c>
      <c r="G132" s="20" t="s">
        <v>21</v>
      </c>
      <c r="H132" s="20" t="s">
        <v>138</v>
      </c>
      <c r="I132" s="20">
        <v>330</v>
      </c>
      <c r="J132" s="20" t="s">
        <v>22</v>
      </c>
      <c r="K132" s="20" t="s">
        <v>23</v>
      </c>
      <c r="L132" s="20">
        <v>136</v>
      </c>
      <c r="M132" s="20" t="s">
        <v>39</v>
      </c>
      <c r="N132" s="21">
        <v>46308.851712962962</v>
      </c>
      <c r="O132" s="20">
        <v>305</v>
      </c>
      <c r="P132" s="20" t="s">
        <v>25</v>
      </c>
      <c r="Q132" s="20">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20" t="s">
        <v>2265</v>
      </c>
      <c r="B133" s="20" t="s">
        <v>18</v>
      </c>
      <c r="C133" s="20" t="s">
        <v>32</v>
      </c>
      <c r="D133" s="20" t="s">
        <v>53</v>
      </c>
      <c r="E133" s="20" t="s">
        <v>277</v>
      </c>
      <c r="F133" s="21">
        <v>46308.847141203703</v>
      </c>
      <c r="G133" s="20" t="s">
        <v>21</v>
      </c>
      <c r="H133" s="20" t="s">
        <v>4536</v>
      </c>
      <c r="I133" s="20">
        <v>380</v>
      </c>
      <c r="J133" s="20" t="s">
        <v>22</v>
      </c>
      <c r="K133" s="20" t="s">
        <v>23</v>
      </c>
      <c r="L133" s="20">
        <v>855</v>
      </c>
      <c r="M133" s="20" t="s">
        <v>4537</v>
      </c>
      <c r="N133" s="21">
        <v>46308.889664351853</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280</v>
      </c>
      <c r="B134" s="20" t="s">
        <v>18</v>
      </c>
      <c r="C134" s="20" t="s">
        <v>49</v>
      </c>
      <c r="D134" s="20" t="s">
        <v>53</v>
      </c>
      <c r="E134" s="20" t="s">
        <v>4003</v>
      </c>
      <c r="F134" s="21">
        <v>46308.848634259259</v>
      </c>
      <c r="G134" s="20" t="s">
        <v>21</v>
      </c>
      <c r="H134" s="20" t="s">
        <v>4538</v>
      </c>
      <c r="I134" s="20">
        <v>380</v>
      </c>
      <c r="J134" s="20" t="s">
        <v>22</v>
      </c>
      <c r="K134" s="20" t="s">
        <v>23</v>
      </c>
      <c r="L134" s="20">
        <v>861</v>
      </c>
      <c r="M134" s="20" t="s">
        <v>45</v>
      </c>
      <c r="N134" s="21">
        <v>46308.893483796295</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283</v>
      </c>
      <c r="B135" s="20" t="s">
        <v>18</v>
      </c>
      <c r="C135" s="20" t="s">
        <v>126</v>
      </c>
      <c r="D135" s="20" t="s">
        <v>117</v>
      </c>
      <c r="E135" s="20" t="s">
        <v>4539</v>
      </c>
      <c r="F135" s="21">
        <v>46308.854328703703</v>
      </c>
      <c r="G135" s="20" t="s">
        <v>21</v>
      </c>
      <c r="H135" s="20" t="s">
        <v>4540</v>
      </c>
      <c r="I135" s="20">
        <v>330</v>
      </c>
      <c r="J135" s="20" t="s">
        <v>22</v>
      </c>
      <c r="K135" s="20" t="s">
        <v>23</v>
      </c>
      <c r="L135" s="20">
        <v>357</v>
      </c>
      <c r="M135" s="20" t="s">
        <v>30</v>
      </c>
      <c r="N135" s="21">
        <v>46308.874722222223</v>
      </c>
      <c r="O135" s="20">
        <v>330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199</v>
      </c>
      <c r="B136" s="20" t="s">
        <v>18</v>
      </c>
      <c r="C136" s="20" t="s">
        <v>200</v>
      </c>
      <c r="D136" s="20" t="s">
        <v>122</v>
      </c>
      <c r="E136" s="20" t="s">
        <v>4541</v>
      </c>
      <c r="F136" s="21">
        <v>46308.855787037035</v>
      </c>
      <c r="G136" s="20" t="s">
        <v>21</v>
      </c>
      <c r="H136" s="20" t="s">
        <v>4542</v>
      </c>
      <c r="I136" s="20">
        <v>360</v>
      </c>
      <c r="J136" s="20" t="s">
        <v>22</v>
      </c>
      <c r="K136" s="20" t="s">
        <v>23</v>
      </c>
      <c r="L136" s="20">
        <v>434</v>
      </c>
      <c r="M136" s="20" t="s">
        <v>189</v>
      </c>
      <c r="N136" s="21">
        <v>46308.879467592589</v>
      </c>
      <c r="O136" s="20">
        <v>360</v>
      </c>
      <c r="P136" s="20" t="s">
        <v>25</v>
      </c>
      <c r="Q136" s="20">
        <v>40</v>
      </c>
      <c r="R136" s="3" t="str">
        <f>IF(OR(G136="12R",G136="12L"),_xlfn.XLOOKUP(C136,Tabla42[ADEP],Tabla42[SID 12R],""),IF(OR(G136="30L",G136="30R"),_xlfn.XLOOKUP(C136,Tabla42[ADEP],Tabla42[SID 30L],""),""))</f>
        <v>OMSUK</v>
      </c>
      <c r="S136" s="3">
        <f t="shared" si="2"/>
        <v>20</v>
      </c>
      <c r="T136" s="3" t="str">
        <f>_xlfn.XLOOKUP(C136,Tabla42[ADEP],Tabla42[Sector],"")</f>
        <v>Sector 3</v>
      </c>
    </row>
    <row r="137" spans="1:20" x14ac:dyDescent="0.2">
      <c r="A137" s="20" t="s">
        <v>467</v>
      </c>
      <c r="B137" s="20" t="s">
        <v>18</v>
      </c>
      <c r="C137" s="20" t="s">
        <v>184</v>
      </c>
      <c r="D137" s="20" t="s">
        <v>60</v>
      </c>
      <c r="E137" s="20" t="s">
        <v>4543</v>
      </c>
      <c r="F137" s="21">
        <v>46308.856666666667</v>
      </c>
      <c r="G137" s="20" t="s">
        <v>21</v>
      </c>
      <c r="H137" s="20" t="s">
        <v>828</v>
      </c>
      <c r="I137" s="20">
        <v>330</v>
      </c>
      <c r="J137" s="20" t="s">
        <v>22</v>
      </c>
      <c r="K137" s="20" t="s">
        <v>23</v>
      </c>
      <c r="L137" s="20">
        <v>360</v>
      </c>
      <c r="M137" s="20" t="s">
        <v>30</v>
      </c>
      <c r="N137" s="21">
        <v>46308.878206018519</v>
      </c>
      <c r="O137" s="20">
        <v>310</v>
      </c>
      <c r="P137" s="20" t="s">
        <v>25</v>
      </c>
      <c r="Q137" s="20">
        <v>40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262</v>
      </c>
      <c r="B138" s="20" t="s">
        <v>18</v>
      </c>
      <c r="C138" s="20" t="s">
        <v>263</v>
      </c>
      <c r="D138" s="20" t="s">
        <v>33</v>
      </c>
      <c r="E138" s="20" t="s">
        <v>4544</v>
      </c>
      <c r="F138" s="21">
        <v>46308.857939814814</v>
      </c>
      <c r="G138" s="20" t="s">
        <v>21</v>
      </c>
      <c r="H138" s="20" t="s">
        <v>4545</v>
      </c>
      <c r="I138" s="20">
        <v>350</v>
      </c>
      <c r="J138" s="20" t="s">
        <v>22</v>
      </c>
      <c r="K138" s="20" t="s">
        <v>23</v>
      </c>
      <c r="L138" s="20">
        <v>134</v>
      </c>
      <c r="M138" s="20" t="s">
        <v>39</v>
      </c>
      <c r="N138" s="21">
        <v>46308.867511574077</v>
      </c>
      <c r="O138" s="20">
        <v>252</v>
      </c>
      <c r="P138" s="20" t="s">
        <v>25</v>
      </c>
      <c r="Q138" s="20">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20" t="s">
        <v>476</v>
      </c>
      <c r="B139" s="20" t="s">
        <v>18</v>
      </c>
      <c r="C139" s="20" t="s">
        <v>188</v>
      </c>
      <c r="D139" s="20" t="s">
        <v>43</v>
      </c>
      <c r="E139" s="20" t="s">
        <v>4546</v>
      </c>
      <c r="F139" s="21">
        <v>46308.864733796298</v>
      </c>
      <c r="G139" s="20" t="s">
        <v>21</v>
      </c>
      <c r="H139" s="20" t="s">
        <v>4547</v>
      </c>
      <c r="I139" s="20">
        <v>340</v>
      </c>
      <c r="J139" s="20" t="s">
        <v>22</v>
      </c>
      <c r="K139" s="20" t="s">
        <v>23</v>
      </c>
      <c r="L139" s="20">
        <v>383</v>
      </c>
      <c r="M139" s="20" t="s">
        <v>250</v>
      </c>
      <c r="N139" s="21">
        <v>46308.886620370373</v>
      </c>
      <c r="O139" s="20">
        <v>340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292</v>
      </c>
      <c r="B140" s="20" t="s">
        <v>18</v>
      </c>
      <c r="C140" s="20" t="s">
        <v>293</v>
      </c>
      <c r="D140" s="20" t="s">
        <v>43</v>
      </c>
      <c r="E140" s="20" t="s">
        <v>4030</v>
      </c>
      <c r="F140" s="21">
        <v>46308.867048611108</v>
      </c>
      <c r="G140" s="20" t="s">
        <v>21</v>
      </c>
      <c r="H140" s="20" t="s">
        <v>4548</v>
      </c>
      <c r="I140" s="20">
        <v>320</v>
      </c>
      <c r="J140" s="20" t="s">
        <v>22</v>
      </c>
      <c r="K140" s="20" t="s">
        <v>23</v>
      </c>
      <c r="L140" s="20">
        <v>530</v>
      </c>
      <c r="M140" s="20" t="s">
        <v>123</v>
      </c>
      <c r="N140" s="21">
        <v>46308.895729166667</v>
      </c>
      <c r="O140" s="20">
        <v>340</v>
      </c>
      <c r="P140" s="20" t="s">
        <v>25</v>
      </c>
      <c r="Q140" s="2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20" t="s">
        <v>978</v>
      </c>
      <c r="B141" s="20" t="s">
        <v>18</v>
      </c>
      <c r="C141" s="20" t="s">
        <v>286</v>
      </c>
      <c r="D141" s="20" t="s">
        <v>33</v>
      </c>
      <c r="E141" s="20" t="s">
        <v>4549</v>
      </c>
      <c r="F141" s="21">
        <v>46308.871967592589</v>
      </c>
      <c r="G141" s="20" t="s">
        <v>21</v>
      </c>
      <c r="H141" s="20" t="s">
        <v>4550</v>
      </c>
      <c r="I141" s="20">
        <v>300</v>
      </c>
      <c r="J141" s="20" t="s">
        <v>22</v>
      </c>
      <c r="K141" s="20" t="s">
        <v>23</v>
      </c>
      <c r="L141" s="20">
        <v>320</v>
      </c>
      <c r="M141" s="20" t="s">
        <v>4551</v>
      </c>
      <c r="N141" s="21">
        <v>46308.889745370368</v>
      </c>
      <c r="O141" s="20">
        <v>300</v>
      </c>
      <c r="P141" s="20" t="s">
        <v>25</v>
      </c>
      <c r="Q141" s="20">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s="20" t="s">
        <v>2076</v>
      </c>
      <c r="B142" s="20" t="s">
        <v>18</v>
      </c>
      <c r="C142" s="20" t="s">
        <v>18</v>
      </c>
      <c r="D142" s="20" t="s">
        <v>2077</v>
      </c>
      <c r="E142" s="20"/>
      <c r="F142" s="21">
        <v>46308.873819444445</v>
      </c>
      <c r="G142" s="20" t="s">
        <v>21</v>
      </c>
      <c r="H142" s="20" t="s">
        <v>4552</v>
      </c>
      <c r="I142" s="20">
        <v>15</v>
      </c>
      <c r="J142" s="20" t="s">
        <v>130</v>
      </c>
      <c r="K142" s="20" t="s">
        <v>50</v>
      </c>
      <c r="L142" s="20">
        <v>137</v>
      </c>
      <c r="M142" s="20" t="s">
        <v>18</v>
      </c>
      <c r="N142" s="21">
        <v>46308.904340277775</v>
      </c>
      <c r="O142" s="20">
        <v>0</v>
      </c>
      <c r="P142" s="20" t="s">
        <v>129</v>
      </c>
      <c r="Q142" s="20">
        <v>15</v>
      </c>
      <c r="R142" s="3" t="str">
        <f>IF(OR(G142="12R",G142="12L"),_xlfn.XLOOKUP(C142,Tabla42[ADEP],Tabla42[SID 12R],""),IF(OR(G142="30L",G142="30R"),_xlfn.XLOOKUP(C142,Tabla42[ADEP],Tabla42[SID 30L],""),""))</f>
        <v/>
      </c>
      <c r="S142" s="3">
        <f t="shared" si="2"/>
        <v>20</v>
      </c>
      <c r="T142" s="3" t="str">
        <f>_xlfn.XLOOKUP(C142,Tabla42[ADEP],Tabla42[Sector],"")</f>
        <v/>
      </c>
    </row>
    <row r="143" spans="1:20" x14ac:dyDescent="0.2">
      <c r="A143" s="20" t="s">
        <v>289</v>
      </c>
      <c r="B143" s="20" t="s">
        <v>18</v>
      </c>
      <c r="C143" s="20" t="s">
        <v>290</v>
      </c>
      <c r="D143" s="20" t="s">
        <v>33</v>
      </c>
      <c r="E143" s="20" t="s">
        <v>4553</v>
      </c>
      <c r="F143" s="21">
        <v>46308.877013888887</v>
      </c>
      <c r="G143" s="20" t="s">
        <v>21</v>
      </c>
      <c r="H143" s="20" t="s">
        <v>4554</v>
      </c>
      <c r="I143" s="20">
        <v>310</v>
      </c>
      <c r="J143" s="20" t="s">
        <v>22</v>
      </c>
      <c r="K143" s="20" t="s">
        <v>23</v>
      </c>
      <c r="L143" s="20">
        <v>220</v>
      </c>
      <c r="M143" s="20" t="s">
        <v>55</v>
      </c>
      <c r="N143" s="21">
        <v>46308.890717592592</v>
      </c>
      <c r="O143" s="20">
        <v>270</v>
      </c>
      <c r="P143" s="20" t="s">
        <v>25</v>
      </c>
      <c r="Q143" s="20">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20" t="s">
        <v>294</v>
      </c>
      <c r="B144" s="20" t="s">
        <v>18</v>
      </c>
      <c r="C144" s="20" t="s">
        <v>128</v>
      </c>
      <c r="D144" s="20" t="s">
        <v>43</v>
      </c>
      <c r="E144" s="20" t="s">
        <v>2104</v>
      </c>
      <c r="F144" s="21">
        <v>46308.878240740742</v>
      </c>
      <c r="G144" s="20" t="s">
        <v>21</v>
      </c>
      <c r="H144" s="20" t="s">
        <v>4555</v>
      </c>
      <c r="I144" s="20">
        <v>330</v>
      </c>
      <c r="J144" s="20" t="s">
        <v>22</v>
      </c>
      <c r="K144" s="20" t="s">
        <v>23</v>
      </c>
      <c r="L144" s="20">
        <v>351</v>
      </c>
      <c r="M144" s="20" t="s">
        <v>30</v>
      </c>
      <c r="N144" s="21">
        <v>46308.898819444446</v>
      </c>
      <c r="O144" s="20">
        <v>330</v>
      </c>
      <c r="P144" s="20" t="s">
        <v>25</v>
      </c>
      <c r="Q144" s="20">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20" t="s">
        <v>232</v>
      </c>
      <c r="B145" s="20" t="s">
        <v>18</v>
      </c>
      <c r="C145" s="20" t="s">
        <v>233</v>
      </c>
      <c r="D145" s="20" t="s">
        <v>110</v>
      </c>
      <c r="E145" s="20" t="s">
        <v>381</v>
      </c>
      <c r="F145" s="21">
        <v>46308.879583333335</v>
      </c>
      <c r="G145" s="20" t="s">
        <v>21</v>
      </c>
      <c r="H145" s="20" t="s">
        <v>4556</v>
      </c>
      <c r="I145" s="20">
        <v>400</v>
      </c>
      <c r="J145" s="20" t="s">
        <v>22</v>
      </c>
      <c r="K145" s="20" t="s">
        <v>23</v>
      </c>
      <c r="L145" s="20">
        <v>528</v>
      </c>
      <c r="M145" s="20" t="s">
        <v>123</v>
      </c>
      <c r="N145" s="21">
        <v>46308.907581018517</v>
      </c>
      <c r="O145" s="20">
        <v>400</v>
      </c>
      <c r="P145" s="20" t="s">
        <v>25</v>
      </c>
      <c r="Q145" s="20">
        <v>40</v>
      </c>
      <c r="R145" s="3" t="str">
        <f>IF(OR(G145="12R",G145="12L"),_xlfn.XLOOKUP(C145,Tabla42[ADEP],Tabla42[SID 12R],""),IF(OR(G145="30L",G145="30R"),_xlfn.XLOOKUP(C145,Tabla42[ADEP],Tabla42[SID 30L],""),""))</f>
        <v>UDGUV</v>
      </c>
      <c r="S145" s="3">
        <f t="shared" si="2"/>
        <v>21</v>
      </c>
      <c r="T145" s="3" t="str">
        <f>_xlfn.XLOOKUP(C145,Tabla42[ADEP],Tabla42[Sector],"")</f>
        <v>Sector 2</v>
      </c>
    </row>
    <row r="146" spans="1:20" x14ac:dyDescent="0.2">
      <c r="A146" s="20" t="s">
        <v>282</v>
      </c>
      <c r="B146" s="20" t="s">
        <v>18</v>
      </c>
      <c r="C146" s="20" t="s">
        <v>42</v>
      </c>
      <c r="D146" s="20" t="s">
        <v>20</v>
      </c>
      <c r="E146" s="20" t="s">
        <v>522</v>
      </c>
      <c r="F146" s="21">
        <v>46308.880810185183</v>
      </c>
      <c r="G146" s="20" t="s">
        <v>21</v>
      </c>
      <c r="H146" s="20" t="s">
        <v>4557</v>
      </c>
      <c r="I146" s="20">
        <v>340</v>
      </c>
      <c r="J146" s="20" t="s">
        <v>22</v>
      </c>
      <c r="K146" s="20" t="s">
        <v>23</v>
      </c>
      <c r="L146" s="20">
        <v>870</v>
      </c>
      <c r="M146" s="20" t="s">
        <v>45</v>
      </c>
      <c r="N146" s="21">
        <v>46308.924988425926</v>
      </c>
      <c r="O146" s="20">
        <v>340</v>
      </c>
      <c r="P146" s="20" t="s">
        <v>25</v>
      </c>
      <c r="Q146" s="20">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20" t="s">
        <v>2587</v>
      </c>
      <c r="B147" s="20" t="s">
        <v>18</v>
      </c>
      <c r="C147" s="20" t="s">
        <v>297</v>
      </c>
      <c r="D147" s="20" t="s">
        <v>243</v>
      </c>
      <c r="E147" s="20" t="s">
        <v>498</v>
      </c>
      <c r="F147" s="21">
        <v>46308.88212962963</v>
      </c>
      <c r="G147" s="20" t="s">
        <v>21</v>
      </c>
      <c r="H147" s="20" t="s">
        <v>4558</v>
      </c>
      <c r="I147" s="20">
        <v>370</v>
      </c>
      <c r="J147" s="20" t="s">
        <v>22</v>
      </c>
      <c r="K147" s="20" t="s">
        <v>23</v>
      </c>
      <c r="L147" s="20">
        <v>134</v>
      </c>
      <c r="M147" s="20" t="s">
        <v>68</v>
      </c>
      <c r="N147" s="21">
        <v>46308.891643518517</v>
      </c>
      <c r="O147" s="20">
        <v>215</v>
      </c>
      <c r="P147" s="20" t="s">
        <v>40</v>
      </c>
      <c r="Q147" s="20">
        <v>190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s="20" t="s">
        <v>475</v>
      </c>
      <c r="B148" s="20" t="s">
        <v>18</v>
      </c>
      <c r="C148" s="20" t="s">
        <v>293</v>
      </c>
      <c r="D148" s="20" t="s">
        <v>28</v>
      </c>
      <c r="E148" s="20" t="s">
        <v>1732</v>
      </c>
      <c r="F148" s="21">
        <v>46308.885567129626</v>
      </c>
      <c r="G148" s="20" t="s">
        <v>21</v>
      </c>
      <c r="H148" s="20" t="s">
        <v>4559</v>
      </c>
      <c r="I148" s="20">
        <v>360</v>
      </c>
      <c r="J148" s="20" t="s">
        <v>22</v>
      </c>
      <c r="K148" s="20" t="s">
        <v>23</v>
      </c>
      <c r="L148" s="20">
        <v>527</v>
      </c>
      <c r="M148" s="20" t="s">
        <v>123</v>
      </c>
      <c r="N148" s="21">
        <v>46308.913321759261</v>
      </c>
      <c r="O148" s="20">
        <v>360</v>
      </c>
      <c r="P148" s="20" t="s">
        <v>25</v>
      </c>
      <c r="Q148" s="20">
        <v>40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20" t="s">
        <v>299</v>
      </c>
      <c r="B149" s="20" t="s">
        <v>18</v>
      </c>
      <c r="C149" s="20" t="s">
        <v>300</v>
      </c>
      <c r="D149" s="20" t="s">
        <v>117</v>
      </c>
      <c r="E149" s="20" t="s">
        <v>4560</v>
      </c>
      <c r="F149" s="21">
        <v>46308.888287037036</v>
      </c>
      <c r="G149" s="20" t="s">
        <v>21</v>
      </c>
      <c r="H149" s="20" t="s">
        <v>4561</v>
      </c>
      <c r="I149" s="20">
        <v>320</v>
      </c>
      <c r="J149" s="20" t="s">
        <v>22</v>
      </c>
      <c r="K149" s="20" t="s">
        <v>23</v>
      </c>
      <c r="L149" s="20">
        <v>529</v>
      </c>
      <c r="M149" s="20" t="s">
        <v>123</v>
      </c>
      <c r="N149" s="21">
        <v>46308.91642361111</v>
      </c>
      <c r="O149" s="20">
        <v>320</v>
      </c>
      <c r="P149" s="20" t="s">
        <v>25</v>
      </c>
      <c r="Q149" s="20">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20" t="s">
        <v>272</v>
      </c>
      <c r="B150" s="20" t="s">
        <v>18</v>
      </c>
      <c r="C150" s="20" t="s">
        <v>42</v>
      </c>
      <c r="D150" s="20" t="s">
        <v>20</v>
      </c>
      <c r="E150" s="20" t="s">
        <v>374</v>
      </c>
      <c r="F150" s="21">
        <v>46308.890208333331</v>
      </c>
      <c r="G150" s="20" t="s">
        <v>21</v>
      </c>
      <c r="H150" s="20" t="s">
        <v>4562</v>
      </c>
      <c r="I150" s="20">
        <v>360</v>
      </c>
      <c r="J150" s="20" t="s">
        <v>22</v>
      </c>
      <c r="K150" s="20" t="s">
        <v>23</v>
      </c>
      <c r="L150" s="20">
        <v>870</v>
      </c>
      <c r="M150" s="20" t="s">
        <v>45</v>
      </c>
      <c r="N150" s="21">
        <v>46308.934305555558</v>
      </c>
      <c r="O150" s="20">
        <v>360</v>
      </c>
      <c r="P150" s="20" t="s">
        <v>25</v>
      </c>
      <c r="Q150" s="2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315</v>
      </c>
      <c r="B151" s="20" t="s">
        <v>18</v>
      </c>
      <c r="C151" s="20" t="s">
        <v>96</v>
      </c>
      <c r="D151" s="20" t="s">
        <v>20</v>
      </c>
      <c r="E151" s="20" t="s">
        <v>819</v>
      </c>
      <c r="F151" s="21">
        <v>46308.891863425924</v>
      </c>
      <c r="G151" s="20" t="s">
        <v>21</v>
      </c>
      <c r="H151" s="20" t="s">
        <v>4563</v>
      </c>
      <c r="I151" s="20">
        <v>360</v>
      </c>
      <c r="J151" s="20" t="s">
        <v>22</v>
      </c>
      <c r="K151" s="20" t="s">
        <v>141</v>
      </c>
      <c r="L151" s="20">
        <v>863</v>
      </c>
      <c r="M151" s="20" t="s">
        <v>45</v>
      </c>
      <c r="N151" s="21">
        <v>46308.935844907406</v>
      </c>
      <c r="O151" s="20">
        <v>360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301</v>
      </c>
      <c r="B152" s="20" t="s">
        <v>18</v>
      </c>
      <c r="C152" s="20" t="s">
        <v>32</v>
      </c>
      <c r="D152" s="20" t="s">
        <v>53</v>
      </c>
      <c r="E152" s="20" t="s">
        <v>463</v>
      </c>
      <c r="F152" s="21">
        <v>46308.894780092596</v>
      </c>
      <c r="G152" s="20" t="s">
        <v>21</v>
      </c>
      <c r="H152" s="20" t="s">
        <v>4564</v>
      </c>
      <c r="I152" s="20">
        <v>380</v>
      </c>
      <c r="J152" s="20" t="s">
        <v>22</v>
      </c>
      <c r="K152" s="20" t="s">
        <v>23</v>
      </c>
      <c r="L152" s="20">
        <v>866</v>
      </c>
      <c r="M152" s="20" t="s">
        <v>35</v>
      </c>
      <c r="N152" s="21">
        <v>46308.937962962962</v>
      </c>
      <c r="O152" s="20">
        <v>380</v>
      </c>
      <c r="P152" s="20" t="s">
        <v>25</v>
      </c>
      <c r="Q152" s="20">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20" t="s">
        <v>291</v>
      </c>
      <c r="B153" s="20" t="s">
        <v>18</v>
      </c>
      <c r="C153" s="20" t="s">
        <v>209</v>
      </c>
      <c r="D153" s="20" t="s">
        <v>110</v>
      </c>
      <c r="E153" s="20" t="s">
        <v>224</v>
      </c>
      <c r="F153" s="21">
        <v>46308.896643518521</v>
      </c>
      <c r="G153" s="20" t="s">
        <v>21</v>
      </c>
      <c r="H153" s="20" t="s">
        <v>4565</v>
      </c>
      <c r="I153" s="20">
        <v>380</v>
      </c>
      <c r="J153" s="20" t="s">
        <v>22</v>
      </c>
      <c r="K153" s="20" t="s">
        <v>23</v>
      </c>
      <c r="L153" s="20">
        <v>535</v>
      </c>
      <c r="M153" s="20" t="s">
        <v>123</v>
      </c>
      <c r="N153" s="21">
        <v>46308.924641203703</v>
      </c>
      <c r="O153" s="20">
        <v>380</v>
      </c>
      <c r="P153" s="20" t="s">
        <v>25</v>
      </c>
      <c r="Q153" s="20">
        <v>40</v>
      </c>
      <c r="R153" s="3" t="str">
        <f>IF(OR(G153="12R",G153="12L"),_xlfn.XLOOKUP(C153,Tabla42[ADEP],Tabla42[SID 12R],""),IF(OR(G153="30L",G153="30R"),_xlfn.XLOOKUP(C153,Tabla42[ADEP],Tabla42[SID 30L],""),""))</f>
        <v>ENEBA</v>
      </c>
      <c r="S153" s="3">
        <f t="shared" si="2"/>
        <v>21</v>
      </c>
      <c r="T153" s="3" t="str">
        <f>_xlfn.XLOOKUP(C153,Tabla42[ADEP],Tabla42[Sector],"")</f>
        <v>Sector 3</v>
      </c>
    </row>
    <row r="154" spans="1:20" x14ac:dyDescent="0.2">
      <c r="A154" s="20" t="s">
        <v>309</v>
      </c>
      <c r="B154" s="20" t="s">
        <v>18</v>
      </c>
      <c r="C154" s="20" t="s">
        <v>19</v>
      </c>
      <c r="D154" s="20" t="s">
        <v>53</v>
      </c>
      <c r="E154" s="20" t="s">
        <v>631</v>
      </c>
      <c r="F154" s="21">
        <v>46308.898888888885</v>
      </c>
      <c r="G154" s="20" t="s">
        <v>21</v>
      </c>
      <c r="H154" s="20" t="s">
        <v>4566</v>
      </c>
      <c r="I154" s="20">
        <v>360</v>
      </c>
      <c r="J154" s="20" t="s">
        <v>22</v>
      </c>
      <c r="K154" s="20" t="s">
        <v>23</v>
      </c>
      <c r="L154" s="20">
        <v>863</v>
      </c>
      <c r="M154" s="20" t="s">
        <v>24</v>
      </c>
      <c r="N154" s="21">
        <v>46308.943668981483</v>
      </c>
      <c r="O154" s="20">
        <v>360</v>
      </c>
      <c r="P154" s="20" t="s">
        <v>25</v>
      </c>
      <c r="Q154" s="20">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20" t="s">
        <v>308</v>
      </c>
      <c r="B155" s="20" t="s">
        <v>18</v>
      </c>
      <c r="C155" s="20" t="s">
        <v>137</v>
      </c>
      <c r="D155" s="20" t="s">
        <v>122</v>
      </c>
      <c r="E155" s="20" t="s">
        <v>4567</v>
      </c>
      <c r="F155" s="21">
        <v>46308.90116898148</v>
      </c>
      <c r="G155" s="20" t="s">
        <v>21</v>
      </c>
      <c r="H155" s="20" t="s">
        <v>4568</v>
      </c>
      <c r="I155" s="20">
        <v>370</v>
      </c>
      <c r="J155" s="20" t="s">
        <v>22</v>
      </c>
      <c r="K155" s="20" t="s">
        <v>23</v>
      </c>
      <c r="L155" s="20">
        <v>133</v>
      </c>
      <c r="M155" s="20" t="s">
        <v>39</v>
      </c>
      <c r="N155" s="21">
        <v>46308.910798611112</v>
      </c>
      <c r="O155" s="20">
        <v>281</v>
      </c>
      <c r="P155" s="20" t="s">
        <v>25</v>
      </c>
      <c r="Q155" s="20">
        <v>190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s="20" t="s">
        <v>238</v>
      </c>
      <c r="B156" s="20" t="s">
        <v>18</v>
      </c>
      <c r="C156" s="20" t="s">
        <v>239</v>
      </c>
      <c r="D156" s="20" t="s">
        <v>60</v>
      </c>
      <c r="E156" s="20" t="s">
        <v>2841</v>
      </c>
      <c r="F156" s="21">
        <v>46308.902997685182</v>
      </c>
      <c r="G156" s="20" t="s">
        <v>21</v>
      </c>
      <c r="H156" s="20" t="s">
        <v>4569</v>
      </c>
      <c r="I156" s="20">
        <v>360</v>
      </c>
      <c r="J156" s="20" t="s">
        <v>22</v>
      </c>
      <c r="K156" s="20" t="s">
        <v>23</v>
      </c>
      <c r="L156" s="20">
        <v>868</v>
      </c>
      <c r="M156" s="20" t="s">
        <v>35</v>
      </c>
      <c r="N156" s="21">
        <v>46308.946828703702</v>
      </c>
      <c r="O156" s="20">
        <v>360</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4570</v>
      </c>
      <c r="B157" s="20" t="s">
        <v>18</v>
      </c>
      <c r="C157" s="20" t="s">
        <v>47</v>
      </c>
      <c r="D157" s="20" t="s">
        <v>243</v>
      </c>
      <c r="E157" s="20" t="s">
        <v>298</v>
      </c>
      <c r="F157" s="21">
        <v>46308.906157407408</v>
      </c>
      <c r="G157" s="20" t="s">
        <v>21</v>
      </c>
      <c r="H157" s="20" t="s">
        <v>4571</v>
      </c>
      <c r="I157" s="20">
        <v>370</v>
      </c>
      <c r="J157" s="20" t="s">
        <v>22</v>
      </c>
      <c r="K157" s="20" t="s">
        <v>23</v>
      </c>
      <c r="L157" s="20">
        <v>133</v>
      </c>
      <c r="M157" s="20" t="s">
        <v>2393</v>
      </c>
      <c r="N157" s="21">
        <v>46308.915636574071</v>
      </c>
      <c r="O157" s="20">
        <v>221</v>
      </c>
      <c r="P157" s="20" t="s">
        <v>40</v>
      </c>
      <c r="Q157" s="20">
        <v>190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s="20" t="s">
        <v>311</v>
      </c>
      <c r="B158" s="20" t="s">
        <v>18</v>
      </c>
      <c r="C158" s="20" t="s">
        <v>109</v>
      </c>
      <c r="D158" s="20" t="s">
        <v>28</v>
      </c>
      <c r="E158" s="20" t="s">
        <v>989</v>
      </c>
      <c r="F158" s="21">
        <v>46308.907986111109</v>
      </c>
      <c r="G158" s="20" t="s">
        <v>21</v>
      </c>
      <c r="H158" s="20" t="s">
        <v>4572</v>
      </c>
      <c r="I158" s="20">
        <v>350</v>
      </c>
      <c r="J158" s="20" t="s">
        <v>22</v>
      </c>
      <c r="K158" s="20" t="s">
        <v>23</v>
      </c>
      <c r="L158" s="20">
        <v>149</v>
      </c>
      <c r="M158" s="20" t="s">
        <v>111</v>
      </c>
      <c r="N158" s="21">
        <v>46308.918483796297</v>
      </c>
      <c r="O158" s="20">
        <v>250</v>
      </c>
      <c r="P158" s="20" t="s">
        <v>25</v>
      </c>
      <c r="Q158" s="20">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s="20" t="s">
        <v>313</v>
      </c>
      <c r="B159" s="20" t="s">
        <v>18</v>
      </c>
      <c r="C159" s="20" t="s">
        <v>73</v>
      </c>
      <c r="D159" s="20" t="s">
        <v>53</v>
      </c>
      <c r="E159" s="20" t="s">
        <v>106</v>
      </c>
      <c r="F159" s="21">
        <v>46308.913321759261</v>
      </c>
      <c r="G159" s="20" t="s">
        <v>21</v>
      </c>
      <c r="H159" s="20" t="s">
        <v>4573</v>
      </c>
      <c r="I159" s="20">
        <v>380</v>
      </c>
      <c r="J159" s="20" t="s">
        <v>22</v>
      </c>
      <c r="K159" s="20" t="s">
        <v>23</v>
      </c>
      <c r="L159" s="20">
        <v>723</v>
      </c>
      <c r="M159" s="20" t="s">
        <v>73</v>
      </c>
      <c r="N159" s="21">
        <v>46308.95789351852</v>
      </c>
      <c r="O159" s="20">
        <v>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312</v>
      </c>
      <c r="B160" s="20" t="s">
        <v>18</v>
      </c>
      <c r="C160" s="20" t="s">
        <v>204</v>
      </c>
      <c r="D160" s="20" t="s">
        <v>33</v>
      </c>
      <c r="E160" s="20" t="s">
        <v>4060</v>
      </c>
      <c r="F160" s="21">
        <v>46308.921620370369</v>
      </c>
      <c r="G160" s="20" t="s">
        <v>21</v>
      </c>
      <c r="H160" s="20" t="s">
        <v>4574</v>
      </c>
      <c r="I160" s="20">
        <v>350</v>
      </c>
      <c r="J160" s="20" t="s">
        <v>22</v>
      </c>
      <c r="K160" s="20" t="s">
        <v>23</v>
      </c>
      <c r="L160" s="20">
        <v>149</v>
      </c>
      <c r="M160" s="20" t="s">
        <v>111</v>
      </c>
      <c r="N160" s="21">
        <v>46308.932129629633</v>
      </c>
      <c r="O160" s="20">
        <v>239</v>
      </c>
      <c r="P160" s="20" t="s">
        <v>25</v>
      </c>
      <c r="Q160" s="20">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s="20" t="s">
        <v>323</v>
      </c>
      <c r="B161" s="20" t="s">
        <v>18</v>
      </c>
      <c r="C161" s="20" t="s">
        <v>32</v>
      </c>
      <c r="D161" s="20" t="s">
        <v>60</v>
      </c>
      <c r="E161" s="20" t="s">
        <v>383</v>
      </c>
      <c r="F161" s="21">
        <v>46308.937534722223</v>
      </c>
      <c r="G161" s="20" t="s">
        <v>21</v>
      </c>
      <c r="H161" s="20" t="s">
        <v>4575</v>
      </c>
      <c r="I161" s="20">
        <v>360</v>
      </c>
      <c r="J161" s="20" t="s">
        <v>22</v>
      </c>
      <c r="K161" s="20" t="s">
        <v>23</v>
      </c>
      <c r="L161" s="20">
        <v>867</v>
      </c>
      <c r="M161" s="20" t="s">
        <v>35</v>
      </c>
      <c r="N161" s="21">
        <v>46308.981724537036</v>
      </c>
      <c r="O161" s="20">
        <v>360</v>
      </c>
      <c r="P161" s="20" t="s">
        <v>25</v>
      </c>
      <c r="Q161" s="20">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s="20" t="s">
        <v>4108</v>
      </c>
      <c r="B162" s="20" t="s">
        <v>18</v>
      </c>
      <c r="C162" s="20" t="s">
        <v>49</v>
      </c>
      <c r="D162" s="20" t="s">
        <v>4109</v>
      </c>
      <c r="E162" s="20"/>
      <c r="F162" s="21">
        <v>46308.938831018517</v>
      </c>
      <c r="G162" s="20" t="s">
        <v>21</v>
      </c>
      <c r="H162" s="20" t="s">
        <v>4576</v>
      </c>
      <c r="I162" s="20">
        <v>400</v>
      </c>
      <c r="J162" s="20" t="s">
        <v>22</v>
      </c>
      <c r="K162" s="20" t="s">
        <v>50</v>
      </c>
      <c r="L162" s="20">
        <v>865</v>
      </c>
      <c r="M162" s="20" t="s">
        <v>561</v>
      </c>
      <c r="N162" s="21">
        <v>46308.984849537039</v>
      </c>
      <c r="O162" s="20">
        <v>400</v>
      </c>
      <c r="P162" s="20" t="s">
        <v>25</v>
      </c>
      <c r="Q162" s="20">
        <v>30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s="20" t="s">
        <v>317</v>
      </c>
      <c r="B163" s="20" t="s">
        <v>18</v>
      </c>
      <c r="C163" s="20" t="s">
        <v>32</v>
      </c>
      <c r="D163" s="20" t="s">
        <v>20</v>
      </c>
      <c r="E163" s="20" t="s">
        <v>2024</v>
      </c>
      <c r="F163" s="21">
        <v>46308.942303240743</v>
      </c>
      <c r="G163" s="20" t="s">
        <v>21</v>
      </c>
      <c r="H163" s="20" t="s">
        <v>4577</v>
      </c>
      <c r="I163" s="20">
        <v>340</v>
      </c>
      <c r="J163" s="20" t="s">
        <v>22</v>
      </c>
      <c r="K163" s="20" t="s">
        <v>23</v>
      </c>
      <c r="L163" s="20">
        <v>878</v>
      </c>
      <c r="M163" s="20" t="s">
        <v>35</v>
      </c>
      <c r="N163" s="21">
        <v>46308.986435185187</v>
      </c>
      <c r="O163" s="20">
        <v>340</v>
      </c>
      <c r="P163" s="20" t="s">
        <v>25</v>
      </c>
      <c r="Q163" s="20">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s="20" t="s">
        <v>319</v>
      </c>
      <c r="B164" s="20" t="s">
        <v>18</v>
      </c>
      <c r="C164" s="20" t="s">
        <v>320</v>
      </c>
      <c r="D164" s="20" t="s">
        <v>53</v>
      </c>
      <c r="E164" s="20" t="s">
        <v>3414</v>
      </c>
      <c r="F164" s="21">
        <v>46308.946516203701</v>
      </c>
      <c r="G164" s="20" t="s">
        <v>21</v>
      </c>
      <c r="H164" s="20" t="s">
        <v>4578</v>
      </c>
      <c r="I164" s="20">
        <v>380</v>
      </c>
      <c r="J164" s="20" t="s">
        <v>22</v>
      </c>
      <c r="K164" s="20" t="s">
        <v>23</v>
      </c>
      <c r="L164" s="20">
        <v>864</v>
      </c>
      <c r="M164" s="20" t="s">
        <v>730</v>
      </c>
      <c r="N164" s="21">
        <v>46308.992337962962</v>
      </c>
      <c r="O164" s="20">
        <v>380</v>
      </c>
      <c r="P164" s="20" t="s">
        <v>25</v>
      </c>
      <c r="Q164" s="20">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s="20" t="s">
        <v>328</v>
      </c>
      <c r="B165" s="20" t="s">
        <v>18</v>
      </c>
      <c r="C165" s="20" t="s">
        <v>42</v>
      </c>
      <c r="D165" s="20" t="s">
        <v>43</v>
      </c>
      <c r="E165" s="20" t="s">
        <v>132</v>
      </c>
      <c r="F165" s="21">
        <v>46308.947858796295</v>
      </c>
      <c r="G165" s="20" t="s">
        <v>21</v>
      </c>
      <c r="H165" s="20" t="s">
        <v>4579</v>
      </c>
      <c r="I165" s="20">
        <v>360</v>
      </c>
      <c r="J165" s="20" t="s">
        <v>22</v>
      </c>
      <c r="K165" s="20" t="s">
        <v>23</v>
      </c>
      <c r="L165" s="20">
        <v>861</v>
      </c>
      <c r="M165" s="20" t="s">
        <v>45</v>
      </c>
      <c r="N165" s="21">
        <v>46308.992395833331</v>
      </c>
      <c r="O165" s="20">
        <v>360</v>
      </c>
      <c r="P165" s="20" t="s">
        <v>25</v>
      </c>
      <c r="Q165" s="20">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s="20" t="s">
        <v>318</v>
      </c>
      <c r="B166" s="20" t="s">
        <v>18</v>
      </c>
      <c r="C166" s="20" t="s">
        <v>116</v>
      </c>
      <c r="D166" s="20" t="s">
        <v>43</v>
      </c>
      <c r="E166" s="20" t="s">
        <v>4352</v>
      </c>
      <c r="F166" s="21">
        <v>46308.948888888888</v>
      </c>
      <c r="G166" s="20" t="s">
        <v>21</v>
      </c>
      <c r="H166" s="20" t="s">
        <v>4580</v>
      </c>
      <c r="I166" s="20">
        <v>360</v>
      </c>
      <c r="J166" s="20" t="s">
        <v>22</v>
      </c>
      <c r="K166" s="20" t="s">
        <v>23</v>
      </c>
      <c r="L166" s="20">
        <v>532</v>
      </c>
      <c r="M166" s="20" t="s">
        <v>123</v>
      </c>
      <c r="N166" s="21">
        <v>46308.977534722224</v>
      </c>
      <c r="O166" s="20">
        <v>360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321</v>
      </c>
      <c r="B167" s="20" t="s">
        <v>18</v>
      </c>
      <c r="C167" s="20" t="s">
        <v>322</v>
      </c>
      <c r="D167" s="20" t="s">
        <v>60</v>
      </c>
      <c r="E167" s="20" t="s">
        <v>4581</v>
      </c>
      <c r="F167" s="21">
        <v>46308.949745370373</v>
      </c>
      <c r="G167" s="20" t="s">
        <v>21</v>
      </c>
      <c r="H167" s="20" t="s">
        <v>4582</v>
      </c>
      <c r="I167" s="20">
        <v>340</v>
      </c>
      <c r="J167" s="20" t="s">
        <v>22</v>
      </c>
      <c r="K167" s="20" t="s">
        <v>23</v>
      </c>
      <c r="L167" s="20">
        <v>859</v>
      </c>
      <c r="M167" s="20" t="s">
        <v>45</v>
      </c>
      <c r="N167" s="21">
        <v>46308.992766203701</v>
      </c>
      <c r="O167" s="20">
        <v>340</v>
      </c>
      <c r="P167" s="20" t="s">
        <v>25</v>
      </c>
      <c r="Q167" s="20">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s="20" t="s">
        <v>324</v>
      </c>
      <c r="B168" s="20" t="s">
        <v>18</v>
      </c>
      <c r="C168" s="20" t="s">
        <v>206</v>
      </c>
      <c r="D168" s="20" t="s">
        <v>53</v>
      </c>
      <c r="E168" s="20" t="s">
        <v>279</v>
      </c>
      <c r="F168" s="21">
        <v>46308.951689814814</v>
      </c>
      <c r="G168" s="20" t="s">
        <v>21</v>
      </c>
      <c r="H168" s="20" t="s">
        <v>326</v>
      </c>
      <c r="I168" s="20">
        <v>380</v>
      </c>
      <c r="J168" s="20" t="s">
        <v>22</v>
      </c>
      <c r="K168" s="20" t="s">
        <v>23</v>
      </c>
      <c r="L168" s="20">
        <v>859</v>
      </c>
      <c r="M168" s="20" t="s">
        <v>45</v>
      </c>
      <c r="N168" s="21">
        <v>46308.996296296296</v>
      </c>
      <c r="O168" s="20">
        <v>380</v>
      </c>
      <c r="P168" s="20" t="s">
        <v>25</v>
      </c>
      <c r="Q168" s="20">
        <v>190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327</v>
      </c>
      <c r="B169" s="20" t="s">
        <v>18</v>
      </c>
      <c r="C169" s="20" t="s">
        <v>84</v>
      </c>
      <c r="D169" s="20" t="s">
        <v>85</v>
      </c>
      <c r="E169" s="20" t="s">
        <v>728</v>
      </c>
      <c r="F169" s="21">
        <v>46308.968194444446</v>
      </c>
      <c r="G169" s="20" t="s">
        <v>21</v>
      </c>
      <c r="H169" s="20" t="s">
        <v>4583</v>
      </c>
      <c r="I169" s="20">
        <v>370</v>
      </c>
      <c r="J169" s="20" t="s">
        <v>22</v>
      </c>
      <c r="K169" s="20" t="s">
        <v>23</v>
      </c>
      <c r="L169" s="20">
        <v>360</v>
      </c>
      <c r="M169" s="20" t="s">
        <v>30</v>
      </c>
      <c r="N169" s="21">
        <v>46308.990335648145</v>
      </c>
      <c r="O169" s="20">
        <v>337</v>
      </c>
      <c r="P169" s="20" t="s">
        <v>40</v>
      </c>
      <c r="Q169" s="20">
        <v>40</v>
      </c>
      <c r="R169" s="3" t="str">
        <f>IF(OR(G169="12R",G169="12L"),_xlfn.XLOOKUP(C169,Tabla42[ADEP],Tabla42[SID 12R],""),IF(OR(G169="30L",G169="30R"),_xlfn.XLOOKUP(C169,Tabla42[ADEP],Tabla42[SID 30L],""),""))</f>
        <v>NUDAL</v>
      </c>
      <c r="S169" s="3">
        <f t="shared" si="2"/>
        <v>23</v>
      </c>
      <c r="T169" s="3" t="str">
        <f>_xlfn.XLOOKUP(C169,Tabla42[ADEP],Tabla42[Sector],"")</f>
        <v>Sector 3</v>
      </c>
    </row>
    <row r="170" spans="1:20" x14ac:dyDescent="0.2">
      <c r="A170" s="20" t="s">
        <v>332</v>
      </c>
      <c r="B170" s="20" t="s">
        <v>18</v>
      </c>
      <c r="C170" s="20" t="s">
        <v>257</v>
      </c>
      <c r="D170" s="20" t="s">
        <v>122</v>
      </c>
      <c r="E170" s="20" t="s">
        <v>1580</v>
      </c>
      <c r="F170" s="21">
        <v>46308.969814814816</v>
      </c>
      <c r="G170" s="20" t="s">
        <v>21</v>
      </c>
      <c r="H170" s="20" t="s">
        <v>4584</v>
      </c>
      <c r="I170" s="20">
        <v>340</v>
      </c>
      <c r="J170" s="20" t="s">
        <v>22</v>
      </c>
      <c r="K170" s="20" t="s">
        <v>23</v>
      </c>
      <c r="L170" s="20">
        <v>862</v>
      </c>
      <c r="M170" s="20" t="s">
        <v>35</v>
      </c>
      <c r="N170" s="21">
        <v>46309.012499999997</v>
      </c>
      <c r="O170" s="20">
        <v>340</v>
      </c>
      <c r="P170" s="20" t="s">
        <v>25</v>
      </c>
      <c r="Q170" s="20">
        <v>190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s="20" t="s">
        <v>330</v>
      </c>
      <c r="B171" s="20" t="s">
        <v>18</v>
      </c>
      <c r="C171" s="20" t="s">
        <v>62</v>
      </c>
      <c r="D171" s="20" t="s">
        <v>53</v>
      </c>
      <c r="E171" s="20" t="s">
        <v>956</v>
      </c>
      <c r="F171" s="21">
        <v>46308.973483796297</v>
      </c>
      <c r="G171" s="20" t="s">
        <v>21</v>
      </c>
      <c r="H171" s="20" t="s">
        <v>4585</v>
      </c>
      <c r="I171" s="20">
        <v>380</v>
      </c>
      <c r="J171" s="20" t="s">
        <v>22</v>
      </c>
      <c r="K171" s="20" t="s">
        <v>23</v>
      </c>
      <c r="L171" s="20">
        <v>871</v>
      </c>
      <c r="M171" s="20" t="s">
        <v>751</v>
      </c>
      <c r="N171" s="21">
        <v>46309.017256944448</v>
      </c>
      <c r="O171" s="20">
        <v>380</v>
      </c>
      <c r="P171" s="20" t="s">
        <v>25</v>
      </c>
      <c r="Q171" s="20">
        <v>190</v>
      </c>
      <c r="R171" s="3" t="str">
        <f>IF(OR(G171="12R",G171="12L"),_xlfn.XLOOKUP(C171,Tabla42[ADEP],Tabla42[SID 12R],""),IF(OR(G171="30L",G171="30R"),_xlfn.XLOOKUP(C171,Tabla42[ADEP],Tabla42[SID 30L],""),""))</f>
        <v>UDGUV</v>
      </c>
      <c r="S171" s="3">
        <f t="shared" si="2"/>
        <v>23</v>
      </c>
      <c r="T171" s="3" t="str">
        <f>_xlfn.XLOOKUP(C171,Tabla42[ADEP],Tabla42[Sector],"")</f>
        <v>Sector 2</v>
      </c>
    </row>
    <row r="172" spans="1:20" x14ac:dyDescent="0.2">
      <c r="A172" s="20" t="s">
        <v>4586</v>
      </c>
      <c r="B172" s="20" t="s">
        <v>18</v>
      </c>
      <c r="C172" s="20" t="s">
        <v>190</v>
      </c>
      <c r="D172" s="20" t="s">
        <v>4587</v>
      </c>
      <c r="E172" s="20"/>
      <c r="F172" s="21">
        <v>46308.976805555554</v>
      </c>
      <c r="G172" s="20" t="s">
        <v>21</v>
      </c>
      <c r="H172" s="20" t="s">
        <v>4588</v>
      </c>
      <c r="I172" s="20">
        <v>410</v>
      </c>
      <c r="J172" s="20" t="s">
        <v>22</v>
      </c>
      <c r="K172" s="20" t="s">
        <v>50</v>
      </c>
      <c r="L172" s="20">
        <v>189</v>
      </c>
      <c r="M172" s="20" t="s">
        <v>4589</v>
      </c>
      <c r="N172" s="21">
        <v>46308.987164351849</v>
      </c>
      <c r="O172" s="20">
        <v>397</v>
      </c>
      <c r="P172" s="20" t="s">
        <v>25</v>
      </c>
      <c r="Q172" s="20">
        <v>40</v>
      </c>
      <c r="R172" s="3" t="str">
        <f>IF(OR(G172="12R",G172="12L"),_xlfn.XLOOKUP(C172,Tabla42[ADEP],Tabla42[SID 12R],""),IF(OR(G172="30L",G172="30R"),_xlfn.XLOOKUP(C172,Tabla42[ADEP],Tabla42[SID 30L],""),""))</f>
        <v>NUDAL</v>
      </c>
      <c r="S172" s="3">
        <f t="shared" si="2"/>
        <v>23</v>
      </c>
      <c r="T172" s="3" t="str">
        <f>_xlfn.XLOOKUP(C172,Tabla42[ADEP],Tabla42[Sector],"")</f>
        <v>Sector 3</v>
      </c>
    </row>
    <row r="173" spans="1:20" x14ac:dyDescent="0.2">
      <c r="A173" s="20" t="s">
        <v>333</v>
      </c>
      <c r="B173" s="20" t="s">
        <v>18</v>
      </c>
      <c r="C173" s="20" t="s">
        <v>204</v>
      </c>
      <c r="D173" s="20" t="s">
        <v>33</v>
      </c>
      <c r="E173" s="20" t="s">
        <v>747</v>
      </c>
      <c r="F173" s="21">
        <v>46308.978333333333</v>
      </c>
      <c r="G173" s="20" t="s">
        <v>21</v>
      </c>
      <c r="H173" s="20" t="s">
        <v>4590</v>
      </c>
      <c r="I173" s="20">
        <v>330</v>
      </c>
      <c r="J173" s="20" t="s">
        <v>22</v>
      </c>
      <c r="K173" s="20" t="s">
        <v>23</v>
      </c>
      <c r="L173" s="20">
        <v>150</v>
      </c>
      <c r="M173" s="20" t="s">
        <v>111</v>
      </c>
      <c r="N173" s="21">
        <v>46308.988333333335</v>
      </c>
      <c r="O173" s="20">
        <v>287</v>
      </c>
      <c r="P173" s="20" t="s">
        <v>25</v>
      </c>
      <c r="Q173" s="20">
        <v>190</v>
      </c>
      <c r="R173" s="3" t="str">
        <f>IF(OR(G173="12R",G173="12L"),_xlfn.XLOOKUP(C173,Tabla42[ADEP],Tabla42[SID 12R],""),IF(OR(G173="30L",G173="30R"),_xlfn.XLOOKUP(C173,Tabla42[ADEP],Tabla42[SID 30L],""),""))</f>
        <v>TAKUX</v>
      </c>
      <c r="S173" s="3">
        <f t="shared" si="2"/>
        <v>23</v>
      </c>
      <c r="T173" s="3" t="str">
        <f>_xlfn.XLOOKUP(C173,Tabla42[ADEP],Tabla42[Sector],"")</f>
        <v>Sector 7</v>
      </c>
    </row>
    <row r="174" spans="1:20" x14ac:dyDescent="0.2">
      <c r="A174" s="20" t="s">
        <v>334</v>
      </c>
      <c r="B174" s="20" t="s">
        <v>18</v>
      </c>
      <c r="C174" s="20" t="s">
        <v>42</v>
      </c>
      <c r="D174" s="20" t="s">
        <v>122</v>
      </c>
      <c r="E174" s="20" t="s">
        <v>517</v>
      </c>
      <c r="F174" s="21">
        <v>46308.984594907408</v>
      </c>
      <c r="G174" s="20" t="s">
        <v>21</v>
      </c>
      <c r="H174" s="20" t="s">
        <v>4591</v>
      </c>
      <c r="I174" s="20">
        <v>360</v>
      </c>
      <c r="J174" s="20" t="s">
        <v>22</v>
      </c>
      <c r="K174" s="20" t="s">
        <v>23</v>
      </c>
      <c r="L174" s="20">
        <v>858</v>
      </c>
      <c r="M174" s="20" t="s">
        <v>45</v>
      </c>
      <c r="N174" s="21">
        <v>46309.028703703705</v>
      </c>
      <c r="O174" s="20">
        <v>360</v>
      </c>
      <c r="P174" s="20" t="s">
        <v>25</v>
      </c>
      <c r="Q174" s="20">
        <v>190</v>
      </c>
      <c r="R174" s="3" t="str">
        <f>IF(OR(G174="12R",G174="12L"),_xlfn.XLOOKUP(C174,Tabla42[ADEP],Tabla42[SID 12R],""),IF(OR(G174="30L",G174="30R"),_xlfn.XLOOKUP(C174,Tabla42[ADEP],Tabla42[SID 30L],""),""))</f>
        <v>UDGUV</v>
      </c>
      <c r="S174" s="3">
        <f t="shared" si="2"/>
        <v>23</v>
      </c>
      <c r="T174" s="3" t="str">
        <f>_xlfn.XLOOKUP(C174,Tabla42[ADEP],Tabla42[Sector],"")</f>
        <v>Sector 2</v>
      </c>
    </row>
    <row r="175" spans="1:20" x14ac:dyDescent="0.2">
      <c r="A175" s="20" t="s">
        <v>500</v>
      </c>
      <c r="B175" s="20" t="s">
        <v>18</v>
      </c>
      <c r="C175" s="20" t="s">
        <v>501</v>
      </c>
      <c r="D175" s="20" t="s">
        <v>53</v>
      </c>
      <c r="E175" s="20" t="s">
        <v>393</v>
      </c>
      <c r="F175" s="21">
        <v>46308.996331018519</v>
      </c>
      <c r="G175" s="20" t="s">
        <v>21</v>
      </c>
      <c r="H175" s="20" t="s">
        <v>4592</v>
      </c>
      <c r="I175" s="20">
        <v>380</v>
      </c>
      <c r="J175" s="20" t="s">
        <v>22</v>
      </c>
      <c r="K175" s="20" t="s">
        <v>23</v>
      </c>
      <c r="L175" s="20">
        <v>878</v>
      </c>
      <c r="M175" s="20" t="s">
        <v>35</v>
      </c>
      <c r="N175" s="21">
        <v>46309.041122685187</v>
      </c>
      <c r="O175" s="20">
        <v>380</v>
      </c>
      <c r="P175" s="20" t="s">
        <v>25</v>
      </c>
      <c r="Q175" s="20">
        <v>190</v>
      </c>
      <c r="R175" s="3" t="str">
        <f>IF(OR(G175="12R",G175="12L"),_xlfn.XLOOKUP(C175,Tabla42[ADEP],Tabla42[SID 12R],""),IF(OR(G175="30L",G175="30R"),_xlfn.XLOOKUP(C175,Tabla42[ADEP],Tabla42[SID 30L],""),""))</f>
        <v>UDGUV</v>
      </c>
      <c r="S175" s="3">
        <f t="shared" si="2"/>
        <v>23</v>
      </c>
      <c r="T175" s="3" t="str">
        <f>_xlfn.XLOOKUP(C175,Tabla42[ADEP],Tabla42[Sector],"")</f>
        <v>Sector 2</v>
      </c>
    </row>
    <row r="176" spans="1:20" x14ac:dyDescent="0.2">
      <c r="A176" s="20" t="s">
        <v>4345</v>
      </c>
      <c r="B176" s="20" t="s">
        <v>18</v>
      </c>
      <c r="C176" s="20" t="s">
        <v>303</v>
      </c>
      <c r="D176" s="20" t="s">
        <v>122</v>
      </c>
      <c r="E176" s="20" t="s">
        <v>4593</v>
      </c>
      <c r="F176" s="21">
        <v>46308.997546296298</v>
      </c>
      <c r="G176" s="20" t="s">
        <v>21</v>
      </c>
      <c r="H176" s="20" t="s">
        <v>4594</v>
      </c>
      <c r="I176" s="20">
        <v>340</v>
      </c>
      <c r="J176" s="20" t="s">
        <v>22</v>
      </c>
      <c r="K176" s="20" t="s">
        <v>23</v>
      </c>
      <c r="L176" s="20">
        <v>532</v>
      </c>
      <c r="M176" s="20" t="s">
        <v>123</v>
      </c>
      <c r="N176" s="21">
        <v>46309.025185185186</v>
      </c>
      <c r="O176" s="20">
        <v>340</v>
      </c>
      <c r="P176" s="20" t="s">
        <v>25</v>
      </c>
      <c r="Q176" s="20">
        <v>190</v>
      </c>
      <c r="R176" s="3" t="str">
        <f>IF(OR(G176="12R",G176="12L"),_xlfn.XLOOKUP(C176,Tabla42[ADEP],Tabla42[SID 12R],""),IF(OR(G176="30L",G176="30R"),_xlfn.XLOOKUP(C176,Tabla42[ADEP],Tabla42[SID 30L],""),""))</f>
        <v>OMSUK</v>
      </c>
      <c r="S176" s="3">
        <f t="shared" si="2"/>
        <v>23</v>
      </c>
      <c r="T176" s="3" t="str">
        <f>_xlfn.XLOOKUP(C176,Tabla42[ADEP],Tabla42[Sector],"")</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7</v>
      </c>
      <c r="G231" s="8">
        <f t="shared" si="4"/>
        <v>1</v>
      </c>
      <c r="H231" s="8">
        <f t="shared" si="4"/>
        <v>5</v>
      </c>
      <c r="I231" s="9">
        <f t="shared" si="5"/>
        <v>21</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2</v>
      </c>
      <c r="D264" s="8">
        <f t="shared" si="6"/>
        <v>0</v>
      </c>
      <c r="E264" s="9">
        <f t="shared" si="7"/>
        <v>8</v>
      </c>
    </row>
    <row r="265" spans="1:9" x14ac:dyDescent="0.2">
      <c r="A265" s="7">
        <v>16</v>
      </c>
      <c r="B265" s="8">
        <f t="shared" si="6"/>
        <v>6</v>
      </c>
      <c r="C265" s="8">
        <f t="shared" si="6"/>
        <v>5</v>
      </c>
      <c r="D265" s="8">
        <f t="shared" si="6"/>
        <v>5</v>
      </c>
      <c r="E265" s="9">
        <f t="shared" si="7"/>
        <v>16</v>
      </c>
    </row>
    <row r="266" spans="1:9" x14ac:dyDescent="0.2">
      <c r="A266" s="7">
        <v>17</v>
      </c>
      <c r="B266" s="8">
        <f t="shared" si="6"/>
        <v>5</v>
      </c>
      <c r="C266" s="8">
        <f t="shared" si="6"/>
        <v>7</v>
      </c>
      <c r="D266" s="8">
        <f t="shared" si="6"/>
        <v>1</v>
      </c>
      <c r="E266" s="9">
        <f t="shared" si="7"/>
        <v>13</v>
      </c>
    </row>
    <row r="267" spans="1:9" x14ac:dyDescent="0.2">
      <c r="A267" s="7">
        <v>18</v>
      </c>
      <c r="B267" s="8">
        <f t="shared" si="6"/>
        <v>5</v>
      </c>
      <c r="C267" s="8">
        <f t="shared" si="6"/>
        <v>14</v>
      </c>
      <c r="D267" s="8">
        <f t="shared" si="6"/>
        <v>2</v>
      </c>
      <c r="E267" s="9">
        <f t="shared" si="7"/>
        <v>21</v>
      </c>
    </row>
    <row r="268" spans="1:9" x14ac:dyDescent="0.2">
      <c r="A268" s="7">
        <v>19</v>
      </c>
      <c r="B268" s="8">
        <f t="shared" si="6"/>
        <v>8</v>
      </c>
      <c r="C268" s="8">
        <f t="shared" si="6"/>
        <v>7</v>
      </c>
      <c r="D268" s="8">
        <f t="shared" si="6"/>
        <v>2</v>
      </c>
      <c r="E268" s="9">
        <f t="shared" si="7"/>
        <v>17</v>
      </c>
    </row>
    <row r="269" spans="1:9" x14ac:dyDescent="0.2">
      <c r="A269" s="7">
        <v>20</v>
      </c>
      <c r="B269" s="8">
        <f t="shared" si="6"/>
        <v>5</v>
      </c>
      <c r="C269" s="8">
        <f t="shared" si="6"/>
        <v>10</v>
      </c>
      <c r="D269" s="8">
        <f t="shared" si="6"/>
        <v>1</v>
      </c>
      <c r="E269" s="9">
        <f t="shared" si="7"/>
        <v>16</v>
      </c>
    </row>
    <row r="270" spans="1:9" x14ac:dyDescent="0.2">
      <c r="A270" s="7">
        <v>21</v>
      </c>
      <c r="B270" s="8">
        <f t="shared" si="6"/>
        <v>9</v>
      </c>
      <c r="C270" s="8">
        <f t="shared" si="6"/>
        <v>6</v>
      </c>
      <c r="D270" s="8">
        <f t="shared" si="6"/>
        <v>2</v>
      </c>
      <c r="E270" s="9">
        <f t="shared" si="7"/>
        <v>17</v>
      </c>
    </row>
    <row r="271" spans="1:9" x14ac:dyDescent="0.2">
      <c r="A271" s="7">
        <v>22</v>
      </c>
      <c r="B271" s="8">
        <f t="shared" si="6"/>
        <v>7</v>
      </c>
      <c r="C271" s="8">
        <f t="shared" si="6"/>
        <v>1</v>
      </c>
      <c r="D271" s="8">
        <f t="shared" si="6"/>
        <v>1</v>
      </c>
      <c r="E271" s="9">
        <f t="shared" si="7"/>
        <v>9</v>
      </c>
    </row>
    <row r="272" spans="1:9" x14ac:dyDescent="0.2">
      <c r="A272" s="10">
        <v>23</v>
      </c>
      <c r="B272" s="11">
        <f t="shared" si="6"/>
        <v>4</v>
      </c>
      <c r="C272" s="11">
        <f t="shared" si="6"/>
        <v>3</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5ED00-7E76-F348-B5C7-EC26C8E3359C}">
  <dimension ref="A1:T272"/>
  <sheetViews>
    <sheetView showGridLines="0"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4595</v>
      </c>
      <c r="F2" s="21">
        <v>46309.004560185182</v>
      </c>
      <c r="G2" s="20" t="s">
        <v>21</v>
      </c>
      <c r="H2" s="20" t="s">
        <v>4596</v>
      </c>
      <c r="I2" s="20">
        <v>330</v>
      </c>
      <c r="J2" s="20" t="s">
        <v>22</v>
      </c>
      <c r="K2" s="20" t="s">
        <v>23</v>
      </c>
      <c r="L2" s="20">
        <v>183</v>
      </c>
      <c r="M2" s="20" t="s">
        <v>4597</v>
      </c>
      <c r="N2" s="21">
        <v>46309.016238425924</v>
      </c>
      <c r="O2" s="20">
        <v>278</v>
      </c>
      <c r="P2" s="20" t="s">
        <v>25</v>
      </c>
      <c r="Q2" s="20">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17</v>
      </c>
      <c r="B3" s="20" t="s">
        <v>18</v>
      </c>
      <c r="C3" s="20" t="s">
        <v>19</v>
      </c>
      <c r="D3" s="20" t="s">
        <v>33</v>
      </c>
      <c r="E3" s="20" t="s">
        <v>554</v>
      </c>
      <c r="F3" s="21">
        <v>46309.013379629629</v>
      </c>
      <c r="G3" s="20" t="s">
        <v>21</v>
      </c>
      <c r="H3" s="20" t="s">
        <v>4598</v>
      </c>
      <c r="I3" s="20">
        <v>340</v>
      </c>
      <c r="J3" s="20" t="s">
        <v>22</v>
      </c>
      <c r="K3" s="20" t="s">
        <v>23</v>
      </c>
      <c r="L3" s="20">
        <v>861</v>
      </c>
      <c r="M3" s="20" t="s">
        <v>561</v>
      </c>
      <c r="N3" s="21">
        <v>46309.057893518519</v>
      </c>
      <c r="O3" s="20">
        <v>340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617</v>
      </c>
      <c r="B4" s="20" t="s">
        <v>18</v>
      </c>
      <c r="C4" s="20" t="s">
        <v>618</v>
      </c>
      <c r="D4" s="20" t="s">
        <v>38</v>
      </c>
      <c r="E4" s="20" t="s">
        <v>3796</v>
      </c>
      <c r="F4" s="21">
        <v>46309.023645833331</v>
      </c>
      <c r="G4" s="20" t="s">
        <v>21</v>
      </c>
      <c r="H4" s="20" t="s">
        <v>4599</v>
      </c>
      <c r="I4" s="20">
        <v>370</v>
      </c>
      <c r="J4" s="20" t="s">
        <v>22</v>
      </c>
      <c r="K4" s="20" t="s">
        <v>23</v>
      </c>
      <c r="L4" s="20">
        <v>135</v>
      </c>
      <c r="M4" s="20" t="s">
        <v>39</v>
      </c>
      <c r="N4" s="21">
        <v>46309.032812500001</v>
      </c>
      <c r="O4" s="20">
        <v>218</v>
      </c>
      <c r="P4" s="20" t="s">
        <v>40</v>
      </c>
      <c r="Q4" s="20">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20" t="s">
        <v>31</v>
      </c>
      <c r="B5" s="20" t="s">
        <v>18</v>
      </c>
      <c r="C5" s="20" t="s">
        <v>32</v>
      </c>
      <c r="D5" s="20" t="s">
        <v>53</v>
      </c>
      <c r="E5" s="20" t="s">
        <v>734</v>
      </c>
      <c r="F5" s="21">
        <v>46309.025787037041</v>
      </c>
      <c r="G5" s="20" t="s">
        <v>21</v>
      </c>
      <c r="H5" s="20" t="s">
        <v>4600</v>
      </c>
      <c r="I5" s="20">
        <v>380</v>
      </c>
      <c r="J5" s="20" t="s">
        <v>22</v>
      </c>
      <c r="K5" s="20" t="s">
        <v>23</v>
      </c>
      <c r="L5" s="20">
        <v>870</v>
      </c>
      <c r="M5" s="20" t="s">
        <v>35</v>
      </c>
      <c r="N5" s="21">
        <v>46309.070150462961</v>
      </c>
      <c r="O5" s="20">
        <v>380</v>
      </c>
      <c r="P5" s="20" t="s">
        <v>25</v>
      </c>
      <c r="Q5" s="20">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4601</v>
      </c>
      <c r="F6" s="21">
        <v>46309.033159722225</v>
      </c>
      <c r="G6" s="20" t="s">
        <v>21</v>
      </c>
      <c r="H6" s="20" t="s">
        <v>4602</v>
      </c>
      <c r="I6" s="20">
        <v>380</v>
      </c>
      <c r="J6" s="20" t="s">
        <v>22</v>
      </c>
      <c r="K6" s="20" t="s">
        <v>23</v>
      </c>
      <c r="L6" s="20">
        <v>433</v>
      </c>
      <c r="M6" s="20" t="s">
        <v>189</v>
      </c>
      <c r="N6" s="21">
        <v>46309.057314814818</v>
      </c>
      <c r="O6" s="20">
        <v>380</v>
      </c>
      <c r="P6" s="20" t="s">
        <v>25</v>
      </c>
      <c r="Q6" s="20">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41</v>
      </c>
      <c r="B7" s="20" t="s">
        <v>18</v>
      </c>
      <c r="C7" s="20" t="s">
        <v>42</v>
      </c>
      <c r="D7" s="20" t="s">
        <v>43</v>
      </c>
      <c r="E7" s="20" t="s">
        <v>4603</v>
      </c>
      <c r="F7" s="21">
        <v>46309.042245370372</v>
      </c>
      <c r="G7" s="20" t="s">
        <v>21</v>
      </c>
      <c r="H7" s="20" t="s">
        <v>4604</v>
      </c>
      <c r="I7" s="20">
        <v>360</v>
      </c>
      <c r="J7" s="20" t="s">
        <v>22</v>
      </c>
      <c r="K7" s="20" t="s">
        <v>23</v>
      </c>
      <c r="L7" s="20">
        <v>859</v>
      </c>
      <c r="M7" s="20" t="s">
        <v>45</v>
      </c>
      <c r="N7" s="21">
        <v>46309.086273148147</v>
      </c>
      <c r="O7" s="20">
        <v>360</v>
      </c>
      <c r="P7" s="20" t="s">
        <v>25</v>
      </c>
      <c r="Q7" s="20">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56</v>
      </c>
      <c r="B8" s="20" t="s">
        <v>18</v>
      </c>
      <c r="C8" s="20" t="s">
        <v>42</v>
      </c>
      <c r="D8" s="20" t="s">
        <v>20</v>
      </c>
      <c r="E8" s="20" t="s">
        <v>3430</v>
      </c>
      <c r="F8" s="21">
        <v>46309.044282407405</v>
      </c>
      <c r="G8" s="20" t="s">
        <v>21</v>
      </c>
      <c r="H8" s="20" t="s">
        <v>71</v>
      </c>
      <c r="I8" s="20">
        <v>340</v>
      </c>
      <c r="J8" s="20" t="s">
        <v>22</v>
      </c>
      <c r="K8" s="20" t="s">
        <v>23</v>
      </c>
      <c r="L8" s="20">
        <v>859</v>
      </c>
      <c r="M8" s="20" t="s">
        <v>45</v>
      </c>
      <c r="N8" s="21">
        <v>46309.088784722226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4605</v>
      </c>
      <c r="B9" s="20" t="s">
        <v>18</v>
      </c>
      <c r="C9" s="20" t="s">
        <v>847</v>
      </c>
      <c r="D9" s="20" t="s">
        <v>4606</v>
      </c>
      <c r="E9" s="20" t="s">
        <v>4607</v>
      </c>
      <c r="F9" s="21">
        <v>46309.058287037034</v>
      </c>
      <c r="G9" s="20" t="s">
        <v>21</v>
      </c>
      <c r="H9" s="20" t="s">
        <v>4608</v>
      </c>
      <c r="I9" s="20">
        <v>350</v>
      </c>
      <c r="J9" s="20" t="s">
        <v>22</v>
      </c>
      <c r="K9" s="20" t="s">
        <v>23</v>
      </c>
      <c r="L9" s="20">
        <v>132</v>
      </c>
      <c r="M9" s="20" t="s">
        <v>68</v>
      </c>
      <c r="N9" s="21">
        <v>46309.067916666667</v>
      </c>
      <c r="O9" s="20">
        <v>277</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61</v>
      </c>
      <c r="B10" s="20" t="s">
        <v>18</v>
      </c>
      <c r="C10" s="20" t="s">
        <v>62</v>
      </c>
      <c r="D10" s="20" t="s">
        <v>344</v>
      </c>
      <c r="E10" s="20" t="s">
        <v>345</v>
      </c>
      <c r="F10" s="21">
        <v>46309.064004629632</v>
      </c>
      <c r="G10" s="20" t="s">
        <v>21</v>
      </c>
      <c r="H10" s="20" t="s">
        <v>4609</v>
      </c>
      <c r="I10" s="20">
        <v>340</v>
      </c>
      <c r="J10" s="20" t="s">
        <v>22</v>
      </c>
      <c r="K10" s="20" t="s">
        <v>23</v>
      </c>
      <c r="L10" s="20">
        <v>869</v>
      </c>
      <c r="M10" s="20" t="s">
        <v>167</v>
      </c>
      <c r="N10" s="21">
        <v>46309.107442129629</v>
      </c>
      <c r="O10" s="20">
        <v>340</v>
      </c>
      <c r="P10" s="20" t="s">
        <v>25</v>
      </c>
      <c r="Q10" s="2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346</v>
      </c>
      <c r="B11" s="20" t="s">
        <v>18</v>
      </c>
      <c r="C11" s="20" t="s">
        <v>37</v>
      </c>
      <c r="D11" s="20" t="s">
        <v>340</v>
      </c>
      <c r="E11" s="20" t="s">
        <v>4610</v>
      </c>
      <c r="F11" s="21">
        <v>46309.070034722223</v>
      </c>
      <c r="G11" s="20" t="s">
        <v>21</v>
      </c>
      <c r="H11" s="20" t="s">
        <v>4611</v>
      </c>
      <c r="I11" s="20">
        <v>350</v>
      </c>
      <c r="J11" s="20" t="s">
        <v>22</v>
      </c>
      <c r="K11" s="20" t="s">
        <v>23</v>
      </c>
      <c r="L11" s="20">
        <v>136</v>
      </c>
      <c r="M11" s="20" t="s">
        <v>588</v>
      </c>
      <c r="N11" s="21">
        <v>46309.079953703702</v>
      </c>
      <c r="O11" s="20">
        <v>219</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46</v>
      </c>
      <c r="B12" s="20" t="s">
        <v>18</v>
      </c>
      <c r="C12" s="20" t="s">
        <v>47</v>
      </c>
      <c r="D12" s="20" t="s">
        <v>48</v>
      </c>
      <c r="E12" s="20" t="s">
        <v>416</v>
      </c>
      <c r="F12" s="21">
        <v>46309.074062500003</v>
      </c>
      <c r="G12" s="20" t="s">
        <v>21</v>
      </c>
      <c r="H12" s="20" t="s">
        <v>4612</v>
      </c>
      <c r="I12" s="20">
        <v>330</v>
      </c>
      <c r="J12" s="20" t="s">
        <v>22</v>
      </c>
      <c r="K12" s="20" t="s">
        <v>23</v>
      </c>
      <c r="L12" s="20">
        <v>135</v>
      </c>
      <c r="M12" s="20" t="s">
        <v>385</v>
      </c>
      <c r="N12" s="21">
        <v>46309.083993055552</v>
      </c>
      <c r="O12" s="20">
        <v>211</v>
      </c>
      <c r="P12" s="20" t="s">
        <v>40</v>
      </c>
      <c r="Q12" s="20">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64</v>
      </c>
      <c r="B13" s="20" t="s">
        <v>18</v>
      </c>
      <c r="C13" s="20" t="s">
        <v>65</v>
      </c>
      <c r="D13" s="20" t="s">
        <v>63</v>
      </c>
      <c r="E13" s="20" t="s">
        <v>66</v>
      </c>
      <c r="F13" s="21">
        <v>46309.090115740742</v>
      </c>
      <c r="G13" s="20" t="s">
        <v>21</v>
      </c>
      <c r="H13" s="20" t="s">
        <v>4613</v>
      </c>
      <c r="I13" s="20">
        <v>220</v>
      </c>
      <c r="J13" s="20" t="s">
        <v>22</v>
      </c>
      <c r="K13" s="20" t="s">
        <v>23</v>
      </c>
      <c r="L13" s="20">
        <v>355</v>
      </c>
      <c r="M13" s="20" t="s">
        <v>65</v>
      </c>
      <c r="N13" s="21">
        <v>46309.115972222222</v>
      </c>
      <c r="O13" s="20">
        <v>0</v>
      </c>
      <c r="P13" s="20" t="s">
        <v>25</v>
      </c>
      <c r="Q13" s="20">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2633</v>
      </c>
      <c r="B14" s="20" t="s">
        <v>18</v>
      </c>
      <c r="C14" s="20" t="s">
        <v>339</v>
      </c>
      <c r="D14" s="20" t="s">
        <v>340</v>
      </c>
      <c r="E14" s="20" t="s">
        <v>2634</v>
      </c>
      <c r="F14" s="21">
        <v>46309.098703703705</v>
      </c>
      <c r="G14" s="20" t="s">
        <v>21</v>
      </c>
      <c r="H14" s="20" t="s">
        <v>4614</v>
      </c>
      <c r="I14" s="20">
        <v>370</v>
      </c>
      <c r="J14" s="20" t="s">
        <v>22</v>
      </c>
      <c r="K14" s="20" t="s">
        <v>23</v>
      </c>
      <c r="L14" s="20">
        <v>132</v>
      </c>
      <c r="M14" s="20" t="s">
        <v>2960</v>
      </c>
      <c r="N14" s="21">
        <v>46309.108090277776</v>
      </c>
      <c r="O14" s="20">
        <v>230</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60</v>
      </c>
      <c r="E15" s="20" t="s">
        <v>649</v>
      </c>
      <c r="F15" s="21">
        <v>46309.116493055553</v>
      </c>
      <c r="G15" s="20" t="s">
        <v>21</v>
      </c>
      <c r="H15" s="20" t="s">
        <v>4615</v>
      </c>
      <c r="I15" s="20">
        <v>360</v>
      </c>
      <c r="J15" s="20" t="s">
        <v>22</v>
      </c>
      <c r="K15" s="20" t="s">
        <v>23</v>
      </c>
      <c r="L15" s="20">
        <v>860</v>
      </c>
      <c r="M15" s="20" t="s">
        <v>540</v>
      </c>
      <c r="N15" s="21">
        <v>46309.159907407404</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72</v>
      </c>
      <c r="B16" s="20" t="s">
        <v>18</v>
      </c>
      <c r="C16" s="20" t="s">
        <v>73</v>
      </c>
      <c r="D16" s="20" t="s">
        <v>63</v>
      </c>
      <c r="E16" s="20" t="s">
        <v>2359</v>
      </c>
      <c r="F16" s="21">
        <v>46309.118796296294</v>
      </c>
      <c r="G16" s="20" t="s">
        <v>21</v>
      </c>
      <c r="H16" s="20" t="s">
        <v>4616</v>
      </c>
      <c r="I16" s="20">
        <v>320</v>
      </c>
      <c r="J16" s="20" t="s">
        <v>22</v>
      </c>
      <c r="K16" s="20" t="s">
        <v>23</v>
      </c>
      <c r="L16" s="20">
        <v>727</v>
      </c>
      <c r="M16" s="20" t="s">
        <v>73</v>
      </c>
      <c r="N16" s="21">
        <v>46309.162418981483</v>
      </c>
      <c r="O16" s="20">
        <v>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69</v>
      </c>
      <c r="B17" s="20" t="s">
        <v>18</v>
      </c>
      <c r="C17" s="20" t="s">
        <v>42</v>
      </c>
      <c r="D17" s="20" t="s">
        <v>33</v>
      </c>
      <c r="E17" s="20" t="s">
        <v>456</v>
      </c>
      <c r="F17" s="21">
        <v>46309.124201388891</v>
      </c>
      <c r="G17" s="20" t="s">
        <v>21</v>
      </c>
      <c r="H17" s="20" t="s">
        <v>71</v>
      </c>
      <c r="I17" s="20">
        <v>360</v>
      </c>
      <c r="J17" s="20" t="s">
        <v>22</v>
      </c>
      <c r="K17" s="20" t="s">
        <v>23</v>
      </c>
      <c r="L17" s="20">
        <v>859</v>
      </c>
      <c r="M17" s="20" t="s">
        <v>45</v>
      </c>
      <c r="N17" s="21">
        <v>46309.16815972222</v>
      </c>
      <c r="O17" s="20">
        <v>360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59</v>
      </c>
      <c r="B18" s="20" t="s">
        <v>18</v>
      </c>
      <c r="C18" s="20" t="s">
        <v>27</v>
      </c>
      <c r="D18" s="20" t="s">
        <v>60</v>
      </c>
      <c r="E18" s="20" t="s">
        <v>634</v>
      </c>
      <c r="F18" s="21">
        <v>46309.127962962964</v>
      </c>
      <c r="G18" s="20" t="s">
        <v>623</v>
      </c>
      <c r="H18" s="20" t="s">
        <v>4617</v>
      </c>
      <c r="I18" s="20">
        <v>340</v>
      </c>
      <c r="J18" s="20" t="s">
        <v>22</v>
      </c>
      <c r="K18" s="20" t="s">
        <v>23</v>
      </c>
      <c r="L18" s="20">
        <v>420</v>
      </c>
      <c r="M18" s="20" t="s">
        <v>189</v>
      </c>
      <c r="N18" s="21">
        <v>46309.15148148148</v>
      </c>
      <c r="O18" s="20">
        <v>340</v>
      </c>
      <c r="P18" s="20" t="s">
        <v>25</v>
      </c>
      <c r="Q18" s="20">
        <v>40</v>
      </c>
      <c r="R18" s="3" t="str">
        <f>IF(OR(G18="12R",G18="12L"),_xlfn.XLOOKUP(C18,Tabla42[ADEP],Tabla42[SID 12R],""),IF(OR(G18="30L",G18="30R"),_xlfn.XLOOKUP(C18,Tabla42[ADEP],Tabla42[SID 30L],""),""))</f>
        <v>OMSUK</v>
      </c>
      <c r="S18" s="3">
        <f t="shared" si="0"/>
        <v>3</v>
      </c>
      <c r="T18" s="3" t="str">
        <f>_xlfn.XLOOKUP(C18,Tabla42[ADEP],Tabla42[Sector],"")</f>
        <v>Sector 3</v>
      </c>
    </row>
    <row r="19" spans="1:20" x14ac:dyDescent="0.2">
      <c r="A19" s="20" t="s">
        <v>75</v>
      </c>
      <c r="B19" s="20" t="s">
        <v>18</v>
      </c>
      <c r="C19" s="20" t="s">
        <v>19</v>
      </c>
      <c r="D19" s="20" t="s">
        <v>53</v>
      </c>
      <c r="E19" s="20" t="s">
        <v>97</v>
      </c>
      <c r="F19" s="21">
        <v>46309.135740740741</v>
      </c>
      <c r="G19" s="20" t="s">
        <v>623</v>
      </c>
      <c r="H19" s="20" t="s">
        <v>4618</v>
      </c>
      <c r="I19" s="20">
        <v>380</v>
      </c>
      <c r="J19" s="20" t="s">
        <v>22</v>
      </c>
      <c r="K19" s="20" t="s">
        <v>23</v>
      </c>
      <c r="L19" s="20">
        <v>865</v>
      </c>
      <c r="M19" s="20" t="s">
        <v>2289</v>
      </c>
      <c r="N19" s="21">
        <v>46309.179571759261</v>
      </c>
      <c r="O19" s="20">
        <v>380</v>
      </c>
      <c r="P19" s="20" t="s">
        <v>25</v>
      </c>
      <c r="Q19" s="20">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86</v>
      </c>
      <c r="B20" s="20" t="s">
        <v>18</v>
      </c>
      <c r="C20" s="20" t="s">
        <v>42</v>
      </c>
      <c r="D20" s="20" t="s">
        <v>20</v>
      </c>
      <c r="E20" s="20" t="s">
        <v>2141</v>
      </c>
      <c r="F20" s="21">
        <v>46309.233101851853</v>
      </c>
      <c r="G20" s="20" t="s">
        <v>623</v>
      </c>
      <c r="H20" s="20" t="s">
        <v>4114</v>
      </c>
      <c r="I20" s="20">
        <v>360</v>
      </c>
      <c r="J20" s="20" t="s">
        <v>22</v>
      </c>
      <c r="K20" s="20" t="s">
        <v>23</v>
      </c>
      <c r="L20" s="20">
        <v>861</v>
      </c>
      <c r="M20" s="20" t="s">
        <v>45</v>
      </c>
      <c r="N20" s="21">
        <v>46309.276956018519</v>
      </c>
      <c r="O20" s="20">
        <v>360</v>
      </c>
      <c r="P20" s="20" t="s">
        <v>25</v>
      </c>
      <c r="Q20" s="20">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90</v>
      </c>
      <c r="B21" s="20" t="s">
        <v>18</v>
      </c>
      <c r="C21" s="20" t="s">
        <v>42</v>
      </c>
      <c r="D21" s="20" t="s">
        <v>20</v>
      </c>
      <c r="E21" s="20" t="s">
        <v>4619</v>
      </c>
      <c r="F21" s="21">
        <v>46309.438344907408</v>
      </c>
      <c r="G21" s="20" t="s">
        <v>623</v>
      </c>
      <c r="H21" s="20" t="s">
        <v>4620</v>
      </c>
      <c r="I21" s="20">
        <v>360</v>
      </c>
      <c r="J21" s="20" t="s">
        <v>22</v>
      </c>
      <c r="K21" s="20" t="s">
        <v>23</v>
      </c>
      <c r="L21" s="20">
        <v>861</v>
      </c>
      <c r="M21" s="20" t="s">
        <v>24</v>
      </c>
      <c r="N21" s="21">
        <v>46309.483414351853</v>
      </c>
      <c r="O21" s="20">
        <v>360</v>
      </c>
      <c r="P21" s="20" t="s">
        <v>25</v>
      </c>
      <c r="Q21" s="20">
        <v>190</v>
      </c>
      <c r="R21" s="3" t="str">
        <f>IF(OR(G21="12R",G21="12L"),_xlfn.XLOOKUP(C21,Tabla42[ADEP],Tabla42[SID 12R],""),IF(OR(G21="30L",G21="30R"),_xlfn.XLOOKUP(C21,Tabla42[ADEP],Tabla42[SID 30L],""),""))</f>
        <v>UDGUV</v>
      </c>
      <c r="S21" s="3">
        <f t="shared" si="0"/>
        <v>10</v>
      </c>
      <c r="T21" s="3" t="str">
        <f>_xlfn.XLOOKUP(C21,Tabla42[ADEP],Tabla42[Sector],"")</f>
        <v>Sector 2</v>
      </c>
    </row>
    <row r="22" spans="1:20" x14ac:dyDescent="0.2">
      <c r="A22" s="20" t="s">
        <v>100</v>
      </c>
      <c r="B22" s="20" t="s">
        <v>18</v>
      </c>
      <c r="C22" s="20" t="s">
        <v>42</v>
      </c>
      <c r="D22" s="20" t="s">
        <v>53</v>
      </c>
      <c r="E22" s="20" t="s">
        <v>3227</v>
      </c>
      <c r="F22" s="21">
        <v>46309.453634259262</v>
      </c>
      <c r="G22" s="20" t="s">
        <v>623</v>
      </c>
      <c r="H22" s="20" t="s">
        <v>4621</v>
      </c>
      <c r="I22" s="20">
        <v>380</v>
      </c>
      <c r="J22" s="20" t="s">
        <v>22</v>
      </c>
      <c r="K22" s="20" t="s">
        <v>23</v>
      </c>
      <c r="L22" s="20">
        <v>861</v>
      </c>
      <c r="M22" s="20" t="s">
        <v>45</v>
      </c>
      <c r="N22" s="21">
        <v>46309.496400462966</v>
      </c>
      <c r="O22" s="20">
        <v>380</v>
      </c>
      <c r="P22" s="20" t="s">
        <v>25</v>
      </c>
      <c r="Q22" s="20">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92</v>
      </c>
      <c r="B23" s="20" t="s">
        <v>18</v>
      </c>
      <c r="C23" s="20" t="s">
        <v>93</v>
      </c>
      <c r="D23" s="20" t="s">
        <v>20</v>
      </c>
      <c r="E23" s="20" t="s">
        <v>2024</v>
      </c>
      <c r="F23" s="21">
        <v>46309.463946759257</v>
      </c>
      <c r="G23" s="20" t="s">
        <v>623</v>
      </c>
      <c r="H23" s="20" t="s">
        <v>4622</v>
      </c>
      <c r="I23" s="20">
        <v>360</v>
      </c>
      <c r="J23" s="20" t="s">
        <v>22</v>
      </c>
      <c r="K23" s="20" t="s">
        <v>23</v>
      </c>
      <c r="L23" s="20">
        <v>893</v>
      </c>
      <c r="M23" s="20" t="s">
        <v>2983</v>
      </c>
      <c r="N23" s="21">
        <v>46309.509351851855</v>
      </c>
      <c r="O23" s="20">
        <v>237</v>
      </c>
      <c r="P23" s="20" t="s">
        <v>25</v>
      </c>
      <c r="Q23" s="20">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20" t="s">
        <v>98</v>
      </c>
      <c r="B24" s="20" t="s">
        <v>18</v>
      </c>
      <c r="C24" s="20" t="s">
        <v>42</v>
      </c>
      <c r="D24" s="20" t="s">
        <v>43</v>
      </c>
      <c r="E24" s="20" t="s">
        <v>3213</v>
      </c>
      <c r="F24" s="21">
        <v>46309.466493055559</v>
      </c>
      <c r="G24" s="20" t="s">
        <v>623</v>
      </c>
      <c r="H24" s="20" t="s">
        <v>4623</v>
      </c>
      <c r="I24" s="20">
        <v>360</v>
      </c>
      <c r="J24" s="20" t="s">
        <v>22</v>
      </c>
      <c r="K24" s="20" t="s">
        <v>23</v>
      </c>
      <c r="L24" s="20">
        <v>861</v>
      </c>
      <c r="M24" s="20" t="s">
        <v>24</v>
      </c>
      <c r="N24" s="21">
        <v>46309.510347222225</v>
      </c>
      <c r="O24" s="20">
        <v>360</v>
      </c>
      <c r="P24" s="20" t="s">
        <v>25</v>
      </c>
      <c r="Q24" s="20">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2663</v>
      </c>
      <c r="B25" s="20" t="s">
        <v>18</v>
      </c>
      <c r="C25" s="20" t="s">
        <v>2664</v>
      </c>
      <c r="D25" s="20" t="s">
        <v>53</v>
      </c>
      <c r="E25" s="20" t="s">
        <v>393</v>
      </c>
      <c r="F25" s="21">
        <v>46309.472395833334</v>
      </c>
      <c r="G25" s="20" t="s">
        <v>623</v>
      </c>
      <c r="H25" s="20" t="s">
        <v>4624</v>
      </c>
      <c r="I25" s="20">
        <v>370</v>
      </c>
      <c r="J25" s="20" t="s">
        <v>22</v>
      </c>
      <c r="K25" s="20" t="s">
        <v>23</v>
      </c>
      <c r="L25" s="20">
        <v>136</v>
      </c>
      <c r="M25" s="20" t="s">
        <v>39</v>
      </c>
      <c r="N25" s="21">
        <v>46309.482233796298</v>
      </c>
      <c r="O25" s="20">
        <v>267</v>
      </c>
      <c r="P25" s="20" t="s">
        <v>25</v>
      </c>
      <c r="Q25" s="20">
        <v>190</v>
      </c>
      <c r="R25" s="3" t="str">
        <f>IF(OR(G25="12R",G25="12L"),_xlfn.XLOOKUP(C25,Tabla42[ADEP],Tabla42[SID 12R],""),IF(OR(G25="30L",G25="30R"),_xlfn.XLOOKUP(C25,Tabla42[ADEP],Tabla42[SID 30L],""),""))</f>
        <v/>
      </c>
      <c r="S25" s="3">
        <f t="shared" si="0"/>
        <v>11</v>
      </c>
      <c r="T25" s="3" t="str">
        <f>_xlfn.XLOOKUP(C25,Tabla42[ADEP],Tabla42[Sector],"")</f>
        <v/>
      </c>
    </row>
    <row r="26" spans="1:20" x14ac:dyDescent="0.2">
      <c r="A26" s="20" t="s">
        <v>95</v>
      </c>
      <c r="B26" s="20" t="s">
        <v>18</v>
      </c>
      <c r="C26" s="20" t="s">
        <v>96</v>
      </c>
      <c r="D26" s="20" t="s">
        <v>60</v>
      </c>
      <c r="E26" s="20" t="s">
        <v>529</v>
      </c>
      <c r="F26" s="21">
        <v>46309.473923611113</v>
      </c>
      <c r="G26" s="20" t="s">
        <v>623</v>
      </c>
      <c r="H26" s="20" t="s">
        <v>4625</v>
      </c>
      <c r="I26" s="20">
        <v>360</v>
      </c>
      <c r="J26" s="20" t="s">
        <v>22</v>
      </c>
      <c r="K26" s="20" t="s">
        <v>23</v>
      </c>
      <c r="L26" s="20">
        <v>862</v>
      </c>
      <c r="M26" s="20" t="s">
        <v>420</v>
      </c>
      <c r="N26" s="21">
        <v>46309.517581018517</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101</v>
      </c>
      <c r="B27" s="20" t="s">
        <v>18</v>
      </c>
      <c r="C27" s="20" t="s">
        <v>102</v>
      </c>
      <c r="D27" s="20" t="s">
        <v>53</v>
      </c>
      <c r="E27" s="20" t="s">
        <v>106</v>
      </c>
      <c r="F27" s="21">
        <v>46309.498391203706</v>
      </c>
      <c r="G27" s="20" t="s">
        <v>623</v>
      </c>
      <c r="H27" s="20" t="s">
        <v>2670</v>
      </c>
      <c r="I27" s="20">
        <v>290</v>
      </c>
      <c r="J27" s="20" t="s">
        <v>22</v>
      </c>
      <c r="K27" s="20" t="s">
        <v>23</v>
      </c>
      <c r="L27" s="20">
        <v>132</v>
      </c>
      <c r="M27" s="20" t="s">
        <v>39</v>
      </c>
      <c r="N27" s="21">
        <v>46309.507754629631</v>
      </c>
      <c r="O27" s="20">
        <v>287</v>
      </c>
      <c r="P27" s="20" t="s">
        <v>25</v>
      </c>
      <c r="Q27" s="20">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20" t="s">
        <v>105</v>
      </c>
      <c r="B28" s="20" t="s">
        <v>18</v>
      </c>
      <c r="C28" s="20" t="s">
        <v>32</v>
      </c>
      <c r="D28" s="20" t="s">
        <v>33</v>
      </c>
      <c r="E28" s="20" t="s">
        <v>368</v>
      </c>
      <c r="F28" s="21">
        <v>46309.503136574072</v>
      </c>
      <c r="G28" s="20" t="s">
        <v>623</v>
      </c>
      <c r="H28" s="20" t="s">
        <v>4626</v>
      </c>
      <c r="I28" s="20">
        <v>360</v>
      </c>
      <c r="J28" s="20" t="s">
        <v>22</v>
      </c>
      <c r="K28" s="20" t="s">
        <v>23</v>
      </c>
      <c r="L28" s="20">
        <v>864</v>
      </c>
      <c r="M28" s="20" t="s">
        <v>35</v>
      </c>
      <c r="N28" s="21">
        <v>46309.5465625</v>
      </c>
      <c r="O28" s="20">
        <v>360</v>
      </c>
      <c r="P28" s="20" t="s">
        <v>25</v>
      </c>
      <c r="Q28" s="20">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20" t="s">
        <v>108</v>
      </c>
      <c r="B29" s="20" t="s">
        <v>18</v>
      </c>
      <c r="C29" s="20" t="s">
        <v>109</v>
      </c>
      <c r="D29" s="20" t="s">
        <v>122</v>
      </c>
      <c r="E29" s="20" t="s">
        <v>834</v>
      </c>
      <c r="F29" s="21">
        <v>46309.511712962965</v>
      </c>
      <c r="G29" s="20" t="s">
        <v>623</v>
      </c>
      <c r="H29" s="20" t="s">
        <v>4627</v>
      </c>
      <c r="I29" s="20">
        <v>350</v>
      </c>
      <c r="J29" s="20" t="s">
        <v>22</v>
      </c>
      <c r="K29" s="20" t="s">
        <v>23</v>
      </c>
      <c r="L29" s="20">
        <v>149</v>
      </c>
      <c r="M29" s="20" t="s">
        <v>111</v>
      </c>
      <c r="N29" s="21">
        <v>46309.52175925926</v>
      </c>
      <c r="O29" s="20">
        <v>280</v>
      </c>
      <c r="P29" s="20" t="s">
        <v>25</v>
      </c>
      <c r="Q29" s="20">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20" t="s">
        <v>2381</v>
      </c>
      <c r="B30" s="20" t="s">
        <v>18</v>
      </c>
      <c r="C30" s="20" t="s">
        <v>121</v>
      </c>
      <c r="D30" s="20" t="s">
        <v>122</v>
      </c>
      <c r="E30" s="20" t="s">
        <v>4628</v>
      </c>
      <c r="F30" s="21">
        <v>46309.519155092596</v>
      </c>
      <c r="G30" s="20" t="s">
        <v>623</v>
      </c>
      <c r="H30" s="20" t="s">
        <v>4629</v>
      </c>
      <c r="I30" s="20">
        <v>360</v>
      </c>
      <c r="J30" s="20" t="s">
        <v>22</v>
      </c>
      <c r="K30" s="20" t="s">
        <v>23</v>
      </c>
      <c r="L30" s="20">
        <v>517</v>
      </c>
      <c r="M30" s="20" t="s">
        <v>123</v>
      </c>
      <c r="N30" s="21">
        <v>46309.547199074077</v>
      </c>
      <c r="O30" s="20">
        <v>360</v>
      </c>
      <c r="P30" s="20" t="s">
        <v>25</v>
      </c>
      <c r="Q30" s="20">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20" t="s">
        <v>115</v>
      </c>
      <c r="B31" s="20" t="s">
        <v>18</v>
      </c>
      <c r="C31" s="20" t="s">
        <v>116</v>
      </c>
      <c r="D31" s="20" t="s">
        <v>117</v>
      </c>
      <c r="E31" s="20" t="s">
        <v>4630</v>
      </c>
      <c r="F31" s="21">
        <v>46309.545578703706</v>
      </c>
      <c r="G31" s="20" t="s">
        <v>623</v>
      </c>
      <c r="H31" s="20" t="s">
        <v>4631</v>
      </c>
      <c r="I31" s="20">
        <v>360</v>
      </c>
      <c r="J31" s="20" t="s">
        <v>22</v>
      </c>
      <c r="K31" s="20" t="s">
        <v>23</v>
      </c>
      <c r="L31" s="20">
        <v>523</v>
      </c>
      <c r="M31" s="20" t="s">
        <v>123</v>
      </c>
      <c r="N31" s="21">
        <v>46309.573206018518</v>
      </c>
      <c r="O31" s="20">
        <v>360</v>
      </c>
      <c r="P31" s="20" t="s">
        <v>25</v>
      </c>
      <c r="Q31" s="20">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20" t="s">
        <v>119</v>
      </c>
      <c r="B32" s="20" t="s">
        <v>18</v>
      </c>
      <c r="C32" s="20" t="s">
        <v>42</v>
      </c>
      <c r="D32" s="20" t="s">
        <v>43</v>
      </c>
      <c r="E32" s="20" t="s">
        <v>2377</v>
      </c>
      <c r="F32" s="21">
        <v>46309.549432870372</v>
      </c>
      <c r="G32" s="20" t="s">
        <v>21</v>
      </c>
      <c r="H32" s="20" t="s">
        <v>4632</v>
      </c>
      <c r="I32" s="20">
        <v>360</v>
      </c>
      <c r="J32" s="20" t="s">
        <v>22</v>
      </c>
      <c r="K32" s="20" t="s">
        <v>23</v>
      </c>
      <c r="L32" s="20">
        <v>858</v>
      </c>
      <c r="M32" s="20" t="s">
        <v>45</v>
      </c>
      <c r="N32" s="21">
        <v>46309.593252314815</v>
      </c>
      <c r="O32" s="20">
        <v>360</v>
      </c>
      <c r="P32" s="20" t="s">
        <v>25</v>
      </c>
      <c r="Q32" s="20">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20" t="s">
        <v>125</v>
      </c>
      <c r="B33" s="20" t="s">
        <v>18</v>
      </c>
      <c r="C33" s="20" t="s">
        <v>126</v>
      </c>
      <c r="D33" s="20" t="s">
        <v>122</v>
      </c>
      <c r="E33" s="20" t="s">
        <v>4633</v>
      </c>
      <c r="F33" s="21">
        <v>46309.55027777778</v>
      </c>
      <c r="G33" s="20" t="s">
        <v>21</v>
      </c>
      <c r="H33" s="20" t="s">
        <v>4634</v>
      </c>
      <c r="I33" s="20">
        <v>370</v>
      </c>
      <c r="J33" s="20" t="s">
        <v>22</v>
      </c>
      <c r="K33" s="20" t="s">
        <v>23</v>
      </c>
      <c r="L33" s="20">
        <v>356</v>
      </c>
      <c r="M33" s="20" t="s">
        <v>30</v>
      </c>
      <c r="N33" s="21">
        <v>46309.570821759262</v>
      </c>
      <c r="O33" s="20">
        <v>370</v>
      </c>
      <c r="P33" s="20" t="s">
        <v>25</v>
      </c>
      <c r="Q33" s="20">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20" t="s">
        <v>107</v>
      </c>
      <c r="B34" s="20" t="s">
        <v>18</v>
      </c>
      <c r="C34" s="20" t="s">
        <v>42</v>
      </c>
      <c r="D34" s="20" t="s">
        <v>122</v>
      </c>
      <c r="E34" s="20" t="s">
        <v>553</v>
      </c>
      <c r="F34" s="21">
        <v>46309.554120370369</v>
      </c>
      <c r="G34" s="20" t="s">
        <v>623</v>
      </c>
      <c r="H34" s="20" t="s">
        <v>4635</v>
      </c>
      <c r="I34" s="20">
        <v>380</v>
      </c>
      <c r="J34" s="20" t="s">
        <v>22</v>
      </c>
      <c r="K34" s="20" t="s">
        <v>23</v>
      </c>
      <c r="L34" s="20">
        <v>876</v>
      </c>
      <c r="M34" s="20" t="s">
        <v>45</v>
      </c>
      <c r="N34" s="21">
        <v>46309.59820601852</v>
      </c>
      <c r="O34" s="20">
        <v>380</v>
      </c>
      <c r="P34" s="20" t="s">
        <v>25</v>
      </c>
      <c r="Q34" s="20">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173</v>
      </c>
      <c r="B35" s="20" t="s">
        <v>18</v>
      </c>
      <c r="C35" s="20" t="s">
        <v>18</v>
      </c>
      <c r="D35" s="20" t="s">
        <v>174</v>
      </c>
      <c r="E35" s="20"/>
      <c r="F35" s="21">
        <v>46309.581759259258</v>
      </c>
      <c r="G35" s="20" t="s">
        <v>21</v>
      </c>
      <c r="H35" s="20" t="s">
        <v>4636</v>
      </c>
      <c r="I35" s="20">
        <v>15</v>
      </c>
      <c r="J35" s="20" t="s">
        <v>130</v>
      </c>
      <c r="K35" s="20" t="s">
        <v>50</v>
      </c>
      <c r="L35" s="20">
        <v>167</v>
      </c>
      <c r="M35" s="20" t="s">
        <v>18</v>
      </c>
      <c r="N35" s="21">
        <v>46309.688333333332</v>
      </c>
      <c r="O35" s="20">
        <v>0</v>
      </c>
      <c r="P35" s="20" t="s">
        <v>129</v>
      </c>
      <c r="Q35" s="20">
        <v>15</v>
      </c>
      <c r="R35" s="3" t="str">
        <f>IF(OR(G35="12R",G35="12L"),_xlfn.XLOOKUP(C35,Tabla42[ADEP],Tabla42[SID 12R],""),IF(OR(G35="30L",G35="30R"),_xlfn.XLOOKUP(C35,Tabla42[ADEP],Tabla42[SID 30L],""),""))</f>
        <v/>
      </c>
      <c r="S35" s="3">
        <f t="shared" si="0"/>
        <v>13</v>
      </c>
      <c r="T35" s="3" t="str">
        <f>_xlfn.XLOOKUP(C35,Tabla42[ADEP],Tabla42[Sector],"")</f>
        <v/>
      </c>
    </row>
    <row r="36" spans="1:20" x14ac:dyDescent="0.2">
      <c r="A36" s="20" t="s">
        <v>127</v>
      </c>
      <c r="B36" s="20" t="s">
        <v>18</v>
      </c>
      <c r="C36" s="20" t="s">
        <v>128</v>
      </c>
      <c r="D36" s="20" t="s">
        <v>43</v>
      </c>
      <c r="E36" s="20" t="s">
        <v>4637</v>
      </c>
      <c r="F36" s="21">
        <v>46309.583738425928</v>
      </c>
      <c r="G36" s="20" t="s">
        <v>21</v>
      </c>
      <c r="H36" s="20" t="s">
        <v>4638</v>
      </c>
      <c r="I36" s="20">
        <v>330</v>
      </c>
      <c r="J36" s="20" t="s">
        <v>22</v>
      </c>
      <c r="K36" s="20" t="s">
        <v>23</v>
      </c>
      <c r="L36" s="20">
        <v>359</v>
      </c>
      <c r="M36" s="20" t="s">
        <v>30</v>
      </c>
      <c r="N36" s="21">
        <v>46309.604375000003</v>
      </c>
      <c r="O36" s="20">
        <v>330</v>
      </c>
      <c r="P36" s="20" t="s">
        <v>25</v>
      </c>
      <c r="Q36" s="20">
        <v>40</v>
      </c>
      <c r="R36" s="3" t="str">
        <f>IF(OR(G36="12R",G36="12L"),_xlfn.XLOOKUP(C36,Tabla42[ADEP],Tabla42[SID 12R],""),IF(OR(G36="30L",G36="30R"),_xlfn.XLOOKUP(C36,Tabla42[ADEP],Tabla42[SID 30L],""),""))</f>
        <v>OMSUK</v>
      </c>
      <c r="S36" s="3">
        <f t="shared" si="0"/>
        <v>14</v>
      </c>
      <c r="T36" s="3" t="str">
        <f>_xlfn.XLOOKUP(C36,Tabla42[ADEP],Tabla42[Sector],"")</f>
        <v>Sector 3</v>
      </c>
    </row>
    <row r="37" spans="1:20" x14ac:dyDescent="0.2">
      <c r="A37" s="20" t="s">
        <v>2076</v>
      </c>
      <c r="B37" s="20" t="s">
        <v>18</v>
      </c>
      <c r="C37" s="20" t="s">
        <v>18</v>
      </c>
      <c r="D37" s="20" t="s">
        <v>2077</v>
      </c>
      <c r="E37" s="20"/>
      <c r="F37" s="21">
        <v>46309.586157407408</v>
      </c>
      <c r="G37" s="20" t="s">
        <v>21</v>
      </c>
      <c r="H37" s="20" t="s">
        <v>4639</v>
      </c>
      <c r="I37" s="20">
        <v>15</v>
      </c>
      <c r="J37" s="20" t="s">
        <v>130</v>
      </c>
      <c r="K37" s="20" t="s">
        <v>50</v>
      </c>
      <c r="L37" s="20">
        <v>79</v>
      </c>
      <c r="M37" s="20" t="s">
        <v>18</v>
      </c>
      <c r="N37" s="21">
        <v>46309.618668981479</v>
      </c>
      <c r="O37" s="20">
        <v>0</v>
      </c>
      <c r="P37" s="20" t="s">
        <v>129</v>
      </c>
      <c r="Q37" s="20">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20" t="s">
        <v>680</v>
      </c>
      <c r="B38" s="20" t="s">
        <v>18</v>
      </c>
      <c r="C38" s="20" t="s">
        <v>49</v>
      </c>
      <c r="D38" s="20" t="s">
        <v>689</v>
      </c>
      <c r="E38" s="20"/>
      <c r="F38" s="21">
        <v>46309.596666666665</v>
      </c>
      <c r="G38" s="20" t="s">
        <v>21</v>
      </c>
      <c r="H38" s="20" t="s">
        <v>4640</v>
      </c>
      <c r="I38" s="20">
        <v>430</v>
      </c>
      <c r="J38" s="20" t="s">
        <v>22</v>
      </c>
      <c r="K38" s="20" t="s">
        <v>50</v>
      </c>
      <c r="L38" s="20">
        <v>850</v>
      </c>
      <c r="M38" s="20" t="s">
        <v>45</v>
      </c>
      <c r="N38" s="21">
        <v>46309.641203703701</v>
      </c>
      <c r="O38" s="20">
        <v>430</v>
      </c>
      <c r="P38" s="20" t="s">
        <v>25</v>
      </c>
      <c r="Q38" s="20">
        <v>30</v>
      </c>
      <c r="R38" s="3" t="str">
        <f>IF(OR(G38="12R",G38="12L"),_xlfn.XLOOKUP(C38,Tabla42[ADEP],Tabla42[SID 12R],""),IF(OR(G38="30L",G38="30R"),_xlfn.XLOOKUP(C38,Tabla42[ADEP],Tabla42[SID 30L],""),""))</f>
        <v>UDGUV</v>
      </c>
      <c r="S38" s="3">
        <f t="shared" si="0"/>
        <v>14</v>
      </c>
      <c r="T38" s="3" t="str">
        <f>_xlfn.XLOOKUP(C38,Tabla42[ADEP],Tabla42[Sector],"")</f>
        <v>Sector 2</v>
      </c>
    </row>
    <row r="39" spans="1:20" x14ac:dyDescent="0.2">
      <c r="A39" s="20" t="s">
        <v>131</v>
      </c>
      <c r="B39" s="20" t="s">
        <v>18</v>
      </c>
      <c r="C39" s="20" t="s">
        <v>42</v>
      </c>
      <c r="D39" s="20" t="s">
        <v>43</v>
      </c>
      <c r="E39" s="20" t="s">
        <v>2727</v>
      </c>
      <c r="F39" s="21">
        <v>46309.601423611108</v>
      </c>
      <c r="G39" s="20" t="s">
        <v>21</v>
      </c>
      <c r="H39" s="20" t="s">
        <v>4641</v>
      </c>
      <c r="I39" s="20">
        <v>360</v>
      </c>
      <c r="J39" s="20" t="s">
        <v>22</v>
      </c>
      <c r="K39" s="20" t="s">
        <v>23</v>
      </c>
      <c r="L39" s="20">
        <v>857</v>
      </c>
      <c r="M39" s="20" t="s">
        <v>45</v>
      </c>
      <c r="N39" s="21">
        <v>46309.645567129628</v>
      </c>
      <c r="O39" s="20">
        <v>360</v>
      </c>
      <c r="P39" s="20" t="s">
        <v>25</v>
      </c>
      <c r="Q39" s="20">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20" t="s">
        <v>423</v>
      </c>
      <c r="B40" s="20" t="s">
        <v>18</v>
      </c>
      <c r="C40" s="20" t="s">
        <v>154</v>
      </c>
      <c r="D40" s="20" t="s">
        <v>424</v>
      </c>
      <c r="E40" s="20"/>
      <c r="F40" s="21">
        <v>46309.623414351852</v>
      </c>
      <c r="G40" s="20" t="s">
        <v>21</v>
      </c>
      <c r="H40" s="20" t="s">
        <v>155</v>
      </c>
      <c r="I40" s="20">
        <v>15</v>
      </c>
      <c r="J40" s="20" t="s">
        <v>130</v>
      </c>
      <c r="K40" s="20" t="s">
        <v>50</v>
      </c>
      <c r="L40" s="20">
        <v>58</v>
      </c>
      <c r="M40" s="20" t="s">
        <v>154</v>
      </c>
      <c r="N40" s="21">
        <v>46309.635196759256</v>
      </c>
      <c r="O40" s="20">
        <v>0</v>
      </c>
      <c r="P40" s="20" t="s">
        <v>129</v>
      </c>
      <c r="Q40" s="20">
        <v>15</v>
      </c>
      <c r="R40" s="3" t="str">
        <f>IF(OR(G40="12R",G40="12L"),_xlfn.XLOOKUP(C40,Tabla42[ADEP],Tabla42[SID 12R],""),IF(OR(G40="30L",G40="30R"),_xlfn.XLOOKUP(C40,Tabla42[ADEP],Tabla42[SID 30L],""),""))</f>
        <v>CZM</v>
      </c>
      <c r="S40" s="3">
        <f t="shared" si="0"/>
        <v>14</v>
      </c>
      <c r="T40" s="3" t="str">
        <f>_xlfn.XLOOKUP(C40,Tabla42[ADEP],Tabla42[Sector],"")</f>
        <v>Sector 7</v>
      </c>
    </row>
    <row r="41" spans="1:20" x14ac:dyDescent="0.2">
      <c r="A41" s="20" t="s">
        <v>135</v>
      </c>
      <c r="B41" s="20" t="s">
        <v>18</v>
      </c>
      <c r="C41" s="20" t="s">
        <v>32</v>
      </c>
      <c r="D41" s="20" t="s">
        <v>33</v>
      </c>
      <c r="E41" s="20" t="s">
        <v>3051</v>
      </c>
      <c r="F41" s="21">
        <v>46309.631539351853</v>
      </c>
      <c r="G41" s="20" t="s">
        <v>21</v>
      </c>
      <c r="H41" s="20" t="s">
        <v>4642</v>
      </c>
      <c r="I41" s="20">
        <v>380</v>
      </c>
      <c r="J41" s="20" t="s">
        <v>22</v>
      </c>
      <c r="K41" s="20" t="s">
        <v>23</v>
      </c>
      <c r="L41" s="20">
        <v>899</v>
      </c>
      <c r="M41" s="20" t="s">
        <v>35</v>
      </c>
      <c r="N41" s="21">
        <v>46309.67701388889</v>
      </c>
      <c r="O41" s="20">
        <v>380</v>
      </c>
      <c r="P41" s="20" t="s">
        <v>25</v>
      </c>
      <c r="Q41" s="20">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20" t="s">
        <v>146</v>
      </c>
      <c r="B42" s="20" t="s">
        <v>18</v>
      </c>
      <c r="C42" s="20" t="s">
        <v>96</v>
      </c>
      <c r="D42" s="20" t="s">
        <v>33</v>
      </c>
      <c r="E42" s="20" t="s">
        <v>573</v>
      </c>
      <c r="F42" s="21">
        <v>46309.649062500001</v>
      </c>
      <c r="G42" s="20" t="s">
        <v>21</v>
      </c>
      <c r="H42" s="20" t="s">
        <v>4643</v>
      </c>
      <c r="I42" s="20">
        <v>360</v>
      </c>
      <c r="J42" s="20" t="s">
        <v>22</v>
      </c>
      <c r="K42" s="20" t="s">
        <v>23</v>
      </c>
      <c r="L42" s="20">
        <v>855</v>
      </c>
      <c r="M42" s="20" t="s">
        <v>45</v>
      </c>
      <c r="N42" s="21">
        <v>46309.69226851852</v>
      </c>
      <c r="O42" s="20">
        <v>360</v>
      </c>
      <c r="P42" s="20" t="s">
        <v>25</v>
      </c>
      <c r="Q42" s="20">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20" t="s">
        <v>171</v>
      </c>
      <c r="B43" s="20" t="s">
        <v>18</v>
      </c>
      <c r="C43" s="20" t="s">
        <v>2726</v>
      </c>
      <c r="D43" s="20" t="s">
        <v>172</v>
      </c>
      <c r="E43" s="20"/>
      <c r="F43" s="21">
        <v>46309.651226851849</v>
      </c>
      <c r="G43" s="20" t="s">
        <v>21</v>
      </c>
      <c r="H43" s="20" t="s">
        <v>4644</v>
      </c>
      <c r="I43" s="20">
        <v>15</v>
      </c>
      <c r="J43" s="20" t="s">
        <v>130</v>
      </c>
      <c r="K43" s="20" t="s">
        <v>50</v>
      </c>
      <c r="L43" s="20">
        <v>88</v>
      </c>
      <c r="M43" s="20" t="s">
        <v>2726</v>
      </c>
      <c r="N43" s="21">
        <v>46309.668194444443</v>
      </c>
      <c r="O43" s="20">
        <v>0</v>
      </c>
      <c r="P43" s="20" t="s">
        <v>129</v>
      </c>
      <c r="Q43" s="20">
        <v>15</v>
      </c>
      <c r="R43" s="3" t="str">
        <f>IF(OR(G43="12R",G43="12L"),_xlfn.XLOOKUP(C43,Tabla42[ADEP],Tabla42[SID 12R],""),IF(OR(G43="30L",G43="30R"),_xlfn.XLOOKUP(C43,Tabla42[ADEP],Tabla42[SID 30L],""),""))</f>
        <v/>
      </c>
      <c r="S43" s="3">
        <f t="shared" si="0"/>
        <v>15</v>
      </c>
      <c r="T43" s="3" t="str">
        <f>_xlfn.XLOOKUP(C43,Tabla42[ADEP],Tabla42[Sector],"")</f>
        <v/>
      </c>
    </row>
    <row r="44" spans="1:20" x14ac:dyDescent="0.2">
      <c r="A44" s="20" t="s">
        <v>139</v>
      </c>
      <c r="B44" s="20" t="s">
        <v>18</v>
      </c>
      <c r="C44" s="20" t="s">
        <v>49</v>
      </c>
      <c r="D44" s="20" t="s">
        <v>53</v>
      </c>
      <c r="E44" s="20" t="s">
        <v>3541</v>
      </c>
      <c r="F44" s="21">
        <v>46309.653101851851</v>
      </c>
      <c r="G44" s="20" t="s">
        <v>21</v>
      </c>
      <c r="H44" s="20" t="s">
        <v>4645</v>
      </c>
      <c r="I44" s="20">
        <v>380</v>
      </c>
      <c r="J44" s="20" t="s">
        <v>22</v>
      </c>
      <c r="K44" s="20" t="s">
        <v>141</v>
      </c>
      <c r="L44" s="20">
        <v>869</v>
      </c>
      <c r="M44" s="20" t="s">
        <v>45</v>
      </c>
      <c r="N44" s="21">
        <v>46309.697106481479</v>
      </c>
      <c r="O44" s="20">
        <v>380</v>
      </c>
      <c r="P44" s="20" t="s">
        <v>25</v>
      </c>
      <c r="Q44" s="20">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136</v>
      </c>
      <c r="B45" s="20" t="s">
        <v>18</v>
      </c>
      <c r="C45" s="20" t="s">
        <v>137</v>
      </c>
      <c r="D45" s="20" t="s">
        <v>63</v>
      </c>
      <c r="E45" s="20" t="s">
        <v>66</v>
      </c>
      <c r="F45" s="21">
        <v>46309.654074074075</v>
      </c>
      <c r="G45" s="20" t="s">
        <v>21</v>
      </c>
      <c r="H45" s="20" t="s">
        <v>2978</v>
      </c>
      <c r="I45" s="20">
        <v>330</v>
      </c>
      <c r="J45" s="20" t="s">
        <v>22</v>
      </c>
      <c r="K45" s="20" t="s">
        <v>23</v>
      </c>
      <c r="L45" s="20">
        <v>133</v>
      </c>
      <c r="M45" s="20" t="s">
        <v>39</v>
      </c>
      <c r="N45" s="21">
        <v>46309.662939814814</v>
      </c>
      <c r="O45" s="20">
        <v>318</v>
      </c>
      <c r="P45" s="20" t="s">
        <v>25</v>
      </c>
      <c r="Q45" s="20">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20" t="s">
        <v>1198</v>
      </c>
      <c r="B46" s="20" t="s">
        <v>18</v>
      </c>
      <c r="C46" s="20" t="s">
        <v>1199</v>
      </c>
      <c r="D46" s="20" t="s">
        <v>394</v>
      </c>
      <c r="E46" s="20"/>
      <c r="F46" s="21">
        <v>46309.656041666669</v>
      </c>
      <c r="G46" s="20" t="s">
        <v>21</v>
      </c>
      <c r="H46" s="20" t="s">
        <v>4646</v>
      </c>
      <c r="I46" s="20">
        <v>280</v>
      </c>
      <c r="J46" s="20" t="s">
        <v>22</v>
      </c>
      <c r="K46" s="20" t="s">
        <v>50</v>
      </c>
      <c r="L46" s="20">
        <v>903</v>
      </c>
      <c r="M46" s="20" t="s">
        <v>45</v>
      </c>
      <c r="N46" s="21">
        <v>46309.742152777777</v>
      </c>
      <c r="O46" s="20">
        <v>280</v>
      </c>
      <c r="P46" s="20" t="s">
        <v>129</v>
      </c>
      <c r="Q46" s="20">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425</v>
      </c>
      <c r="B47" s="20" t="s">
        <v>18</v>
      </c>
      <c r="C47" s="20" t="s">
        <v>49</v>
      </c>
      <c r="D47" s="20" t="s">
        <v>53</v>
      </c>
      <c r="E47" s="20" t="s">
        <v>4003</v>
      </c>
      <c r="F47" s="21">
        <v>46309.65896990741</v>
      </c>
      <c r="G47" s="20" t="s">
        <v>21</v>
      </c>
      <c r="H47" s="20" t="s">
        <v>4647</v>
      </c>
      <c r="I47" s="20">
        <v>380</v>
      </c>
      <c r="J47" s="20" t="s">
        <v>22</v>
      </c>
      <c r="K47" s="20" t="s">
        <v>23</v>
      </c>
      <c r="L47" s="20">
        <v>852</v>
      </c>
      <c r="M47" s="20" t="s">
        <v>45</v>
      </c>
      <c r="N47" s="21">
        <v>46309.70207175926</v>
      </c>
      <c r="O47" s="20">
        <v>380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151</v>
      </c>
      <c r="B48" s="20" t="s">
        <v>18</v>
      </c>
      <c r="C48" s="20" t="s">
        <v>96</v>
      </c>
      <c r="D48" s="20" t="s">
        <v>43</v>
      </c>
      <c r="E48" s="20" t="s">
        <v>565</v>
      </c>
      <c r="F48" s="21">
        <v>46309.66065972222</v>
      </c>
      <c r="G48" s="20" t="s">
        <v>21</v>
      </c>
      <c r="H48" s="20" t="s">
        <v>4648</v>
      </c>
      <c r="I48" s="20">
        <v>380</v>
      </c>
      <c r="J48" s="20" t="s">
        <v>22</v>
      </c>
      <c r="K48" s="20" t="s">
        <v>23</v>
      </c>
      <c r="L48" s="20">
        <v>857</v>
      </c>
      <c r="M48" s="20" t="s">
        <v>45</v>
      </c>
      <c r="N48" s="21">
        <v>46309.703877314816</v>
      </c>
      <c r="O48" s="20">
        <v>380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145</v>
      </c>
      <c r="B49" s="20" t="s">
        <v>18</v>
      </c>
      <c r="C49" s="20" t="s">
        <v>19</v>
      </c>
      <c r="D49" s="20" t="s">
        <v>53</v>
      </c>
      <c r="E49" s="20" t="s">
        <v>357</v>
      </c>
      <c r="F49" s="21">
        <v>46309.662361111114</v>
      </c>
      <c r="G49" s="20" t="s">
        <v>21</v>
      </c>
      <c r="H49" s="20" t="s">
        <v>4649</v>
      </c>
      <c r="I49" s="20">
        <v>380</v>
      </c>
      <c r="J49" s="20" t="s">
        <v>22</v>
      </c>
      <c r="K49" s="20" t="s">
        <v>23</v>
      </c>
      <c r="L49" s="20">
        <v>859</v>
      </c>
      <c r="M49" s="20" t="s">
        <v>24</v>
      </c>
      <c r="N49" s="21">
        <v>46309.706030092595</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362</v>
      </c>
      <c r="B50" s="20" t="s">
        <v>18</v>
      </c>
      <c r="C50" s="20" t="s">
        <v>27</v>
      </c>
      <c r="D50" s="20" t="s">
        <v>28</v>
      </c>
      <c r="E50" s="20" t="s">
        <v>2697</v>
      </c>
      <c r="F50" s="21">
        <v>46309.663518518515</v>
      </c>
      <c r="G50" s="20" t="s">
        <v>21</v>
      </c>
      <c r="H50" s="20" t="s">
        <v>4650</v>
      </c>
      <c r="I50" s="20">
        <v>370</v>
      </c>
      <c r="J50" s="20" t="s">
        <v>22</v>
      </c>
      <c r="K50" s="20" t="s">
        <v>23</v>
      </c>
      <c r="L50" s="20">
        <v>360</v>
      </c>
      <c r="M50" s="20" t="s">
        <v>30</v>
      </c>
      <c r="N50" s="21">
        <v>46309.684953703705</v>
      </c>
      <c r="O50" s="20">
        <v>370</v>
      </c>
      <c r="P50" s="20" t="s">
        <v>25</v>
      </c>
      <c r="Q50" s="20">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20" t="s">
        <v>364</v>
      </c>
      <c r="B51" s="20" t="s">
        <v>18</v>
      </c>
      <c r="C51" s="20" t="s">
        <v>27</v>
      </c>
      <c r="D51" s="20" t="s">
        <v>28</v>
      </c>
      <c r="E51" s="20" t="s">
        <v>2553</v>
      </c>
      <c r="F51" s="21">
        <v>46309.665578703702</v>
      </c>
      <c r="G51" s="20" t="s">
        <v>21</v>
      </c>
      <c r="H51" s="20" t="s">
        <v>4651</v>
      </c>
      <c r="I51" s="20">
        <v>350</v>
      </c>
      <c r="J51" s="20" t="s">
        <v>22</v>
      </c>
      <c r="K51" s="20" t="s">
        <v>23</v>
      </c>
      <c r="L51" s="20">
        <v>382</v>
      </c>
      <c r="M51" s="20" t="s">
        <v>30</v>
      </c>
      <c r="N51" s="21">
        <v>46309.688449074078</v>
      </c>
      <c r="O51" s="20">
        <v>350</v>
      </c>
      <c r="P51" s="20" t="s">
        <v>25</v>
      </c>
      <c r="Q51" s="20">
        <v>40</v>
      </c>
      <c r="R51" s="3" t="str">
        <f>IF(OR(G51="12R",G51="12L"),_xlfn.XLOOKUP(C51,Tabla42[ADEP],Tabla42[SID 12R],""),IF(OR(G51="30L",G51="30R"),_xlfn.XLOOKUP(C51,Tabla42[ADEP],Tabla42[SID 30L],""),""))</f>
        <v>OMSUK</v>
      </c>
      <c r="S51" s="3">
        <f t="shared" si="0"/>
        <v>15</v>
      </c>
      <c r="T51" s="3" t="str">
        <f>_xlfn.XLOOKUP(C51,Tabla42[ADEP],Tabla42[Sector],"")</f>
        <v>Sector 3</v>
      </c>
    </row>
    <row r="52" spans="1:20" x14ac:dyDescent="0.2">
      <c r="A52" s="20" t="s">
        <v>148</v>
      </c>
      <c r="B52" s="20" t="s">
        <v>18</v>
      </c>
      <c r="C52" s="20" t="s">
        <v>42</v>
      </c>
      <c r="D52" s="20" t="s">
        <v>20</v>
      </c>
      <c r="E52" s="20" t="s">
        <v>431</v>
      </c>
      <c r="F52" s="21">
        <v>46309.666990740741</v>
      </c>
      <c r="G52" s="20" t="s">
        <v>21</v>
      </c>
      <c r="H52" s="20" t="s">
        <v>4652</v>
      </c>
      <c r="I52" s="20">
        <v>360</v>
      </c>
      <c r="J52" s="20" t="s">
        <v>22</v>
      </c>
      <c r="K52" s="20" t="s">
        <v>23</v>
      </c>
      <c r="L52" s="20">
        <v>854</v>
      </c>
      <c r="M52" s="20" t="s">
        <v>45</v>
      </c>
      <c r="N52" s="21">
        <v>46309.70921296296</v>
      </c>
      <c r="O52" s="20">
        <v>360</v>
      </c>
      <c r="P52" s="20" t="s">
        <v>25</v>
      </c>
      <c r="Q52" s="20">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20" t="s">
        <v>208</v>
      </c>
      <c r="B53" s="20" t="s">
        <v>18</v>
      </c>
      <c r="C53" s="20" t="s">
        <v>209</v>
      </c>
      <c r="D53" s="20" t="s">
        <v>122</v>
      </c>
      <c r="E53" s="20" t="s">
        <v>4653</v>
      </c>
      <c r="F53" s="21">
        <v>46309.66814814815</v>
      </c>
      <c r="G53" s="20" t="s">
        <v>21</v>
      </c>
      <c r="H53" s="20" t="s">
        <v>4654</v>
      </c>
      <c r="I53" s="20">
        <v>380</v>
      </c>
      <c r="J53" s="20" t="s">
        <v>22</v>
      </c>
      <c r="K53" s="20" t="s">
        <v>23</v>
      </c>
      <c r="L53" s="20">
        <v>509</v>
      </c>
      <c r="M53" s="20" t="s">
        <v>123</v>
      </c>
      <c r="N53" s="21">
        <v>46309.69462962963</v>
      </c>
      <c r="O53" s="20">
        <v>380</v>
      </c>
      <c r="P53" s="20" t="s">
        <v>25</v>
      </c>
      <c r="Q53" s="20">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20" t="s">
        <v>142</v>
      </c>
      <c r="B54" s="20" t="s">
        <v>18</v>
      </c>
      <c r="C54" s="20" t="s">
        <v>42</v>
      </c>
      <c r="D54" s="20" t="s">
        <v>60</v>
      </c>
      <c r="E54" s="20" t="s">
        <v>2841</v>
      </c>
      <c r="F54" s="21">
        <v>46309.675023148149</v>
      </c>
      <c r="G54" s="20" t="s">
        <v>21</v>
      </c>
      <c r="H54" s="20" t="s">
        <v>4655</v>
      </c>
      <c r="I54" s="20">
        <v>360</v>
      </c>
      <c r="J54" s="20" t="s">
        <v>22</v>
      </c>
      <c r="K54" s="20" t="s">
        <v>23</v>
      </c>
      <c r="L54" s="20">
        <v>870</v>
      </c>
      <c r="M54" s="20" t="s">
        <v>45</v>
      </c>
      <c r="N54" s="21">
        <v>46309.718368055554</v>
      </c>
      <c r="O54" s="20">
        <v>360</v>
      </c>
      <c r="P54" s="20" t="s">
        <v>25</v>
      </c>
      <c r="Q54" s="20">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2865</v>
      </c>
      <c r="F55" s="21">
        <v>46309.676342592589</v>
      </c>
      <c r="G55" s="20" t="s">
        <v>21</v>
      </c>
      <c r="H55" s="20" t="s">
        <v>4656</v>
      </c>
      <c r="I55" s="20">
        <v>380</v>
      </c>
      <c r="J55" s="20" t="s">
        <v>22</v>
      </c>
      <c r="K55" s="20" t="s">
        <v>23</v>
      </c>
      <c r="L55" s="20">
        <v>516</v>
      </c>
      <c r="M55" s="20" t="s">
        <v>123</v>
      </c>
      <c r="N55" s="21">
        <v>46309.70380787037</v>
      </c>
      <c r="O55" s="20">
        <v>380</v>
      </c>
      <c r="P55" s="20" t="s">
        <v>25</v>
      </c>
      <c r="Q55" s="20">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365</v>
      </c>
      <c r="B56" s="20" t="s">
        <v>18</v>
      </c>
      <c r="C56" s="20" t="s">
        <v>96</v>
      </c>
      <c r="D56" s="20" t="s">
        <v>53</v>
      </c>
      <c r="E56" s="20" t="s">
        <v>103</v>
      </c>
      <c r="F56" s="21">
        <v>46309.679212962961</v>
      </c>
      <c r="G56" s="20" t="s">
        <v>21</v>
      </c>
      <c r="H56" s="20" t="s">
        <v>4657</v>
      </c>
      <c r="I56" s="20">
        <v>380</v>
      </c>
      <c r="J56" s="20" t="s">
        <v>22</v>
      </c>
      <c r="K56" s="20" t="s">
        <v>141</v>
      </c>
      <c r="L56" s="20">
        <v>872</v>
      </c>
      <c r="M56" s="20" t="s">
        <v>45</v>
      </c>
      <c r="N56" s="21">
        <v>46309.722881944443</v>
      </c>
      <c r="O56" s="20">
        <v>380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4658</v>
      </c>
      <c r="B57" s="20" t="s">
        <v>18</v>
      </c>
      <c r="C57" s="20" t="s">
        <v>1241</v>
      </c>
      <c r="D57" s="20" t="s">
        <v>198</v>
      </c>
      <c r="E57" s="20" t="s">
        <v>4659</v>
      </c>
      <c r="F57" s="21">
        <v>46309.679884259262</v>
      </c>
      <c r="G57" s="20" t="s">
        <v>21</v>
      </c>
      <c r="H57" s="20" t="s">
        <v>4660</v>
      </c>
      <c r="I57" s="20">
        <v>450</v>
      </c>
      <c r="J57" s="20" t="s">
        <v>22</v>
      </c>
      <c r="K57" s="20" t="s">
        <v>50</v>
      </c>
      <c r="L57" s="20">
        <v>346</v>
      </c>
      <c r="M57" s="20" t="s">
        <v>30</v>
      </c>
      <c r="N57" s="21">
        <v>46309.704432870371</v>
      </c>
      <c r="O57" s="20">
        <v>450</v>
      </c>
      <c r="P57" s="20" t="s">
        <v>25</v>
      </c>
      <c r="Q57" s="20">
        <v>40</v>
      </c>
      <c r="R57" s="3" t="str">
        <f>IF(OR(G57="12R",G57="12L"),_xlfn.XLOOKUP(C57,Tabla42[ADEP],Tabla42[SID 12R],""),IF(OR(G57="30L",G57="30R"),_xlfn.XLOOKUP(C57,Tabla42[ADEP],Tabla42[SID 30L],""),""))</f>
        <v/>
      </c>
      <c r="S57" s="3">
        <f t="shared" si="0"/>
        <v>16</v>
      </c>
      <c r="T57" s="3" t="str">
        <f>_xlfn.XLOOKUP(C57,Tabla42[ADEP],Tabla42[Sector],"")</f>
        <v/>
      </c>
    </row>
    <row r="58" spans="1:20" x14ac:dyDescent="0.2">
      <c r="A58" s="20" t="s">
        <v>163</v>
      </c>
      <c r="B58" s="20" t="s">
        <v>18</v>
      </c>
      <c r="C58" s="20" t="s">
        <v>164</v>
      </c>
      <c r="D58" s="20" t="s">
        <v>43</v>
      </c>
      <c r="E58" s="20" t="s">
        <v>1061</v>
      </c>
      <c r="F58" s="21">
        <v>46309.683796296296</v>
      </c>
      <c r="G58" s="20" t="s">
        <v>21</v>
      </c>
      <c r="H58" s="20" t="s">
        <v>4661</v>
      </c>
      <c r="I58" s="20">
        <v>330</v>
      </c>
      <c r="J58" s="20" t="s">
        <v>22</v>
      </c>
      <c r="K58" s="20" t="s">
        <v>23</v>
      </c>
      <c r="L58" s="20">
        <v>347</v>
      </c>
      <c r="M58" s="20" t="s">
        <v>30</v>
      </c>
      <c r="N58" s="21">
        <v>46309.703368055554</v>
      </c>
      <c r="O58" s="20">
        <v>330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161</v>
      </c>
      <c r="B59" s="20" t="s">
        <v>18</v>
      </c>
      <c r="C59" s="20" t="s">
        <v>27</v>
      </c>
      <c r="D59" s="20" t="s">
        <v>60</v>
      </c>
      <c r="E59" s="20" t="s">
        <v>2144</v>
      </c>
      <c r="F59" s="21">
        <v>46309.68613425926</v>
      </c>
      <c r="G59" s="20" t="s">
        <v>21</v>
      </c>
      <c r="H59" s="20" t="s">
        <v>4662</v>
      </c>
      <c r="I59" s="20">
        <v>350</v>
      </c>
      <c r="J59" s="20" t="s">
        <v>22</v>
      </c>
      <c r="K59" s="20" t="s">
        <v>23</v>
      </c>
      <c r="L59" s="20">
        <v>349</v>
      </c>
      <c r="M59" s="20" t="s">
        <v>30</v>
      </c>
      <c r="N59" s="21">
        <v>46309.707002314812</v>
      </c>
      <c r="O59" s="20">
        <v>350</v>
      </c>
      <c r="P59" s="20" t="s">
        <v>25</v>
      </c>
      <c r="Q59" s="20">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156</v>
      </c>
      <c r="B60" s="20" t="s">
        <v>18</v>
      </c>
      <c r="C60" s="20" t="s">
        <v>109</v>
      </c>
      <c r="D60" s="20" t="s">
        <v>122</v>
      </c>
      <c r="E60" s="20" t="s">
        <v>2110</v>
      </c>
      <c r="F60" s="21">
        <v>46309.6878125</v>
      </c>
      <c r="G60" s="20" t="s">
        <v>21</v>
      </c>
      <c r="H60" s="20" t="s">
        <v>4663</v>
      </c>
      <c r="I60" s="20">
        <v>350</v>
      </c>
      <c r="J60" s="20" t="s">
        <v>22</v>
      </c>
      <c r="K60" s="20" t="s">
        <v>23</v>
      </c>
      <c r="L60" s="20">
        <v>149</v>
      </c>
      <c r="M60" s="20" t="s">
        <v>111</v>
      </c>
      <c r="N60" s="21">
        <v>46309.698020833333</v>
      </c>
      <c r="O60" s="20">
        <v>290</v>
      </c>
      <c r="P60" s="20" t="s">
        <v>25</v>
      </c>
      <c r="Q60" s="20">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143</v>
      </c>
      <c r="B61" s="20" t="s">
        <v>18</v>
      </c>
      <c r="C61" s="20" t="s">
        <v>32</v>
      </c>
      <c r="D61" s="20" t="s">
        <v>20</v>
      </c>
      <c r="E61" s="20" t="s">
        <v>819</v>
      </c>
      <c r="F61" s="21">
        <v>46309.690960648149</v>
      </c>
      <c r="G61" s="20" t="s">
        <v>21</v>
      </c>
      <c r="H61" s="20" t="s">
        <v>4664</v>
      </c>
      <c r="I61" s="20">
        <v>360</v>
      </c>
      <c r="J61" s="20" t="s">
        <v>22</v>
      </c>
      <c r="K61" s="20" t="s">
        <v>23</v>
      </c>
      <c r="L61" s="20">
        <v>860</v>
      </c>
      <c r="M61" s="20" t="s">
        <v>35</v>
      </c>
      <c r="N61" s="21">
        <v>46309.734016203707</v>
      </c>
      <c r="O61" s="20">
        <v>360</v>
      </c>
      <c r="P61" s="20" t="s">
        <v>25</v>
      </c>
      <c r="Q61" s="20">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4665</v>
      </c>
      <c r="B62" s="20" t="s">
        <v>18</v>
      </c>
      <c r="C62" s="20" t="s">
        <v>4666</v>
      </c>
      <c r="D62" s="20" t="s">
        <v>626</v>
      </c>
      <c r="E62" s="20"/>
      <c r="F62" s="21">
        <v>46309.692442129628</v>
      </c>
      <c r="G62" s="20" t="s">
        <v>21</v>
      </c>
      <c r="H62" s="20" t="s">
        <v>4667</v>
      </c>
      <c r="I62" s="20">
        <v>400</v>
      </c>
      <c r="J62" s="20" t="s">
        <v>22</v>
      </c>
      <c r="K62" s="20" t="s">
        <v>50</v>
      </c>
      <c r="L62" s="20">
        <v>432</v>
      </c>
      <c r="M62" s="20" t="s">
        <v>189</v>
      </c>
      <c r="N62" s="21">
        <v>46309.721597222226</v>
      </c>
      <c r="O62" s="20">
        <v>400</v>
      </c>
      <c r="P62" s="20" t="s">
        <v>129</v>
      </c>
      <c r="Q62" s="20">
        <v>40</v>
      </c>
      <c r="R62" s="3" t="str">
        <f>IF(OR(G62="12R",G62="12L"),_xlfn.XLOOKUP(C62,Tabla42[ADEP],Tabla42[SID 12R],""),IF(OR(G62="30L",G62="30R"),_xlfn.XLOOKUP(C62,Tabla42[ADEP],Tabla42[SID 30L],""),""))</f>
        <v/>
      </c>
      <c r="S62" s="3">
        <f t="shared" si="0"/>
        <v>16</v>
      </c>
      <c r="T62" s="3" t="str">
        <f>_xlfn.XLOOKUP(C62,Tabla42[ADEP],Tabla42[Sector],"")</f>
        <v/>
      </c>
    </row>
    <row r="63" spans="1:20" x14ac:dyDescent="0.2">
      <c r="A63" s="20" t="s">
        <v>373</v>
      </c>
      <c r="B63" s="20" t="s">
        <v>18</v>
      </c>
      <c r="C63" s="20" t="s">
        <v>32</v>
      </c>
      <c r="D63" s="20" t="s">
        <v>20</v>
      </c>
      <c r="E63" s="20" t="s">
        <v>2024</v>
      </c>
      <c r="F63" s="21">
        <v>46309.694212962961</v>
      </c>
      <c r="G63" s="20" t="s">
        <v>21</v>
      </c>
      <c r="H63" s="20" t="s">
        <v>4668</v>
      </c>
      <c r="I63" s="20">
        <v>360</v>
      </c>
      <c r="J63" s="20" t="s">
        <v>22</v>
      </c>
      <c r="K63" s="20" t="s">
        <v>141</v>
      </c>
      <c r="L63" s="20">
        <v>884</v>
      </c>
      <c r="M63" s="20" t="s">
        <v>35</v>
      </c>
      <c r="N63" s="21">
        <v>46309.738668981481</v>
      </c>
      <c r="O63" s="20">
        <v>360</v>
      </c>
      <c r="P63" s="20" t="s">
        <v>25</v>
      </c>
      <c r="Q63" s="20">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2990</v>
      </c>
      <c r="B64" s="20" t="s">
        <v>18</v>
      </c>
      <c r="C64" s="20" t="s">
        <v>444</v>
      </c>
      <c r="D64" s="20" t="s">
        <v>60</v>
      </c>
      <c r="E64" s="20" t="s">
        <v>4669</v>
      </c>
      <c r="F64" s="21">
        <v>46309.695370370369</v>
      </c>
      <c r="G64" s="20" t="s">
        <v>21</v>
      </c>
      <c r="H64" s="20" t="s">
        <v>4670</v>
      </c>
      <c r="I64" s="20">
        <v>380</v>
      </c>
      <c r="J64" s="20" t="s">
        <v>22</v>
      </c>
      <c r="K64" s="20" t="s">
        <v>23</v>
      </c>
      <c r="L64" s="20">
        <v>426</v>
      </c>
      <c r="M64" s="20" t="s">
        <v>189</v>
      </c>
      <c r="N64" s="21">
        <v>46309.719247685185</v>
      </c>
      <c r="O64" s="20">
        <v>380</v>
      </c>
      <c r="P64" s="20" t="s">
        <v>25</v>
      </c>
      <c r="Q64" s="20">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159</v>
      </c>
      <c r="B65" s="20" t="s">
        <v>18</v>
      </c>
      <c r="C65" s="20" t="s">
        <v>160</v>
      </c>
      <c r="D65" s="20" t="s">
        <v>53</v>
      </c>
      <c r="E65" s="20" t="s">
        <v>603</v>
      </c>
      <c r="F65" s="21">
        <v>46309.696574074071</v>
      </c>
      <c r="G65" s="20" t="s">
        <v>21</v>
      </c>
      <c r="H65" s="20" t="s">
        <v>4671</v>
      </c>
      <c r="I65" s="20">
        <v>380</v>
      </c>
      <c r="J65" s="20" t="s">
        <v>22</v>
      </c>
      <c r="K65" s="20" t="s">
        <v>23</v>
      </c>
      <c r="L65" s="20">
        <v>331</v>
      </c>
      <c r="M65" s="20" t="s">
        <v>2433</v>
      </c>
      <c r="N65" s="21">
        <v>46309.715763888889</v>
      </c>
      <c r="O65" s="20">
        <v>380</v>
      </c>
      <c r="P65" s="20" t="s">
        <v>25</v>
      </c>
      <c r="Q65" s="20">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2984</v>
      </c>
      <c r="B66" s="20" t="s">
        <v>18</v>
      </c>
      <c r="C66" s="20" t="s">
        <v>188</v>
      </c>
      <c r="D66" s="20" t="s">
        <v>60</v>
      </c>
      <c r="E66" s="20" t="s">
        <v>4472</v>
      </c>
      <c r="F66" s="21">
        <v>46309.697847222225</v>
      </c>
      <c r="G66" s="20" t="s">
        <v>21</v>
      </c>
      <c r="H66" s="20" t="s">
        <v>4672</v>
      </c>
      <c r="I66" s="20">
        <v>380</v>
      </c>
      <c r="J66" s="20" t="s">
        <v>22</v>
      </c>
      <c r="K66" s="20" t="s">
        <v>23</v>
      </c>
      <c r="L66" s="20">
        <v>368</v>
      </c>
      <c r="M66" s="20" t="s">
        <v>250</v>
      </c>
      <c r="N66" s="21">
        <v>46309.718842592592</v>
      </c>
      <c r="O66" s="20">
        <v>360</v>
      </c>
      <c r="P66" s="20" t="s">
        <v>25</v>
      </c>
      <c r="Q66" s="20">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181</v>
      </c>
      <c r="B67" s="20" t="s">
        <v>18</v>
      </c>
      <c r="C67" s="20" t="s">
        <v>42</v>
      </c>
      <c r="D67" s="20" t="s">
        <v>43</v>
      </c>
      <c r="E67" s="20" t="s">
        <v>269</v>
      </c>
      <c r="F67" s="21">
        <v>46309.698831018519</v>
      </c>
      <c r="G67" s="20" t="s">
        <v>21</v>
      </c>
      <c r="H67" s="20" t="s">
        <v>4673</v>
      </c>
      <c r="I67" s="20">
        <v>340</v>
      </c>
      <c r="J67" s="20" t="s">
        <v>22</v>
      </c>
      <c r="K67" s="20" t="s">
        <v>23</v>
      </c>
      <c r="L67" s="20">
        <v>860</v>
      </c>
      <c r="M67" s="20" t="s">
        <v>45</v>
      </c>
      <c r="N67" s="21">
        <v>46309.742581018516</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152</v>
      </c>
      <c r="B68" s="20" t="s">
        <v>18</v>
      </c>
      <c r="C68" s="20" t="s">
        <v>153</v>
      </c>
      <c r="D68" s="20" t="s">
        <v>33</v>
      </c>
      <c r="E68" s="20" t="s">
        <v>147</v>
      </c>
      <c r="F68" s="21">
        <v>46309.701354166667</v>
      </c>
      <c r="G68" s="20" t="s">
        <v>21</v>
      </c>
      <c r="H68" s="20" t="s">
        <v>4674</v>
      </c>
      <c r="I68" s="20">
        <v>360</v>
      </c>
      <c r="J68" s="20" t="s">
        <v>22</v>
      </c>
      <c r="K68" s="20" t="s">
        <v>23</v>
      </c>
      <c r="L68" s="20">
        <v>866</v>
      </c>
      <c r="M68" s="20" t="s">
        <v>35</v>
      </c>
      <c r="N68" s="21">
        <v>46309.745416666665</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2076</v>
      </c>
      <c r="B69" s="20" t="s">
        <v>18</v>
      </c>
      <c r="C69" s="20" t="s">
        <v>154</v>
      </c>
      <c r="D69" s="20" t="s">
        <v>2077</v>
      </c>
      <c r="E69" s="20"/>
      <c r="F69" s="21">
        <v>46309.702951388892</v>
      </c>
      <c r="G69" s="20" t="s">
        <v>21</v>
      </c>
      <c r="H69" s="20" t="s">
        <v>155</v>
      </c>
      <c r="I69" s="20">
        <v>15</v>
      </c>
      <c r="J69" s="20" t="s">
        <v>130</v>
      </c>
      <c r="K69" s="20" t="s">
        <v>50</v>
      </c>
      <c r="L69" s="20">
        <v>58</v>
      </c>
      <c r="M69" s="20" t="s">
        <v>154</v>
      </c>
      <c r="N69" s="21">
        <v>46309.72111111111</v>
      </c>
      <c r="O69" s="20">
        <v>0</v>
      </c>
      <c r="P69" s="20" t="s">
        <v>129</v>
      </c>
      <c r="Q69" s="20">
        <v>15</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173</v>
      </c>
      <c r="B70" s="20" t="s">
        <v>18</v>
      </c>
      <c r="C70" s="20" t="s">
        <v>18</v>
      </c>
      <c r="D70" s="20" t="s">
        <v>174</v>
      </c>
      <c r="E70" s="20"/>
      <c r="F70" s="21">
        <v>46309.704861111109</v>
      </c>
      <c r="G70" s="20" t="s">
        <v>21</v>
      </c>
      <c r="H70" s="20" t="s">
        <v>2078</v>
      </c>
      <c r="I70" s="20">
        <v>15</v>
      </c>
      <c r="J70" s="20" t="s">
        <v>130</v>
      </c>
      <c r="K70" s="20" t="s">
        <v>50</v>
      </c>
      <c r="L70" s="20">
        <v>122</v>
      </c>
      <c r="M70" s="20" t="s">
        <v>18</v>
      </c>
      <c r="N70" s="21">
        <v>46309.765625</v>
      </c>
      <c r="O70" s="20">
        <v>0</v>
      </c>
      <c r="P70" s="20" t="s">
        <v>129</v>
      </c>
      <c r="Q70" s="20">
        <v>15</v>
      </c>
      <c r="R70" s="3" t="str">
        <f>IF(OR(G70="12R",G70="12L"),_xlfn.XLOOKUP(C70,Tabla42[ADEP],Tabla42[SID 12R],""),IF(OR(G70="30L",G70="30R"),_xlfn.XLOOKUP(C70,Tabla42[ADEP],Tabla42[SID 30L],""),""))</f>
        <v/>
      </c>
      <c r="S70" s="3">
        <f t="shared" si="1"/>
        <v>16</v>
      </c>
      <c r="T70" s="3" t="str">
        <f>_xlfn.XLOOKUP(C70,Tabla42[ADEP],Tabla42[Sector],"")</f>
        <v/>
      </c>
    </row>
    <row r="71" spans="1:20" x14ac:dyDescent="0.2">
      <c r="A71" s="20" t="s">
        <v>177</v>
      </c>
      <c r="B71" s="20" t="s">
        <v>18</v>
      </c>
      <c r="C71" s="20" t="s">
        <v>109</v>
      </c>
      <c r="D71" s="20" t="s">
        <v>122</v>
      </c>
      <c r="E71" s="20" t="s">
        <v>4675</v>
      </c>
      <c r="F71" s="21">
        <v>46309.706562500003</v>
      </c>
      <c r="G71" s="20" t="s">
        <v>21</v>
      </c>
      <c r="H71" s="20" t="s">
        <v>4676</v>
      </c>
      <c r="I71" s="20">
        <v>350</v>
      </c>
      <c r="J71" s="20" t="s">
        <v>22</v>
      </c>
      <c r="K71" s="20" t="s">
        <v>23</v>
      </c>
      <c r="L71" s="20">
        <v>150</v>
      </c>
      <c r="M71" s="20" t="s">
        <v>111</v>
      </c>
      <c r="N71" s="21">
        <v>46309.716412037036</v>
      </c>
      <c r="O71" s="20">
        <v>261</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803</v>
      </c>
      <c r="F72" s="21">
        <v>46309.71025462963</v>
      </c>
      <c r="G72" s="20" t="s">
        <v>21</v>
      </c>
      <c r="H72" s="20" t="s">
        <v>4677</v>
      </c>
      <c r="I72" s="20">
        <v>330</v>
      </c>
      <c r="J72" s="20" t="s">
        <v>22</v>
      </c>
      <c r="K72" s="20" t="s">
        <v>23</v>
      </c>
      <c r="L72" s="20">
        <v>371</v>
      </c>
      <c r="M72" s="20" t="s">
        <v>30</v>
      </c>
      <c r="N72" s="21">
        <v>46309.731909722221</v>
      </c>
      <c r="O72" s="20">
        <v>330</v>
      </c>
      <c r="P72" s="20" t="s">
        <v>25</v>
      </c>
      <c r="Q72" s="20">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20" t="s">
        <v>186</v>
      </c>
      <c r="B73" s="20" t="s">
        <v>18</v>
      </c>
      <c r="C73" s="20" t="s">
        <v>121</v>
      </c>
      <c r="D73" s="20" t="s">
        <v>20</v>
      </c>
      <c r="E73" s="20" t="s">
        <v>4232</v>
      </c>
      <c r="F73" s="21">
        <v>46309.713217592594</v>
      </c>
      <c r="G73" s="20" t="s">
        <v>21</v>
      </c>
      <c r="H73" s="20" t="s">
        <v>4678</v>
      </c>
      <c r="I73" s="20">
        <v>360</v>
      </c>
      <c r="J73" s="20" t="s">
        <v>22</v>
      </c>
      <c r="K73" s="20" t="s">
        <v>23</v>
      </c>
      <c r="L73" s="20">
        <v>524</v>
      </c>
      <c r="M73" s="20" t="s">
        <v>123</v>
      </c>
      <c r="N73" s="21">
        <v>46309.741782407407</v>
      </c>
      <c r="O73" s="20">
        <v>360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53</v>
      </c>
      <c r="E74" s="20" t="s">
        <v>393</v>
      </c>
      <c r="F74" s="21">
        <v>46309.714861111112</v>
      </c>
      <c r="G74" s="20" t="s">
        <v>21</v>
      </c>
      <c r="H74" s="20" t="s">
        <v>4679</v>
      </c>
      <c r="I74" s="20">
        <v>380</v>
      </c>
      <c r="J74" s="20" t="s">
        <v>22</v>
      </c>
      <c r="K74" s="20" t="s">
        <v>23</v>
      </c>
      <c r="L74" s="20">
        <v>828</v>
      </c>
      <c r="M74" s="20" t="s">
        <v>179</v>
      </c>
      <c r="N74" s="21">
        <v>46309.760393518518</v>
      </c>
      <c r="O74" s="20">
        <v>15</v>
      </c>
      <c r="P74" s="20" t="s">
        <v>25</v>
      </c>
      <c r="Q74" s="20">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378</v>
      </c>
      <c r="B75" s="20" t="s">
        <v>18</v>
      </c>
      <c r="C75" s="20" t="s">
        <v>62</v>
      </c>
      <c r="D75" s="20" t="s">
        <v>53</v>
      </c>
      <c r="E75" s="20" t="s">
        <v>956</v>
      </c>
      <c r="F75" s="21">
        <v>46309.716446759259</v>
      </c>
      <c r="G75" s="20" t="s">
        <v>21</v>
      </c>
      <c r="H75" s="20" t="s">
        <v>4680</v>
      </c>
      <c r="I75" s="20">
        <v>380</v>
      </c>
      <c r="J75" s="20" t="s">
        <v>22</v>
      </c>
      <c r="K75" s="20" t="s">
        <v>23</v>
      </c>
      <c r="L75" s="20">
        <v>864</v>
      </c>
      <c r="M75" s="20" t="s">
        <v>167</v>
      </c>
      <c r="N75" s="21">
        <v>46309.760636574072</v>
      </c>
      <c r="O75" s="20">
        <v>380</v>
      </c>
      <c r="P75" s="20" t="s">
        <v>25</v>
      </c>
      <c r="Q75" s="20">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3027</v>
      </c>
      <c r="B76" s="20" t="s">
        <v>18</v>
      </c>
      <c r="C76" s="20" t="s">
        <v>190</v>
      </c>
      <c r="D76" s="20" t="s">
        <v>33</v>
      </c>
      <c r="E76" s="20" t="s">
        <v>4681</v>
      </c>
      <c r="F76" s="21">
        <v>46309.717407407406</v>
      </c>
      <c r="G76" s="20" t="s">
        <v>21</v>
      </c>
      <c r="H76" s="20" t="s">
        <v>4682</v>
      </c>
      <c r="I76" s="20">
        <v>350</v>
      </c>
      <c r="J76" s="20" t="s">
        <v>22</v>
      </c>
      <c r="K76" s="20" t="s">
        <v>23</v>
      </c>
      <c r="L76" s="20">
        <v>360</v>
      </c>
      <c r="M76" s="20" t="s">
        <v>30</v>
      </c>
      <c r="N76" s="21">
        <v>46309.737372685187</v>
      </c>
      <c r="O76" s="20">
        <v>350</v>
      </c>
      <c r="P76" s="20" t="s">
        <v>25</v>
      </c>
      <c r="Q76" s="20">
        <v>40</v>
      </c>
      <c r="R76" s="3" t="str">
        <f>IF(OR(G76="12R",G76="12L"),_xlfn.XLOOKUP(C76,Tabla42[ADEP],Tabla42[SID 12R],""),IF(OR(G76="30L",G76="30R"),_xlfn.XLOOKUP(C76,Tabla42[ADEP],Tabla42[SID 30L],""),""))</f>
        <v>NUDAL</v>
      </c>
      <c r="S76" s="3">
        <f t="shared" si="1"/>
        <v>17</v>
      </c>
      <c r="T76" s="3" t="str">
        <f>_xlfn.XLOOKUP(C76,Tabla42[ADEP],Tabla42[Sector],"")</f>
        <v>Sector 3</v>
      </c>
    </row>
    <row r="77" spans="1:20" x14ac:dyDescent="0.2">
      <c r="A77" s="20" t="s">
        <v>3915</v>
      </c>
      <c r="B77" s="20" t="s">
        <v>18</v>
      </c>
      <c r="C77" s="20" t="s">
        <v>388</v>
      </c>
      <c r="D77" s="20" t="s">
        <v>122</v>
      </c>
      <c r="E77" s="20" t="s">
        <v>4683</v>
      </c>
      <c r="F77" s="21">
        <v>46309.718738425923</v>
      </c>
      <c r="G77" s="20" t="s">
        <v>21</v>
      </c>
      <c r="H77" s="20" t="s">
        <v>4684</v>
      </c>
      <c r="I77" s="20">
        <v>400</v>
      </c>
      <c r="J77" s="20" t="s">
        <v>22</v>
      </c>
      <c r="K77" s="20" t="s">
        <v>23</v>
      </c>
      <c r="L77" s="20">
        <v>446</v>
      </c>
      <c r="M77" s="20" t="s">
        <v>189</v>
      </c>
      <c r="N77" s="21">
        <v>46309.742743055554</v>
      </c>
      <c r="O77" s="20">
        <v>400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270</v>
      </c>
      <c r="B78" s="20" t="s">
        <v>18</v>
      </c>
      <c r="C78" s="20" t="s">
        <v>93</v>
      </c>
      <c r="D78" s="20" t="s">
        <v>53</v>
      </c>
      <c r="E78" s="20" t="s">
        <v>106</v>
      </c>
      <c r="F78" s="21">
        <v>46309.719895833332</v>
      </c>
      <c r="G78" s="20" t="s">
        <v>21</v>
      </c>
      <c r="H78" s="20" t="s">
        <v>4685</v>
      </c>
      <c r="I78" s="20">
        <v>380</v>
      </c>
      <c r="J78" s="20" t="s">
        <v>22</v>
      </c>
      <c r="K78" s="20" t="s">
        <v>23</v>
      </c>
      <c r="L78" s="20">
        <v>880</v>
      </c>
      <c r="M78" s="20" t="s">
        <v>4686</v>
      </c>
      <c r="N78" s="21">
        <v>46309.764733796299</v>
      </c>
      <c r="O78" s="20">
        <v>278</v>
      </c>
      <c r="P78" s="20" t="s">
        <v>25</v>
      </c>
      <c r="Q78" s="20">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0" t="s">
        <v>187</v>
      </c>
      <c r="B79" s="20" t="s">
        <v>18</v>
      </c>
      <c r="C79" s="20" t="s">
        <v>188</v>
      </c>
      <c r="D79" s="20" t="s">
        <v>117</v>
      </c>
      <c r="E79" s="20" t="s">
        <v>796</v>
      </c>
      <c r="F79" s="21">
        <v>46309.720891203702</v>
      </c>
      <c r="G79" s="20" t="s">
        <v>21</v>
      </c>
      <c r="H79" s="20" t="s">
        <v>4687</v>
      </c>
      <c r="I79" s="20">
        <v>320</v>
      </c>
      <c r="J79" s="20" t="s">
        <v>22</v>
      </c>
      <c r="K79" s="20" t="s">
        <v>23</v>
      </c>
      <c r="L79" s="20">
        <v>433</v>
      </c>
      <c r="M79" s="20" t="s">
        <v>189</v>
      </c>
      <c r="N79" s="21">
        <v>46309.744849537034</v>
      </c>
      <c r="O79" s="20">
        <v>320</v>
      </c>
      <c r="P79" s="20" t="s">
        <v>25</v>
      </c>
      <c r="Q79" s="20">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4688</v>
      </c>
      <c r="B80" s="20" t="s">
        <v>18</v>
      </c>
      <c r="C80" s="20" t="s">
        <v>197</v>
      </c>
      <c r="D80" s="20" t="s">
        <v>520</v>
      </c>
      <c r="E80" s="20" t="s">
        <v>735</v>
      </c>
      <c r="F80" s="21">
        <v>46309.722800925927</v>
      </c>
      <c r="G80" s="20" t="s">
        <v>21</v>
      </c>
      <c r="H80" s="20" t="s">
        <v>4689</v>
      </c>
      <c r="I80" s="20">
        <v>430</v>
      </c>
      <c r="J80" s="20" t="s">
        <v>22</v>
      </c>
      <c r="K80" s="20" t="s">
        <v>141</v>
      </c>
      <c r="L80" s="20">
        <v>858</v>
      </c>
      <c r="M80" s="20" t="s">
        <v>35</v>
      </c>
      <c r="N80" s="21">
        <v>46309.766736111109</v>
      </c>
      <c r="O80" s="20">
        <v>430</v>
      </c>
      <c r="P80" s="20" t="s">
        <v>25</v>
      </c>
      <c r="Q80" s="20">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20" t="s">
        <v>4690</v>
      </c>
      <c r="B81" s="20" t="s">
        <v>18</v>
      </c>
      <c r="C81" s="20" t="s">
        <v>4691</v>
      </c>
      <c r="D81" s="20" t="s">
        <v>4692</v>
      </c>
      <c r="E81" s="20"/>
      <c r="F81" s="21">
        <v>46309.723877314813</v>
      </c>
      <c r="G81" s="20" t="s">
        <v>21</v>
      </c>
      <c r="H81" s="20" t="s">
        <v>4693</v>
      </c>
      <c r="I81" s="20">
        <v>430</v>
      </c>
      <c r="J81" s="20" t="s">
        <v>22</v>
      </c>
      <c r="K81" s="20" t="s">
        <v>50</v>
      </c>
      <c r="L81" s="20">
        <v>446</v>
      </c>
      <c r="M81" s="20" t="s">
        <v>189</v>
      </c>
      <c r="N81" s="21">
        <v>46309.74690972222</v>
      </c>
      <c r="O81" s="20">
        <v>430</v>
      </c>
      <c r="P81" s="20" t="s">
        <v>25</v>
      </c>
      <c r="Q81" s="20">
        <v>40</v>
      </c>
      <c r="R81" s="3" t="str">
        <f>IF(OR(G81="12R",G81="12L"),_xlfn.XLOOKUP(C81,Tabla42[ADEP],Tabla42[SID 12R],""),IF(OR(G81="30L",G81="30R"),_xlfn.XLOOKUP(C81,Tabla42[ADEP],Tabla42[SID 30L],""),""))</f>
        <v/>
      </c>
      <c r="S81" s="3">
        <f t="shared" si="1"/>
        <v>17</v>
      </c>
      <c r="T81" s="3" t="str">
        <f>_xlfn.XLOOKUP(C81,Tabla42[ADEP],Tabla42[Sector],"")</f>
        <v/>
      </c>
    </row>
    <row r="82" spans="1:20" x14ac:dyDescent="0.2">
      <c r="A82" s="20" t="s">
        <v>183</v>
      </c>
      <c r="B82" s="20" t="s">
        <v>18</v>
      </c>
      <c r="C82" s="20" t="s">
        <v>184</v>
      </c>
      <c r="D82" s="20" t="s">
        <v>60</v>
      </c>
      <c r="E82" s="20" t="s">
        <v>1736</v>
      </c>
      <c r="F82" s="21">
        <v>46309.726678240739</v>
      </c>
      <c r="G82" s="20" t="s">
        <v>21</v>
      </c>
      <c r="H82" s="20" t="s">
        <v>4694</v>
      </c>
      <c r="I82" s="20">
        <v>350</v>
      </c>
      <c r="J82" s="20" t="s">
        <v>22</v>
      </c>
      <c r="K82" s="20" t="s">
        <v>23</v>
      </c>
      <c r="L82" s="20">
        <v>358</v>
      </c>
      <c r="M82" s="20" t="s">
        <v>30</v>
      </c>
      <c r="N82" s="21">
        <v>46309.747986111113</v>
      </c>
      <c r="O82" s="20">
        <v>350</v>
      </c>
      <c r="P82" s="20" t="s">
        <v>25</v>
      </c>
      <c r="Q82" s="20">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214</v>
      </c>
      <c r="B83" s="20" t="s">
        <v>18</v>
      </c>
      <c r="C83" s="20" t="s">
        <v>215</v>
      </c>
      <c r="D83" s="20" t="s">
        <v>60</v>
      </c>
      <c r="E83" s="20" t="s">
        <v>2543</v>
      </c>
      <c r="F83" s="21">
        <v>46309.73269675926</v>
      </c>
      <c r="G83" s="20" t="s">
        <v>21</v>
      </c>
      <c r="H83" s="20" t="s">
        <v>4695</v>
      </c>
      <c r="I83" s="20">
        <v>350</v>
      </c>
      <c r="J83" s="20" t="s">
        <v>22</v>
      </c>
      <c r="K83" s="20" t="s">
        <v>23</v>
      </c>
      <c r="L83" s="20">
        <v>376</v>
      </c>
      <c r="M83" s="20" t="s">
        <v>1493</v>
      </c>
      <c r="N83" s="21">
        <v>46309.753668981481</v>
      </c>
      <c r="O83" s="20">
        <v>330</v>
      </c>
      <c r="P83" s="20" t="s">
        <v>25</v>
      </c>
      <c r="Q83" s="20">
        <v>40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244</v>
      </c>
      <c r="B84" s="20" t="s">
        <v>18</v>
      </c>
      <c r="C84" s="20" t="s">
        <v>126</v>
      </c>
      <c r="D84" s="20" t="s">
        <v>60</v>
      </c>
      <c r="E84" s="20" t="s">
        <v>1636</v>
      </c>
      <c r="F84" s="21">
        <v>46309.734814814816</v>
      </c>
      <c r="G84" s="20" t="s">
        <v>21</v>
      </c>
      <c r="H84" s="20" t="s">
        <v>4696</v>
      </c>
      <c r="I84" s="20">
        <v>350</v>
      </c>
      <c r="J84" s="20" t="s">
        <v>22</v>
      </c>
      <c r="K84" s="20" t="s">
        <v>23</v>
      </c>
      <c r="L84" s="20">
        <v>394</v>
      </c>
      <c r="M84" s="20" t="s">
        <v>609</v>
      </c>
      <c r="N84" s="21">
        <v>46309.756574074076</v>
      </c>
      <c r="O84" s="20">
        <v>350</v>
      </c>
      <c r="P84" s="20" t="s">
        <v>25</v>
      </c>
      <c r="Q84" s="20">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192</v>
      </c>
      <c r="B85" s="20" t="s">
        <v>18</v>
      </c>
      <c r="C85" s="20" t="s">
        <v>193</v>
      </c>
      <c r="D85" s="20" t="s">
        <v>60</v>
      </c>
      <c r="E85" s="20" t="s">
        <v>1661</v>
      </c>
      <c r="F85" s="21">
        <v>46309.737557870372</v>
      </c>
      <c r="G85" s="20" t="s">
        <v>21</v>
      </c>
      <c r="H85" s="20" t="s">
        <v>4697</v>
      </c>
      <c r="I85" s="20">
        <v>310</v>
      </c>
      <c r="J85" s="20" t="s">
        <v>22</v>
      </c>
      <c r="K85" s="20" t="s">
        <v>23</v>
      </c>
      <c r="L85" s="20">
        <v>400</v>
      </c>
      <c r="M85" s="20" t="s">
        <v>30</v>
      </c>
      <c r="N85" s="21">
        <v>46309.76059027778</v>
      </c>
      <c r="O85" s="20">
        <v>310</v>
      </c>
      <c r="P85" s="20" t="s">
        <v>25</v>
      </c>
      <c r="Q85" s="20">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203</v>
      </c>
      <c r="B86" s="20" t="s">
        <v>18</v>
      </c>
      <c r="C86" s="20" t="s">
        <v>204</v>
      </c>
      <c r="D86" s="20" t="s">
        <v>53</v>
      </c>
      <c r="E86" s="20" t="s">
        <v>4698</v>
      </c>
      <c r="F86" s="21">
        <v>46309.739606481482</v>
      </c>
      <c r="G86" s="20" t="s">
        <v>21</v>
      </c>
      <c r="H86" s="20" t="s">
        <v>4699</v>
      </c>
      <c r="I86" s="20">
        <v>370</v>
      </c>
      <c r="J86" s="20" t="s">
        <v>22</v>
      </c>
      <c r="K86" s="20" t="s">
        <v>23</v>
      </c>
      <c r="L86" s="20">
        <v>149</v>
      </c>
      <c r="M86" s="20" t="s">
        <v>111</v>
      </c>
      <c r="N86" s="21">
        <v>46309.7496875</v>
      </c>
      <c r="O86" s="20">
        <v>285</v>
      </c>
      <c r="P86" s="20" t="s">
        <v>25</v>
      </c>
      <c r="Q86" s="20">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284</v>
      </c>
      <c r="B87" s="20" t="s">
        <v>18</v>
      </c>
      <c r="C87" s="20" t="s">
        <v>137</v>
      </c>
      <c r="D87" s="20" t="s">
        <v>60</v>
      </c>
      <c r="E87" s="20" t="s">
        <v>723</v>
      </c>
      <c r="F87" s="21">
        <v>46309.745370370372</v>
      </c>
      <c r="G87" s="20" t="s">
        <v>21</v>
      </c>
      <c r="H87" s="20" t="s">
        <v>4700</v>
      </c>
      <c r="I87" s="20">
        <v>350</v>
      </c>
      <c r="J87" s="20" t="s">
        <v>22</v>
      </c>
      <c r="K87" s="20" t="s">
        <v>23</v>
      </c>
      <c r="L87" s="20">
        <v>250</v>
      </c>
      <c r="M87" s="20" t="s">
        <v>4701</v>
      </c>
      <c r="N87" s="21">
        <v>46309.760150462964</v>
      </c>
      <c r="O87" s="20">
        <v>306</v>
      </c>
      <c r="P87" s="20" t="s">
        <v>25</v>
      </c>
      <c r="Q87" s="20">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213</v>
      </c>
      <c r="B88" s="20" t="s">
        <v>18</v>
      </c>
      <c r="C88" s="20" t="s">
        <v>19</v>
      </c>
      <c r="D88" s="20" t="s">
        <v>53</v>
      </c>
      <c r="E88" s="20" t="s">
        <v>4529</v>
      </c>
      <c r="F88" s="21">
        <v>46309.746782407405</v>
      </c>
      <c r="G88" s="20" t="s">
        <v>21</v>
      </c>
      <c r="H88" s="20" t="s">
        <v>4702</v>
      </c>
      <c r="I88" s="20">
        <v>380</v>
      </c>
      <c r="J88" s="20" t="s">
        <v>22</v>
      </c>
      <c r="K88" s="20" t="s">
        <v>23</v>
      </c>
      <c r="L88" s="20">
        <v>859</v>
      </c>
      <c r="M88" s="20" t="s">
        <v>24</v>
      </c>
      <c r="N88" s="21">
        <v>46309.790601851855</v>
      </c>
      <c r="O88" s="20">
        <v>380</v>
      </c>
      <c r="P88" s="20" t="s">
        <v>25</v>
      </c>
      <c r="Q88" s="20">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211</v>
      </c>
      <c r="B89" s="20" t="s">
        <v>18</v>
      </c>
      <c r="C89" s="20" t="s">
        <v>212</v>
      </c>
      <c r="D89" s="20" t="s">
        <v>53</v>
      </c>
      <c r="E89" s="20" t="s">
        <v>3160</v>
      </c>
      <c r="F89" s="21">
        <v>46309.752523148149</v>
      </c>
      <c r="G89" s="20" t="s">
        <v>21</v>
      </c>
      <c r="H89" s="20" t="s">
        <v>4703</v>
      </c>
      <c r="I89" s="20">
        <v>370</v>
      </c>
      <c r="J89" s="20" t="s">
        <v>22</v>
      </c>
      <c r="K89" s="20" t="s">
        <v>23</v>
      </c>
      <c r="L89" s="20">
        <v>147</v>
      </c>
      <c r="M89" s="20" t="s">
        <v>753</v>
      </c>
      <c r="N89" s="21">
        <v>46309.762256944443</v>
      </c>
      <c r="O89" s="20">
        <v>288</v>
      </c>
      <c r="P89" s="20" t="s">
        <v>25</v>
      </c>
      <c r="Q89" s="20">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20" t="s">
        <v>202</v>
      </c>
      <c r="B90" s="20" t="s">
        <v>18</v>
      </c>
      <c r="C90" s="20" t="s">
        <v>32</v>
      </c>
      <c r="D90" s="20" t="s">
        <v>20</v>
      </c>
      <c r="E90" s="20" t="s">
        <v>374</v>
      </c>
      <c r="F90" s="21">
        <v>46309.753761574073</v>
      </c>
      <c r="G90" s="20" t="s">
        <v>21</v>
      </c>
      <c r="H90" s="20" t="s">
        <v>4704</v>
      </c>
      <c r="I90" s="20">
        <v>360</v>
      </c>
      <c r="J90" s="20" t="s">
        <v>22</v>
      </c>
      <c r="K90" s="20" t="s">
        <v>23</v>
      </c>
      <c r="L90" s="20">
        <v>876</v>
      </c>
      <c r="M90" s="20" t="s">
        <v>35</v>
      </c>
      <c r="N90" s="21">
        <v>46309.797685185185</v>
      </c>
      <c r="O90" s="20">
        <v>340</v>
      </c>
      <c r="P90" s="20" t="s">
        <v>25</v>
      </c>
      <c r="Q90" s="2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20" t="s">
        <v>217</v>
      </c>
      <c r="B91" s="20" t="s">
        <v>18</v>
      </c>
      <c r="C91" s="20" t="s">
        <v>158</v>
      </c>
      <c r="D91" s="20" t="s">
        <v>20</v>
      </c>
      <c r="E91" s="20" t="s">
        <v>4705</v>
      </c>
      <c r="F91" s="21">
        <v>46309.754884259259</v>
      </c>
      <c r="G91" s="20" t="s">
        <v>21</v>
      </c>
      <c r="H91" s="20" t="s">
        <v>4706</v>
      </c>
      <c r="I91" s="20">
        <v>350</v>
      </c>
      <c r="J91" s="20" t="s">
        <v>22</v>
      </c>
      <c r="K91" s="20" t="s">
        <v>23</v>
      </c>
      <c r="L91" s="20">
        <v>382</v>
      </c>
      <c r="M91" s="20" t="s">
        <v>30</v>
      </c>
      <c r="N91" s="21">
        <v>46309.776250000003</v>
      </c>
      <c r="O91" s="20">
        <v>350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597</v>
      </c>
      <c r="B92" s="20" t="s">
        <v>18</v>
      </c>
      <c r="C92" s="20" t="s">
        <v>598</v>
      </c>
      <c r="D92" s="20" t="s">
        <v>28</v>
      </c>
      <c r="E92" s="20" t="s">
        <v>1202</v>
      </c>
      <c r="F92" s="21">
        <v>46309.757870370369</v>
      </c>
      <c r="G92" s="20" t="s">
        <v>21</v>
      </c>
      <c r="H92" s="20" t="s">
        <v>4707</v>
      </c>
      <c r="I92" s="20">
        <v>360</v>
      </c>
      <c r="J92" s="20" t="s">
        <v>22</v>
      </c>
      <c r="K92" s="20" t="s">
        <v>23</v>
      </c>
      <c r="L92" s="20">
        <v>457</v>
      </c>
      <c r="M92" s="20" t="s">
        <v>189</v>
      </c>
      <c r="N92" s="21">
        <v>46309.782743055555</v>
      </c>
      <c r="O92" s="20">
        <v>360</v>
      </c>
      <c r="P92" s="20" t="s">
        <v>25</v>
      </c>
      <c r="Q92" s="20">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4708</v>
      </c>
      <c r="B93" s="20" t="s">
        <v>18</v>
      </c>
      <c r="C93" s="20" t="s">
        <v>197</v>
      </c>
      <c r="D93" s="20" t="s">
        <v>492</v>
      </c>
      <c r="E93" s="20" t="s">
        <v>4709</v>
      </c>
      <c r="F93" s="21">
        <v>46309.759074074071</v>
      </c>
      <c r="G93" s="20" t="s">
        <v>21</v>
      </c>
      <c r="H93" s="20" t="s">
        <v>4710</v>
      </c>
      <c r="I93" s="20">
        <v>430</v>
      </c>
      <c r="J93" s="20" t="s">
        <v>22</v>
      </c>
      <c r="K93" s="20" t="s">
        <v>50</v>
      </c>
      <c r="L93" s="20">
        <v>870</v>
      </c>
      <c r="M93" s="20" t="s">
        <v>35</v>
      </c>
      <c r="N93" s="21">
        <v>46309.806354166663</v>
      </c>
      <c r="O93" s="20">
        <v>430</v>
      </c>
      <c r="P93" s="20" t="s">
        <v>25</v>
      </c>
      <c r="Q93" s="20">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221</v>
      </c>
      <c r="B94" s="20" t="s">
        <v>18</v>
      </c>
      <c r="C94" s="20" t="s">
        <v>42</v>
      </c>
      <c r="D94" s="20" t="s">
        <v>43</v>
      </c>
      <c r="E94" s="20" t="s">
        <v>2255</v>
      </c>
      <c r="F94" s="21">
        <v>46309.760509259257</v>
      </c>
      <c r="G94" s="20" t="s">
        <v>21</v>
      </c>
      <c r="H94" s="20" t="s">
        <v>4711</v>
      </c>
      <c r="I94" s="20">
        <v>360</v>
      </c>
      <c r="J94" s="20" t="s">
        <v>22</v>
      </c>
      <c r="K94" s="20" t="s">
        <v>23</v>
      </c>
      <c r="L94" s="20">
        <v>870</v>
      </c>
      <c r="M94" s="20" t="s">
        <v>45</v>
      </c>
      <c r="N94" s="21">
        <v>46309.804930555554</v>
      </c>
      <c r="O94" s="20">
        <v>360</v>
      </c>
      <c r="P94" s="20" t="s">
        <v>25</v>
      </c>
      <c r="Q94" s="20">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20" t="s">
        <v>218</v>
      </c>
      <c r="B95" s="20" t="s">
        <v>18</v>
      </c>
      <c r="C95" s="20" t="s">
        <v>219</v>
      </c>
      <c r="D95" s="20" t="s">
        <v>43</v>
      </c>
      <c r="E95" s="20" t="s">
        <v>4712</v>
      </c>
      <c r="F95" s="21">
        <v>46309.761863425927</v>
      </c>
      <c r="G95" s="20" t="s">
        <v>21</v>
      </c>
      <c r="H95" s="20" t="s">
        <v>4713</v>
      </c>
      <c r="I95" s="20">
        <v>320</v>
      </c>
      <c r="J95" s="20" t="s">
        <v>22</v>
      </c>
      <c r="K95" s="20" t="s">
        <v>23</v>
      </c>
      <c r="L95" s="20">
        <v>874</v>
      </c>
      <c r="M95" s="20" t="s">
        <v>35</v>
      </c>
      <c r="N95" s="21">
        <v>46309.805219907408</v>
      </c>
      <c r="O95" s="20">
        <v>320</v>
      </c>
      <c r="P95" s="20" t="s">
        <v>25</v>
      </c>
      <c r="Q95" s="20">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246</v>
      </c>
      <c r="B96" s="20" t="s">
        <v>18</v>
      </c>
      <c r="C96" s="20" t="s">
        <v>209</v>
      </c>
      <c r="D96" s="20" t="s">
        <v>28</v>
      </c>
      <c r="E96" s="20" t="s">
        <v>4714</v>
      </c>
      <c r="F96" s="21">
        <v>46309.762962962966</v>
      </c>
      <c r="G96" s="20" t="s">
        <v>21</v>
      </c>
      <c r="H96" s="20" t="s">
        <v>4715</v>
      </c>
      <c r="I96" s="20">
        <v>360</v>
      </c>
      <c r="J96" s="20" t="s">
        <v>22</v>
      </c>
      <c r="K96" s="20" t="s">
        <v>23</v>
      </c>
      <c r="L96" s="20">
        <v>557</v>
      </c>
      <c r="M96" s="20" t="s">
        <v>123</v>
      </c>
      <c r="N96" s="21">
        <v>46309.791516203702</v>
      </c>
      <c r="O96" s="20">
        <v>360</v>
      </c>
      <c r="P96" s="20" t="s">
        <v>25</v>
      </c>
      <c r="Q96" s="20">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216</v>
      </c>
      <c r="B97" s="20" t="s">
        <v>18</v>
      </c>
      <c r="C97" s="20" t="s">
        <v>32</v>
      </c>
      <c r="D97" s="20" t="s">
        <v>20</v>
      </c>
      <c r="E97" s="20" t="s">
        <v>484</v>
      </c>
      <c r="F97" s="21">
        <v>46309.766469907408</v>
      </c>
      <c r="G97" s="20" t="s">
        <v>21</v>
      </c>
      <c r="H97" s="20" t="s">
        <v>4716</v>
      </c>
      <c r="I97" s="20">
        <v>360</v>
      </c>
      <c r="J97" s="20" t="s">
        <v>22</v>
      </c>
      <c r="K97" s="20" t="s">
        <v>23</v>
      </c>
      <c r="L97" s="20">
        <v>884</v>
      </c>
      <c r="M97" s="20" t="s">
        <v>35</v>
      </c>
      <c r="N97" s="21">
        <v>46309.811041666668</v>
      </c>
      <c r="O97" s="20">
        <v>360</v>
      </c>
      <c r="P97" s="20" t="s">
        <v>25</v>
      </c>
      <c r="Q97" s="20">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2157</v>
      </c>
      <c r="B98" s="20" t="s">
        <v>18</v>
      </c>
      <c r="C98" s="20" t="s">
        <v>188</v>
      </c>
      <c r="D98" s="20" t="s">
        <v>60</v>
      </c>
      <c r="E98" s="20" t="s">
        <v>4717</v>
      </c>
      <c r="F98" s="21">
        <v>46309.768993055557</v>
      </c>
      <c r="G98" s="20" t="s">
        <v>21</v>
      </c>
      <c r="H98" s="20" t="s">
        <v>4718</v>
      </c>
      <c r="I98" s="20">
        <v>360</v>
      </c>
      <c r="J98" s="20" t="s">
        <v>22</v>
      </c>
      <c r="K98" s="20" t="s">
        <v>23</v>
      </c>
      <c r="L98" s="20">
        <v>422</v>
      </c>
      <c r="M98" s="20" t="s">
        <v>189</v>
      </c>
      <c r="N98" s="21">
        <v>46309.79142361111</v>
      </c>
      <c r="O98" s="20">
        <v>340</v>
      </c>
      <c r="P98" s="20" t="s">
        <v>25</v>
      </c>
      <c r="Q98" s="20">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s="20" t="s">
        <v>237</v>
      </c>
      <c r="B99" s="20" t="s">
        <v>18</v>
      </c>
      <c r="C99" s="20" t="s">
        <v>116</v>
      </c>
      <c r="D99" s="20" t="s">
        <v>117</v>
      </c>
      <c r="E99" s="20" t="s">
        <v>3631</v>
      </c>
      <c r="F99" s="21">
        <v>46309.770902777775</v>
      </c>
      <c r="G99" s="20" t="s">
        <v>21</v>
      </c>
      <c r="H99" s="20" t="s">
        <v>4719</v>
      </c>
      <c r="I99" s="20">
        <v>340</v>
      </c>
      <c r="J99" s="20" t="s">
        <v>22</v>
      </c>
      <c r="K99" s="20" t="s">
        <v>23</v>
      </c>
      <c r="L99" s="20">
        <v>553</v>
      </c>
      <c r="M99" s="20" t="s">
        <v>123</v>
      </c>
      <c r="N99" s="21">
        <v>46309.799803240741</v>
      </c>
      <c r="O99" s="20">
        <v>340</v>
      </c>
      <c r="P99" s="20" t="s">
        <v>25</v>
      </c>
      <c r="Q99" s="20">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0" t="s">
        <v>227</v>
      </c>
      <c r="B100" s="20" t="s">
        <v>18</v>
      </c>
      <c r="C100" s="20" t="s">
        <v>133</v>
      </c>
      <c r="D100" s="20" t="s">
        <v>60</v>
      </c>
      <c r="E100" s="20" t="s">
        <v>3356</v>
      </c>
      <c r="F100" s="21">
        <v>46309.772847222222</v>
      </c>
      <c r="G100" s="20" t="s">
        <v>21</v>
      </c>
      <c r="H100" s="20" t="s">
        <v>4720</v>
      </c>
      <c r="I100" s="20">
        <v>330</v>
      </c>
      <c r="J100" s="20" t="s">
        <v>22</v>
      </c>
      <c r="K100" s="20" t="s">
        <v>23</v>
      </c>
      <c r="L100" s="20">
        <v>361</v>
      </c>
      <c r="M100" s="20" t="s">
        <v>30</v>
      </c>
      <c r="N100" s="21">
        <v>46309.793715277781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228</v>
      </c>
      <c r="B101" s="20" t="s">
        <v>18</v>
      </c>
      <c r="C101" s="20" t="s">
        <v>27</v>
      </c>
      <c r="D101" s="20" t="s">
        <v>28</v>
      </c>
      <c r="E101" s="20" t="s">
        <v>692</v>
      </c>
      <c r="F101" s="21">
        <v>46309.776724537034</v>
      </c>
      <c r="G101" s="20" t="s">
        <v>21</v>
      </c>
      <c r="H101" s="20" t="s">
        <v>4721</v>
      </c>
      <c r="I101" s="20">
        <v>380</v>
      </c>
      <c r="J101" s="20" t="s">
        <v>22</v>
      </c>
      <c r="K101" s="20" t="s">
        <v>23</v>
      </c>
      <c r="L101" s="20">
        <v>370</v>
      </c>
      <c r="M101" s="20" t="s">
        <v>250</v>
      </c>
      <c r="N101" s="21">
        <v>46309.798611111109</v>
      </c>
      <c r="O101" s="20">
        <v>360</v>
      </c>
      <c r="P101" s="20" t="s">
        <v>25</v>
      </c>
      <c r="Q101" s="20">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225</v>
      </c>
      <c r="B102" s="20" t="s">
        <v>18</v>
      </c>
      <c r="C102" s="20" t="s">
        <v>27</v>
      </c>
      <c r="D102" s="20" t="s">
        <v>226</v>
      </c>
      <c r="E102" s="20" t="s">
        <v>4722</v>
      </c>
      <c r="F102" s="21">
        <v>46309.778391203705</v>
      </c>
      <c r="G102" s="20" t="s">
        <v>21</v>
      </c>
      <c r="H102" s="20" t="s">
        <v>4723</v>
      </c>
      <c r="I102" s="20">
        <v>370</v>
      </c>
      <c r="J102" s="20" t="s">
        <v>22</v>
      </c>
      <c r="K102" s="20" t="s">
        <v>23</v>
      </c>
      <c r="L102" s="20">
        <v>372</v>
      </c>
      <c r="M102" s="20" t="s">
        <v>30</v>
      </c>
      <c r="N102" s="21">
        <v>46309.799756944441</v>
      </c>
      <c r="O102" s="20">
        <v>350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384</v>
      </c>
      <c r="B103" s="20" t="s">
        <v>18</v>
      </c>
      <c r="C103" s="20" t="s">
        <v>96</v>
      </c>
      <c r="D103" s="20" t="s">
        <v>33</v>
      </c>
      <c r="E103" s="20" t="s">
        <v>368</v>
      </c>
      <c r="F103" s="21">
        <v>46309.781631944446</v>
      </c>
      <c r="G103" s="20" t="s">
        <v>21</v>
      </c>
      <c r="H103" s="20" t="s">
        <v>4724</v>
      </c>
      <c r="I103" s="20">
        <v>360</v>
      </c>
      <c r="J103" s="20" t="s">
        <v>22</v>
      </c>
      <c r="K103" s="20" t="s">
        <v>141</v>
      </c>
      <c r="L103" s="20">
        <v>874</v>
      </c>
      <c r="M103" s="20" t="s">
        <v>2402</v>
      </c>
      <c r="N103" s="21">
        <v>46309.826215277775</v>
      </c>
      <c r="O103" s="20">
        <v>360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235</v>
      </c>
      <c r="B104" s="20" t="s">
        <v>18</v>
      </c>
      <c r="C104" s="20" t="s">
        <v>62</v>
      </c>
      <c r="D104" s="20" t="s">
        <v>33</v>
      </c>
      <c r="E104" s="20" t="s">
        <v>4725</v>
      </c>
      <c r="F104" s="21">
        <v>46309.78534722222</v>
      </c>
      <c r="G104" s="20" t="s">
        <v>21</v>
      </c>
      <c r="H104" s="20" t="s">
        <v>4726</v>
      </c>
      <c r="I104" s="20">
        <v>360</v>
      </c>
      <c r="J104" s="20" t="s">
        <v>22</v>
      </c>
      <c r="K104" s="20" t="s">
        <v>23</v>
      </c>
      <c r="L104" s="20">
        <v>875</v>
      </c>
      <c r="M104" s="20" t="s">
        <v>167</v>
      </c>
      <c r="N104" s="21">
        <v>46309.830069444448</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443</v>
      </c>
      <c r="B105" s="20" t="s">
        <v>18</v>
      </c>
      <c r="C105" s="20" t="s">
        <v>444</v>
      </c>
      <c r="D105" s="20" t="s">
        <v>28</v>
      </c>
      <c r="E105" s="20" t="s">
        <v>4727</v>
      </c>
      <c r="F105" s="21">
        <v>46309.790439814817</v>
      </c>
      <c r="G105" s="20" t="s">
        <v>21</v>
      </c>
      <c r="H105" s="20" t="s">
        <v>4728</v>
      </c>
      <c r="I105" s="20">
        <v>360</v>
      </c>
      <c r="J105" s="20" t="s">
        <v>22</v>
      </c>
      <c r="K105" s="20" t="s">
        <v>23</v>
      </c>
      <c r="L105" s="20">
        <v>437</v>
      </c>
      <c r="M105" s="20" t="s">
        <v>189</v>
      </c>
      <c r="N105" s="21">
        <v>46309.814166666663</v>
      </c>
      <c r="O105" s="20">
        <v>360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240</v>
      </c>
      <c r="B106" s="20" t="s">
        <v>18</v>
      </c>
      <c r="C106" s="20" t="s">
        <v>116</v>
      </c>
      <c r="D106" s="20" t="s">
        <v>117</v>
      </c>
      <c r="E106" s="20" t="s">
        <v>4729</v>
      </c>
      <c r="F106" s="21">
        <v>46309.796909722223</v>
      </c>
      <c r="G106" s="20" t="s">
        <v>21</v>
      </c>
      <c r="H106" s="20" t="s">
        <v>4730</v>
      </c>
      <c r="I106" s="20">
        <v>340</v>
      </c>
      <c r="J106" s="20" t="s">
        <v>22</v>
      </c>
      <c r="K106" s="20" t="s">
        <v>23</v>
      </c>
      <c r="L106" s="20">
        <v>547</v>
      </c>
      <c r="M106" s="20" t="s">
        <v>123</v>
      </c>
      <c r="N106" s="21">
        <v>46309.824201388888</v>
      </c>
      <c r="O106" s="20">
        <v>340</v>
      </c>
      <c r="P106" s="20" t="s">
        <v>25</v>
      </c>
      <c r="Q106" s="20">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20" t="s">
        <v>4731</v>
      </c>
      <c r="B107" s="20" t="s">
        <v>18</v>
      </c>
      <c r="C107" s="20" t="s">
        <v>206</v>
      </c>
      <c r="D107" s="20" t="s">
        <v>492</v>
      </c>
      <c r="E107" s="20" t="s">
        <v>4732</v>
      </c>
      <c r="F107" s="21">
        <v>46309.797685185185</v>
      </c>
      <c r="G107" s="20" t="s">
        <v>21</v>
      </c>
      <c r="H107" s="20" t="s">
        <v>4733</v>
      </c>
      <c r="I107" s="20">
        <v>430</v>
      </c>
      <c r="J107" s="20" t="s">
        <v>22</v>
      </c>
      <c r="K107" s="20" t="s">
        <v>141</v>
      </c>
      <c r="L107" s="20">
        <v>864</v>
      </c>
      <c r="M107" s="20" t="s">
        <v>45</v>
      </c>
      <c r="N107" s="21">
        <v>46309.844340277778</v>
      </c>
      <c r="O107" s="20">
        <v>430</v>
      </c>
      <c r="P107" s="20" t="s">
        <v>25</v>
      </c>
      <c r="Q107" s="20">
        <v>30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20" t="s">
        <v>229</v>
      </c>
      <c r="B108" s="20" t="s">
        <v>18</v>
      </c>
      <c r="C108" s="20" t="s">
        <v>230</v>
      </c>
      <c r="D108" s="20" t="s">
        <v>231</v>
      </c>
      <c r="E108" s="20" t="s">
        <v>591</v>
      </c>
      <c r="F108" s="21">
        <v>46309.799212962964</v>
      </c>
      <c r="G108" s="20" t="s">
        <v>21</v>
      </c>
      <c r="H108" s="20" t="s">
        <v>4734</v>
      </c>
      <c r="I108" s="20">
        <v>100</v>
      </c>
      <c r="J108" s="20" t="s">
        <v>22</v>
      </c>
      <c r="K108" s="20" t="s">
        <v>23</v>
      </c>
      <c r="L108" s="20">
        <v>363</v>
      </c>
      <c r="M108" s="20" t="s">
        <v>230</v>
      </c>
      <c r="N108" s="21">
        <v>46309.863761574074</v>
      </c>
      <c r="O108" s="20">
        <v>0</v>
      </c>
      <c r="P108" s="20" t="s">
        <v>129</v>
      </c>
      <c r="Q108" s="20">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20" t="s">
        <v>3094</v>
      </c>
      <c r="B109" s="20" t="s">
        <v>18</v>
      </c>
      <c r="C109" s="20" t="s">
        <v>190</v>
      </c>
      <c r="D109" s="20" t="s">
        <v>33</v>
      </c>
      <c r="E109" s="20" t="s">
        <v>4735</v>
      </c>
      <c r="F109" s="21">
        <v>46309.800451388888</v>
      </c>
      <c r="G109" s="20" t="s">
        <v>21</v>
      </c>
      <c r="H109" s="20" t="s">
        <v>4736</v>
      </c>
      <c r="I109" s="20">
        <v>370</v>
      </c>
      <c r="J109" s="20" t="s">
        <v>22</v>
      </c>
      <c r="K109" s="20" t="s">
        <v>23</v>
      </c>
      <c r="L109" s="20">
        <v>131</v>
      </c>
      <c r="M109" s="20" t="s">
        <v>39</v>
      </c>
      <c r="N109" s="21">
        <v>46309.809537037036</v>
      </c>
      <c r="O109" s="20">
        <v>279</v>
      </c>
      <c r="P109" s="20" t="s">
        <v>25</v>
      </c>
      <c r="Q109" s="20">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20" t="s">
        <v>285</v>
      </c>
      <c r="B110" s="20" t="s">
        <v>18</v>
      </c>
      <c r="C110" s="20" t="s">
        <v>160</v>
      </c>
      <c r="D110" s="20" t="s">
        <v>53</v>
      </c>
      <c r="E110" s="20" t="s">
        <v>2197</v>
      </c>
      <c r="F110" s="21">
        <v>46309.801574074074</v>
      </c>
      <c r="G110" s="20" t="s">
        <v>21</v>
      </c>
      <c r="H110" s="20" t="s">
        <v>4737</v>
      </c>
      <c r="I110" s="20">
        <v>360</v>
      </c>
      <c r="J110" s="20" t="s">
        <v>22</v>
      </c>
      <c r="K110" s="20" t="s">
        <v>23</v>
      </c>
      <c r="L110" s="20">
        <v>329</v>
      </c>
      <c r="M110" s="20" t="s">
        <v>4738</v>
      </c>
      <c r="N110" s="21">
        <v>46309.819849537038</v>
      </c>
      <c r="O110" s="20">
        <v>360</v>
      </c>
      <c r="P110" s="20" t="s">
        <v>25</v>
      </c>
      <c r="Q110" s="2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s="20" t="s">
        <v>4739</v>
      </c>
      <c r="B111" s="20" t="s">
        <v>18</v>
      </c>
      <c r="C111" s="20" t="s">
        <v>388</v>
      </c>
      <c r="D111" s="20" t="s">
        <v>122</v>
      </c>
      <c r="E111" s="20" t="s">
        <v>4740</v>
      </c>
      <c r="F111" s="21">
        <v>46309.802708333336</v>
      </c>
      <c r="G111" s="20" t="s">
        <v>21</v>
      </c>
      <c r="H111" s="20" t="s">
        <v>4741</v>
      </c>
      <c r="I111" s="20">
        <v>380</v>
      </c>
      <c r="J111" s="20" t="s">
        <v>22</v>
      </c>
      <c r="K111" s="20" t="s">
        <v>23</v>
      </c>
      <c r="L111" s="20">
        <v>446</v>
      </c>
      <c r="M111" s="20" t="s">
        <v>189</v>
      </c>
      <c r="N111" s="21">
        <v>46309.82571759259</v>
      </c>
      <c r="O111" s="20">
        <v>400</v>
      </c>
      <c r="P111" s="20" t="s">
        <v>25</v>
      </c>
      <c r="Q111" s="20">
        <v>40</v>
      </c>
      <c r="R111" s="3" t="str">
        <f>IF(OR(G111="12R",G111="12L"),_xlfn.XLOOKUP(C111,Tabla42[ADEP],Tabla42[SID 12R],""),IF(OR(G111="30L",G111="30R"),_xlfn.XLOOKUP(C111,Tabla42[ADEP],Tabla42[SID 30L],""),""))</f>
        <v>ENEBA</v>
      </c>
      <c r="S111" s="3">
        <f t="shared" si="1"/>
        <v>19</v>
      </c>
      <c r="T111" s="3" t="str">
        <f>_xlfn.XLOOKUP(C111,Tabla42[ADEP],Tabla42[Sector],"")</f>
        <v>Sector 3</v>
      </c>
    </row>
    <row r="112" spans="1:20" x14ac:dyDescent="0.2">
      <c r="A112" s="20" t="s">
        <v>241</v>
      </c>
      <c r="B112" s="20" t="s">
        <v>18</v>
      </c>
      <c r="C112" s="20" t="s">
        <v>121</v>
      </c>
      <c r="D112" s="20" t="s">
        <v>60</v>
      </c>
      <c r="E112" s="20" t="s">
        <v>4742</v>
      </c>
      <c r="F112" s="21">
        <v>46309.803819444445</v>
      </c>
      <c r="G112" s="20" t="s">
        <v>21</v>
      </c>
      <c r="H112" s="20" t="s">
        <v>4743</v>
      </c>
      <c r="I112" s="20">
        <v>360</v>
      </c>
      <c r="J112" s="20" t="s">
        <v>22</v>
      </c>
      <c r="K112" s="20" t="s">
        <v>23</v>
      </c>
      <c r="L112" s="20">
        <v>549</v>
      </c>
      <c r="M112" s="20" t="s">
        <v>123</v>
      </c>
      <c r="N112" s="21">
        <v>46309.832638888889</v>
      </c>
      <c r="O112" s="20">
        <v>360</v>
      </c>
      <c r="P112" s="20" t="s">
        <v>25</v>
      </c>
      <c r="Q112" s="20">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0" t="s">
        <v>245</v>
      </c>
      <c r="B113" s="20" t="s">
        <v>18</v>
      </c>
      <c r="C113" s="20" t="s">
        <v>109</v>
      </c>
      <c r="D113" s="20" t="s">
        <v>122</v>
      </c>
      <c r="E113" s="20" t="s">
        <v>1022</v>
      </c>
      <c r="F113" s="21">
        <v>46309.805092592593</v>
      </c>
      <c r="G113" s="20" t="s">
        <v>21</v>
      </c>
      <c r="H113" s="20" t="s">
        <v>2297</v>
      </c>
      <c r="I113" s="20">
        <v>350</v>
      </c>
      <c r="J113" s="20" t="s">
        <v>22</v>
      </c>
      <c r="K113" s="20" t="s">
        <v>23</v>
      </c>
      <c r="L113" s="20">
        <v>153</v>
      </c>
      <c r="M113" s="20" t="s">
        <v>111</v>
      </c>
      <c r="N113" s="21">
        <v>46309.815787037034</v>
      </c>
      <c r="O113" s="20">
        <v>290</v>
      </c>
      <c r="P113" s="20" t="s">
        <v>25</v>
      </c>
      <c r="Q113" s="20">
        <v>190</v>
      </c>
      <c r="R113" s="3" t="str">
        <f>IF(OR(G113="12R",G113="12L"),_xlfn.XLOOKUP(C113,Tabla42[ADEP],Tabla42[SID 12R],""),IF(OR(G113="30L",G113="30R"),_xlfn.XLOOKUP(C113,Tabla42[ADEP],Tabla42[SID 30L],""),""))</f>
        <v>TAKUX</v>
      </c>
      <c r="S113" s="3">
        <f t="shared" si="1"/>
        <v>19</v>
      </c>
      <c r="T113" s="3" t="str">
        <f>_xlfn.XLOOKUP(C113,Tabla42[ADEP],Tabla42[Sector],"")</f>
        <v>Sector 7</v>
      </c>
    </row>
    <row r="114" spans="1:20" x14ac:dyDescent="0.2">
      <c r="A114" s="20" t="s">
        <v>387</v>
      </c>
      <c r="B114" s="20" t="s">
        <v>18</v>
      </c>
      <c r="C114" s="20" t="s">
        <v>388</v>
      </c>
      <c r="D114" s="20" t="s">
        <v>60</v>
      </c>
      <c r="E114" s="20" t="s">
        <v>3608</v>
      </c>
      <c r="F114" s="21">
        <v>46309.806030092594</v>
      </c>
      <c r="G114" s="20" t="s">
        <v>21</v>
      </c>
      <c r="H114" s="20" t="s">
        <v>4744</v>
      </c>
      <c r="I114" s="20">
        <v>340</v>
      </c>
      <c r="J114" s="20" t="s">
        <v>22</v>
      </c>
      <c r="K114" s="20" t="s">
        <v>23</v>
      </c>
      <c r="L114" s="20">
        <v>383</v>
      </c>
      <c r="M114" s="20" t="s">
        <v>250</v>
      </c>
      <c r="N114" s="21">
        <v>46309.828113425923</v>
      </c>
      <c r="O114" s="20">
        <v>340</v>
      </c>
      <c r="P114" s="20" t="s">
        <v>25</v>
      </c>
      <c r="Q114" s="20">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389</v>
      </c>
      <c r="B115" s="20" t="s">
        <v>18</v>
      </c>
      <c r="C115" s="20" t="s">
        <v>242</v>
      </c>
      <c r="D115" s="20" t="s">
        <v>243</v>
      </c>
      <c r="E115" s="20" t="s">
        <v>3673</v>
      </c>
      <c r="F115" s="21">
        <v>46309.80746527778</v>
      </c>
      <c r="G115" s="20" t="s">
        <v>21</v>
      </c>
      <c r="H115" s="20" t="s">
        <v>4745</v>
      </c>
      <c r="I115" s="20">
        <v>330</v>
      </c>
      <c r="J115" s="20" t="s">
        <v>22</v>
      </c>
      <c r="K115" s="20" t="s">
        <v>23</v>
      </c>
      <c r="L115" s="20">
        <v>133</v>
      </c>
      <c r="M115" s="20" t="s">
        <v>39</v>
      </c>
      <c r="N115" s="21">
        <v>46309.817048611112</v>
      </c>
      <c r="O115" s="20">
        <v>219</v>
      </c>
      <c r="P115" s="20" t="s">
        <v>40</v>
      </c>
      <c r="Q115" s="20">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20" t="s">
        <v>247</v>
      </c>
      <c r="B116" s="20" t="s">
        <v>18</v>
      </c>
      <c r="C116" s="20" t="s">
        <v>137</v>
      </c>
      <c r="D116" s="20" t="s">
        <v>28</v>
      </c>
      <c r="E116" s="20" t="s">
        <v>4746</v>
      </c>
      <c r="F116" s="21">
        <v>46309.809166666666</v>
      </c>
      <c r="G116" s="20" t="s">
        <v>21</v>
      </c>
      <c r="H116" s="20" t="s">
        <v>4747</v>
      </c>
      <c r="I116" s="20">
        <v>310</v>
      </c>
      <c r="J116" s="20" t="s">
        <v>22</v>
      </c>
      <c r="K116" s="20" t="s">
        <v>23</v>
      </c>
      <c r="L116" s="20">
        <v>133</v>
      </c>
      <c r="M116" s="20" t="s">
        <v>39</v>
      </c>
      <c r="N116" s="21">
        <v>46309.818761574075</v>
      </c>
      <c r="O116" s="20">
        <v>249</v>
      </c>
      <c r="P116" s="20" t="s">
        <v>25</v>
      </c>
      <c r="Q116" s="20">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20" t="s">
        <v>173</v>
      </c>
      <c r="B117" s="20" t="s">
        <v>18</v>
      </c>
      <c r="C117" s="20" t="s">
        <v>18</v>
      </c>
      <c r="D117" s="20" t="s">
        <v>174</v>
      </c>
      <c r="E117" s="20"/>
      <c r="F117" s="21">
        <v>46309.810914351852</v>
      </c>
      <c r="G117" s="20" t="s">
        <v>21</v>
      </c>
      <c r="H117" s="20" t="s">
        <v>4748</v>
      </c>
      <c r="I117" s="20">
        <v>15</v>
      </c>
      <c r="J117" s="20" t="s">
        <v>130</v>
      </c>
      <c r="K117" s="20" t="s">
        <v>50</v>
      </c>
      <c r="L117" s="20">
        <v>128</v>
      </c>
      <c r="M117" s="20" t="s">
        <v>18</v>
      </c>
      <c r="N117" s="21">
        <v>46309.841527777775</v>
      </c>
      <c r="O117" s="20">
        <v>0</v>
      </c>
      <c r="P117" s="20" t="s">
        <v>129</v>
      </c>
      <c r="Q117" s="20">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261</v>
      </c>
      <c r="B118" s="20" t="s">
        <v>18</v>
      </c>
      <c r="C118" s="20" t="s">
        <v>158</v>
      </c>
      <c r="D118" s="20" t="s">
        <v>33</v>
      </c>
      <c r="E118" s="20" t="s">
        <v>1911</v>
      </c>
      <c r="F118" s="21">
        <v>46309.812152777777</v>
      </c>
      <c r="G118" s="20" t="s">
        <v>21</v>
      </c>
      <c r="H118" s="20" t="s">
        <v>4749</v>
      </c>
      <c r="I118" s="20">
        <v>330</v>
      </c>
      <c r="J118" s="20" t="s">
        <v>22</v>
      </c>
      <c r="K118" s="20" t="s">
        <v>23</v>
      </c>
      <c r="L118" s="20">
        <v>359</v>
      </c>
      <c r="M118" s="20" t="s">
        <v>30</v>
      </c>
      <c r="N118" s="21">
        <v>46309.831597222219</v>
      </c>
      <c r="O118" s="20">
        <v>310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205</v>
      </c>
      <c r="B119" s="20" t="s">
        <v>18</v>
      </c>
      <c r="C119" s="20" t="s">
        <v>206</v>
      </c>
      <c r="D119" s="20" t="s">
        <v>60</v>
      </c>
      <c r="E119" s="20" t="s">
        <v>529</v>
      </c>
      <c r="F119" s="21">
        <v>46309.813807870371</v>
      </c>
      <c r="G119" s="20" t="s">
        <v>21</v>
      </c>
      <c r="H119" s="20" t="s">
        <v>4750</v>
      </c>
      <c r="I119" s="20">
        <v>360</v>
      </c>
      <c r="J119" s="20" t="s">
        <v>22</v>
      </c>
      <c r="K119" s="20" t="s">
        <v>23</v>
      </c>
      <c r="L119" s="20">
        <v>868</v>
      </c>
      <c r="M119" s="20" t="s">
        <v>599</v>
      </c>
      <c r="N119" s="21">
        <v>46309.857986111114</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266</v>
      </c>
      <c r="B120" s="20" t="s">
        <v>18</v>
      </c>
      <c r="C120" s="20" t="s">
        <v>184</v>
      </c>
      <c r="D120" s="20" t="s">
        <v>60</v>
      </c>
      <c r="E120" s="20" t="s">
        <v>4751</v>
      </c>
      <c r="F120" s="21">
        <v>46309.815208333333</v>
      </c>
      <c r="G120" s="20" t="s">
        <v>21</v>
      </c>
      <c r="H120" s="20" t="s">
        <v>4752</v>
      </c>
      <c r="I120" s="20">
        <v>350</v>
      </c>
      <c r="J120" s="20" t="s">
        <v>22</v>
      </c>
      <c r="K120" s="20" t="s">
        <v>23</v>
      </c>
      <c r="L120" s="20">
        <v>359</v>
      </c>
      <c r="M120" s="20" t="s">
        <v>30</v>
      </c>
      <c r="N120" s="21">
        <v>46309.835289351853</v>
      </c>
      <c r="O120" s="20">
        <v>350</v>
      </c>
      <c r="P120" s="20" t="s">
        <v>25</v>
      </c>
      <c r="Q120" s="20">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238</v>
      </c>
      <c r="B121" s="20" t="s">
        <v>18</v>
      </c>
      <c r="C121" s="20" t="s">
        <v>239</v>
      </c>
      <c r="D121" s="20" t="s">
        <v>33</v>
      </c>
      <c r="E121" s="20" t="s">
        <v>726</v>
      </c>
      <c r="F121" s="21">
        <v>46309.817673611113</v>
      </c>
      <c r="G121" s="20" t="s">
        <v>21</v>
      </c>
      <c r="H121" s="20" t="s">
        <v>4753</v>
      </c>
      <c r="I121" s="20">
        <v>360</v>
      </c>
      <c r="J121" s="20" t="s">
        <v>22</v>
      </c>
      <c r="K121" s="20" t="s">
        <v>23</v>
      </c>
      <c r="L121" s="20">
        <v>884</v>
      </c>
      <c r="M121" s="20" t="s">
        <v>35</v>
      </c>
      <c r="N121" s="21">
        <v>46309.862280092595</v>
      </c>
      <c r="O121" s="20">
        <v>360</v>
      </c>
      <c r="P121" s="20" t="s">
        <v>25</v>
      </c>
      <c r="Q121" s="20">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600</v>
      </c>
      <c r="B122" s="20" t="s">
        <v>18</v>
      </c>
      <c r="C122" s="20" t="s">
        <v>293</v>
      </c>
      <c r="D122" s="20" t="s">
        <v>20</v>
      </c>
      <c r="E122" s="20" t="s">
        <v>4754</v>
      </c>
      <c r="F122" s="21">
        <v>46309.818518518521</v>
      </c>
      <c r="G122" s="20" t="s">
        <v>21</v>
      </c>
      <c r="H122" s="20" t="s">
        <v>4755</v>
      </c>
      <c r="I122" s="20">
        <v>340</v>
      </c>
      <c r="J122" s="20" t="s">
        <v>22</v>
      </c>
      <c r="K122" s="20" t="s">
        <v>23</v>
      </c>
      <c r="L122" s="20">
        <v>577</v>
      </c>
      <c r="M122" s="20" t="s">
        <v>123</v>
      </c>
      <c r="N122" s="21">
        <v>46309.848460648151</v>
      </c>
      <c r="O122" s="20">
        <v>340</v>
      </c>
      <c r="P122" s="20" t="s">
        <v>25</v>
      </c>
      <c r="Q122" s="20">
        <v>40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256</v>
      </c>
      <c r="B123" s="20" t="s">
        <v>18</v>
      </c>
      <c r="C123" s="20" t="s">
        <v>257</v>
      </c>
      <c r="D123" s="20" t="s">
        <v>43</v>
      </c>
      <c r="E123" s="20" t="s">
        <v>4756</v>
      </c>
      <c r="F123" s="21">
        <v>46309.820416666669</v>
      </c>
      <c r="G123" s="20" t="s">
        <v>21</v>
      </c>
      <c r="H123" s="20" t="s">
        <v>4757</v>
      </c>
      <c r="I123" s="20">
        <v>340</v>
      </c>
      <c r="J123" s="20" t="s">
        <v>22</v>
      </c>
      <c r="K123" s="20" t="s">
        <v>23</v>
      </c>
      <c r="L123" s="20">
        <v>886</v>
      </c>
      <c r="M123" s="20" t="s">
        <v>35</v>
      </c>
      <c r="N123" s="21">
        <v>46309.865358796298</v>
      </c>
      <c r="O123" s="20">
        <v>340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222</v>
      </c>
      <c r="B124" s="20" t="s">
        <v>18</v>
      </c>
      <c r="C124" s="20" t="s">
        <v>223</v>
      </c>
      <c r="D124" s="20" t="s">
        <v>122</v>
      </c>
      <c r="E124" s="20" t="s">
        <v>3370</v>
      </c>
      <c r="F124" s="21">
        <v>46309.821539351855</v>
      </c>
      <c r="G124" s="20" t="s">
        <v>21</v>
      </c>
      <c r="H124" s="20" t="s">
        <v>4758</v>
      </c>
      <c r="I124" s="20">
        <v>350</v>
      </c>
      <c r="J124" s="20" t="s">
        <v>22</v>
      </c>
      <c r="K124" s="20" t="s">
        <v>23</v>
      </c>
      <c r="L124" s="20">
        <v>359</v>
      </c>
      <c r="M124" s="20" t="s">
        <v>30</v>
      </c>
      <c r="N124" s="21">
        <v>46309.840902777774</v>
      </c>
      <c r="O124" s="20">
        <v>330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259</v>
      </c>
      <c r="B125" s="20" t="s">
        <v>18</v>
      </c>
      <c r="C125" s="20" t="s">
        <v>32</v>
      </c>
      <c r="D125" s="20" t="s">
        <v>33</v>
      </c>
      <c r="E125" s="20" t="s">
        <v>4402</v>
      </c>
      <c r="F125" s="21">
        <v>46309.822962962964</v>
      </c>
      <c r="G125" s="20" t="s">
        <v>21</v>
      </c>
      <c r="H125" s="20" t="s">
        <v>4759</v>
      </c>
      <c r="I125" s="20">
        <v>360</v>
      </c>
      <c r="J125" s="20" t="s">
        <v>22</v>
      </c>
      <c r="K125" s="20" t="s">
        <v>23</v>
      </c>
      <c r="L125" s="20">
        <v>846</v>
      </c>
      <c r="M125" s="20" t="s">
        <v>35</v>
      </c>
      <c r="N125" s="21">
        <v>46309.867048611108</v>
      </c>
      <c r="O125" s="20">
        <v>360</v>
      </c>
      <c r="P125" s="20" t="s">
        <v>25</v>
      </c>
      <c r="Q125" s="20">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445</v>
      </c>
      <c r="B126" s="20" t="s">
        <v>18</v>
      </c>
      <c r="C126" s="20" t="s">
        <v>263</v>
      </c>
      <c r="D126" s="20" t="s">
        <v>122</v>
      </c>
      <c r="E126" s="20" t="s">
        <v>3597</v>
      </c>
      <c r="F126" s="21">
        <v>46309.82476851852</v>
      </c>
      <c r="G126" s="20" t="s">
        <v>21</v>
      </c>
      <c r="H126" s="20" t="s">
        <v>4760</v>
      </c>
      <c r="I126" s="20">
        <v>350</v>
      </c>
      <c r="J126" s="20" t="s">
        <v>22</v>
      </c>
      <c r="K126" s="20" t="s">
        <v>23</v>
      </c>
      <c r="L126" s="20">
        <v>133</v>
      </c>
      <c r="M126" s="20" t="s">
        <v>39</v>
      </c>
      <c r="N126" s="21">
        <v>46309.833819444444</v>
      </c>
      <c r="O126" s="20">
        <v>248</v>
      </c>
      <c r="P126" s="20" t="s">
        <v>25</v>
      </c>
      <c r="Q126" s="20">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251</v>
      </c>
      <c r="B127" s="20" t="s">
        <v>18</v>
      </c>
      <c r="C127" s="20" t="s">
        <v>126</v>
      </c>
      <c r="D127" s="20" t="s">
        <v>60</v>
      </c>
      <c r="E127" s="20" t="s">
        <v>4761</v>
      </c>
      <c r="F127" s="21">
        <v>46309.825914351852</v>
      </c>
      <c r="G127" s="20" t="s">
        <v>21</v>
      </c>
      <c r="H127" s="20" t="s">
        <v>4762</v>
      </c>
      <c r="I127" s="20">
        <v>350</v>
      </c>
      <c r="J127" s="20" t="s">
        <v>22</v>
      </c>
      <c r="K127" s="20" t="s">
        <v>23</v>
      </c>
      <c r="L127" s="20">
        <v>345</v>
      </c>
      <c r="M127" s="20" t="s">
        <v>30</v>
      </c>
      <c r="N127" s="21">
        <v>46309.846377314818</v>
      </c>
      <c r="O127" s="20">
        <v>350</v>
      </c>
      <c r="P127" s="20" t="s">
        <v>25</v>
      </c>
      <c r="Q127" s="20">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268</v>
      </c>
      <c r="B128" s="20" t="s">
        <v>18</v>
      </c>
      <c r="C128" s="20" t="s">
        <v>42</v>
      </c>
      <c r="D128" s="20" t="s">
        <v>43</v>
      </c>
      <c r="E128" s="20" t="s">
        <v>182</v>
      </c>
      <c r="F128" s="21">
        <v>46309.827141203707</v>
      </c>
      <c r="G128" s="20" t="s">
        <v>21</v>
      </c>
      <c r="H128" s="20" t="s">
        <v>4763</v>
      </c>
      <c r="I128" s="20">
        <v>360</v>
      </c>
      <c r="J128" s="20" t="s">
        <v>22</v>
      </c>
      <c r="K128" s="20" t="s">
        <v>23</v>
      </c>
      <c r="L128" s="20">
        <v>869</v>
      </c>
      <c r="M128" s="20" t="s">
        <v>2430</v>
      </c>
      <c r="N128" s="21">
        <v>46309.871782407405</v>
      </c>
      <c r="O128" s="20">
        <v>360</v>
      </c>
      <c r="P128" s="20" t="s">
        <v>25</v>
      </c>
      <c r="Q128" s="20">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271</v>
      </c>
      <c r="B129" s="20" t="s">
        <v>18</v>
      </c>
      <c r="C129" s="20" t="s">
        <v>116</v>
      </c>
      <c r="D129" s="20" t="s">
        <v>43</v>
      </c>
      <c r="E129" s="20" t="s">
        <v>4764</v>
      </c>
      <c r="F129" s="21">
        <v>46309.828483796293</v>
      </c>
      <c r="G129" s="20" t="s">
        <v>21</v>
      </c>
      <c r="H129" s="20" t="s">
        <v>4765</v>
      </c>
      <c r="I129" s="20">
        <v>340</v>
      </c>
      <c r="J129" s="20" t="s">
        <v>22</v>
      </c>
      <c r="K129" s="20" t="s">
        <v>23</v>
      </c>
      <c r="L129" s="20">
        <v>540</v>
      </c>
      <c r="M129" s="20" t="s">
        <v>123</v>
      </c>
      <c r="N129" s="21">
        <v>46309.857060185182</v>
      </c>
      <c r="O129" s="20">
        <v>340</v>
      </c>
      <c r="P129" s="20" t="s">
        <v>25</v>
      </c>
      <c r="Q129" s="20">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744</v>
      </c>
      <c r="B130" s="20" t="s">
        <v>18</v>
      </c>
      <c r="C130" s="20" t="s">
        <v>188</v>
      </c>
      <c r="D130" s="20" t="s">
        <v>122</v>
      </c>
      <c r="E130" s="20" t="s">
        <v>2911</v>
      </c>
      <c r="F130" s="21">
        <v>46309.83021990741</v>
      </c>
      <c r="G130" s="20" t="s">
        <v>21</v>
      </c>
      <c r="H130" s="20" t="s">
        <v>4766</v>
      </c>
      <c r="I130" s="20">
        <v>360</v>
      </c>
      <c r="J130" s="20" t="s">
        <v>22</v>
      </c>
      <c r="K130" s="20" t="s">
        <v>23</v>
      </c>
      <c r="L130" s="20">
        <v>434</v>
      </c>
      <c r="M130" s="20" t="s">
        <v>189</v>
      </c>
      <c r="N130" s="21">
        <v>46309.853807870371</v>
      </c>
      <c r="O130" s="20">
        <v>360</v>
      </c>
      <c r="P130" s="20" t="s">
        <v>25</v>
      </c>
      <c r="Q130" s="20">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253</v>
      </c>
      <c r="B131" s="20" t="s">
        <v>18</v>
      </c>
      <c r="C131" s="20" t="s">
        <v>254</v>
      </c>
      <c r="D131" s="20" t="s">
        <v>20</v>
      </c>
      <c r="E131" s="20" t="s">
        <v>2940</v>
      </c>
      <c r="F131" s="21">
        <v>46309.833449074074</v>
      </c>
      <c r="G131" s="20" t="s">
        <v>21</v>
      </c>
      <c r="H131" s="20" t="s">
        <v>4767</v>
      </c>
      <c r="I131" s="20">
        <v>340</v>
      </c>
      <c r="J131" s="20" t="s">
        <v>22</v>
      </c>
      <c r="K131" s="20" t="s">
        <v>23</v>
      </c>
      <c r="L131" s="20">
        <v>878</v>
      </c>
      <c r="M131" s="20" t="s">
        <v>35</v>
      </c>
      <c r="N131" s="21">
        <v>46309.878761574073</v>
      </c>
      <c r="O131" s="20">
        <v>340</v>
      </c>
      <c r="P131" s="20" t="s">
        <v>25</v>
      </c>
      <c r="Q131" s="20">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20" t="s">
        <v>264</v>
      </c>
      <c r="B132" s="20" t="s">
        <v>18</v>
      </c>
      <c r="C132" s="20" t="s">
        <v>265</v>
      </c>
      <c r="D132" s="20" t="s">
        <v>33</v>
      </c>
      <c r="E132" s="20" t="s">
        <v>2816</v>
      </c>
      <c r="F132" s="21">
        <v>46309.834768518522</v>
      </c>
      <c r="G132" s="20" t="s">
        <v>21</v>
      </c>
      <c r="H132" s="20" t="s">
        <v>4768</v>
      </c>
      <c r="I132" s="20">
        <v>380</v>
      </c>
      <c r="J132" s="20" t="s">
        <v>22</v>
      </c>
      <c r="K132" s="20" t="s">
        <v>23</v>
      </c>
      <c r="L132" s="20">
        <v>887</v>
      </c>
      <c r="M132" s="20" t="s">
        <v>167</v>
      </c>
      <c r="N132" s="21">
        <v>46309.879780092589</v>
      </c>
      <c r="O132" s="20">
        <v>380</v>
      </c>
      <c r="P132" s="20" t="s">
        <v>25</v>
      </c>
      <c r="Q132" s="20">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20" t="s">
        <v>2265</v>
      </c>
      <c r="B133" s="20" t="s">
        <v>18</v>
      </c>
      <c r="C133" s="20" t="s">
        <v>32</v>
      </c>
      <c r="D133" s="20" t="s">
        <v>53</v>
      </c>
      <c r="E133" s="20" t="s">
        <v>363</v>
      </c>
      <c r="F133" s="21">
        <v>46309.836215277777</v>
      </c>
      <c r="G133" s="20" t="s">
        <v>21</v>
      </c>
      <c r="H133" s="20" t="s">
        <v>4769</v>
      </c>
      <c r="I133" s="20">
        <v>380</v>
      </c>
      <c r="J133" s="20" t="s">
        <v>22</v>
      </c>
      <c r="K133" s="20" t="s">
        <v>23</v>
      </c>
      <c r="L133" s="20">
        <v>895</v>
      </c>
      <c r="M133" s="20" t="s">
        <v>35</v>
      </c>
      <c r="N133" s="21">
        <v>46309.881620370368</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278</v>
      </c>
      <c r="B134" s="20" t="s">
        <v>18</v>
      </c>
      <c r="C134" s="20" t="s">
        <v>265</v>
      </c>
      <c r="D134" s="20" t="s">
        <v>33</v>
      </c>
      <c r="E134" s="20" t="s">
        <v>310</v>
      </c>
      <c r="F134" s="21">
        <v>46309.83898148148</v>
      </c>
      <c r="G134" s="20" t="s">
        <v>21</v>
      </c>
      <c r="H134" s="20" t="s">
        <v>4770</v>
      </c>
      <c r="I134" s="20">
        <v>380</v>
      </c>
      <c r="J134" s="20" t="s">
        <v>22</v>
      </c>
      <c r="K134" s="20" t="s">
        <v>23</v>
      </c>
      <c r="L134" s="20">
        <v>876</v>
      </c>
      <c r="M134" s="20" t="s">
        <v>167</v>
      </c>
      <c r="N134" s="21">
        <v>46309.884398148148</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745</v>
      </c>
      <c r="B135" s="20" t="s">
        <v>18</v>
      </c>
      <c r="C135" s="20" t="s">
        <v>121</v>
      </c>
      <c r="D135" s="20" t="s">
        <v>122</v>
      </c>
      <c r="E135" s="20" t="s">
        <v>4053</v>
      </c>
      <c r="F135" s="21">
        <v>46309.843958333331</v>
      </c>
      <c r="G135" s="20" t="s">
        <v>21</v>
      </c>
      <c r="H135" s="20" t="s">
        <v>4771</v>
      </c>
      <c r="I135" s="20">
        <v>360</v>
      </c>
      <c r="J135" s="20" t="s">
        <v>22</v>
      </c>
      <c r="K135" s="20" t="s">
        <v>23</v>
      </c>
      <c r="L135" s="20">
        <v>557</v>
      </c>
      <c r="M135" s="20" t="s">
        <v>123</v>
      </c>
      <c r="N135" s="21">
        <v>46309.872928240744</v>
      </c>
      <c r="O135" s="20">
        <v>360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272</v>
      </c>
      <c r="B136" s="20" t="s">
        <v>18</v>
      </c>
      <c r="C136" s="20" t="s">
        <v>42</v>
      </c>
      <c r="D136" s="20" t="s">
        <v>60</v>
      </c>
      <c r="E136" s="20" t="s">
        <v>2033</v>
      </c>
      <c r="F136" s="21">
        <v>46309.844895833332</v>
      </c>
      <c r="G136" s="20" t="s">
        <v>21</v>
      </c>
      <c r="H136" s="20" t="s">
        <v>4772</v>
      </c>
      <c r="I136" s="20">
        <v>340</v>
      </c>
      <c r="J136" s="20" t="s">
        <v>22</v>
      </c>
      <c r="K136" s="20" t="s">
        <v>23</v>
      </c>
      <c r="L136" s="20">
        <v>872</v>
      </c>
      <c r="M136" s="20" t="s">
        <v>2402</v>
      </c>
      <c r="N136" s="21">
        <v>46309.889340277776</v>
      </c>
      <c r="O136" s="20">
        <v>340</v>
      </c>
      <c r="P136" s="20" t="s">
        <v>25</v>
      </c>
      <c r="Q136" s="20">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280</v>
      </c>
      <c r="B137" s="20" t="s">
        <v>18</v>
      </c>
      <c r="C137" s="20" t="s">
        <v>49</v>
      </c>
      <c r="D137" s="20" t="s">
        <v>53</v>
      </c>
      <c r="E137" s="20" t="s">
        <v>3875</v>
      </c>
      <c r="F137" s="21">
        <v>46309.846597222226</v>
      </c>
      <c r="G137" s="20" t="s">
        <v>21</v>
      </c>
      <c r="H137" s="20" t="s">
        <v>4773</v>
      </c>
      <c r="I137" s="20">
        <v>360</v>
      </c>
      <c r="J137" s="20" t="s">
        <v>22</v>
      </c>
      <c r="K137" s="20" t="s">
        <v>23</v>
      </c>
      <c r="L137" s="20">
        <v>878</v>
      </c>
      <c r="M137" s="20" t="s">
        <v>4774</v>
      </c>
      <c r="N137" s="21">
        <v>46309.89298611111</v>
      </c>
      <c r="O137" s="20">
        <v>360</v>
      </c>
      <c r="P137" s="20" t="s">
        <v>25</v>
      </c>
      <c r="Q137" s="20">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20" t="s">
        <v>274</v>
      </c>
      <c r="B138" s="20" t="s">
        <v>18</v>
      </c>
      <c r="C138" s="20" t="s">
        <v>96</v>
      </c>
      <c r="D138" s="20" t="s">
        <v>20</v>
      </c>
      <c r="E138" s="20" t="s">
        <v>4775</v>
      </c>
      <c r="F138" s="21">
        <v>46309.848032407404</v>
      </c>
      <c r="G138" s="20" t="s">
        <v>21</v>
      </c>
      <c r="H138" s="20" t="s">
        <v>4776</v>
      </c>
      <c r="I138" s="20">
        <v>360</v>
      </c>
      <c r="J138" s="20" t="s">
        <v>22</v>
      </c>
      <c r="K138" s="20" t="s">
        <v>23</v>
      </c>
      <c r="L138" s="20">
        <v>886</v>
      </c>
      <c r="M138" s="20" t="s">
        <v>349</v>
      </c>
      <c r="N138" s="21">
        <v>46309.894988425927</v>
      </c>
      <c r="O138" s="20">
        <v>360</v>
      </c>
      <c r="P138" s="20" t="s">
        <v>25</v>
      </c>
      <c r="Q138" s="20">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4777</v>
      </c>
      <c r="B139" s="20" t="s">
        <v>18</v>
      </c>
      <c r="C139" s="20" t="s">
        <v>209</v>
      </c>
      <c r="D139" s="20" t="s">
        <v>2396</v>
      </c>
      <c r="E139" s="20"/>
      <c r="F139" s="21">
        <v>46309.848877314813</v>
      </c>
      <c r="G139" s="20" t="s">
        <v>21</v>
      </c>
      <c r="H139" s="20" t="s">
        <v>4778</v>
      </c>
      <c r="I139" s="20">
        <v>430</v>
      </c>
      <c r="J139" s="20" t="s">
        <v>22</v>
      </c>
      <c r="K139" s="20" t="s">
        <v>50</v>
      </c>
      <c r="L139" s="20">
        <v>538</v>
      </c>
      <c r="M139" s="20" t="s">
        <v>123</v>
      </c>
      <c r="N139" s="21">
        <v>46309.874236111114</v>
      </c>
      <c r="O139" s="20">
        <v>470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262</v>
      </c>
      <c r="B140" s="20" t="s">
        <v>18</v>
      </c>
      <c r="C140" s="20" t="s">
        <v>263</v>
      </c>
      <c r="D140" s="20" t="s">
        <v>33</v>
      </c>
      <c r="E140" s="20" t="s">
        <v>4524</v>
      </c>
      <c r="F140" s="21">
        <v>46309.851956018516</v>
      </c>
      <c r="G140" s="20" t="s">
        <v>21</v>
      </c>
      <c r="H140" s="20" t="s">
        <v>4779</v>
      </c>
      <c r="I140" s="20">
        <v>390</v>
      </c>
      <c r="J140" s="20" t="s">
        <v>22</v>
      </c>
      <c r="K140" s="20" t="s">
        <v>23</v>
      </c>
      <c r="L140" s="20">
        <v>359</v>
      </c>
      <c r="M140" s="20" t="s">
        <v>30</v>
      </c>
      <c r="N140" s="21">
        <v>46309.872013888889</v>
      </c>
      <c r="O140" s="20">
        <v>390</v>
      </c>
      <c r="P140" s="20" t="s">
        <v>25</v>
      </c>
      <c r="Q140" s="20">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0" t="s">
        <v>475</v>
      </c>
      <c r="B141" s="20" t="s">
        <v>18</v>
      </c>
      <c r="C141" s="20" t="s">
        <v>293</v>
      </c>
      <c r="D141" s="20" t="s">
        <v>28</v>
      </c>
      <c r="E141" s="20" t="s">
        <v>4780</v>
      </c>
      <c r="F141" s="21">
        <v>46309.853819444441</v>
      </c>
      <c r="G141" s="20" t="s">
        <v>21</v>
      </c>
      <c r="H141" s="20" t="s">
        <v>4781</v>
      </c>
      <c r="I141" s="20">
        <v>360</v>
      </c>
      <c r="J141" s="20" t="s">
        <v>22</v>
      </c>
      <c r="K141" s="20" t="s">
        <v>23</v>
      </c>
      <c r="L141" s="20">
        <v>437</v>
      </c>
      <c r="M141" s="20" t="s">
        <v>189</v>
      </c>
      <c r="N141" s="21">
        <v>46309.877581018518</v>
      </c>
      <c r="O141" s="20">
        <v>360</v>
      </c>
      <c r="P141" s="20" t="s">
        <v>25</v>
      </c>
      <c r="Q141" s="20">
        <v>40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20" t="s">
        <v>283</v>
      </c>
      <c r="B142" s="20" t="s">
        <v>18</v>
      </c>
      <c r="C142" s="20" t="s">
        <v>126</v>
      </c>
      <c r="D142" s="20" t="s">
        <v>117</v>
      </c>
      <c r="E142" s="20" t="s">
        <v>4782</v>
      </c>
      <c r="F142" s="21">
        <v>46309.855532407404</v>
      </c>
      <c r="G142" s="20" t="s">
        <v>21</v>
      </c>
      <c r="H142" s="20" t="s">
        <v>4783</v>
      </c>
      <c r="I142" s="20">
        <v>350</v>
      </c>
      <c r="J142" s="20" t="s">
        <v>22</v>
      </c>
      <c r="K142" s="20" t="s">
        <v>23</v>
      </c>
      <c r="L142" s="20">
        <v>359</v>
      </c>
      <c r="M142" s="20" t="s">
        <v>30</v>
      </c>
      <c r="N142" s="21">
        <v>46309.875092592592</v>
      </c>
      <c r="O142" s="20">
        <v>350</v>
      </c>
      <c r="P142" s="20" t="s">
        <v>25</v>
      </c>
      <c r="Q142" s="20">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s="20" t="s">
        <v>282</v>
      </c>
      <c r="B143" s="20" t="s">
        <v>18</v>
      </c>
      <c r="C143" s="20" t="s">
        <v>42</v>
      </c>
      <c r="D143" s="20" t="s">
        <v>60</v>
      </c>
      <c r="E143" s="20" t="s">
        <v>1992</v>
      </c>
      <c r="F143" s="21">
        <v>46309.856840277775</v>
      </c>
      <c r="G143" s="20" t="s">
        <v>21</v>
      </c>
      <c r="H143" s="20" t="s">
        <v>4784</v>
      </c>
      <c r="I143" s="20">
        <v>340</v>
      </c>
      <c r="J143" s="20" t="s">
        <v>22</v>
      </c>
      <c r="K143" s="20" t="s">
        <v>23</v>
      </c>
      <c r="L143" s="20">
        <v>870</v>
      </c>
      <c r="M143" s="20" t="s">
        <v>45</v>
      </c>
      <c r="N143" s="21">
        <v>46309.901666666665</v>
      </c>
      <c r="O143" s="20">
        <v>340</v>
      </c>
      <c r="P143" s="20" t="s">
        <v>25</v>
      </c>
      <c r="Q143" s="20">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467</v>
      </c>
      <c r="B144" s="20" t="s">
        <v>18</v>
      </c>
      <c r="C144" s="20" t="s">
        <v>184</v>
      </c>
      <c r="D144" s="20" t="s">
        <v>60</v>
      </c>
      <c r="E144" s="20" t="s">
        <v>4785</v>
      </c>
      <c r="F144" s="21">
        <v>46309.858611111114</v>
      </c>
      <c r="G144" s="20" t="s">
        <v>21</v>
      </c>
      <c r="H144" s="20" t="s">
        <v>4786</v>
      </c>
      <c r="I144" s="20">
        <v>350</v>
      </c>
      <c r="J144" s="20" t="s">
        <v>22</v>
      </c>
      <c r="K144" s="20" t="s">
        <v>23</v>
      </c>
      <c r="L144" s="20">
        <v>359</v>
      </c>
      <c r="M144" s="20" t="s">
        <v>30</v>
      </c>
      <c r="N144" s="21">
        <v>46309.87840277778</v>
      </c>
      <c r="O144" s="20">
        <v>330</v>
      </c>
      <c r="P144" s="20" t="s">
        <v>25</v>
      </c>
      <c r="Q144" s="20">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0" t="s">
        <v>2076</v>
      </c>
      <c r="B145" s="20" t="s">
        <v>18</v>
      </c>
      <c r="C145" s="20" t="s">
        <v>18</v>
      </c>
      <c r="D145" s="20" t="s">
        <v>2077</v>
      </c>
      <c r="E145" s="20"/>
      <c r="F145" s="21">
        <v>46309.863518518519</v>
      </c>
      <c r="G145" s="20" t="s">
        <v>21</v>
      </c>
      <c r="H145" s="20" t="s">
        <v>4787</v>
      </c>
      <c r="I145" s="20">
        <v>15</v>
      </c>
      <c r="J145" s="20" t="s">
        <v>130</v>
      </c>
      <c r="K145" s="20" t="s">
        <v>50</v>
      </c>
      <c r="L145" s="20">
        <v>135</v>
      </c>
      <c r="M145" s="20" t="s">
        <v>18</v>
      </c>
      <c r="N145" s="21">
        <v>46309.907858796294</v>
      </c>
      <c r="O145" s="20">
        <v>0</v>
      </c>
      <c r="P145" s="20" t="s">
        <v>129</v>
      </c>
      <c r="Q145" s="20">
        <v>15</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s="20" t="s">
        <v>292</v>
      </c>
      <c r="B146" s="20" t="s">
        <v>18</v>
      </c>
      <c r="C146" s="20" t="s">
        <v>293</v>
      </c>
      <c r="D146" s="20" t="s">
        <v>43</v>
      </c>
      <c r="E146" s="20" t="s">
        <v>548</v>
      </c>
      <c r="F146" s="21">
        <v>46309.870069444441</v>
      </c>
      <c r="G146" s="20" t="s">
        <v>21</v>
      </c>
      <c r="H146" s="20" t="s">
        <v>4788</v>
      </c>
      <c r="I146" s="20">
        <v>320</v>
      </c>
      <c r="J146" s="20" t="s">
        <v>22</v>
      </c>
      <c r="K146" s="20" t="s">
        <v>23</v>
      </c>
      <c r="L146" s="20">
        <v>540</v>
      </c>
      <c r="M146" s="20" t="s">
        <v>123</v>
      </c>
      <c r="N146" s="21">
        <v>46309.898564814815</v>
      </c>
      <c r="O146" s="20">
        <v>320</v>
      </c>
      <c r="P146" s="20" t="s">
        <v>25</v>
      </c>
      <c r="Q146" s="20">
        <v>40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399</v>
      </c>
      <c r="B147" s="20" t="s">
        <v>18</v>
      </c>
      <c r="C147" s="20" t="s">
        <v>400</v>
      </c>
      <c r="D147" s="20" t="s">
        <v>53</v>
      </c>
      <c r="E147" s="20" t="s">
        <v>401</v>
      </c>
      <c r="F147" s="21">
        <v>46309.871111111112</v>
      </c>
      <c r="G147" s="20" t="s">
        <v>21</v>
      </c>
      <c r="H147" s="20" t="s">
        <v>4789</v>
      </c>
      <c r="I147" s="20">
        <v>380</v>
      </c>
      <c r="J147" s="20" t="s">
        <v>22</v>
      </c>
      <c r="K147" s="20" t="s">
        <v>23</v>
      </c>
      <c r="L147" s="20">
        <v>882</v>
      </c>
      <c r="M147" s="20" t="s">
        <v>2611</v>
      </c>
      <c r="N147" s="21">
        <v>46309.915590277778</v>
      </c>
      <c r="O147" s="20">
        <v>380</v>
      </c>
      <c r="P147" s="20" t="s">
        <v>25</v>
      </c>
      <c r="Q147" s="20">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289</v>
      </c>
      <c r="B148" s="20" t="s">
        <v>18</v>
      </c>
      <c r="C148" s="20" t="s">
        <v>290</v>
      </c>
      <c r="D148" s="20" t="s">
        <v>33</v>
      </c>
      <c r="E148" s="20" t="s">
        <v>4553</v>
      </c>
      <c r="F148" s="21">
        <v>46309.879629629628</v>
      </c>
      <c r="G148" s="20" t="s">
        <v>21</v>
      </c>
      <c r="H148" s="20" t="s">
        <v>4790</v>
      </c>
      <c r="I148" s="20">
        <v>350</v>
      </c>
      <c r="J148" s="20" t="s">
        <v>22</v>
      </c>
      <c r="K148" s="20" t="s">
        <v>23</v>
      </c>
      <c r="L148" s="20">
        <v>218</v>
      </c>
      <c r="M148" s="20" t="s">
        <v>55</v>
      </c>
      <c r="N148" s="21">
        <v>46309.893888888888</v>
      </c>
      <c r="O148" s="20">
        <v>299</v>
      </c>
      <c r="P148" s="20" t="s">
        <v>25</v>
      </c>
      <c r="Q148" s="20">
        <v>190</v>
      </c>
      <c r="R148" s="3" t="str">
        <f>IF(OR(G148="12R",G148="12L"),_xlfn.XLOOKUP(C148,Tabla42[ADEP],Tabla42[SID 12R],""),IF(OR(G148="30L",G148="30R"),_xlfn.XLOOKUP(C148,Tabla42[ADEP],Tabla42[SID 30L],""),""))</f>
        <v>CZM</v>
      </c>
      <c r="S148" s="3">
        <f t="shared" si="2"/>
        <v>21</v>
      </c>
      <c r="T148" s="3" t="str">
        <f>_xlfn.XLOOKUP(C148,Tabla42[ADEP],Tabla42[Sector],"")</f>
        <v>Sector 7</v>
      </c>
    </row>
    <row r="149" spans="1:20" x14ac:dyDescent="0.2">
      <c r="A149" s="20" t="s">
        <v>476</v>
      </c>
      <c r="B149" s="20" t="s">
        <v>18</v>
      </c>
      <c r="C149" s="20" t="s">
        <v>188</v>
      </c>
      <c r="D149" s="20" t="s">
        <v>43</v>
      </c>
      <c r="E149" s="20" t="s">
        <v>1004</v>
      </c>
      <c r="F149" s="21">
        <v>46309.884745370371</v>
      </c>
      <c r="G149" s="20" t="s">
        <v>21</v>
      </c>
      <c r="H149" s="20" t="s">
        <v>4791</v>
      </c>
      <c r="I149" s="20">
        <v>340</v>
      </c>
      <c r="J149" s="20" t="s">
        <v>22</v>
      </c>
      <c r="K149" s="20" t="s">
        <v>23</v>
      </c>
      <c r="L149" s="20">
        <v>379</v>
      </c>
      <c r="M149" s="20" t="s">
        <v>250</v>
      </c>
      <c r="N149" s="21">
        <v>46309.906134259261</v>
      </c>
      <c r="O149" s="20">
        <v>340</v>
      </c>
      <c r="P149" s="20" t="s">
        <v>25</v>
      </c>
      <c r="Q149" s="20">
        <v>40</v>
      </c>
      <c r="R149" s="3" t="str">
        <f>IF(OR(G149="12R",G149="12L"),_xlfn.XLOOKUP(C149,Tabla42[ADEP],Tabla42[SID 12R],""),IF(OR(G149="30L",G149="30R"),_xlfn.XLOOKUP(C149,Tabla42[ADEP],Tabla42[SID 30L],""),""))</f>
        <v>ENEBA</v>
      </c>
      <c r="S149" s="3">
        <f t="shared" si="2"/>
        <v>21</v>
      </c>
      <c r="T149" s="3" t="str">
        <f>_xlfn.XLOOKUP(C149,Tabla42[ADEP],Tabla42[Sector],"")</f>
        <v>Sector 3</v>
      </c>
    </row>
    <row r="150" spans="1:20" x14ac:dyDescent="0.2">
      <c r="A150" s="20" t="s">
        <v>232</v>
      </c>
      <c r="B150" s="20" t="s">
        <v>18</v>
      </c>
      <c r="C150" s="20" t="s">
        <v>233</v>
      </c>
      <c r="D150" s="20" t="s">
        <v>110</v>
      </c>
      <c r="E150" s="20" t="s">
        <v>651</v>
      </c>
      <c r="F150" s="21">
        <v>46309.887743055559</v>
      </c>
      <c r="G150" s="20" t="s">
        <v>21</v>
      </c>
      <c r="H150" s="20" t="s">
        <v>4792</v>
      </c>
      <c r="I150" s="20">
        <v>400</v>
      </c>
      <c r="J150" s="20" t="s">
        <v>22</v>
      </c>
      <c r="K150" s="20" t="s">
        <v>23</v>
      </c>
      <c r="L150" s="20">
        <v>527</v>
      </c>
      <c r="M150" s="20" t="s">
        <v>123</v>
      </c>
      <c r="N150" s="21">
        <v>46309.914293981485</v>
      </c>
      <c r="O150" s="20">
        <v>380</v>
      </c>
      <c r="P150" s="20" t="s">
        <v>25</v>
      </c>
      <c r="Q150" s="2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301</v>
      </c>
      <c r="B151" s="20" t="s">
        <v>18</v>
      </c>
      <c r="C151" s="20" t="s">
        <v>32</v>
      </c>
      <c r="D151" s="20" t="s">
        <v>53</v>
      </c>
      <c r="E151" s="20" t="s">
        <v>277</v>
      </c>
      <c r="F151" s="21">
        <v>46309.888819444444</v>
      </c>
      <c r="G151" s="20" t="s">
        <v>21</v>
      </c>
      <c r="H151" s="20" t="s">
        <v>4793</v>
      </c>
      <c r="I151" s="20">
        <v>380</v>
      </c>
      <c r="J151" s="20" t="s">
        <v>22</v>
      </c>
      <c r="K151" s="20" t="s">
        <v>23</v>
      </c>
      <c r="L151" s="20">
        <v>882</v>
      </c>
      <c r="M151" s="20" t="s">
        <v>35</v>
      </c>
      <c r="N151" s="21">
        <v>46309.934953703705</v>
      </c>
      <c r="O151" s="20">
        <v>380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299</v>
      </c>
      <c r="B152" s="20" t="s">
        <v>18</v>
      </c>
      <c r="C152" s="20" t="s">
        <v>300</v>
      </c>
      <c r="D152" s="20" t="s">
        <v>117</v>
      </c>
      <c r="E152" s="20" t="s">
        <v>4794</v>
      </c>
      <c r="F152" s="21">
        <v>46309.891064814816</v>
      </c>
      <c r="G152" s="20" t="s">
        <v>21</v>
      </c>
      <c r="H152" s="20" t="s">
        <v>4795</v>
      </c>
      <c r="I152" s="20">
        <v>340</v>
      </c>
      <c r="J152" s="20" t="s">
        <v>22</v>
      </c>
      <c r="K152" s="20" t="s">
        <v>23</v>
      </c>
      <c r="L152" s="20">
        <v>525</v>
      </c>
      <c r="M152" s="20" t="s">
        <v>123</v>
      </c>
      <c r="N152" s="21">
        <v>46309.918287037035</v>
      </c>
      <c r="O152" s="20">
        <v>340</v>
      </c>
      <c r="P152" s="20" t="s">
        <v>25</v>
      </c>
      <c r="Q152" s="20">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20" t="s">
        <v>315</v>
      </c>
      <c r="B153" s="20" t="s">
        <v>18</v>
      </c>
      <c r="C153" s="20" t="s">
        <v>96</v>
      </c>
      <c r="D153" s="20" t="s">
        <v>20</v>
      </c>
      <c r="E153" s="20" t="s">
        <v>2141</v>
      </c>
      <c r="F153" s="21">
        <v>46309.892256944448</v>
      </c>
      <c r="G153" s="20" t="s">
        <v>21</v>
      </c>
      <c r="H153" s="20" t="s">
        <v>4796</v>
      </c>
      <c r="I153" s="20">
        <v>360</v>
      </c>
      <c r="J153" s="20" t="s">
        <v>22</v>
      </c>
      <c r="K153" s="20" t="s">
        <v>141</v>
      </c>
      <c r="L153" s="20">
        <v>872</v>
      </c>
      <c r="M153" s="20" t="s">
        <v>350</v>
      </c>
      <c r="N153" s="21">
        <v>46309.936678240738</v>
      </c>
      <c r="O153" s="20">
        <v>360</v>
      </c>
      <c r="P153" s="20" t="s">
        <v>25</v>
      </c>
      <c r="Q153" s="20">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20" t="s">
        <v>2876</v>
      </c>
      <c r="B154" s="20" t="s">
        <v>18</v>
      </c>
      <c r="C154" s="20" t="s">
        <v>403</v>
      </c>
      <c r="D154" s="20" t="s">
        <v>340</v>
      </c>
      <c r="E154" s="20" t="s">
        <v>404</v>
      </c>
      <c r="F154" s="21">
        <v>46309.893495370372</v>
      </c>
      <c r="G154" s="20" t="s">
        <v>21</v>
      </c>
      <c r="H154" s="20" t="s">
        <v>4797</v>
      </c>
      <c r="I154" s="20">
        <v>390</v>
      </c>
      <c r="J154" s="20" t="s">
        <v>22</v>
      </c>
      <c r="K154" s="20" t="s">
        <v>23</v>
      </c>
      <c r="L154" s="20">
        <v>352</v>
      </c>
      <c r="M154" s="20" t="s">
        <v>30</v>
      </c>
      <c r="N154" s="21">
        <v>46309.913425925923</v>
      </c>
      <c r="O154" s="20">
        <v>390</v>
      </c>
      <c r="P154" s="20" t="s">
        <v>40</v>
      </c>
      <c r="Q154" s="20">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20" t="s">
        <v>477</v>
      </c>
      <c r="B155" s="20" t="s">
        <v>18</v>
      </c>
      <c r="C155" s="20" t="s">
        <v>478</v>
      </c>
      <c r="D155" s="20" t="s">
        <v>60</v>
      </c>
      <c r="E155" s="20" t="s">
        <v>3595</v>
      </c>
      <c r="F155" s="21">
        <v>46309.895509259259</v>
      </c>
      <c r="G155" s="20" t="s">
        <v>21</v>
      </c>
      <c r="H155" s="20" t="s">
        <v>4798</v>
      </c>
      <c r="I155" s="20">
        <v>340</v>
      </c>
      <c r="J155" s="20" t="s">
        <v>22</v>
      </c>
      <c r="K155" s="20" t="s">
        <v>23</v>
      </c>
      <c r="L155" s="20">
        <v>771</v>
      </c>
      <c r="M155" s="20" t="s">
        <v>210</v>
      </c>
      <c r="N155" s="21">
        <v>46309.933449074073</v>
      </c>
      <c r="O155" s="20">
        <v>340</v>
      </c>
      <c r="P155" s="20" t="s">
        <v>25</v>
      </c>
      <c r="Q155" s="20">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s="20" t="s">
        <v>314</v>
      </c>
      <c r="B156" s="20" t="s">
        <v>18</v>
      </c>
      <c r="C156" s="20" t="s">
        <v>179</v>
      </c>
      <c r="D156" s="20" t="s">
        <v>53</v>
      </c>
      <c r="E156" s="20" t="s">
        <v>3124</v>
      </c>
      <c r="F156" s="21">
        <v>46309.89634259259</v>
      </c>
      <c r="G156" s="20" t="s">
        <v>21</v>
      </c>
      <c r="H156" s="20" t="s">
        <v>4799</v>
      </c>
      <c r="I156" s="20">
        <v>380</v>
      </c>
      <c r="J156" s="20" t="s">
        <v>22</v>
      </c>
      <c r="K156" s="20" t="s">
        <v>23</v>
      </c>
      <c r="L156" s="20">
        <v>846</v>
      </c>
      <c r="M156" s="20" t="s">
        <v>179</v>
      </c>
      <c r="N156" s="21">
        <v>46309.943784722222</v>
      </c>
      <c r="O156" s="20">
        <v>15</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294</v>
      </c>
      <c r="B157" s="20" t="s">
        <v>18</v>
      </c>
      <c r="C157" s="20" t="s">
        <v>128</v>
      </c>
      <c r="D157" s="20" t="s">
        <v>43</v>
      </c>
      <c r="E157" s="20" t="s">
        <v>367</v>
      </c>
      <c r="F157" s="21">
        <v>46309.89739583333</v>
      </c>
      <c r="G157" s="20" t="s">
        <v>21</v>
      </c>
      <c r="H157" s="20" t="s">
        <v>4800</v>
      </c>
      <c r="I157" s="20">
        <v>310</v>
      </c>
      <c r="J157" s="20" t="s">
        <v>22</v>
      </c>
      <c r="K157" s="20" t="s">
        <v>23</v>
      </c>
      <c r="L157" s="20">
        <v>360</v>
      </c>
      <c r="M157" s="20" t="s">
        <v>30</v>
      </c>
      <c r="N157" s="21">
        <v>46309.917488425926</v>
      </c>
      <c r="O157" s="20">
        <v>310</v>
      </c>
      <c r="P157" s="20" t="s">
        <v>25</v>
      </c>
      <c r="Q157" s="20">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309</v>
      </c>
      <c r="B158" s="20" t="s">
        <v>18</v>
      </c>
      <c r="C158" s="20" t="s">
        <v>19</v>
      </c>
      <c r="D158" s="20" t="s">
        <v>33</v>
      </c>
      <c r="E158" s="20" t="s">
        <v>955</v>
      </c>
      <c r="F158" s="21">
        <v>46309.898599537039</v>
      </c>
      <c r="G158" s="20" t="s">
        <v>21</v>
      </c>
      <c r="H158" s="20" t="s">
        <v>4801</v>
      </c>
      <c r="I158" s="20">
        <v>360</v>
      </c>
      <c r="J158" s="20" t="s">
        <v>22</v>
      </c>
      <c r="K158" s="20" t="s">
        <v>23</v>
      </c>
      <c r="L158" s="20">
        <v>872</v>
      </c>
      <c r="M158" s="20" t="s">
        <v>24</v>
      </c>
      <c r="N158" s="21">
        <v>46309.9453587963</v>
      </c>
      <c r="O158" s="20">
        <v>360</v>
      </c>
      <c r="P158" s="20" t="s">
        <v>25</v>
      </c>
      <c r="Q158" s="20">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s="20" t="s">
        <v>176</v>
      </c>
      <c r="B159" s="20" t="s">
        <v>18</v>
      </c>
      <c r="C159" s="20" t="s">
        <v>19</v>
      </c>
      <c r="D159" s="20" t="s">
        <v>60</v>
      </c>
      <c r="E159" s="20" t="s">
        <v>690</v>
      </c>
      <c r="F159" s="21">
        <v>46309.899976851855</v>
      </c>
      <c r="G159" s="20" t="s">
        <v>21</v>
      </c>
      <c r="H159" s="20" t="s">
        <v>4802</v>
      </c>
      <c r="I159" s="20">
        <v>340</v>
      </c>
      <c r="J159" s="20" t="s">
        <v>22</v>
      </c>
      <c r="K159" s="20" t="s">
        <v>23</v>
      </c>
      <c r="L159" s="20">
        <v>867</v>
      </c>
      <c r="M159" s="20" t="s">
        <v>167</v>
      </c>
      <c r="N159" s="21">
        <v>46309.944618055553</v>
      </c>
      <c r="O159" s="20">
        <v>340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199</v>
      </c>
      <c r="B160" s="20" t="s">
        <v>18</v>
      </c>
      <c r="C160" s="20" t="s">
        <v>200</v>
      </c>
      <c r="D160" s="20" t="s">
        <v>28</v>
      </c>
      <c r="E160" s="20" t="s">
        <v>487</v>
      </c>
      <c r="F160" s="21">
        <v>46309.901354166665</v>
      </c>
      <c r="G160" s="20" t="s">
        <v>21</v>
      </c>
      <c r="H160" s="20" t="s">
        <v>4803</v>
      </c>
      <c r="I160" s="20">
        <v>380</v>
      </c>
      <c r="J160" s="20" t="s">
        <v>22</v>
      </c>
      <c r="K160" s="20" t="s">
        <v>23</v>
      </c>
      <c r="L160" s="20">
        <v>439</v>
      </c>
      <c r="M160" s="20" t="s">
        <v>189</v>
      </c>
      <c r="N160" s="21">
        <v>46309.92460648148</v>
      </c>
      <c r="O160" s="20">
        <v>340</v>
      </c>
      <c r="P160" s="20" t="s">
        <v>25</v>
      </c>
      <c r="Q160" s="20">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311</v>
      </c>
      <c r="B161" s="20" t="s">
        <v>18</v>
      </c>
      <c r="C161" s="20" t="s">
        <v>109</v>
      </c>
      <c r="D161" s="20" t="s">
        <v>122</v>
      </c>
      <c r="E161" s="20" t="s">
        <v>4210</v>
      </c>
      <c r="F161" s="21">
        <v>46309.909583333334</v>
      </c>
      <c r="G161" s="20" t="s">
        <v>21</v>
      </c>
      <c r="H161" s="20" t="s">
        <v>4804</v>
      </c>
      <c r="I161" s="20">
        <v>350</v>
      </c>
      <c r="J161" s="20" t="s">
        <v>22</v>
      </c>
      <c r="K161" s="20" t="s">
        <v>23</v>
      </c>
      <c r="L161" s="20">
        <v>149</v>
      </c>
      <c r="M161" s="20" t="s">
        <v>111</v>
      </c>
      <c r="N161" s="21">
        <v>46309.919745370367</v>
      </c>
      <c r="O161" s="20">
        <v>290</v>
      </c>
      <c r="P161" s="20" t="s">
        <v>25</v>
      </c>
      <c r="Q161" s="20">
        <v>190</v>
      </c>
      <c r="R161" s="3" t="str">
        <f>IF(OR(G161="12R",G161="12L"),_xlfn.XLOOKUP(C161,Tabla42[ADEP],Tabla42[SID 12R],""),IF(OR(G161="30L",G161="30R"),_xlfn.XLOOKUP(C161,Tabla42[ADEP],Tabla42[SID 30L],""),""))</f>
        <v>TAKUX</v>
      </c>
      <c r="S161" s="3">
        <f t="shared" si="2"/>
        <v>21</v>
      </c>
      <c r="T161" s="3" t="str">
        <f>_xlfn.XLOOKUP(C161,Tabla42[ADEP],Tabla42[Sector],"")</f>
        <v>Sector 7</v>
      </c>
    </row>
    <row r="162" spans="1:20" x14ac:dyDescent="0.2">
      <c r="A162" s="20" t="s">
        <v>2884</v>
      </c>
      <c r="B162" s="20" t="s">
        <v>18</v>
      </c>
      <c r="C162" s="20" t="s">
        <v>406</v>
      </c>
      <c r="D162" s="20" t="s">
        <v>243</v>
      </c>
      <c r="E162" s="20" t="s">
        <v>288</v>
      </c>
      <c r="F162" s="21">
        <v>46309.911041666666</v>
      </c>
      <c r="G162" s="20" t="s">
        <v>21</v>
      </c>
      <c r="H162" s="20" t="s">
        <v>4805</v>
      </c>
      <c r="I162" s="20">
        <v>370</v>
      </c>
      <c r="J162" s="20" t="s">
        <v>22</v>
      </c>
      <c r="K162" s="20" t="s">
        <v>23</v>
      </c>
      <c r="L162" s="20">
        <v>142</v>
      </c>
      <c r="M162" s="20" t="s">
        <v>39</v>
      </c>
      <c r="N162" s="21">
        <v>46309.920081018521</v>
      </c>
      <c r="O162" s="20">
        <v>241</v>
      </c>
      <c r="P162" s="20" t="s">
        <v>40</v>
      </c>
      <c r="Q162" s="20">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291</v>
      </c>
      <c r="B163" s="20" t="s">
        <v>18</v>
      </c>
      <c r="C163" s="20" t="s">
        <v>209</v>
      </c>
      <c r="D163" s="20" t="s">
        <v>110</v>
      </c>
      <c r="E163" s="20" t="s">
        <v>234</v>
      </c>
      <c r="F163" s="21">
        <v>46309.913194444445</v>
      </c>
      <c r="G163" s="20" t="s">
        <v>21</v>
      </c>
      <c r="H163" s="20" t="s">
        <v>4806</v>
      </c>
      <c r="I163" s="20">
        <v>400</v>
      </c>
      <c r="J163" s="20" t="s">
        <v>22</v>
      </c>
      <c r="K163" s="20" t="s">
        <v>23</v>
      </c>
      <c r="L163" s="20">
        <v>517</v>
      </c>
      <c r="M163" s="20" t="s">
        <v>123</v>
      </c>
      <c r="N163" s="21">
        <v>46309.940011574072</v>
      </c>
      <c r="O163" s="20">
        <v>400</v>
      </c>
      <c r="P163" s="20" t="s">
        <v>25</v>
      </c>
      <c r="Q163" s="20">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308</v>
      </c>
      <c r="B164" s="20" t="s">
        <v>18</v>
      </c>
      <c r="C164" s="20" t="s">
        <v>137</v>
      </c>
      <c r="D164" s="20" t="s">
        <v>122</v>
      </c>
      <c r="E164" s="20" t="s">
        <v>4183</v>
      </c>
      <c r="F164" s="21">
        <v>46309.914768518516</v>
      </c>
      <c r="G164" s="20" t="s">
        <v>21</v>
      </c>
      <c r="H164" s="20" t="s">
        <v>4807</v>
      </c>
      <c r="I164" s="20">
        <v>350</v>
      </c>
      <c r="J164" s="20" t="s">
        <v>22</v>
      </c>
      <c r="K164" s="20" t="s">
        <v>23</v>
      </c>
      <c r="L164" s="20">
        <v>134</v>
      </c>
      <c r="M164" s="20" t="s">
        <v>39</v>
      </c>
      <c r="N164" s="21">
        <v>46309.923171296294</v>
      </c>
      <c r="O164" s="20">
        <v>266</v>
      </c>
      <c r="P164" s="20" t="s">
        <v>25</v>
      </c>
      <c r="Q164" s="20">
        <v>190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s="20" t="s">
        <v>313</v>
      </c>
      <c r="B165" s="20" t="s">
        <v>18</v>
      </c>
      <c r="C165" s="20" t="s">
        <v>73</v>
      </c>
      <c r="D165" s="20" t="s">
        <v>53</v>
      </c>
      <c r="E165" s="20" t="s">
        <v>393</v>
      </c>
      <c r="F165" s="21">
        <v>46309.916122685187</v>
      </c>
      <c r="G165" s="20" t="s">
        <v>21</v>
      </c>
      <c r="H165" s="20" t="s">
        <v>4808</v>
      </c>
      <c r="I165" s="20">
        <v>380</v>
      </c>
      <c r="J165" s="20" t="s">
        <v>22</v>
      </c>
      <c r="K165" s="20" t="s">
        <v>23</v>
      </c>
      <c r="L165" s="20">
        <v>721</v>
      </c>
      <c r="M165" s="20" t="s">
        <v>73</v>
      </c>
      <c r="N165" s="21">
        <v>46309.962407407409</v>
      </c>
      <c r="O165" s="20">
        <v>0</v>
      </c>
      <c r="P165" s="20" t="s">
        <v>25</v>
      </c>
      <c r="Q165" s="20">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1751</v>
      </c>
      <c r="B166" s="20" t="s">
        <v>18</v>
      </c>
      <c r="C166" s="20" t="s">
        <v>814</v>
      </c>
      <c r="D166" s="20" t="s">
        <v>306</v>
      </c>
      <c r="E166" s="20" t="s">
        <v>4809</v>
      </c>
      <c r="F166" s="21">
        <v>46309.917673611111</v>
      </c>
      <c r="G166" s="20" t="s">
        <v>21</v>
      </c>
      <c r="H166" s="20" t="s">
        <v>4810</v>
      </c>
      <c r="I166" s="20">
        <v>340</v>
      </c>
      <c r="J166" s="20" t="s">
        <v>22</v>
      </c>
      <c r="K166" s="20" t="s">
        <v>23</v>
      </c>
      <c r="L166" s="20">
        <v>447</v>
      </c>
      <c r="M166" s="20" t="s">
        <v>189</v>
      </c>
      <c r="N166" s="21">
        <v>46309.943078703705</v>
      </c>
      <c r="O166" s="20">
        <v>340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312</v>
      </c>
      <c r="B167" s="20" t="s">
        <v>18</v>
      </c>
      <c r="C167" s="20" t="s">
        <v>204</v>
      </c>
      <c r="D167" s="20" t="s">
        <v>33</v>
      </c>
      <c r="E167" s="20" t="s">
        <v>4458</v>
      </c>
      <c r="F167" s="21">
        <v>46309.91946759259</v>
      </c>
      <c r="G167" s="20" t="s">
        <v>21</v>
      </c>
      <c r="H167" s="20" t="s">
        <v>4811</v>
      </c>
      <c r="I167" s="20">
        <v>370</v>
      </c>
      <c r="J167" s="20" t="s">
        <v>22</v>
      </c>
      <c r="K167" s="20" t="s">
        <v>23</v>
      </c>
      <c r="L167" s="20">
        <v>153</v>
      </c>
      <c r="M167" s="20" t="s">
        <v>111</v>
      </c>
      <c r="N167" s="21">
        <v>46309.93005787037</v>
      </c>
      <c r="O167" s="20">
        <v>259</v>
      </c>
      <c r="P167" s="20" t="s">
        <v>25</v>
      </c>
      <c r="Q167" s="20">
        <v>190</v>
      </c>
      <c r="R167" s="3" t="str">
        <f>IF(OR(G167="12R",G167="12L"),_xlfn.XLOOKUP(C167,Tabla42[ADEP],Tabla42[SID 12R],""),IF(OR(G167="30L",G167="30R"),_xlfn.XLOOKUP(C167,Tabla42[ADEP],Tabla42[SID 30L],""),""))</f>
        <v>TAKUX</v>
      </c>
      <c r="S167" s="3">
        <f t="shared" si="2"/>
        <v>22</v>
      </c>
      <c r="T167" s="3" t="str">
        <f>_xlfn.XLOOKUP(C167,Tabla42[ADEP],Tabla42[Sector],"")</f>
        <v>Sector 7</v>
      </c>
    </row>
    <row r="168" spans="1:20" x14ac:dyDescent="0.2">
      <c r="A168" s="20" t="s">
        <v>4812</v>
      </c>
      <c r="B168" s="20" t="s">
        <v>18</v>
      </c>
      <c r="C168" s="20" t="s">
        <v>65</v>
      </c>
      <c r="D168" s="20" t="s">
        <v>4813</v>
      </c>
      <c r="E168" s="20"/>
      <c r="F168" s="21">
        <v>46309.921215277776</v>
      </c>
      <c r="G168" s="20" t="s">
        <v>21</v>
      </c>
      <c r="H168" s="20" t="s">
        <v>4814</v>
      </c>
      <c r="I168" s="20">
        <v>160</v>
      </c>
      <c r="J168" s="20" t="s">
        <v>22</v>
      </c>
      <c r="K168" s="20" t="s">
        <v>50</v>
      </c>
      <c r="L168" s="20">
        <v>358</v>
      </c>
      <c r="M168" s="20" t="s">
        <v>65</v>
      </c>
      <c r="N168" s="21">
        <v>46309.952314814815</v>
      </c>
      <c r="O168" s="20">
        <v>0</v>
      </c>
      <c r="P168" s="20" t="s">
        <v>129</v>
      </c>
      <c r="Q168" s="20">
        <v>30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4345</v>
      </c>
      <c r="B169" s="20" t="s">
        <v>18</v>
      </c>
      <c r="C169" s="20" t="s">
        <v>303</v>
      </c>
      <c r="D169" s="20" t="s">
        <v>28</v>
      </c>
      <c r="E169" s="20" t="s">
        <v>4815</v>
      </c>
      <c r="F169" s="21">
        <v>46309.931215277778</v>
      </c>
      <c r="G169" s="20" t="s">
        <v>21</v>
      </c>
      <c r="H169" s="20" t="s">
        <v>4816</v>
      </c>
      <c r="I169" s="20">
        <v>360</v>
      </c>
      <c r="J169" s="20" t="s">
        <v>22</v>
      </c>
      <c r="K169" s="20" t="s">
        <v>23</v>
      </c>
      <c r="L169" s="20">
        <v>433</v>
      </c>
      <c r="M169" s="20" t="s">
        <v>189</v>
      </c>
      <c r="N169" s="21">
        <v>46309.956064814818</v>
      </c>
      <c r="O169" s="20">
        <v>360</v>
      </c>
      <c r="P169" s="20" t="s">
        <v>25</v>
      </c>
      <c r="Q169" s="20">
        <v>40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s="20" t="s">
        <v>405</v>
      </c>
      <c r="B170" s="20" t="s">
        <v>18</v>
      </c>
      <c r="C170" s="20" t="s">
        <v>195</v>
      </c>
      <c r="D170" s="20" t="s">
        <v>28</v>
      </c>
      <c r="E170" s="20" t="s">
        <v>196</v>
      </c>
      <c r="F170" s="21">
        <v>46309.933263888888</v>
      </c>
      <c r="G170" s="20" t="s">
        <v>21</v>
      </c>
      <c r="H170" s="20" t="s">
        <v>4817</v>
      </c>
      <c r="I170" s="20">
        <v>370</v>
      </c>
      <c r="J170" s="20" t="s">
        <v>22</v>
      </c>
      <c r="K170" s="20" t="s">
        <v>23</v>
      </c>
      <c r="L170" s="20">
        <v>153</v>
      </c>
      <c r="M170" s="20" t="s">
        <v>111</v>
      </c>
      <c r="N170" s="21">
        <v>46309.944479166668</v>
      </c>
      <c r="O170" s="20">
        <v>250</v>
      </c>
      <c r="P170" s="20" t="s">
        <v>25</v>
      </c>
      <c r="Q170" s="20">
        <v>190</v>
      </c>
      <c r="R170" s="3" t="str">
        <f>IF(OR(G170="12R",G170="12L"),_xlfn.XLOOKUP(C170,Tabla42[ADEP],Tabla42[SID 12R],""),IF(OR(G170="30L",G170="30R"),_xlfn.XLOOKUP(C170,Tabla42[ADEP],Tabla42[SID 30L],""),""))</f>
        <v>HECAT</v>
      </c>
      <c r="S170" s="3">
        <f t="shared" si="2"/>
        <v>22</v>
      </c>
      <c r="T170" s="3" t="str">
        <f>_xlfn.XLOOKUP(C170,Tabla42[ADEP],Tabla42[Sector],"")</f>
        <v>Sector 7</v>
      </c>
    </row>
    <row r="171" spans="1:20" x14ac:dyDescent="0.2">
      <c r="A171" s="20" t="s">
        <v>409</v>
      </c>
      <c r="B171" s="20" t="s">
        <v>18</v>
      </c>
      <c r="C171" s="20" t="s">
        <v>254</v>
      </c>
      <c r="D171" s="20" t="s">
        <v>53</v>
      </c>
      <c r="E171" s="20" t="s">
        <v>825</v>
      </c>
      <c r="F171" s="21">
        <v>46309.94259259259</v>
      </c>
      <c r="G171" s="20" t="s">
        <v>21</v>
      </c>
      <c r="H171" s="20" t="s">
        <v>4818</v>
      </c>
      <c r="I171" s="20">
        <v>370</v>
      </c>
      <c r="J171" s="20" t="s">
        <v>22</v>
      </c>
      <c r="K171" s="20" t="s">
        <v>23</v>
      </c>
      <c r="L171" s="20">
        <v>868</v>
      </c>
      <c r="M171" s="20" t="s">
        <v>35</v>
      </c>
      <c r="N171" s="21">
        <v>46309.986678240741</v>
      </c>
      <c r="O171" s="20">
        <v>370</v>
      </c>
      <c r="P171" s="20" t="s">
        <v>25</v>
      </c>
      <c r="Q171" s="20">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s="20" t="s">
        <v>2076</v>
      </c>
      <c r="B172" s="20" t="s">
        <v>18</v>
      </c>
      <c r="C172" s="20" t="s">
        <v>18</v>
      </c>
      <c r="D172" s="20" t="s">
        <v>2077</v>
      </c>
      <c r="E172" s="20"/>
      <c r="F172" s="21">
        <v>46309.944699074076</v>
      </c>
      <c r="G172" s="20" t="s">
        <v>21</v>
      </c>
      <c r="H172" s="20" t="s">
        <v>2078</v>
      </c>
      <c r="I172" s="20">
        <v>15</v>
      </c>
      <c r="J172" s="20" t="s">
        <v>130</v>
      </c>
      <c r="K172" s="20" t="s">
        <v>50</v>
      </c>
      <c r="L172" s="20">
        <v>131</v>
      </c>
      <c r="M172" s="20" t="s">
        <v>18</v>
      </c>
      <c r="N172" s="21">
        <v>46309.971770833334</v>
      </c>
      <c r="O172" s="20">
        <v>0</v>
      </c>
      <c r="P172" s="20" t="s">
        <v>129</v>
      </c>
      <c r="Q172" s="20">
        <v>15</v>
      </c>
      <c r="R172" s="3" t="str">
        <f>IF(OR(G172="12R",G172="12L"),_xlfn.XLOOKUP(C172,Tabla42[ADEP],Tabla42[SID 12R],""),IF(OR(G172="30L",G172="30R"),_xlfn.XLOOKUP(C172,Tabla42[ADEP],Tabla42[SID 30L],""),""))</f>
        <v/>
      </c>
      <c r="S172" s="3">
        <f t="shared" si="2"/>
        <v>22</v>
      </c>
      <c r="T172" s="3" t="str">
        <f>_xlfn.XLOOKUP(C172,Tabla42[ADEP],Tabla42[Sector],"")</f>
        <v/>
      </c>
    </row>
    <row r="173" spans="1:20" x14ac:dyDescent="0.2">
      <c r="A173" s="20" t="s">
        <v>318</v>
      </c>
      <c r="B173" s="20" t="s">
        <v>18</v>
      </c>
      <c r="C173" s="20" t="s">
        <v>116</v>
      </c>
      <c r="D173" s="20" t="s">
        <v>43</v>
      </c>
      <c r="E173" s="20" t="s">
        <v>4819</v>
      </c>
      <c r="F173" s="21">
        <v>46309.946018518516</v>
      </c>
      <c r="G173" s="20" t="s">
        <v>21</v>
      </c>
      <c r="H173" s="20" t="s">
        <v>4820</v>
      </c>
      <c r="I173" s="20">
        <v>360</v>
      </c>
      <c r="J173" s="20" t="s">
        <v>22</v>
      </c>
      <c r="K173" s="20" t="s">
        <v>23</v>
      </c>
      <c r="L173" s="20">
        <v>529</v>
      </c>
      <c r="M173" s="20" t="s">
        <v>123</v>
      </c>
      <c r="N173" s="21">
        <v>46309.974074074074</v>
      </c>
      <c r="O173" s="20">
        <v>360</v>
      </c>
      <c r="P173" s="20" t="s">
        <v>25</v>
      </c>
      <c r="Q173" s="20">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s="20" t="s">
        <v>319</v>
      </c>
      <c r="B174" s="20" t="s">
        <v>18</v>
      </c>
      <c r="C174" s="20" t="s">
        <v>320</v>
      </c>
      <c r="D174" s="20" t="s">
        <v>53</v>
      </c>
      <c r="E174" s="20" t="s">
        <v>603</v>
      </c>
      <c r="F174" s="21">
        <v>46309.950266203705</v>
      </c>
      <c r="G174" s="20" t="s">
        <v>21</v>
      </c>
      <c r="H174" s="20" t="s">
        <v>4821</v>
      </c>
      <c r="I174" s="20">
        <v>340</v>
      </c>
      <c r="J174" s="20" t="s">
        <v>22</v>
      </c>
      <c r="K174" s="20" t="s">
        <v>23</v>
      </c>
      <c r="L174" s="20">
        <v>865</v>
      </c>
      <c r="M174" s="20" t="s">
        <v>4258</v>
      </c>
      <c r="N174" s="21">
        <v>46309.995833333334</v>
      </c>
      <c r="O174" s="20">
        <v>340</v>
      </c>
      <c r="P174" s="20" t="s">
        <v>25</v>
      </c>
      <c r="Q174" s="20">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s="20" t="s">
        <v>324</v>
      </c>
      <c r="B175" s="20" t="s">
        <v>18</v>
      </c>
      <c r="C175" s="20" t="s">
        <v>206</v>
      </c>
      <c r="D175" s="20" t="s">
        <v>53</v>
      </c>
      <c r="E175" s="20" t="s">
        <v>279</v>
      </c>
      <c r="F175" s="21">
        <v>46309.951782407406</v>
      </c>
      <c r="G175" s="20" t="s">
        <v>21</v>
      </c>
      <c r="H175" s="20" t="s">
        <v>4822</v>
      </c>
      <c r="I175" s="20">
        <v>380</v>
      </c>
      <c r="J175" s="20" t="s">
        <v>22</v>
      </c>
      <c r="K175" s="20" t="s">
        <v>23</v>
      </c>
      <c r="L175" s="20">
        <v>861</v>
      </c>
      <c r="M175" s="20" t="s">
        <v>45</v>
      </c>
      <c r="N175" s="21">
        <v>46309.997199074074</v>
      </c>
      <c r="O175" s="20">
        <v>360</v>
      </c>
      <c r="P175" s="20" t="s">
        <v>25</v>
      </c>
      <c r="Q175" s="20">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s="20" t="s">
        <v>412</v>
      </c>
      <c r="B176" s="20" t="s">
        <v>18</v>
      </c>
      <c r="C176" s="20" t="s">
        <v>84</v>
      </c>
      <c r="D176" s="20" t="s">
        <v>85</v>
      </c>
      <c r="E176" s="20" t="s">
        <v>3832</v>
      </c>
      <c r="F176" s="21">
        <v>46309.952951388892</v>
      </c>
      <c r="G176" s="20" t="s">
        <v>21</v>
      </c>
      <c r="H176" s="20" t="s">
        <v>4823</v>
      </c>
      <c r="I176" s="20">
        <v>370</v>
      </c>
      <c r="J176" s="20" t="s">
        <v>22</v>
      </c>
      <c r="K176" s="20" t="s">
        <v>23</v>
      </c>
      <c r="L176" s="20">
        <v>353</v>
      </c>
      <c r="M176" s="20" t="s">
        <v>30</v>
      </c>
      <c r="N176" s="21">
        <v>46309.974166666667</v>
      </c>
      <c r="O176" s="20">
        <v>297</v>
      </c>
      <c r="P176" s="20" t="s">
        <v>40</v>
      </c>
      <c r="Q176" s="20">
        <v>40</v>
      </c>
      <c r="R176" s="3" t="str">
        <f>IF(OR(G176="12R",G176="12L"),_xlfn.XLOOKUP(C176,Tabla42[ADEP],Tabla42[SID 12R],""),IF(OR(G176="30L",G176="30R"),_xlfn.XLOOKUP(C176,Tabla42[ADEP],Tabla42[SID 30L],""),""))</f>
        <v>NUDAL</v>
      </c>
      <c r="S176" s="3">
        <f t="shared" si="2"/>
        <v>22</v>
      </c>
      <c r="T176" s="3" t="str">
        <f>_xlfn.XLOOKUP(C176,Tabla42[ADEP],Tabla42[Sector],"")</f>
        <v>Sector 3</v>
      </c>
    </row>
    <row r="177" spans="1:20" x14ac:dyDescent="0.2">
      <c r="A177" s="20" t="s">
        <v>2312</v>
      </c>
      <c r="B177" s="20" t="s">
        <v>18</v>
      </c>
      <c r="C177" s="20" t="s">
        <v>396</v>
      </c>
      <c r="D177" s="20" t="s">
        <v>397</v>
      </c>
      <c r="E177" s="20" t="s">
        <v>512</v>
      </c>
      <c r="F177" s="21">
        <v>46309.961053240739</v>
      </c>
      <c r="G177" s="20" t="s">
        <v>21</v>
      </c>
      <c r="H177" s="20" t="s">
        <v>4824</v>
      </c>
      <c r="I177" s="20">
        <v>370</v>
      </c>
      <c r="J177" s="20" t="s">
        <v>22</v>
      </c>
      <c r="K177" s="20" t="s">
        <v>23</v>
      </c>
      <c r="L177" s="20">
        <v>149</v>
      </c>
      <c r="M177" s="20" t="s">
        <v>111</v>
      </c>
      <c r="N177" s="21">
        <v>46309.970891203702</v>
      </c>
      <c r="O177" s="20">
        <v>270</v>
      </c>
      <c r="P177" s="20" t="s">
        <v>40</v>
      </c>
      <c r="Q177" s="20">
        <v>190</v>
      </c>
      <c r="R177" s="3" t="str">
        <f>IF(OR(G177="12R",G177="12L"),_xlfn.XLOOKUP(C177,Tabla42[ADEP],Tabla42[SID 12R],""),IF(OR(G177="30L",G177="30R"),_xlfn.XLOOKUP(C177,Tabla42[ADEP],Tabla42[SID 30L],""),""))</f>
        <v>CZM</v>
      </c>
      <c r="S177" s="3">
        <f t="shared" si="2"/>
        <v>23</v>
      </c>
      <c r="T177" s="3" t="str">
        <f>_xlfn.XLOOKUP(C177,Tabla42[ADEP],Tabla42[Sector],"")</f>
        <v>Sector 7</v>
      </c>
    </row>
    <row r="178" spans="1:20" x14ac:dyDescent="0.2">
      <c r="A178" s="20" t="s">
        <v>333</v>
      </c>
      <c r="B178" s="20" t="s">
        <v>18</v>
      </c>
      <c r="C178" s="20" t="s">
        <v>204</v>
      </c>
      <c r="D178" s="20" t="s">
        <v>53</v>
      </c>
      <c r="E178" s="20" t="s">
        <v>2320</v>
      </c>
      <c r="F178" s="21">
        <v>46309.986828703702</v>
      </c>
      <c r="G178" s="20" t="s">
        <v>21</v>
      </c>
      <c r="H178" s="20" t="s">
        <v>4825</v>
      </c>
      <c r="I178" s="20">
        <v>370</v>
      </c>
      <c r="J178" s="20" t="s">
        <v>22</v>
      </c>
      <c r="K178" s="20" t="s">
        <v>23</v>
      </c>
      <c r="L178" s="20">
        <v>149</v>
      </c>
      <c r="M178" s="20" t="s">
        <v>111</v>
      </c>
      <c r="N178" s="21">
        <v>46309.996192129627</v>
      </c>
      <c r="O178" s="20">
        <v>273</v>
      </c>
      <c r="P178" s="20" t="s">
        <v>25</v>
      </c>
      <c r="Q178" s="20">
        <v>190</v>
      </c>
      <c r="R178" s="3" t="str">
        <f>IF(OR(G178="12R",G178="12L"),_xlfn.XLOOKUP(C178,Tabla42[ADEP],Tabla42[SID 12R],""),IF(OR(G178="30L",G178="30R"),_xlfn.XLOOKUP(C178,Tabla42[ADEP],Tabla42[SID 30L],""),""))</f>
        <v>TAKUX</v>
      </c>
      <c r="S178" s="3">
        <f t="shared" si="2"/>
        <v>23</v>
      </c>
      <c r="T178" s="3" t="str">
        <f>_xlfn.XLOOKUP(C178,Tabla42[ADEP],Tabla42[Sector],"")</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4</v>
      </c>
      <c r="D229" s="8">
        <f t="shared" si="4"/>
        <v>0</v>
      </c>
      <c r="E229" s="8">
        <f t="shared" si="4"/>
        <v>0</v>
      </c>
      <c r="F229" s="8">
        <f t="shared" si="4"/>
        <v>2</v>
      </c>
      <c r="G229" s="8">
        <f t="shared" si="4"/>
        <v>2</v>
      </c>
      <c r="H229" s="8">
        <f t="shared" si="4"/>
        <v>7</v>
      </c>
      <c r="I229" s="9">
        <f t="shared" si="5"/>
        <v>17</v>
      </c>
    </row>
    <row r="230" spans="1:9" x14ac:dyDescent="0.2">
      <c r="A230" s="7">
        <v>17</v>
      </c>
      <c r="B230" s="8">
        <f t="shared" si="4"/>
        <v>0</v>
      </c>
      <c r="C230" s="8">
        <f t="shared" si="4"/>
        <v>5</v>
      </c>
      <c r="D230" s="8">
        <f t="shared" si="4"/>
        <v>0</v>
      </c>
      <c r="E230" s="8">
        <f t="shared" si="4"/>
        <v>2</v>
      </c>
      <c r="F230" s="8">
        <f t="shared" si="4"/>
        <v>3</v>
      </c>
      <c r="G230" s="8">
        <f t="shared" si="4"/>
        <v>1</v>
      </c>
      <c r="H230" s="8">
        <f t="shared" si="4"/>
        <v>5</v>
      </c>
      <c r="I230" s="9">
        <f t="shared" si="5"/>
        <v>16</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1</v>
      </c>
      <c r="E235" s="11">
        <f t="shared" si="4"/>
        <v>1</v>
      </c>
      <c r="F235" s="11">
        <f t="shared" si="4"/>
        <v>1</v>
      </c>
      <c r="G235" s="11">
        <f t="shared" si="4"/>
        <v>1</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7</v>
      </c>
      <c r="C265" s="8">
        <f t="shared" si="6"/>
        <v>6</v>
      </c>
      <c r="D265" s="8">
        <f t="shared" si="6"/>
        <v>4</v>
      </c>
      <c r="E265" s="9">
        <f t="shared" si="7"/>
        <v>17</v>
      </c>
    </row>
    <row r="266" spans="1:9" x14ac:dyDescent="0.2">
      <c r="A266" s="7">
        <v>17</v>
      </c>
      <c r="B266" s="8">
        <f t="shared" si="6"/>
        <v>5</v>
      </c>
      <c r="C266" s="8">
        <f t="shared" si="6"/>
        <v>10</v>
      </c>
      <c r="D266" s="8">
        <f t="shared" si="6"/>
        <v>1</v>
      </c>
      <c r="E266" s="9">
        <f t="shared" si="7"/>
        <v>16</v>
      </c>
    </row>
    <row r="267" spans="1:9" x14ac:dyDescent="0.2">
      <c r="A267" s="7">
        <v>18</v>
      </c>
      <c r="B267" s="8">
        <f t="shared" si="6"/>
        <v>7</v>
      </c>
      <c r="C267" s="8">
        <f t="shared" si="6"/>
        <v>9</v>
      </c>
      <c r="D267" s="8">
        <f t="shared" si="6"/>
        <v>1</v>
      </c>
      <c r="E267" s="9">
        <f t="shared" si="7"/>
        <v>17</v>
      </c>
    </row>
    <row r="268" spans="1:9" x14ac:dyDescent="0.2">
      <c r="A268" s="7">
        <v>19</v>
      </c>
      <c r="B268" s="8">
        <f t="shared" si="6"/>
        <v>7</v>
      </c>
      <c r="C268" s="8">
        <f t="shared" si="6"/>
        <v>14</v>
      </c>
      <c r="D268" s="8">
        <f t="shared" si="6"/>
        <v>3</v>
      </c>
      <c r="E268" s="9">
        <f t="shared" si="7"/>
        <v>24</v>
      </c>
    </row>
    <row r="269" spans="1:9" x14ac:dyDescent="0.2">
      <c r="A269" s="7">
        <v>20</v>
      </c>
      <c r="B269" s="8">
        <f t="shared" si="6"/>
        <v>11</v>
      </c>
      <c r="C269" s="8">
        <f t="shared" si="6"/>
        <v>5</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2</v>
      </c>
      <c r="E271" s="9">
        <f t="shared" si="7"/>
        <v>10</v>
      </c>
    </row>
    <row r="272" spans="1:9" x14ac:dyDescent="0.2">
      <c r="A272" s="10">
        <v>23</v>
      </c>
      <c r="B272" s="11">
        <f t="shared" si="6"/>
        <v>0</v>
      </c>
      <c r="C272" s="11">
        <f t="shared" si="6"/>
        <v>0</v>
      </c>
      <c r="D272" s="11">
        <f t="shared" si="6"/>
        <v>2</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8EA9-3E79-264E-BC63-93C473B1637B}">
  <dimension ref="A1:T272"/>
  <sheetViews>
    <sheetView showGridLines="0" zoomScale="110" zoomScaleNormal="110" workbookViewId="0">
      <selection activeCell="A2" sqref="A2:Q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53</v>
      </c>
      <c r="E2" s="20" t="s">
        <v>610</v>
      </c>
      <c r="F2" s="21">
        <v>46310.011446759258</v>
      </c>
      <c r="G2" s="20" t="s">
        <v>21</v>
      </c>
      <c r="H2" s="20" t="s">
        <v>4826</v>
      </c>
      <c r="I2" s="22">
        <v>380</v>
      </c>
      <c r="J2" s="20" t="s">
        <v>22</v>
      </c>
      <c r="K2" s="20" t="s">
        <v>23</v>
      </c>
      <c r="L2" s="22">
        <v>863</v>
      </c>
      <c r="M2" s="20" t="s">
        <v>4130</v>
      </c>
      <c r="N2" s="21">
        <v>46310.056805555556</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4827</v>
      </c>
      <c r="B3" s="20" t="s">
        <v>18</v>
      </c>
      <c r="C3" s="20" t="s">
        <v>49</v>
      </c>
      <c r="D3" s="20" t="s">
        <v>492</v>
      </c>
      <c r="E3" s="20" t="s">
        <v>4828</v>
      </c>
      <c r="F3" s="21">
        <v>46310.017083333332</v>
      </c>
      <c r="G3" s="20" t="s">
        <v>21</v>
      </c>
      <c r="H3" s="20" t="s">
        <v>4829</v>
      </c>
      <c r="I3" s="22">
        <v>430</v>
      </c>
      <c r="J3" s="20" t="s">
        <v>22</v>
      </c>
      <c r="K3" s="20" t="s">
        <v>141</v>
      </c>
      <c r="L3" s="22">
        <v>858</v>
      </c>
      <c r="M3" s="20" t="s">
        <v>45</v>
      </c>
      <c r="N3" s="21">
        <v>46310.064560185187</v>
      </c>
      <c r="O3" s="22">
        <v>430</v>
      </c>
      <c r="P3" s="20" t="s">
        <v>25</v>
      </c>
      <c r="Q3" s="22">
        <v>30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33</v>
      </c>
      <c r="E4" s="20" t="s">
        <v>754</v>
      </c>
      <c r="F4" s="21">
        <v>46310.028124999997</v>
      </c>
      <c r="G4" s="20" t="s">
        <v>21</v>
      </c>
      <c r="H4" s="20" t="s">
        <v>4830</v>
      </c>
      <c r="I4" s="22">
        <v>360</v>
      </c>
      <c r="J4" s="20" t="s">
        <v>22</v>
      </c>
      <c r="K4" s="20" t="s">
        <v>23</v>
      </c>
      <c r="L4" s="22">
        <v>873</v>
      </c>
      <c r="M4" s="20" t="s">
        <v>35</v>
      </c>
      <c r="N4" s="21">
        <v>46310.07298611111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46</v>
      </c>
      <c r="B5" s="20" t="s">
        <v>18</v>
      </c>
      <c r="C5" s="20" t="s">
        <v>47</v>
      </c>
      <c r="D5" s="20" t="s">
        <v>48</v>
      </c>
      <c r="E5" s="20" t="s">
        <v>3482</v>
      </c>
      <c r="F5" s="21">
        <v>46310.038090277776</v>
      </c>
      <c r="G5" s="20" t="s">
        <v>21</v>
      </c>
      <c r="H5" s="20" t="s">
        <v>4831</v>
      </c>
      <c r="I5" s="22">
        <v>350</v>
      </c>
      <c r="J5" s="20" t="s">
        <v>22</v>
      </c>
      <c r="K5" s="20" t="s">
        <v>23</v>
      </c>
      <c r="L5" s="22">
        <v>136</v>
      </c>
      <c r="M5" s="20" t="s">
        <v>39</v>
      </c>
      <c r="N5" s="21">
        <v>46310.048136574071</v>
      </c>
      <c r="O5" s="22">
        <v>240</v>
      </c>
      <c r="P5" s="20" t="s">
        <v>40</v>
      </c>
      <c r="Q5" s="22">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56</v>
      </c>
      <c r="B6" s="20" t="s">
        <v>18</v>
      </c>
      <c r="C6" s="20" t="s">
        <v>42</v>
      </c>
      <c r="D6" s="20" t="s">
        <v>20</v>
      </c>
      <c r="E6" s="20" t="s">
        <v>484</v>
      </c>
      <c r="F6" s="21">
        <v>46310.046076388884</v>
      </c>
      <c r="G6" s="20" t="s">
        <v>21</v>
      </c>
      <c r="H6" s="20" t="s">
        <v>71</v>
      </c>
      <c r="I6" s="22">
        <v>360</v>
      </c>
      <c r="J6" s="20" t="s">
        <v>22</v>
      </c>
      <c r="K6" s="20" t="s">
        <v>23</v>
      </c>
      <c r="L6" s="22">
        <v>859</v>
      </c>
      <c r="M6" s="20" t="s">
        <v>45</v>
      </c>
      <c r="N6" s="21">
        <v>46310.091331018513</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61</v>
      </c>
      <c r="B7" s="20" t="s">
        <v>18</v>
      </c>
      <c r="C7" s="20" t="s">
        <v>62</v>
      </c>
      <c r="D7" s="20" t="s">
        <v>63</v>
      </c>
      <c r="E7" s="20" t="s">
        <v>345</v>
      </c>
      <c r="F7" s="21">
        <v>46310.053078703699</v>
      </c>
      <c r="G7" s="20" t="s">
        <v>21</v>
      </c>
      <c r="H7" s="20" t="s">
        <v>4832</v>
      </c>
      <c r="I7" s="22">
        <v>360</v>
      </c>
      <c r="J7" s="20" t="s">
        <v>22</v>
      </c>
      <c r="K7" s="20" t="s">
        <v>23</v>
      </c>
      <c r="L7" s="22">
        <v>867</v>
      </c>
      <c r="M7" s="20" t="s">
        <v>167</v>
      </c>
      <c r="N7" s="21">
        <v>46310.098900462966</v>
      </c>
      <c r="O7" s="22">
        <v>340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3535</v>
      </c>
      <c r="B8" s="20" t="s">
        <v>18</v>
      </c>
      <c r="C8" s="20" t="s">
        <v>881</v>
      </c>
      <c r="D8" s="20" t="s">
        <v>124</v>
      </c>
      <c r="E8" s="20"/>
      <c r="F8" s="21">
        <v>46310.07032407407</v>
      </c>
      <c r="G8" s="20" t="s">
        <v>21</v>
      </c>
      <c r="H8" s="20" t="s">
        <v>4833</v>
      </c>
      <c r="I8" s="22">
        <v>380</v>
      </c>
      <c r="J8" s="20" t="s">
        <v>22</v>
      </c>
      <c r="K8" s="20" t="s">
        <v>50</v>
      </c>
      <c r="L8" s="22">
        <v>874</v>
      </c>
      <c r="M8" s="20" t="s">
        <v>35</v>
      </c>
      <c r="N8" s="21">
        <v>46310.120810185181</v>
      </c>
      <c r="O8" s="22">
        <v>380</v>
      </c>
      <c r="P8" s="20" t="s">
        <v>25</v>
      </c>
      <c r="Q8" s="22">
        <v>30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64</v>
      </c>
      <c r="B9" s="20" t="s">
        <v>18</v>
      </c>
      <c r="C9" s="20" t="s">
        <v>65</v>
      </c>
      <c r="D9" s="20" t="s">
        <v>63</v>
      </c>
      <c r="E9" s="20" t="s">
        <v>66</v>
      </c>
      <c r="F9" s="21">
        <v>46310.083703703705</v>
      </c>
      <c r="G9" s="20" t="s">
        <v>21</v>
      </c>
      <c r="H9" s="20" t="s">
        <v>4834</v>
      </c>
      <c r="I9" s="22">
        <v>220</v>
      </c>
      <c r="J9" s="20" t="s">
        <v>22</v>
      </c>
      <c r="K9" s="20" t="s">
        <v>23</v>
      </c>
      <c r="L9" s="22">
        <v>353</v>
      </c>
      <c r="M9" s="20" t="s">
        <v>65</v>
      </c>
      <c r="N9" s="21">
        <v>46310.108229166668</v>
      </c>
      <c r="O9" s="22">
        <v>0</v>
      </c>
      <c r="P9" s="20" t="s">
        <v>25</v>
      </c>
      <c r="Q9" s="22">
        <v>190</v>
      </c>
      <c r="R9" s="3" t="str">
        <f>IF(OR(G9="12R",G9="12L"),_xlfn.XLOOKUP(C9,Tabla42[ADEP],Tabla42[SID 12R],""),IF(OR(G9="30L",G9="30R"),_xlfn.XLOOKUP(C9,Tabla42[ADEP],Tabla42[SID 30L],""),""))</f>
        <v>UDGUV</v>
      </c>
      <c r="S9" s="3">
        <f t="shared" si="0"/>
        <v>2</v>
      </c>
      <c r="T9" s="3" t="str">
        <f>_xlfn.XLOOKUP(C9,Tabla42[ADEP],Tabla42[Sector],"")</f>
        <v>Sector 2</v>
      </c>
    </row>
    <row r="10" spans="1:20" x14ac:dyDescent="0.2">
      <c r="A10" s="20" t="s">
        <v>59</v>
      </c>
      <c r="B10" s="20" t="s">
        <v>18</v>
      </c>
      <c r="C10" s="20" t="s">
        <v>27</v>
      </c>
      <c r="D10" s="20" t="s">
        <v>60</v>
      </c>
      <c r="E10" s="20" t="s">
        <v>4835</v>
      </c>
      <c r="F10" s="21">
        <v>46310.096273148149</v>
      </c>
      <c r="G10" s="20" t="s">
        <v>21</v>
      </c>
      <c r="H10" s="20" t="s">
        <v>4836</v>
      </c>
      <c r="I10" s="22">
        <v>360</v>
      </c>
      <c r="J10" s="20" t="s">
        <v>22</v>
      </c>
      <c r="K10" s="20" t="s">
        <v>23</v>
      </c>
      <c r="L10" s="22">
        <v>439</v>
      </c>
      <c r="M10" s="20" t="s">
        <v>189</v>
      </c>
      <c r="N10" s="21">
        <v>46310.119456018518</v>
      </c>
      <c r="O10" s="22">
        <v>360</v>
      </c>
      <c r="P10" s="20" t="s">
        <v>25</v>
      </c>
      <c r="Q10" s="22">
        <v>40</v>
      </c>
      <c r="R10" s="3" t="str">
        <f>IF(OR(G10="12R",G10="12L"),_xlfn.XLOOKUP(C10,Tabla42[ADEP],Tabla42[SID 12R],""),IF(OR(G10="30L",G10="30R"),_xlfn.XLOOKUP(C10,Tabla42[ADEP],Tabla42[SID 30L],""),""))</f>
        <v>OMSUK</v>
      </c>
      <c r="S10" s="3">
        <f t="shared" si="0"/>
        <v>2</v>
      </c>
      <c r="T10" s="3" t="str">
        <f>_xlfn.XLOOKUP(C10,Tabla42[ADEP],Tabla42[Sector],"")</f>
        <v>Sector 3</v>
      </c>
    </row>
    <row r="11" spans="1:20" x14ac:dyDescent="0.2">
      <c r="A11" s="20" t="s">
        <v>348</v>
      </c>
      <c r="B11" s="20" t="s">
        <v>18</v>
      </c>
      <c r="C11" s="20" t="s">
        <v>204</v>
      </c>
      <c r="D11" s="20" t="s">
        <v>53</v>
      </c>
      <c r="E11" s="20" t="s">
        <v>393</v>
      </c>
      <c r="F11" s="21">
        <v>46310.112997685181</v>
      </c>
      <c r="G11" s="20" t="s">
        <v>21</v>
      </c>
      <c r="H11" s="20" t="s">
        <v>4837</v>
      </c>
      <c r="I11" s="22">
        <v>370</v>
      </c>
      <c r="J11" s="20" t="s">
        <v>22</v>
      </c>
      <c r="K11" s="20" t="s">
        <v>23</v>
      </c>
      <c r="L11" s="22">
        <v>150</v>
      </c>
      <c r="M11" s="20" t="s">
        <v>111</v>
      </c>
      <c r="N11" s="21">
        <v>46310.12336805556</v>
      </c>
      <c r="O11" s="22">
        <v>293</v>
      </c>
      <c r="P11" s="20" t="s">
        <v>25</v>
      </c>
      <c r="Q11" s="22">
        <v>190</v>
      </c>
      <c r="R11" s="3" t="str">
        <f>IF(OR(G11="12R",G11="12L"),_xlfn.XLOOKUP(C11,Tabla42[ADEP],Tabla42[SID 12R],""),IF(OR(G11="30L",G11="30R"),_xlfn.XLOOKUP(C11,Tabla42[ADEP],Tabla42[SID 30L],""),""))</f>
        <v>TAKUX</v>
      </c>
      <c r="S11" s="3">
        <f t="shared" si="0"/>
        <v>2</v>
      </c>
      <c r="T11" s="3" t="str">
        <f>_xlfn.XLOOKUP(C11,Tabla42[ADEP],Tabla42[Sector],"")</f>
        <v>Sector 7</v>
      </c>
    </row>
    <row r="12" spans="1:20" x14ac:dyDescent="0.2">
      <c r="A12" s="20" t="s">
        <v>88</v>
      </c>
      <c r="B12" s="20" t="s">
        <v>18</v>
      </c>
      <c r="C12" s="20" t="s">
        <v>32</v>
      </c>
      <c r="D12" s="20" t="s">
        <v>60</v>
      </c>
      <c r="E12" s="20" t="s">
        <v>383</v>
      </c>
      <c r="F12" s="21">
        <v>46310.114305555559</v>
      </c>
      <c r="G12" s="20" t="s">
        <v>21</v>
      </c>
      <c r="H12" s="20" t="s">
        <v>4838</v>
      </c>
      <c r="I12" s="22">
        <v>360</v>
      </c>
      <c r="J12" s="20" t="s">
        <v>22</v>
      </c>
      <c r="K12" s="20" t="s">
        <v>23</v>
      </c>
      <c r="L12" s="22">
        <v>862</v>
      </c>
      <c r="M12" s="20" t="s">
        <v>35</v>
      </c>
      <c r="N12" s="21">
        <v>46310.158657407403</v>
      </c>
      <c r="O12" s="22">
        <v>360</v>
      </c>
      <c r="P12" s="20" t="s">
        <v>25</v>
      </c>
      <c r="Q12" s="2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69</v>
      </c>
      <c r="B13" s="20" t="s">
        <v>18</v>
      </c>
      <c r="C13" s="20" t="s">
        <v>42</v>
      </c>
      <c r="D13" s="20" t="s">
        <v>53</v>
      </c>
      <c r="E13" s="20" t="s">
        <v>3541</v>
      </c>
      <c r="F13" s="21">
        <v>46310.11891203704</v>
      </c>
      <c r="G13" s="20" t="s">
        <v>21</v>
      </c>
      <c r="H13" s="20" t="s">
        <v>4839</v>
      </c>
      <c r="I13" s="22">
        <v>380</v>
      </c>
      <c r="J13" s="20" t="s">
        <v>22</v>
      </c>
      <c r="K13" s="20" t="s">
        <v>23</v>
      </c>
      <c r="L13" s="22">
        <v>860</v>
      </c>
      <c r="M13" s="20" t="s">
        <v>420</v>
      </c>
      <c r="N13" s="21">
        <v>46310.1643287037</v>
      </c>
      <c r="O13" s="22">
        <v>380</v>
      </c>
      <c r="P13" s="20" t="s">
        <v>25</v>
      </c>
      <c r="Q13" s="22">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72</v>
      </c>
      <c r="B14" s="20" t="s">
        <v>18</v>
      </c>
      <c r="C14" s="20" t="s">
        <v>73</v>
      </c>
      <c r="D14" s="20" t="s">
        <v>63</v>
      </c>
      <c r="E14" s="20" t="s">
        <v>2359</v>
      </c>
      <c r="F14" s="21">
        <v>46310.12027777778</v>
      </c>
      <c r="G14" s="20" t="s">
        <v>21</v>
      </c>
      <c r="H14" s="20" t="s">
        <v>4840</v>
      </c>
      <c r="I14" s="22">
        <v>320</v>
      </c>
      <c r="J14" s="20" t="s">
        <v>22</v>
      </c>
      <c r="K14" s="20" t="s">
        <v>23</v>
      </c>
      <c r="L14" s="22">
        <v>723</v>
      </c>
      <c r="M14" s="20" t="s">
        <v>73</v>
      </c>
      <c r="N14" s="21">
        <v>46310.161203703705</v>
      </c>
      <c r="O14" s="22">
        <v>0</v>
      </c>
      <c r="P14" s="20" t="s">
        <v>25</v>
      </c>
      <c r="Q14" s="22">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0" t="s">
        <v>41</v>
      </c>
      <c r="B15" s="20" t="s">
        <v>18</v>
      </c>
      <c r="C15" s="20" t="s">
        <v>42</v>
      </c>
      <c r="D15" s="20" t="s">
        <v>43</v>
      </c>
      <c r="E15" s="20" t="s">
        <v>269</v>
      </c>
      <c r="F15" s="21">
        <v>46310.12190972222</v>
      </c>
      <c r="G15" s="20" t="s">
        <v>21</v>
      </c>
      <c r="H15" s="20" t="s">
        <v>4841</v>
      </c>
      <c r="I15" s="22">
        <v>360</v>
      </c>
      <c r="J15" s="20" t="s">
        <v>22</v>
      </c>
      <c r="K15" s="20" t="s">
        <v>23</v>
      </c>
      <c r="L15" s="22">
        <v>859</v>
      </c>
      <c r="M15" s="20" t="s">
        <v>45</v>
      </c>
      <c r="N15" s="21">
        <v>46310.169131944444</v>
      </c>
      <c r="O15" s="22">
        <v>360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81</v>
      </c>
      <c r="B16" s="20" t="s">
        <v>18</v>
      </c>
      <c r="C16" s="20" t="s">
        <v>49</v>
      </c>
      <c r="D16" s="20" t="s">
        <v>53</v>
      </c>
      <c r="E16" s="20" t="s">
        <v>103</v>
      </c>
      <c r="F16" s="21">
        <v>46310.140300925923</v>
      </c>
      <c r="G16" s="20" t="s">
        <v>623</v>
      </c>
      <c r="H16" s="20" t="s">
        <v>4842</v>
      </c>
      <c r="I16" s="22">
        <v>380</v>
      </c>
      <c r="J16" s="20" t="s">
        <v>22</v>
      </c>
      <c r="K16" s="20" t="s">
        <v>23</v>
      </c>
      <c r="L16" s="22">
        <v>864</v>
      </c>
      <c r="M16" s="20" t="s">
        <v>4843</v>
      </c>
      <c r="N16" s="21">
        <v>46310.186226851853</v>
      </c>
      <c r="O16" s="22">
        <v>380</v>
      </c>
      <c r="P16" s="20" t="s">
        <v>25</v>
      </c>
      <c r="Q16" s="22">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20" t="s">
        <v>78</v>
      </c>
      <c r="B17" s="20" t="s">
        <v>18</v>
      </c>
      <c r="C17" s="20" t="s">
        <v>42</v>
      </c>
      <c r="D17" s="20" t="s">
        <v>60</v>
      </c>
      <c r="E17" s="20" t="s">
        <v>1992</v>
      </c>
      <c r="F17" s="21">
        <v>46310.141585648147</v>
      </c>
      <c r="G17" s="20" t="s">
        <v>623</v>
      </c>
      <c r="H17" s="20" t="s">
        <v>4844</v>
      </c>
      <c r="I17" s="22">
        <v>360</v>
      </c>
      <c r="J17" s="20" t="s">
        <v>22</v>
      </c>
      <c r="K17" s="20" t="s">
        <v>23</v>
      </c>
      <c r="L17" s="22">
        <v>859</v>
      </c>
      <c r="M17" s="20" t="s">
        <v>45</v>
      </c>
      <c r="N17" s="21">
        <v>46310.186944444446</v>
      </c>
      <c r="O17" s="22">
        <v>360</v>
      </c>
      <c r="P17" s="20" t="s">
        <v>25</v>
      </c>
      <c r="Q17" s="22">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86</v>
      </c>
      <c r="B18" s="20" t="s">
        <v>18</v>
      </c>
      <c r="C18" s="20" t="s">
        <v>42</v>
      </c>
      <c r="D18" s="20" t="s">
        <v>60</v>
      </c>
      <c r="E18" s="20" t="s">
        <v>543</v>
      </c>
      <c r="F18" s="21">
        <v>46310.187905092593</v>
      </c>
      <c r="G18" s="20" t="s">
        <v>623</v>
      </c>
      <c r="H18" s="20" t="s">
        <v>4845</v>
      </c>
      <c r="I18" s="22">
        <v>360</v>
      </c>
      <c r="J18" s="20" t="s">
        <v>22</v>
      </c>
      <c r="K18" s="20" t="s">
        <v>23</v>
      </c>
      <c r="L18" s="22">
        <v>855</v>
      </c>
      <c r="M18" s="20" t="s">
        <v>45</v>
      </c>
      <c r="N18" s="21">
        <v>46310.233842592592</v>
      </c>
      <c r="O18" s="22">
        <v>360</v>
      </c>
      <c r="P18" s="20" t="s">
        <v>25</v>
      </c>
      <c r="Q18" s="22">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20" t="s">
        <v>4846</v>
      </c>
      <c r="B19" s="20" t="s">
        <v>18</v>
      </c>
      <c r="C19" s="20" t="s">
        <v>62</v>
      </c>
      <c r="D19" s="20" t="s">
        <v>700</v>
      </c>
      <c r="E19" s="20"/>
      <c r="F19" s="21">
        <v>46310.194756944446</v>
      </c>
      <c r="G19" s="20" t="s">
        <v>623</v>
      </c>
      <c r="H19" s="20" t="s">
        <v>4847</v>
      </c>
      <c r="I19" s="22">
        <v>430</v>
      </c>
      <c r="J19" s="20" t="s">
        <v>22</v>
      </c>
      <c r="K19" s="20" t="s">
        <v>50</v>
      </c>
      <c r="L19" s="22">
        <v>858</v>
      </c>
      <c r="M19" s="20" t="s">
        <v>4258</v>
      </c>
      <c r="N19" s="21">
        <v>46310.243460648147</v>
      </c>
      <c r="O19" s="22">
        <v>430</v>
      </c>
      <c r="P19" s="20" t="s">
        <v>25</v>
      </c>
      <c r="Q19" s="22">
        <v>30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20" t="s">
        <v>75</v>
      </c>
      <c r="B20" s="20" t="s">
        <v>18</v>
      </c>
      <c r="C20" s="20" t="s">
        <v>19</v>
      </c>
      <c r="D20" s="20" t="s">
        <v>60</v>
      </c>
      <c r="E20" s="20" t="s">
        <v>690</v>
      </c>
      <c r="F20" s="21">
        <v>46310.222129629634</v>
      </c>
      <c r="G20" s="20" t="s">
        <v>623</v>
      </c>
      <c r="H20" s="20" t="s">
        <v>4848</v>
      </c>
      <c r="I20" s="22">
        <v>340</v>
      </c>
      <c r="J20" s="20" t="s">
        <v>22</v>
      </c>
      <c r="K20" s="20" t="s">
        <v>23</v>
      </c>
      <c r="L20" s="22">
        <v>863</v>
      </c>
      <c r="M20" s="20" t="s">
        <v>730</v>
      </c>
      <c r="N20" s="21">
        <v>46310.26725694444</v>
      </c>
      <c r="O20" s="22">
        <v>340</v>
      </c>
      <c r="P20" s="20" t="s">
        <v>25</v>
      </c>
      <c r="Q20" s="22">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4849</v>
      </c>
      <c r="B21" s="20" t="s">
        <v>18</v>
      </c>
      <c r="C21" s="20" t="s">
        <v>102</v>
      </c>
      <c r="D21" s="20" t="s">
        <v>4850</v>
      </c>
      <c r="E21" s="20"/>
      <c r="F21" s="21">
        <v>46310.411875000005</v>
      </c>
      <c r="G21" s="20" t="s">
        <v>623</v>
      </c>
      <c r="H21" s="20" t="s">
        <v>4851</v>
      </c>
      <c r="I21" s="22">
        <v>250</v>
      </c>
      <c r="J21" s="20" t="s">
        <v>22</v>
      </c>
      <c r="K21" s="20" t="s">
        <v>50</v>
      </c>
      <c r="L21" s="22">
        <v>133</v>
      </c>
      <c r="M21" s="20" t="s">
        <v>39</v>
      </c>
      <c r="N21" s="21">
        <v>46310.421331018515</v>
      </c>
      <c r="O21" s="22">
        <v>250</v>
      </c>
      <c r="P21" s="20" t="s">
        <v>25</v>
      </c>
      <c r="Q21" s="22">
        <v>30</v>
      </c>
      <c r="R21" s="3" t="str">
        <f>IF(OR(G21="12R",G21="12L"),_xlfn.XLOOKUP(C21,Tabla42[ADEP],Tabla42[SID 12R],""),IF(OR(G21="30L",G21="30R"),_xlfn.XLOOKUP(C21,Tabla42[ADEP],Tabla42[SID 30L],""),""))</f>
        <v>NUDAL</v>
      </c>
      <c r="S21" s="3">
        <f t="shared" si="0"/>
        <v>9</v>
      </c>
      <c r="T21" s="3" t="str">
        <f>_xlfn.XLOOKUP(C21,Tabla42[ADEP],Tabla42[Sector],"")</f>
        <v>Sector 3</v>
      </c>
    </row>
    <row r="22" spans="1:20" x14ac:dyDescent="0.2">
      <c r="A22" s="20" t="s">
        <v>90</v>
      </c>
      <c r="B22" s="20" t="s">
        <v>18</v>
      </c>
      <c r="C22" s="20" t="s">
        <v>42</v>
      </c>
      <c r="D22" s="20" t="s">
        <v>60</v>
      </c>
      <c r="E22" s="20" t="s">
        <v>649</v>
      </c>
      <c r="F22" s="21">
        <v>46310.441863425927</v>
      </c>
      <c r="G22" s="20" t="s">
        <v>623</v>
      </c>
      <c r="H22" s="20" t="s">
        <v>4852</v>
      </c>
      <c r="I22" s="22">
        <v>360</v>
      </c>
      <c r="J22" s="20" t="s">
        <v>22</v>
      </c>
      <c r="K22" s="20" t="s">
        <v>23</v>
      </c>
      <c r="L22" s="22">
        <v>859</v>
      </c>
      <c r="M22" s="20" t="s">
        <v>45</v>
      </c>
      <c r="N22" s="21">
        <v>46310.488298611112</v>
      </c>
      <c r="O22" s="22">
        <v>360</v>
      </c>
      <c r="P22" s="20" t="s">
        <v>25</v>
      </c>
      <c r="Q22" s="22">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100</v>
      </c>
      <c r="B23" s="20" t="s">
        <v>18</v>
      </c>
      <c r="C23" s="20" t="s">
        <v>42</v>
      </c>
      <c r="D23" s="20" t="s">
        <v>60</v>
      </c>
      <c r="E23" s="20" t="s">
        <v>2033</v>
      </c>
      <c r="F23" s="21">
        <v>46310.457418981481</v>
      </c>
      <c r="G23" s="20" t="s">
        <v>623</v>
      </c>
      <c r="H23" s="20" t="s">
        <v>4853</v>
      </c>
      <c r="I23" s="22">
        <v>340</v>
      </c>
      <c r="J23" s="20" t="s">
        <v>22</v>
      </c>
      <c r="K23" s="20" t="s">
        <v>23</v>
      </c>
      <c r="L23" s="22">
        <v>857</v>
      </c>
      <c r="M23" s="20" t="s">
        <v>45</v>
      </c>
      <c r="N23" s="21">
        <v>46310.503368055557</v>
      </c>
      <c r="O23" s="22">
        <v>340</v>
      </c>
      <c r="P23" s="20" t="s">
        <v>25</v>
      </c>
      <c r="Q23" s="22">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20" t="s">
        <v>92</v>
      </c>
      <c r="B24" s="20" t="s">
        <v>18</v>
      </c>
      <c r="C24" s="20" t="s">
        <v>93</v>
      </c>
      <c r="D24" s="20" t="s">
        <v>33</v>
      </c>
      <c r="E24" s="20" t="s">
        <v>368</v>
      </c>
      <c r="F24" s="21">
        <v>46310.461273148147</v>
      </c>
      <c r="G24" s="20" t="s">
        <v>623</v>
      </c>
      <c r="H24" s="20" t="s">
        <v>4854</v>
      </c>
      <c r="I24" s="22">
        <v>380</v>
      </c>
      <c r="J24" s="20" t="s">
        <v>22</v>
      </c>
      <c r="K24" s="20" t="s">
        <v>23</v>
      </c>
      <c r="L24" s="22">
        <v>877</v>
      </c>
      <c r="M24" s="20" t="s">
        <v>94</v>
      </c>
      <c r="N24" s="21">
        <v>46310.509560185186</v>
      </c>
      <c r="O24" s="22">
        <v>203</v>
      </c>
      <c r="P24" s="20" t="s">
        <v>25</v>
      </c>
      <c r="Q24" s="22">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98</v>
      </c>
      <c r="B25" s="20" t="s">
        <v>18</v>
      </c>
      <c r="C25" s="20" t="s">
        <v>42</v>
      </c>
      <c r="D25" s="20" t="s">
        <v>43</v>
      </c>
      <c r="E25" s="20" t="s">
        <v>182</v>
      </c>
      <c r="F25" s="21">
        <v>46310.468148148153</v>
      </c>
      <c r="G25" s="20" t="s">
        <v>623</v>
      </c>
      <c r="H25" s="20" t="s">
        <v>4855</v>
      </c>
      <c r="I25" s="22">
        <v>340</v>
      </c>
      <c r="J25" s="20" t="s">
        <v>22</v>
      </c>
      <c r="K25" s="20" t="s">
        <v>23</v>
      </c>
      <c r="L25" s="22">
        <v>863</v>
      </c>
      <c r="M25" s="20" t="s">
        <v>45</v>
      </c>
      <c r="N25" s="21">
        <v>46310.513483796298</v>
      </c>
      <c r="O25" s="22">
        <v>340</v>
      </c>
      <c r="P25" s="20" t="s">
        <v>25</v>
      </c>
      <c r="Q25" s="22">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20" t="s">
        <v>95</v>
      </c>
      <c r="B26" s="20" t="s">
        <v>18</v>
      </c>
      <c r="C26" s="20" t="s">
        <v>96</v>
      </c>
      <c r="D26" s="20" t="s">
        <v>20</v>
      </c>
      <c r="E26" s="20" t="s">
        <v>2024</v>
      </c>
      <c r="F26" s="21">
        <v>46310.472442129627</v>
      </c>
      <c r="G26" s="20" t="s">
        <v>623</v>
      </c>
      <c r="H26" s="20" t="s">
        <v>4856</v>
      </c>
      <c r="I26" s="22">
        <v>360</v>
      </c>
      <c r="J26" s="20" t="s">
        <v>22</v>
      </c>
      <c r="K26" s="20" t="s">
        <v>23</v>
      </c>
      <c r="L26" s="22">
        <v>864</v>
      </c>
      <c r="M26" s="20" t="s">
        <v>45</v>
      </c>
      <c r="N26" s="21">
        <v>46310.518495370372</v>
      </c>
      <c r="O26" s="22">
        <v>360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2216</v>
      </c>
      <c r="B27" s="20" t="s">
        <v>18</v>
      </c>
      <c r="C27" s="20" t="s">
        <v>49</v>
      </c>
      <c r="D27" s="20" t="s">
        <v>124</v>
      </c>
      <c r="E27" s="20"/>
      <c r="F27" s="21">
        <v>46310.476215277777</v>
      </c>
      <c r="G27" s="20" t="s">
        <v>623</v>
      </c>
      <c r="H27" s="20" t="s">
        <v>4857</v>
      </c>
      <c r="I27" s="22">
        <v>360</v>
      </c>
      <c r="J27" s="20" t="s">
        <v>22</v>
      </c>
      <c r="K27" s="20" t="s">
        <v>50</v>
      </c>
      <c r="L27" s="22">
        <v>859</v>
      </c>
      <c r="M27" s="20" t="s">
        <v>45</v>
      </c>
      <c r="N27" s="21">
        <v>46310.525636574079</v>
      </c>
      <c r="O27" s="22">
        <v>360</v>
      </c>
      <c r="P27" s="20" t="s">
        <v>25</v>
      </c>
      <c r="Q27" s="22">
        <v>30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105</v>
      </c>
      <c r="B28" s="20" t="s">
        <v>18</v>
      </c>
      <c r="C28" s="20" t="s">
        <v>32</v>
      </c>
      <c r="D28" s="20" t="s">
        <v>60</v>
      </c>
      <c r="E28" s="20" t="s">
        <v>529</v>
      </c>
      <c r="F28" s="21">
        <v>46310.485416666663</v>
      </c>
      <c r="G28" s="20" t="s">
        <v>623</v>
      </c>
      <c r="H28" s="20" t="s">
        <v>4858</v>
      </c>
      <c r="I28" s="22">
        <v>360</v>
      </c>
      <c r="J28" s="20" t="s">
        <v>22</v>
      </c>
      <c r="K28" s="20" t="s">
        <v>23</v>
      </c>
      <c r="L28" s="22">
        <v>873</v>
      </c>
      <c r="M28" s="20" t="s">
        <v>4859</v>
      </c>
      <c r="N28" s="21">
        <v>46310.530347222222</v>
      </c>
      <c r="O28" s="22">
        <v>360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53</v>
      </c>
      <c r="E29" s="20" t="s">
        <v>393</v>
      </c>
      <c r="F29" s="21">
        <v>46310.500428240739</v>
      </c>
      <c r="G29" s="20" t="s">
        <v>623</v>
      </c>
      <c r="H29" s="20" t="s">
        <v>4860</v>
      </c>
      <c r="I29" s="22">
        <v>290</v>
      </c>
      <c r="J29" s="20" t="s">
        <v>22</v>
      </c>
      <c r="K29" s="20" t="s">
        <v>23</v>
      </c>
      <c r="L29" s="22">
        <v>133</v>
      </c>
      <c r="M29" s="20" t="s">
        <v>39</v>
      </c>
      <c r="N29" s="21">
        <v>46310.50980324074</v>
      </c>
      <c r="O29" s="22">
        <v>273</v>
      </c>
      <c r="P29" s="20" t="s">
        <v>25</v>
      </c>
      <c r="Q29" s="22">
        <v>190</v>
      </c>
      <c r="R29" s="3" t="str">
        <f>IF(OR(G29="12R",G29="12L"),_xlfn.XLOOKUP(C29,Tabla42[ADEP],Tabla42[SID 12R],""),IF(OR(G29="30L",G29="30R"),_xlfn.XLOOKUP(C29,Tabla42[ADEP],Tabla42[SID 30L],""),""))</f>
        <v>NUDAL</v>
      </c>
      <c r="S29" s="3">
        <f t="shared" si="0"/>
        <v>12</v>
      </c>
      <c r="T29" s="3" t="str">
        <f>_xlfn.XLOOKUP(C29,Tabla42[ADEP],Tabla42[Sector],"")</f>
        <v>Sector 3</v>
      </c>
    </row>
    <row r="30" spans="1:20" x14ac:dyDescent="0.2">
      <c r="A30" s="20" t="s">
        <v>457</v>
      </c>
      <c r="B30" s="20" t="s">
        <v>18</v>
      </c>
      <c r="C30" s="20" t="s">
        <v>441</v>
      </c>
      <c r="D30" s="20" t="s">
        <v>458</v>
      </c>
      <c r="E30" s="20"/>
      <c r="F30" s="21">
        <v>46310.510358796295</v>
      </c>
      <c r="G30" s="20" t="s">
        <v>623</v>
      </c>
      <c r="H30" s="20" t="s">
        <v>155</v>
      </c>
      <c r="I30" s="22">
        <v>65</v>
      </c>
      <c r="J30" s="20" t="s">
        <v>130</v>
      </c>
      <c r="K30" s="20" t="s">
        <v>50</v>
      </c>
      <c r="L30" s="22">
        <v>319</v>
      </c>
      <c r="M30" s="20" t="s">
        <v>441</v>
      </c>
      <c r="N30" s="21">
        <v>46310.559351851851</v>
      </c>
      <c r="O30" s="22">
        <v>0</v>
      </c>
      <c r="P30" s="20" t="s">
        <v>129</v>
      </c>
      <c r="Q30" s="22">
        <v>15</v>
      </c>
      <c r="R30" s="3" t="str">
        <f>IF(OR(G30="12R",G30="12L"),_xlfn.XLOOKUP(C30,Tabla42[ADEP],Tabla42[SID 12R],""),IF(OR(G30="30L",G30="30R"),_xlfn.XLOOKUP(C30,Tabla42[ADEP],Tabla42[SID 30L],""),""))</f>
        <v>CZM</v>
      </c>
      <c r="S30" s="3">
        <f t="shared" si="0"/>
        <v>12</v>
      </c>
      <c r="T30" s="3" t="str">
        <f>_xlfn.XLOOKUP(C30,Tabla42[ADEP],Tabla42[Sector],"")</f>
        <v>Sector 7</v>
      </c>
    </row>
    <row r="31" spans="1:20" x14ac:dyDescent="0.2">
      <c r="A31" s="20" t="s">
        <v>108</v>
      </c>
      <c r="B31" s="20" t="s">
        <v>18</v>
      </c>
      <c r="C31" s="20" t="s">
        <v>109</v>
      </c>
      <c r="D31" s="20" t="s">
        <v>122</v>
      </c>
      <c r="E31" s="20" t="s">
        <v>3809</v>
      </c>
      <c r="F31" s="21">
        <v>46310.513773148152</v>
      </c>
      <c r="G31" s="20" t="s">
        <v>623</v>
      </c>
      <c r="H31" s="20" t="s">
        <v>4861</v>
      </c>
      <c r="I31" s="22">
        <v>350</v>
      </c>
      <c r="J31" s="20" t="s">
        <v>22</v>
      </c>
      <c r="K31" s="20" t="s">
        <v>23</v>
      </c>
      <c r="L31" s="22">
        <v>157</v>
      </c>
      <c r="M31" s="20" t="s">
        <v>111</v>
      </c>
      <c r="N31" s="21">
        <v>46310.524629629625</v>
      </c>
      <c r="O31" s="22">
        <v>229</v>
      </c>
      <c r="P31" s="20" t="s">
        <v>25</v>
      </c>
      <c r="Q31" s="22">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0" t="s">
        <v>2381</v>
      </c>
      <c r="B32" s="20" t="s">
        <v>18</v>
      </c>
      <c r="C32" s="20" t="s">
        <v>121</v>
      </c>
      <c r="D32" s="20" t="s">
        <v>122</v>
      </c>
      <c r="E32" s="20" t="s">
        <v>3093</v>
      </c>
      <c r="F32" s="21">
        <v>46310.515601851846</v>
      </c>
      <c r="G32" s="20" t="s">
        <v>623</v>
      </c>
      <c r="H32" s="20" t="s">
        <v>4862</v>
      </c>
      <c r="I32" s="22">
        <v>400</v>
      </c>
      <c r="J32" s="20" t="s">
        <v>22</v>
      </c>
      <c r="K32" s="20" t="s">
        <v>23</v>
      </c>
      <c r="L32" s="22">
        <v>545</v>
      </c>
      <c r="M32" s="20" t="s">
        <v>123</v>
      </c>
      <c r="N32" s="21">
        <v>46310.543993055559</v>
      </c>
      <c r="O32" s="22">
        <v>400</v>
      </c>
      <c r="P32" s="20" t="s">
        <v>25</v>
      </c>
      <c r="Q32" s="22">
        <v>40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20" t="s">
        <v>107</v>
      </c>
      <c r="B33" s="20" t="s">
        <v>18</v>
      </c>
      <c r="C33" s="20" t="s">
        <v>42</v>
      </c>
      <c r="D33" s="20" t="s">
        <v>28</v>
      </c>
      <c r="E33" s="20" t="s">
        <v>4863</v>
      </c>
      <c r="F33" s="21">
        <v>46310.526736111111</v>
      </c>
      <c r="G33" s="20" t="s">
        <v>623</v>
      </c>
      <c r="H33" s="20" t="s">
        <v>4864</v>
      </c>
      <c r="I33" s="22">
        <v>380</v>
      </c>
      <c r="J33" s="20" t="s">
        <v>22</v>
      </c>
      <c r="K33" s="20" t="s">
        <v>23</v>
      </c>
      <c r="L33" s="22">
        <v>861</v>
      </c>
      <c r="M33" s="20" t="s">
        <v>45</v>
      </c>
      <c r="N33" s="21">
        <v>46310.572870370372</v>
      </c>
      <c r="O33" s="22">
        <v>380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119</v>
      </c>
      <c r="B34" s="20" t="s">
        <v>18</v>
      </c>
      <c r="C34" s="20" t="s">
        <v>42</v>
      </c>
      <c r="D34" s="20" t="s">
        <v>43</v>
      </c>
      <c r="E34" s="20" t="s">
        <v>557</v>
      </c>
      <c r="F34" s="21">
        <v>46310.548622685186</v>
      </c>
      <c r="G34" s="20" t="s">
        <v>21</v>
      </c>
      <c r="H34" s="20" t="s">
        <v>4865</v>
      </c>
      <c r="I34" s="22">
        <v>360</v>
      </c>
      <c r="J34" s="20" t="s">
        <v>22</v>
      </c>
      <c r="K34" s="20" t="s">
        <v>23</v>
      </c>
      <c r="L34" s="22">
        <v>864</v>
      </c>
      <c r="M34" s="20" t="s">
        <v>4866</v>
      </c>
      <c r="N34" s="21">
        <v>46310.595810185187</v>
      </c>
      <c r="O34" s="22">
        <v>360</v>
      </c>
      <c r="P34" s="20" t="s">
        <v>25</v>
      </c>
      <c r="Q34" s="22">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115</v>
      </c>
      <c r="B35" s="20" t="s">
        <v>18</v>
      </c>
      <c r="C35" s="20" t="s">
        <v>116</v>
      </c>
      <c r="D35" s="20" t="s">
        <v>117</v>
      </c>
      <c r="E35" s="20" t="s">
        <v>4867</v>
      </c>
      <c r="F35" s="21">
        <v>46310.551134259258</v>
      </c>
      <c r="G35" s="20" t="s">
        <v>21</v>
      </c>
      <c r="H35" s="20" t="s">
        <v>4868</v>
      </c>
      <c r="I35" s="22">
        <v>360</v>
      </c>
      <c r="J35" s="20" t="s">
        <v>22</v>
      </c>
      <c r="K35" s="20" t="s">
        <v>23</v>
      </c>
      <c r="L35" s="22">
        <v>432</v>
      </c>
      <c r="M35" s="20" t="s">
        <v>189</v>
      </c>
      <c r="N35" s="21">
        <v>46310.573726851857</v>
      </c>
      <c r="O35" s="22">
        <v>340</v>
      </c>
      <c r="P35" s="20" t="s">
        <v>25</v>
      </c>
      <c r="Q35" s="22">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125</v>
      </c>
      <c r="B36" s="20" t="s">
        <v>18</v>
      </c>
      <c r="C36" s="20" t="s">
        <v>126</v>
      </c>
      <c r="D36" s="20" t="s">
        <v>122</v>
      </c>
      <c r="E36" s="20" t="s">
        <v>4869</v>
      </c>
      <c r="F36" s="21">
        <v>46310.553402777776</v>
      </c>
      <c r="G36" s="20" t="s">
        <v>21</v>
      </c>
      <c r="H36" s="20" t="s">
        <v>4870</v>
      </c>
      <c r="I36" s="22">
        <v>370</v>
      </c>
      <c r="J36" s="20" t="s">
        <v>22</v>
      </c>
      <c r="K36" s="20" t="s">
        <v>23</v>
      </c>
      <c r="L36" s="22">
        <v>361</v>
      </c>
      <c r="M36" s="20" t="s">
        <v>30</v>
      </c>
      <c r="N36" s="21">
        <v>46310.573113425926</v>
      </c>
      <c r="O36" s="22">
        <v>370</v>
      </c>
      <c r="P36" s="20" t="s">
        <v>25</v>
      </c>
      <c r="Q36" s="22">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20" t="s">
        <v>4871</v>
      </c>
      <c r="B37" s="20" t="s">
        <v>18</v>
      </c>
      <c r="C37" s="20" t="s">
        <v>4872</v>
      </c>
      <c r="D37" s="20" t="s">
        <v>4873</v>
      </c>
      <c r="E37" s="20" t="s">
        <v>4874</v>
      </c>
      <c r="F37" s="21">
        <v>46310.576921296291</v>
      </c>
      <c r="G37" s="20" t="s">
        <v>21</v>
      </c>
      <c r="H37" s="20" t="s">
        <v>4875</v>
      </c>
      <c r="I37" s="22">
        <v>430</v>
      </c>
      <c r="J37" s="20" t="s">
        <v>22</v>
      </c>
      <c r="K37" s="20" t="s">
        <v>50</v>
      </c>
      <c r="L37" s="22">
        <v>388</v>
      </c>
      <c r="M37" s="20" t="s">
        <v>250</v>
      </c>
      <c r="N37" s="21">
        <v>46310.596921296295</v>
      </c>
      <c r="O37" s="22">
        <v>430</v>
      </c>
      <c r="P37" s="20" t="s">
        <v>25</v>
      </c>
      <c r="Q37" s="22">
        <v>40</v>
      </c>
      <c r="R37" s="3" t="str">
        <f>IF(OR(G37="12R",G37="12L"),_xlfn.XLOOKUP(C37,Tabla42[ADEP],Tabla42[SID 12R],""),IF(OR(G37="30L",G37="30R"),_xlfn.XLOOKUP(C37,Tabla42[ADEP],Tabla42[SID 30L],""),""))</f>
        <v/>
      </c>
      <c r="S37" s="3">
        <f t="shared" si="0"/>
        <v>13</v>
      </c>
      <c r="T37" s="3" t="str">
        <f>_xlfn.XLOOKUP(C37,Tabla42[ADEP],Tabla42[Sector],"")</f>
        <v/>
      </c>
    </row>
    <row r="38" spans="1:20" x14ac:dyDescent="0.2">
      <c r="A38" s="20" t="s">
        <v>127</v>
      </c>
      <c r="B38" s="20" t="s">
        <v>18</v>
      </c>
      <c r="C38" s="20" t="s">
        <v>128</v>
      </c>
      <c r="D38" s="20" t="s">
        <v>43</v>
      </c>
      <c r="E38" s="20" t="s">
        <v>4876</v>
      </c>
      <c r="F38" s="21">
        <v>46310.578229166669</v>
      </c>
      <c r="G38" s="20" t="s">
        <v>21</v>
      </c>
      <c r="H38" s="20" t="s">
        <v>4877</v>
      </c>
      <c r="I38" s="22">
        <v>370</v>
      </c>
      <c r="J38" s="20" t="s">
        <v>22</v>
      </c>
      <c r="K38" s="20" t="s">
        <v>23</v>
      </c>
      <c r="L38" s="22">
        <v>366</v>
      </c>
      <c r="M38" s="20" t="s">
        <v>30</v>
      </c>
      <c r="N38" s="21">
        <v>46310.598715277782</v>
      </c>
      <c r="O38" s="22">
        <v>370</v>
      </c>
      <c r="P38" s="20" t="s">
        <v>25</v>
      </c>
      <c r="Q38" s="22">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0" t="s">
        <v>173</v>
      </c>
      <c r="B39" s="20" t="s">
        <v>18</v>
      </c>
      <c r="C39" s="20" t="s">
        <v>154</v>
      </c>
      <c r="D39" s="20" t="s">
        <v>174</v>
      </c>
      <c r="E39" s="20"/>
      <c r="F39" s="21">
        <v>46310.597673611112</v>
      </c>
      <c r="G39" s="20" t="s">
        <v>21</v>
      </c>
      <c r="H39" s="20" t="s">
        <v>155</v>
      </c>
      <c r="I39" s="22">
        <v>15</v>
      </c>
      <c r="J39" s="20" t="s">
        <v>130</v>
      </c>
      <c r="K39" s="20" t="s">
        <v>50</v>
      </c>
      <c r="L39" s="22">
        <v>58</v>
      </c>
      <c r="M39" s="20" t="s">
        <v>154</v>
      </c>
      <c r="N39" s="21">
        <v>46310.630300925928</v>
      </c>
      <c r="O39" s="22">
        <v>0</v>
      </c>
      <c r="P39" s="20" t="s">
        <v>129</v>
      </c>
      <c r="Q39" s="22">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s="20" t="s">
        <v>131</v>
      </c>
      <c r="B40" s="20" t="s">
        <v>18</v>
      </c>
      <c r="C40" s="20" t="s">
        <v>42</v>
      </c>
      <c r="D40" s="20" t="s">
        <v>43</v>
      </c>
      <c r="E40" s="20" t="s">
        <v>711</v>
      </c>
      <c r="F40" s="21">
        <v>46310.6012037037</v>
      </c>
      <c r="G40" s="20" t="s">
        <v>21</v>
      </c>
      <c r="H40" s="20" t="s">
        <v>4878</v>
      </c>
      <c r="I40" s="22">
        <v>360</v>
      </c>
      <c r="J40" s="20" t="s">
        <v>22</v>
      </c>
      <c r="K40" s="20" t="s">
        <v>23</v>
      </c>
      <c r="L40" s="22">
        <v>861</v>
      </c>
      <c r="M40" s="20" t="s">
        <v>417</v>
      </c>
      <c r="N40" s="21">
        <v>46310.648275462961</v>
      </c>
      <c r="O40" s="22">
        <v>360</v>
      </c>
      <c r="P40" s="20" t="s">
        <v>25</v>
      </c>
      <c r="Q40" s="22">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20" t="s">
        <v>2076</v>
      </c>
      <c r="B41" s="20" t="s">
        <v>18</v>
      </c>
      <c r="C41" s="20" t="s">
        <v>18</v>
      </c>
      <c r="D41" s="20" t="s">
        <v>2077</v>
      </c>
      <c r="E41" s="20"/>
      <c r="F41" s="21">
        <v>46310.603796296295</v>
      </c>
      <c r="G41" s="20" t="s">
        <v>21</v>
      </c>
      <c r="H41" s="20" t="s">
        <v>4879</v>
      </c>
      <c r="I41" s="22">
        <v>15</v>
      </c>
      <c r="J41" s="20" t="s">
        <v>130</v>
      </c>
      <c r="K41" s="20" t="s">
        <v>50</v>
      </c>
      <c r="L41" s="22">
        <v>71</v>
      </c>
      <c r="M41" s="20" t="s">
        <v>18</v>
      </c>
      <c r="N41" s="21">
        <v>46310.626701388886</v>
      </c>
      <c r="O41" s="22">
        <v>0</v>
      </c>
      <c r="P41" s="20" t="s">
        <v>129</v>
      </c>
      <c r="Q41" s="22">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136</v>
      </c>
      <c r="B42" s="20" t="s">
        <v>18</v>
      </c>
      <c r="C42" s="20" t="s">
        <v>137</v>
      </c>
      <c r="D42" s="20" t="s">
        <v>63</v>
      </c>
      <c r="E42" s="20" t="s">
        <v>66</v>
      </c>
      <c r="F42" s="21">
        <v>46310.628113425926</v>
      </c>
      <c r="G42" s="20" t="s">
        <v>21</v>
      </c>
      <c r="H42" s="20" t="s">
        <v>138</v>
      </c>
      <c r="I42" s="22">
        <v>330</v>
      </c>
      <c r="J42" s="20" t="s">
        <v>22</v>
      </c>
      <c r="K42" s="20" t="s">
        <v>23</v>
      </c>
      <c r="L42" s="22">
        <v>136</v>
      </c>
      <c r="M42" s="20" t="s">
        <v>39</v>
      </c>
      <c r="N42" s="21">
        <v>46310.636701388888</v>
      </c>
      <c r="O42" s="22">
        <v>319</v>
      </c>
      <c r="P42" s="20" t="s">
        <v>25</v>
      </c>
      <c r="Q42" s="22">
        <v>190</v>
      </c>
      <c r="R42" s="3" t="str">
        <f>IF(OR(G42="12R",G42="12L"),_xlfn.XLOOKUP(C42,Tabla42[ADEP],Tabla42[SID 12R],""),IF(OR(G42="30L",G42="30R"),_xlfn.XLOOKUP(C42,Tabla42[ADEP],Tabla42[SID 30L],""),""))</f>
        <v>NUDAL</v>
      </c>
      <c r="S42" s="3">
        <f t="shared" si="0"/>
        <v>15</v>
      </c>
      <c r="T42" s="3" t="str">
        <f>_xlfn.XLOOKUP(C42,Tabla42[ADEP],Tabla42[Sector],"")</f>
        <v>Sector 3</v>
      </c>
    </row>
    <row r="43" spans="1:20" x14ac:dyDescent="0.2">
      <c r="A43" s="20" t="s">
        <v>2971</v>
      </c>
      <c r="B43" s="20" t="s">
        <v>18</v>
      </c>
      <c r="C43" s="20" t="s">
        <v>121</v>
      </c>
      <c r="D43" s="20" t="s">
        <v>20</v>
      </c>
      <c r="E43" s="20" t="s">
        <v>3085</v>
      </c>
      <c r="F43" s="21">
        <v>46310.630046296297</v>
      </c>
      <c r="G43" s="20" t="s">
        <v>21</v>
      </c>
      <c r="H43" s="20" t="s">
        <v>4880</v>
      </c>
      <c r="I43" s="22">
        <v>380</v>
      </c>
      <c r="J43" s="20" t="s">
        <v>22</v>
      </c>
      <c r="K43" s="20" t="s">
        <v>23</v>
      </c>
      <c r="L43" s="22">
        <v>489</v>
      </c>
      <c r="M43" s="20" t="s">
        <v>4881</v>
      </c>
      <c r="N43" s="21">
        <v>46310.656168981484</v>
      </c>
      <c r="O43" s="22">
        <v>380</v>
      </c>
      <c r="P43" s="20" t="s">
        <v>25</v>
      </c>
      <c r="Q43" s="22">
        <v>40</v>
      </c>
      <c r="R43" s="3" t="str">
        <f>IF(OR(G43="12R",G43="12L"),_xlfn.XLOOKUP(C43,Tabla42[ADEP],Tabla42[SID 12R],""),IF(OR(G43="30L",G43="30R"),_xlfn.XLOOKUP(C43,Tabla42[ADEP],Tabla42[SID 30L],""),""))</f>
        <v>ENEBA</v>
      </c>
      <c r="S43" s="3">
        <f t="shared" si="0"/>
        <v>15</v>
      </c>
      <c r="T43" s="3" t="str">
        <f>_xlfn.XLOOKUP(C43,Tabla42[ADEP],Tabla42[Sector],"")</f>
        <v>Sector 3</v>
      </c>
    </row>
    <row r="44" spans="1:20" x14ac:dyDescent="0.2">
      <c r="A44" s="20" t="s">
        <v>142</v>
      </c>
      <c r="B44" s="20" t="s">
        <v>18</v>
      </c>
      <c r="C44" s="20" t="s">
        <v>42</v>
      </c>
      <c r="D44" s="20" t="s">
        <v>53</v>
      </c>
      <c r="E44" s="20" t="s">
        <v>103</v>
      </c>
      <c r="F44" s="21">
        <v>46310.643773148149</v>
      </c>
      <c r="G44" s="20" t="s">
        <v>21</v>
      </c>
      <c r="H44" s="20" t="s">
        <v>4882</v>
      </c>
      <c r="I44" s="22">
        <v>380</v>
      </c>
      <c r="J44" s="20" t="s">
        <v>22</v>
      </c>
      <c r="K44" s="20" t="s">
        <v>23</v>
      </c>
      <c r="L44" s="22">
        <v>869</v>
      </c>
      <c r="M44" s="20" t="s">
        <v>2712</v>
      </c>
      <c r="N44" s="21">
        <v>46310.691192129627</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139</v>
      </c>
      <c r="B45" s="20" t="s">
        <v>18</v>
      </c>
      <c r="C45" s="20" t="s">
        <v>49</v>
      </c>
      <c r="D45" s="20" t="s">
        <v>53</v>
      </c>
      <c r="E45" s="20" t="s">
        <v>3541</v>
      </c>
      <c r="F45" s="21">
        <v>46310.645601851851</v>
      </c>
      <c r="G45" s="20" t="s">
        <v>21</v>
      </c>
      <c r="H45" s="20" t="s">
        <v>4883</v>
      </c>
      <c r="I45" s="22">
        <v>360</v>
      </c>
      <c r="J45" s="20" t="s">
        <v>22</v>
      </c>
      <c r="K45" s="20" t="s">
        <v>141</v>
      </c>
      <c r="L45" s="22">
        <v>867</v>
      </c>
      <c r="M45" s="20" t="s">
        <v>664</v>
      </c>
      <c r="N45" s="21">
        <v>46310.692337962959</v>
      </c>
      <c r="O45" s="22">
        <v>360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135</v>
      </c>
      <c r="B46" s="20" t="s">
        <v>18</v>
      </c>
      <c r="C46" s="20" t="s">
        <v>32</v>
      </c>
      <c r="D46" s="20" t="s">
        <v>53</v>
      </c>
      <c r="E46" s="20" t="s">
        <v>734</v>
      </c>
      <c r="F46" s="21">
        <v>46310.648784722223</v>
      </c>
      <c r="G46" s="20" t="s">
        <v>21</v>
      </c>
      <c r="H46" s="20" t="s">
        <v>4884</v>
      </c>
      <c r="I46" s="22">
        <v>380</v>
      </c>
      <c r="J46" s="20" t="s">
        <v>22</v>
      </c>
      <c r="K46" s="20" t="s">
        <v>23</v>
      </c>
      <c r="L46" s="22">
        <v>873</v>
      </c>
      <c r="M46" s="20" t="s">
        <v>35</v>
      </c>
      <c r="N46" s="21">
        <v>46310.694861111115</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146</v>
      </c>
      <c r="B47" s="20" t="s">
        <v>18</v>
      </c>
      <c r="C47" s="20" t="s">
        <v>96</v>
      </c>
      <c r="D47" s="20" t="s">
        <v>60</v>
      </c>
      <c r="E47" s="20" t="s">
        <v>144</v>
      </c>
      <c r="F47" s="21">
        <v>46310.653402777782</v>
      </c>
      <c r="G47" s="20" t="s">
        <v>21</v>
      </c>
      <c r="H47" s="20" t="s">
        <v>4885</v>
      </c>
      <c r="I47" s="22">
        <v>340</v>
      </c>
      <c r="J47" s="20" t="s">
        <v>22</v>
      </c>
      <c r="K47" s="20" t="s">
        <v>23</v>
      </c>
      <c r="L47" s="22">
        <v>863</v>
      </c>
      <c r="M47" s="20" t="s">
        <v>2870</v>
      </c>
      <c r="N47" s="21">
        <v>46310.700694444444</v>
      </c>
      <c r="O47" s="22">
        <v>340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178</v>
      </c>
      <c r="B48" s="20" t="s">
        <v>18</v>
      </c>
      <c r="C48" s="20" t="s">
        <v>179</v>
      </c>
      <c r="D48" s="20" t="s">
        <v>53</v>
      </c>
      <c r="E48" s="20" t="s">
        <v>106</v>
      </c>
      <c r="F48" s="21">
        <v>46310.655208333337</v>
      </c>
      <c r="G48" s="20" t="s">
        <v>21</v>
      </c>
      <c r="H48" s="20" t="s">
        <v>4886</v>
      </c>
      <c r="I48" s="22">
        <v>380</v>
      </c>
      <c r="J48" s="20" t="s">
        <v>22</v>
      </c>
      <c r="K48" s="20" t="s">
        <v>23</v>
      </c>
      <c r="L48" s="22">
        <v>833</v>
      </c>
      <c r="M48" s="20" t="s">
        <v>179</v>
      </c>
      <c r="N48" s="21">
        <v>46310.707476851851</v>
      </c>
      <c r="O48" s="22">
        <v>15</v>
      </c>
      <c r="P48" s="20" t="s">
        <v>25</v>
      </c>
      <c r="Q48" s="22">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2984</v>
      </c>
      <c r="B49" s="20" t="s">
        <v>18</v>
      </c>
      <c r="C49" s="20" t="s">
        <v>188</v>
      </c>
      <c r="D49" s="20" t="s">
        <v>60</v>
      </c>
      <c r="E49" s="20" t="s">
        <v>4669</v>
      </c>
      <c r="F49" s="21">
        <v>46310.657337962963</v>
      </c>
      <c r="G49" s="20" t="s">
        <v>21</v>
      </c>
      <c r="H49" s="20" t="s">
        <v>4887</v>
      </c>
      <c r="I49" s="22">
        <v>380</v>
      </c>
      <c r="J49" s="20" t="s">
        <v>22</v>
      </c>
      <c r="K49" s="20" t="s">
        <v>23</v>
      </c>
      <c r="L49" s="22">
        <v>437</v>
      </c>
      <c r="M49" s="20" t="s">
        <v>189</v>
      </c>
      <c r="N49" s="21">
        <v>46310.681423611109</v>
      </c>
      <c r="O49" s="22">
        <v>380</v>
      </c>
      <c r="P49" s="20" t="s">
        <v>25</v>
      </c>
      <c r="Q49" s="22">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0" t="s">
        <v>151</v>
      </c>
      <c r="B50" s="20" t="s">
        <v>18</v>
      </c>
      <c r="C50" s="20" t="s">
        <v>96</v>
      </c>
      <c r="D50" s="20" t="s">
        <v>122</v>
      </c>
      <c r="E50" s="20" t="s">
        <v>4888</v>
      </c>
      <c r="F50" s="21">
        <v>46310.659780092596</v>
      </c>
      <c r="G50" s="20" t="s">
        <v>21</v>
      </c>
      <c r="H50" s="20" t="s">
        <v>4889</v>
      </c>
      <c r="I50" s="22">
        <v>380</v>
      </c>
      <c r="J50" s="20" t="s">
        <v>22</v>
      </c>
      <c r="K50" s="20" t="s">
        <v>23</v>
      </c>
      <c r="L50" s="22">
        <v>865</v>
      </c>
      <c r="M50" s="20" t="s">
        <v>984</v>
      </c>
      <c r="N50" s="21">
        <v>46310.706956018519</v>
      </c>
      <c r="O50" s="22">
        <v>380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425</v>
      </c>
      <c r="B51" s="20" t="s">
        <v>18</v>
      </c>
      <c r="C51" s="20" t="s">
        <v>49</v>
      </c>
      <c r="D51" s="20" t="s">
        <v>53</v>
      </c>
      <c r="E51" s="20" t="s">
        <v>3875</v>
      </c>
      <c r="F51" s="21">
        <v>46310.661354166667</v>
      </c>
      <c r="G51" s="20" t="s">
        <v>21</v>
      </c>
      <c r="H51" s="20" t="s">
        <v>4890</v>
      </c>
      <c r="I51" s="22">
        <v>380</v>
      </c>
      <c r="J51" s="20" t="s">
        <v>22</v>
      </c>
      <c r="K51" s="20" t="s">
        <v>23</v>
      </c>
      <c r="L51" s="22">
        <v>862</v>
      </c>
      <c r="M51" s="20" t="s">
        <v>984</v>
      </c>
      <c r="N51" s="21">
        <v>46310.708587962959</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143</v>
      </c>
      <c r="B52" s="20" t="s">
        <v>18</v>
      </c>
      <c r="C52" s="20" t="s">
        <v>32</v>
      </c>
      <c r="D52" s="20" t="s">
        <v>33</v>
      </c>
      <c r="E52" s="20" t="s">
        <v>635</v>
      </c>
      <c r="F52" s="21">
        <v>46310.662893518514</v>
      </c>
      <c r="G52" s="20" t="s">
        <v>21</v>
      </c>
      <c r="H52" s="20" t="s">
        <v>4891</v>
      </c>
      <c r="I52" s="22">
        <v>360</v>
      </c>
      <c r="J52" s="20" t="s">
        <v>22</v>
      </c>
      <c r="K52" s="20" t="s">
        <v>23</v>
      </c>
      <c r="L52" s="22">
        <v>868</v>
      </c>
      <c r="M52" s="20" t="s">
        <v>35</v>
      </c>
      <c r="N52" s="21">
        <v>46310.708993055552</v>
      </c>
      <c r="O52" s="22">
        <v>370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2076</v>
      </c>
      <c r="B53" s="20" t="s">
        <v>18</v>
      </c>
      <c r="C53" s="20" t="s">
        <v>154</v>
      </c>
      <c r="D53" s="20" t="s">
        <v>2077</v>
      </c>
      <c r="E53" s="20"/>
      <c r="F53" s="21">
        <v>46310.66715277778</v>
      </c>
      <c r="G53" s="20" t="s">
        <v>21</v>
      </c>
      <c r="H53" s="20" t="s">
        <v>155</v>
      </c>
      <c r="I53" s="22">
        <v>15</v>
      </c>
      <c r="J53" s="20" t="s">
        <v>130</v>
      </c>
      <c r="K53" s="20" t="s">
        <v>50</v>
      </c>
      <c r="L53" s="22">
        <v>58</v>
      </c>
      <c r="M53" s="20" t="s">
        <v>154</v>
      </c>
      <c r="N53" s="21">
        <v>46310.708425925928</v>
      </c>
      <c r="O53" s="22">
        <v>0</v>
      </c>
      <c r="P53" s="20" t="s">
        <v>129</v>
      </c>
      <c r="Q53" s="22">
        <v>15</v>
      </c>
      <c r="R53" s="3" t="str">
        <f>IF(OR(G53="12R",G53="12L"),_xlfn.XLOOKUP(C53,Tabla42[ADEP],Tabla42[SID 12R],""),IF(OR(G53="30L",G53="30R"),_xlfn.XLOOKUP(C53,Tabla42[ADEP],Tabla42[SID 30L],""),""))</f>
        <v>CZM</v>
      </c>
      <c r="S53" s="3">
        <f t="shared" si="0"/>
        <v>16</v>
      </c>
      <c r="T53" s="3" t="str">
        <f>_xlfn.XLOOKUP(C53,Tabla42[ADEP],Tabla42[Sector],"")</f>
        <v>Sector 7</v>
      </c>
    </row>
    <row r="54" spans="1:20" x14ac:dyDescent="0.2">
      <c r="A54" s="20" t="s">
        <v>145</v>
      </c>
      <c r="B54" s="20" t="s">
        <v>18</v>
      </c>
      <c r="C54" s="20" t="s">
        <v>19</v>
      </c>
      <c r="D54" s="20" t="s">
        <v>53</v>
      </c>
      <c r="E54" s="20" t="s">
        <v>645</v>
      </c>
      <c r="F54" s="21">
        <v>46310.669259259259</v>
      </c>
      <c r="G54" s="20" t="s">
        <v>21</v>
      </c>
      <c r="H54" s="20" t="s">
        <v>4892</v>
      </c>
      <c r="I54" s="22">
        <v>380</v>
      </c>
      <c r="J54" s="20" t="s">
        <v>22</v>
      </c>
      <c r="K54" s="20" t="s">
        <v>23</v>
      </c>
      <c r="L54" s="22">
        <v>862</v>
      </c>
      <c r="M54" s="20" t="s">
        <v>4065</v>
      </c>
      <c r="N54" s="21">
        <v>46310.716990740737</v>
      </c>
      <c r="O54" s="22">
        <v>380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364</v>
      </c>
      <c r="B55" s="20" t="s">
        <v>18</v>
      </c>
      <c r="C55" s="20" t="s">
        <v>27</v>
      </c>
      <c r="D55" s="20" t="s">
        <v>28</v>
      </c>
      <c r="E55" s="20" t="s">
        <v>987</v>
      </c>
      <c r="F55" s="21">
        <v>46310.670266203699</v>
      </c>
      <c r="G55" s="20" t="s">
        <v>21</v>
      </c>
      <c r="H55" s="20" t="s">
        <v>4893</v>
      </c>
      <c r="I55" s="22">
        <v>350</v>
      </c>
      <c r="J55" s="20" t="s">
        <v>22</v>
      </c>
      <c r="K55" s="20" t="s">
        <v>23</v>
      </c>
      <c r="L55" s="22">
        <v>359</v>
      </c>
      <c r="M55" s="20" t="s">
        <v>30</v>
      </c>
      <c r="N55" s="21">
        <v>46310.690648148149</v>
      </c>
      <c r="O55" s="22">
        <v>350</v>
      </c>
      <c r="P55" s="20" t="s">
        <v>25</v>
      </c>
      <c r="Q55" s="22">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20" t="s">
        <v>2095</v>
      </c>
      <c r="B56" s="20" t="s">
        <v>18</v>
      </c>
      <c r="C56" s="20" t="s">
        <v>121</v>
      </c>
      <c r="D56" s="20" t="s">
        <v>122</v>
      </c>
      <c r="E56" s="20" t="s">
        <v>4894</v>
      </c>
      <c r="F56" s="21">
        <v>46310.671620370369</v>
      </c>
      <c r="G56" s="20" t="s">
        <v>21</v>
      </c>
      <c r="H56" s="20" t="s">
        <v>4895</v>
      </c>
      <c r="I56" s="22">
        <v>360</v>
      </c>
      <c r="J56" s="20" t="s">
        <v>22</v>
      </c>
      <c r="K56" s="20" t="s">
        <v>23</v>
      </c>
      <c r="L56" s="22">
        <v>490</v>
      </c>
      <c r="M56" s="20" t="s">
        <v>4896</v>
      </c>
      <c r="N56" s="21">
        <v>46310.698078703703</v>
      </c>
      <c r="O56" s="22">
        <v>360</v>
      </c>
      <c r="P56" s="20" t="s">
        <v>25</v>
      </c>
      <c r="Q56" s="22">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208</v>
      </c>
      <c r="B57" s="20" t="s">
        <v>18</v>
      </c>
      <c r="C57" s="20" t="s">
        <v>209</v>
      </c>
      <c r="D57" s="20" t="s">
        <v>28</v>
      </c>
      <c r="E57" s="20" t="s">
        <v>4897</v>
      </c>
      <c r="F57" s="21">
        <v>46310.675659722227</v>
      </c>
      <c r="G57" s="20" t="s">
        <v>21</v>
      </c>
      <c r="H57" s="20" t="s">
        <v>4898</v>
      </c>
      <c r="I57" s="22">
        <v>360</v>
      </c>
      <c r="J57" s="20" t="s">
        <v>22</v>
      </c>
      <c r="K57" s="20" t="s">
        <v>23</v>
      </c>
      <c r="L57" s="22">
        <v>528</v>
      </c>
      <c r="M57" s="20" t="s">
        <v>4896</v>
      </c>
      <c r="N57" s="21">
        <v>46310.703784722224</v>
      </c>
      <c r="O57" s="22">
        <v>340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429</v>
      </c>
      <c r="B58" s="20" t="s">
        <v>18</v>
      </c>
      <c r="C58" s="20" t="s">
        <v>193</v>
      </c>
      <c r="D58" s="20" t="s">
        <v>60</v>
      </c>
      <c r="E58" s="20" t="s">
        <v>4899</v>
      </c>
      <c r="F58" s="21">
        <v>46310.676875000005</v>
      </c>
      <c r="G58" s="20" t="s">
        <v>21</v>
      </c>
      <c r="H58" s="20" t="s">
        <v>4900</v>
      </c>
      <c r="I58" s="22">
        <v>350</v>
      </c>
      <c r="J58" s="20" t="s">
        <v>22</v>
      </c>
      <c r="K58" s="20" t="s">
        <v>23</v>
      </c>
      <c r="L58" s="22">
        <v>329</v>
      </c>
      <c r="M58" s="20" t="s">
        <v>30</v>
      </c>
      <c r="N58" s="21">
        <v>46310.697465277779</v>
      </c>
      <c r="O58" s="22">
        <v>330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2990</v>
      </c>
      <c r="B59" s="20" t="s">
        <v>18</v>
      </c>
      <c r="C59" s="20" t="s">
        <v>444</v>
      </c>
      <c r="D59" s="20" t="s">
        <v>20</v>
      </c>
      <c r="E59" s="20" t="s">
        <v>3409</v>
      </c>
      <c r="F59" s="21">
        <v>46310.678171296298</v>
      </c>
      <c r="G59" s="20" t="s">
        <v>21</v>
      </c>
      <c r="H59" s="20" t="s">
        <v>4901</v>
      </c>
      <c r="I59" s="22">
        <v>340</v>
      </c>
      <c r="J59" s="20" t="s">
        <v>22</v>
      </c>
      <c r="K59" s="20" t="s">
        <v>23</v>
      </c>
      <c r="L59" s="22">
        <v>438</v>
      </c>
      <c r="M59" s="20" t="s">
        <v>189</v>
      </c>
      <c r="N59" s="21">
        <v>46310.7028125</v>
      </c>
      <c r="O59" s="22">
        <v>340</v>
      </c>
      <c r="P59" s="20" t="s">
        <v>25</v>
      </c>
      <c r="Q59" s="22">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365</v>
      </c>
      <c r="B60" s="20" t="s">
        <v>18</v>
      </c>
      <c r="C60" s="20" t="s">
        <v>96</v>
      </c>
      <c r="D60" s="20" t="s">
        <v>20</v>
      </c>
      <c r="E60" s="20" t="s">
        <v>2141</v>
      </c>
      <c r="F60" s="21">
        <v>46310.679664351846</v>
      </c>
      <c r="G60" s="20" t="s">
        <v>21</v>
      </c>
      <c r="H60" s="20" t="s">
        <v>4902</v>
      </c>
      <c r="I60" s="22">
        <v>360</v>
      </c>
      <c r="J60" s="20" t="s">
        <v>22</v>
      </c>
      <c r="K60" s="20" t="s">
        <v>141</v>
      </c>
      <c r="L60" s="22">
        <v>865</v>
      </c>
      <c r="M60" s="20" t="s">
        <v>2654</v>
      </c>
      <c r="N60" s="21">
        <v>46310.72791666667</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156</v>
      </c>
      <c r="B61" s="20" t="s">
        <v>18</v>
      </c>
      <c r="C61" s="20" t="s">
        <v>109</v>
      </c>
      <c r="D61" s="20" t="s">
        <v>28</v>
      </c>
      <c r="E61" s="20" t="s">
        <v>4903</v>
      </c>
      <c r="F61" s="21">
        <v>46310.680775462963</v>
      </c>
      <c r="G61" s="20" t="s">
        <v>21</v>
      </c>
      <c r="H61" s="20" t="s">
        <v>4904</v>
      </c>
      <c r="I61" s="22">
        <v>370</v>
      </c>
      <c r="J61" s="20" t="s">
        <v>22</v>
      </c>
      <c r="K61" s="20" t="s">
        <v>23</v>
      </c>
      <c r="L61" s="22">
        <v>150</v>
      </c>
      <c r="M61" s="20" t="s">
        <v>4905</v>
      </c>
      <c r="N61" s="21">
        <v>46310.691388888888</v>
      </c>
      <c r="O61" s="22">
        <v>292</v>
      </c>
      <c r="P61" s="20" t="s">
        <v>25</v>
      </c>
      <c r="Q61" s="22">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163</v>
      </c>
      <c r="B62" s="20" t="s">
        <v>18</v>
      </c>
      <c r="C62" s="20" t="s">
        <v>164</v>
      </c>
      <c r="D62" s="20" t="s">
        <v>43</v>
      </c>
      <c r="E62" s="20" t="s">
        <v>1512</v>
      </c>
      <c r="F62" s="21">
        <v>46310.682199074072</v>
      </c>
      <c r="G62" s="20" t="s">
        <v>21</v>
      </c>
      <c r="H62" s="20" t="s">
        <v>4906</v>
      </c>
      <c r="I62" s="22">
        <v>320</v>
      </c>
      <c r="J62" s="20" t="s">
        <v>22</v>
      </c>
      <c r="K62" s="20" t="s">
        <v>23</v>
      </c>
      <c r="L62" s="22">
        <v>371</v>
      </c>
      <c r="M62" s="20" t="s">
        <v>250</v>
      </c>
      <c r="N62" s="21">
        <v>46310.702280092592</v>
      </c>
      <c r="O62" s="22">
        <v>320</v>
      </c>
      <c r="P62" s="20" t="s">
        <v>25</v>
      </c>
      <c r="Q62" s="2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20" t="s">
        <v>148</v>
      </c>
      <c r="B63" s="20" t="s">
        <v>18</v>
      </c>
      <c r="C63" s="20" t="s">
        <v>42</v>
      </c>
      <c r="D63" s="20" t="s">
        <v>33</v>
      </c>
      <c r="E63" s="20" t="s">
        <v>550</v>
      </c>
      <c r="F63" s="21">
        <v>46310.683101851857</v>
      </c>
      <c r="G63" s="20" t="s">
        <v>21</v>
      </c>
      <c r="H63" s="20" t="s">
        <v>4907</v>
      </c>
      <c r="I63" s="22">
        <v>360</v>
      </c>
      <c r="J63" s="20" t="s">
        <v>22</v>
      </c>
      <c r="K63" s="20" t="s">
        <v>23</v>
      </c>
      <c r="L63" s="22">
        <v>862</v>
      </c>
      <c r="M63" s="20" t="s">
        <v>45</v>
      </c>
      <c r="N63" s="21">
        <v>46310.731666666667</v>
      </c>
      <c r="O63" s="22">
        <v>360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159</v>
      </c>
      <c r="B64" s="20" t="s">
        <v>18</v>
      </c>
      <c r="C64" s="20" t="s">
        <v>160</v>
      </c>
      <c r="D64" s="20" t="s">
        <v>53</v>
      </c>
      <c r="E64" s="20" t="s">
        <v>2036</v>
      </c>
      <c r="F64" s="21">
        <v>46310.683981481481</v>
      </c>
      <c r="G64" s="20" t="s">
        <v>21</v>
      </c>
      <c r="H64" s="20" t="s">
        <v>4908</v>
      </c>
      <c r="I64" s="22">
        <v>380</v>
      </c>
      <c r="J64" s="20" t="s">
        <v>22</v>
      </c>
      <c r="K64" s="20" t="s">
        <v>23</v>
      </c>
      <c r="L64" s="22">
        <v>334</v>
      </c>
      <c r="M64" s="20" t="s">
        <v>2433</v>
      </c>
      <c r="N64" s="21">
        <v>46310.704039351855</v>
      </c>
      <c r="O64" s="22">
        <v>380</v>
      </c>
      <c r="P64" s="20" t="s">
        <v>25</v>
      </c>
      <c r="Q64" s="22">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46310.687337962961</v>
      </c>
      <c r="G65" s="20" t="s">
        <v>21</v>
      </c>
      <c r="H65" s="20" t="s">
        <v>4909</v>
      </c>
      <c r="I65" s="22">
        <v>360</v>
      </c>
      <c r="J65" s="20" t="s">
        <v>22</v>
      </c>
      <c r="K65" s="20" t="s">
        <v>23</v>
      </c>
      <c r="L65" s="22">
        <v>868</v>
      </c>
      <c r="M65" s="20" t="s">
        <v>35</v>
      </c>
      <c r="N65" s="21">
        <v>46310.731516203705</v>
      </c>
      <c r="O65" s="22">
        <v>360</v>
      </c>
      <c r="P65" s="20" t="s">
        <v>25</v>
      </c>
      <c r="Q65" s="22">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370</v>
      </c>
      <c r="B66" s="20" t="s">
        <v>18</v>
      </c>
      <c r="C66" s="20" t="s">
        <v>371</v>
      </c>
      <c r="D66" s="20" t="s">
        <v>372</v>
      </c>
      <c r="E66" s="20"/>
      <c r="F66" s="21">
        <v>46310.689618055556</v>
      </c>
      <c r="G66" s="20" t="s">
        <v>21</v>
      </c>
      <c r="H66" s="20" t="s">
        <v>155</v>
      </c>
      <c r="I66" s="22">
        <v>15</v>
      </c>
      <c r="J66" s="20" t="s">
        <v>130</v>
      </c>
      <c r="K66" s="20" t="s">
        <v>50</v>
      </c>
      <c r="L66" s="22">
        <v>69</v>
      </c>
      <c r="M66" s="20" t="s">
        <v>371</v>
      </c>
      <c r="N66" s="21">
        <v>46310.701331018514</v>
      </c>
      <c r="O66" s="22">
        <v>0</v>
      </c>
      <c r="P66" s="20" t="s">
        <v>129</v>
      </c>
      <c r="Q66" s="22">
        <v>15</v>
      </c>
      <c r="R66" s="3" t="str">
        <f>IF(OR(G66="12R",G66="12L"),_xlfn.XLOOKUP(C66,Tabla42[ADEP],Tabla42[SID 12R],""),IF(OR(G66="30L",G66="30R"),_xlfn.XLOOKUP(C66,Tabla42[ADEP],Tabla42[SID 30L],""),""))</f>
        <v/>
      </c>
      <c r="S66" s="3">
        <f t="shared" si="0"/>
        <v>16</v>
      </c>
      <c r="T66" s="3" t="str">
        <f>_xlfn.XLOOKUP(C66,Tabla42[ADEP],Tabla42[Sector],"")</f>
        <v/>
      </c>
    </row>
    <row r="67" spans="1:20" x14ac:dyDescent="0.2">
      <c r="A67" s="20" t="s">
        <v>161</v>
      </c>
      <c r="B67" s="20" t="s">
        <v>18</v>
      </c>
      <c r="C67" s="20" t="s">
        <v>27</v>
      </c>
      <c r="D67" s="20" t="s">
        <v>60</v>
      </c>
      <c r="E67" s="20" t="s">
        <v>2719</v>
      </c>
      <c r="F67" s="21">
        <v>46310.690983796296</v>
      </c>
      <c r="G67" s="20" t="s">
        <v>21</v>
      </c>
      <c r="H67" s="20" t="s">
        <v>4910</v>
      </c>
      <c r="I67" s="22">
        <v>360</v>
      </c>
      <c r="J67" s="20" t="s">
        <v>22</v>
      </c>
      <c r="K67" s="20" t="s">
        <v>23</v>
      </c>
      <c r="L67" s="22">
        <v>398</v>
      </c>
      <c r="M67" s="20" t="s">
        <v>250</v>
      </c>
      <c r="N67" s="21">
        <v>46310.713124999995</v>
      </c>
      <c r="O67" s="22">
        <v>360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524</v>
      </c>
      <c r="B68" s="20" t="s">
        <v>18</v>
      </c>
      <c r="C68" s="20" t="s">
        <v>19</v>
      </c>
      <c r="D68" s="20" t="s">
        <v>60</v>
      </c>
      <c r="E68" s="20" t="s">
        <v>641</v>
      </c>
      <c r="F68" s="21">
        <v>46310.693356481483</v>
      </c>
      <c r="G68" s="20" t="s">
        <v>21</v>
      </c>
      <c r="H68" s="20" t="s">
        <v>4911</v>
      </c>
      <c r="I68" s="22">
        <v>360</v>
      </c>
      <c r="J68" s="20" t="s">
        <v>22</v>
      </c>
      <c r="K68" s="20" t="s">
        <v>141</v>
      </c>
      <c r="L68" s="22">
        <v>867</v>
      </c>
      <c r="M68" s="20" t="s">
        <v>167</v>
      </c>
      <c r="N68" s="21">
        <v>46310.74018518519</v>
      </c>
      <c r="O68" s="22">
        <v>360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175</v>
      </c>
      <c r="B69" s="20" t="s">
        <v>18</v>
      </c>
      <c r="C69" s="20" t="s">
        <v>52</v>
      </c>
      <c r="D69" s="20" t="s">
        <v>53</v>
      </c>
      <c r="E69" s="20" t="s">
        <v>727</v>
      </c>
      <c r="F69" s="21">
        <v>46310.695173611108</v>
      </c>
      <c r="G69" s="20" t="s">
        <v>21</v>
      </c>
      <c r="H69" s="20" t="s">
        <v>4912</v>
      </c>
      <c r="I69" s="22">
        <v>360</v>
      </c>
      <c r="J69" s="20" t="s">
        <v>22</v>
      </c>
      <c r="K69" s="20" t="s">
        <v>23</v>
      </c>
      <c r="L69" s="22">
        <v>216</v>
      </c>
      <c r="M69" s="20" t="s">
        <v>55</v>
      </c>
      <c r="N69" s="21">
        <v>46310.708900462967</v>
      </c>
      <c r="O69" s="22">
        <v>340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181</v>
      </c>
      <c r="B70" s="20" t="s">
        <v>18</v>
      </c>
      <c r="C70" s="20" t="s">
        <v>42</v>
      </c>
      <c r="D70" s="20" t="s">
        <v>43</v>
      </c>
      <c r="E70" s="20" t="s">
        <v>4603</v>
      </c>
      <c r="F70" s="21">
        <v>46310.696724537032</v>
      </c>
      <c r="G70" s="20" t="s">
        <v>21</v>
      </c>
      <c r="H70" s="20" t="s">
        <v>4913</v>
      </c>
      <c r="I70" s="22">
        <v>360</v>
      </c>
      <c r="J70" s="20" t="s">
        <v>22</v>
      </c>
      <c r="K70" s="20" t="s">
        <v>23</v>
      </c>
      <c r="L70" s="22">
        <v>860</v>
      </c>
      <c r="M70" s="20" t="s">
        <v>45</v>
      </c>
      <c r="N70" s="21">
        <v>46310.743460648147</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3122</v>
      </c>
      <c r="F71" s="21">
        <v>46310.697523148148</v>
      </c>
      <c r="G71" s="20" t="s">
        <v>21</v>
      </c>
      <c r="H71" s="20" t="s">
        <v>4914</v>
      </c>
      <c r="I71" s="22">
        <v>360</v>
      </c>
      <c r="J71" s="20" t="s">
        <v>22</v>
      </c>
      <c r="K71" s="20" t="s">
        <v>23</v>
      </c>
      <c r="L71" s="22">
        <v>508</v>
      </c>
      <c r="M71" s="20" t="s">
        <v>4915</v>
      </c>
      <c r="N71" s="21">
        <v>46310.724583333329</v>
      </c>
      <c r="O71" s="22">
        <v>380</v>
      </c>
      <c r="P71" s="20" t="s">
        <v>25</v>
      </c>
      <c r="Q71" s="22">
        <v>40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180</v>
      </c>
      <c r="B72" s="20" t="s">
        <v>18</v>
      </c>
      <c r="C72" s="20" t="s">
        <v>133</v>
      </c>
      <c r="D72" s="20" t="s">
        <v>60</v>
      </c>
      <c r="E72" s="20" t="s">
        <v>2031</v>
      </c>
      <c r="F72" s="21">
        <v>46310.698842592596</v>
      </c>
      <c r="G72" s="20" t="s">
        <v>21</v>
      </c>
      <c r="H72" s="20" t="s">
        <v>4916</v>
      </c>
      <c r="I72" s="22">
        <v>350</v>
      </c>
      <c r="J72" s="20" t="s">
        <v>22</v>
      </c>
      <c r="K72" s="20" t="s">
        <v>23</v>
      </c>
      <c r="L72" s="22">
        <v>351</v>
      </c>
      <c r="M72" s="20" t="s">
        <v>30</v>
      </c>
      <c r="N72" s="21">
        <v>46310.719328703708</v>
      </c>
      <c r="O72" s="22">
        <v>310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232</v>
      </c>
      <c r="B73" s="20" t="s">
        <v>18</v>
      </c>
      <c r="C73" s="20" t="s">
        <v>233</v>
      </c>
      <c r="D73" s="20" t="s">
        <v>110</v>
      </c>
      <c r="E73" s="20" t="s">
        <v>234</v>
      </c>
      <c r="F73" s="21">
        <v>46310.700266203705</v>
      </c>
      <c r="G73" s="20" t="s">
        <v>21</v>
      </c>
      <c r="H73" s="20" t="s">
        <v>4917</v>
      </c>
      <c r="I73" s="22">
        <v>400</v>
      </c>
      <c r="J73" s="20" t="s">
        <v>22</v>
      </c>
      <c r="K73" s="20" t="s">
        <v>23</v>
      </c>
      <c r="L73" s="22">
        <v>525</v>
      </c>
      <c r="M73" s="20" t="s">
        <v>123</v>
      </c>
      <c r="N73" s="21">
        <v>46310.728275462963</v>
      </c>
      <c r="O73" s="22">
        <v>400</v>
      </c>
      <c r="P73" s="20" t="s">
        <v>25</v>
      </c>
      <c r="Q73" s="22">
        <v>40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523</v>
      </c>
      <c r="B74" s="20" t="s">
        <v>18</v>
      </c>
      <c r="C74" s="20" t="s">
        <v>109</v>
      </c>
      <c r="D74" s="20" t="s">
        <v>122</v>
      </c>
      <c r="E74" s="20" t="s">
        <v>2123</v>
      </c>
      <c r="F74" s="21">
        <v>46310.702002314814</v>
      </c>
      <c r="G74" s="20" t="s">
        <v>21</v>
      </c>
      <c r="H74" s="20" t="s">
        <v>4918</v>
      </c>
      <c r="I74" s="22">
        <v>350</v>
      </c>
      <c r="J74" s="20" t="s">
        <v>22</v>
      </c>
      <c r="K74" s="20" t="s">
        <v>23</v>
      </c>
      <c r="L74" s="22">
        <v>149</v>
      </c>
      <c r="M74" s="20" t="s">
        <v>4919</v>
      </c>
      <c r="N74" s="21">
        <v>46310.712384259255</v>
      </c>
      <c r="O74" s="22">
        <v>290</v>
      </c>
      <c r="P74" s="20" t="s">
        <v>25</v>
      </c>
      <c r="Q74" s="22">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0" t="s">
        <v>177</v>
      </c>
      <c r="B75" s="20" t="s">
        <v>18</v>
      </c>
      <c r="C75" s="20" t="s">
        <v>109</v>
      </c>
      <c r="D75" s="20" t="s">
        <v>28</v>
      </c>
      <c r="E75" s="20" t="s">
        <v>4920</v>
      </c>
      <c r="F75" s="21">
        <v>46310.709502314814</v>
      </c>
      <c r="G75" s="20" t="s">
        <v>21</v>
      </c>
      <c r="H75" s="20" t="s">
        <v>4921</v>
      </c>
      <c r="I75" s="22">
        <v>370</v>
      </c>
      <c r="J75" s="20" t="s">
        <v>22</v>
      </c>
      <c r="K75" s="20" t="s">
        <v>23</v>
      </c>
      <c r="L75" s="22">
        <v>153</v>
      </c>
      <c r="M75" s="20" t="s">
        <v>111</v>
      </c>
      <c r="N75" s="21">
        <v>46310.720937499995</v>
      </c>
      <c r="O75" s="22">
        <v>290</v>
      </c>
      <c r="P75" s="20" t="s">
        <v>25</v>
      </c>
      <c r="Q75" s="22">
        <v>190</v>
      </c>
      <c r="R75" s="3" t="str">
        <f>IF(OR(G75="12R",G75="12L"),_xlfn.XLOOKUP(C75,Tabla42[ADEP],Tabla42[SID 12R],""),IF(OR(G75="30L",G75="30R"),_xlfn.XLOOKUP(C75,Tabla42[ADEP],Tabla42[SID 30L],""),""))</f>
        <v>TAKUX</v>
      </c>
      <c r="S75" s="3">
        <f t="shared" si="1"/>
        <v>17</v>
      </c>
      <c r="T75" s="3" t="str">
        <f>_xlfn.XLOOKUP(C75,Tabla42[ADEP],Tabla42[Sector],"")</f>
        <v>Sector 7</v>
      </c>
    </row>
    <row r="76" spans="1:20" x14ac:dyDescent="0.2">
      <c r="A76" s="20" t="s">
        <v>186</v>
      </c>
      <c r="B76" s="20" t="s">
        <v>18</v>
      </c>
      <c r="C76" s="20" t="s">
        <v>121</v>
      </c>
      <c r="D76" s="20" t="s">
        <v>60</v>
      </c>
      <c r="E76" s="20" t="s">
        <v>4922</v>
      </c>
      <c r="F76" s="21">
        <v>46310.715254629627</v>
      </c>
      <c r="G76" s="20" t="s">
        <v>21</v>
      </c>
      <c r="H76" s="20" t="s">
        <v>4923</v>
      </c>
      <c r="I76" s="22">
        <v>340</v>
      </c>
      <c r="J76" s="20" t="s">
        <v>22</v>
      </c>
      <c r="K76" s="20" t="s">
        <v>23</v>
      </c>
      <c r="L76" s="22">
        <v>488</v>
      </c>
      <c r="M76" s="20" t="s">
        <v>2709</v>
      </c>
      <c r="N76" s="21">
        <v>46310.742002314815</v>
      </c>
      <c r="O76" s="22">
        <v>320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3027</v>
      </c>
      <c r="B77" s="20" t="s">
        <v>18</v>
      </c>
      <c r="C77" s="20" t="s">
        <v>190</v>
      </c>
      <c r="D77" s="20" t="s">
        <v>33</v>
      </c>
      <c r="E77" s="20" t="s">
        <v>4924</v>
      </c>
      <c r="F77" s="21">
        <v>46310.718240740738</v>
      </c>
      <c r="G77" s="20" t="s">
        <v>21</v>
      </c>
      <c r="H77" s="20" t="s">
        <v>4925</v>
      </c>
      <c r="I77" s="22">
        <v>330</v>
      </c>
      <c r="J77" s="20" t="s">
        <v>22</v>
      </c>
      <c r="K77" s="20" t="s">
        <v>23</v>
      </c>
      <c r="L77" s="22">
        <v>133</v>
      </c>
      <c r="M77" s="20" t="s">
        <v>39</v>
      </c>
      <c r="N77" s="21">
        <v>46310.726643518516</v>
      </c>
      <c r="O77" s="22">
        <v>253</v>
      </c>
      <c r="P77" s="20" t="s">
        <v>25</v>
      </c>
      <c r="Q77" s="22">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20" t="s">
        <v>362</v>
      </c>
      <c r="B78" s="20" t="s">
        <v>18</v>
      </c>
      <c r="C78" s="20" t="s">
        <v>27</v>
      </c>
      <c r="D78" s="20" t="s">
        <v>28</v>
      </c>
      <c r="E78" s="20" t="s">
        <v>3454</v>
      </c>
      <c r="F78" s="21">
        <v>46310.724502314813</v>
      </c>
      <c r="G78" s="20" t="s">
        <v>21</v>
      </c>
      <c r="H78" s="20" t="s">
        <v>4926</v>
      </c>
      <c r="I78" s="22">
        <v>380</v>
      </c>
      <c r="J78" s="20" t="s">
        <v>22</v>
      </c>
      <c r="K78" s="20" t="s">
        <v>23</v>
      </c>
      <c r="L78" s="22">
        <v>376</v>
      </c>
      <c r="M78" s="20" t="s">
        <v>250</v>
      </c>
      <c r="N78" s="21">
        <v>46310.746076388888</v>
      </c>
      <c r="O78" s="22">
        <v>380</v>
      </c>
      <c r="P78" s="20" t="s">
        <v>25</v>
      </c>
      <c r="Q78" s="22">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435</v>
      </c>
      <c r="B79" s="20" t="s">
        <v>18</v>
      </c>
      <c r="C79" s="20" t="s">
        <v>436</v>
      </c>
      <c r="D79" s="20" t="s">
        <v>53</v>
      </c>
      <c r="E79" s="20" t="s">
        <v>393</v>
      </c>
      <c r="F79" s="21">
        <v>46310.727037037039</v>
      </c>
      <c r="G79" s="20" t="s">
        <v>21</v>
      </c>
      <c r="H79" s="20" t="s">
        <v>4927</v>
      </c>
      <c r="I79" s="22">
        <v>380</v>
      </c>
      <c r="J79" s="20" t="s">
        <v>22</v>
      </c>
      <c r="K79" s="20" t="s">
        <v>23</v>
      </c>
      <c r="L79" s="22">
        <v>887</v>
      </c>
      <c r="M79" s="20" t="s">
        <v>35</v>
      </c>
      <c r="N79" s="21">
        <v>46310.773159722223</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183</v>
      </c>
      <c r="B80" s="20" t="s">
        <v>18</v>
      </c>
      <c r="C80" s="20" t="s">
        <v>184</v>
      </c>
      <c r="D80" s="20" t="s">
        <v>60</v>
      </c>
      <c r="E80" s="20" t="s">
        <v>4465</v>
      </c>
      <c r="F80" s="21">
        <v>46310.729398148149</v>
      </c>
      <c r="G80" s="20" t="s">
        <v>21</v>
      </c>
      <c r="H80" s="20" t="s">
        <v>4928</v>
      </c>
      <c r="I80" s="22">
        <v>350</v>
      </c>
      <c r="J80" s="20" t="s">
        <v>22</v>
      </c>
      <c r="K80" s="20" t="s">
        <v>23</v>
      </c>
      <c r="L80" s="22">
        <v>350</v>
      </c>
      <c r="M80" s="20" t="s">
        <v>30</v>
      </c>
      <c r="N80" s="21">
        <v>46310.749560185184</v>
      </c>
      <c r="O80" s="22">
        <v>350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192</v>
      </c>
      <c r="B81" s="20" t="s">
        <v>18</v>
      </c>
      <c r="C81" s="20" t="s">
        <v>193</v>
      </c>
      <c r="D81" s="20" t="s">
        <v>122</v>
      </c>
      <c r="E81" s="20" t="s">
        <v>4929</v>
      </c>
      <c r="F81" s="21">
        <v>46310.734490740739</v>
      </c>
      <c r="G81" s="20" t="s">
        <v>21</v>
      </c>
      <c r="H81" s="20" t="s">
        <v>4930</v>
      </c>
      <c r="I81" s="22">
        <v>330</v>
      </c>
      <c r="J81" s="20" t="s">
        <v>22</v>
      </c>
      <c r="K81" s="20" t="s">
        <v>23</v>
      </c>
      <c r="L81" s="22">
        <v>361</v>
      </c>
      <c r="M81" s="20" t="s">
        <v>30</v>
      </c>
      <c r="N81" s="21">
        <v>46310.754895833335</v>
      </c>
      <c r="O81" s="22">
        <v>370</v>
      </c>
      <c r="P81" s="20" t="s">
        <v>25</v>
      </c>
      <c r="Q81" s="22">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214</v>
      </c>
      <c r="B82" s="20" t="s">
        <v>18</v>
      </c>
      <c r="C82" s="20" t="s">
        <v>215</v>
      </c>
      <c r="D82" s="20" t="s">
        <v>60</v>
      </c>
      <c r="E82" s="20" t="s">
        <v>4931</v>
      </c>
      <c r="F82" s="21">
        <v>46310.736701388887</v>
      </c>
      <c r="G82" s="20" t="s">
        <v>21</v>
      </c>
      <c r="H82" s="20" t="s">
        <v>4932</v>
      </c>
      <c r="I82" s="22">
        <v>340</v>
      </c>
      <c r="J82" s="20" t="s">
        <v>22</v>
      </c>
      <c r="K82" s="20" t="s">
        <v>23</v>
      </c>
      <c r="L82" s="22">
        <v>402</v>
      </c>
      <c r="M82" s="20" t="s">
        <v>250</v>
      </c>
      <c r="N82" s="21">
        <v>46310.759259259255</v>
      </c>
      <c r="O82" s="22">
        <v>340</v>
      </c>
      <c r="P82" s="20" t="s">
        <v>25</v>
      </c>
      <c r="Q82" s="22">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4933</v>
      </c>
      <c r="B83" s="20" t="s">
        <v>18</v>
      </c>
      <c r="C83" s="20" t="s">
        <v>808</v>
      </c>
      <c r="D83" s="20" t="s">
        <v>4692</v>
      </c>
      <c r="E83" s="20" t="s">
        <v>4933</v>
      </c>
      <c r="F83" s="21">
        <v>46310.738541666666</v>
      </c>
      <c r="G83" s="20" t="s">
        <v>21</v>
      </c>
      <c r="H83" s="20" t="s">
        <v>4934</v>
      </c>
      <c r="I83" s="22">
        <v>410</v>
      </c>
      <c r="J83" s="20" t="s">
        <v>22</v>
      </c>
      <c r="K83" s="20" t="s">
        <v>50</v>
      </c>
      <c r="L83" s="22">
        <v>861</v>
      </c>
      <c r="M83" s="20" t="s">
        <v>4935</v>
      </c>
      <c r="N83" s="21">
        <v>46310.781215277777</v>
      </c>
      <c r="O83" s="22">
        <v>410</v>
      </c>
      <c r="P83" s="20" t="s">
        <v>25</v>
      </c>
      <c r="Q83" s="22">
        <v>30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203</v>
      </c>
      <c r="B84" s="20" t="s">
        <v>18</v>
      </c>
      <c r="C84" s="20" t="s">
        <v>204</v>
      </c>
      <c r="D84" s="20" t="s">
        <v>53</v>
      </c>
      <c r="E84" s="20" t="s">
        <v>3160</v>
      </c>
      <c r="F84" s="21">
        <v>46310.739629629628</v>
      </c>
      <c r="G84" s="20" t="s">
        <v>21</v>
      </c>
      <c r="H84" s="20" t="s">
        <v>4936</v>
      </c>
      <c r="I84" s="22">
        <v>350</v>
      </c>
      <c r="J84" s="20" t="s">
        <v>22</v>
      </c>
      <c r="K84" s="20" t="s">
        <v>23</v>
      </c>
      <c r="L84" s="22">
        <v>150</v>
      </c>
      <c r="M84" s="20" t="s">
        <v>111</v>
      </c>
      <c r="N84" s="21">
        <v>46310.750254629631</v>
      </c>
      <c r="O84" s="22">
        <v>290</v>
      </c>
      <c r="P84" s="20" t="s">
        <v>25</v>
      </c>
      <c r="Q84" s="22">
        <v>190</v>
      </c>
      <c r="R84" s="3" t="str">
        <f>IF(OR(G84="12R",G84="12L"),_xlfn.XLOOKUP(C84,Tabla42[ADEP],Tabla42[SID 12R],""),IF(OR(G84="30L",G84="30R"),_xlfn.XLOOKUP(C84,Tabla42[ADEP],Tabla42[SID 30L],""),""))</f>
        <v>TAKUX</v>
      </c>
      <c r="S84" s="3">
        <f t="shared" si="1"/>
        <v>17</v>
      </c>
      <c r="T84" s="3" t="str">
        <f>_xlfn.XLOOKUP(C84,Tabla42[ADEP],Tabla42[Sector],"")</f>
        <v>Sector 7</v>
      </c>
    </row>
    <row r="85" spans="1:20" x14ac:dyDescent="0.2">
      <c r="A85" s="20" t="s">
        <v>380</v>
      </c>
      <c r="B85" s="20" t="s">
        <v>18</v>
      </c>
      <c r="C85" s="20" t="s">
        <v>133</v>
      </c>
      <c r="D85" s="20" t="s">
        <v>28</v>
      </c>
      <c r="E85" s="20" t="s">
        <v>4247</v>
      </c>
      <c r="F85" s="21">
        <v>46310.743958333333</v>
      </c>
      <c r="G85" s="20" t="s">
        <v>21</v>
      </c>
      <c r="H85" s="20" t="s">
        <v>4937</v>
      </c>
      <c r="I85" s="22">
        <v>360</v>
      </c>
      <c r="J85" s="20" t="s">
        <v>22</v>
      </c>
      <c r="K85" s="20" t="s">
        <v>23</v>
      </c>
      <c r="L85" s="22">
        <v>412</v>
      </c>
      <c r="M85" s="20" t="s">
        <v>4938</v>
      </c>
      <c r="N85" s="21">
        <v>46310.766759259262</v>
      </c>
      <c r="O85" s="22">
        <v>360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211</v>
      </c>
      <c r="B86" s="20" t="s">
        <v>18</v>
      </c>
      <c r="C86" s="20" t="s">
        <v>212</v>
      </c>
      <c r="D86" s="20" t="s">
        <v>53</v>
      </c>
      <c r="E86" s="20" t="s">
        <v>1986</v>
      </c>
      <c r="F86" s="21">
        <v>46310.744826388887</v>
      </c>
      <c r="G86" s="20" t="s">
        <v>21</v>
      </c>
      <c r="H86" s="20" t="s">
        <v>4939</v>
      </c>
      <c r="I86" s="22">
        <v>390</v>
      </c>
      <c r="J86" s="20" t="s">
        <v>22</v>
      </c>
      <c r="K86" s="20" t="s">
        <v>23</v>
      </c>
      <c r="L86" s="22">
        <v>189</v>
      </c>
      <c r="M86" s="20" t="s">
        <v>4940</v>
      </c>
      <c r="N86" s="21">
        <v>46310.757662037038</v>
      </c>
      <c r="O86" s="22">
        <v>299</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736</v>
      </c>
      <c r="F87" s="21">
        <v>46310.747881944444</v>
      </c>
      <c r="G87" s="20" t="s">
        <v>21</v>
      </c>
      <c r="H87" s="20" t="s">
        <v>4941</v>
      </c>
      <c r="I87" s="22">
        <v>350</v>
      </c>
      <c r="J87" s="20" t="s">
        <v>22</v>
      </c>
      <c r="K87" s="20" t="s">
        <v>23</v>
      </c>
      <c r="L87" s="22">
        <v>360</v>
      </c>
      <c r="M87" s="20" t="s">
        <v>30</v>
      </c>
      <c r="N87" s="21">
        <v>46310.768460648149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194</v>
      </c>
      <c r="B88" s="20" t="s">
        <v>18</v>
      </c>
      <c r="C88" s="20" t="s">
        <v>195</v>
      </c>
      <c r="D88" s="20" t="s">
        <v>28</v>
      </c>
      <c r="E88" s="20" t="s">
        <v>4942</v>
      </c>
      <c r="F88" s="21">
        <v>46310.749374999999</v>
      </c>
      <c r="G88" s="20" t="s">
        <v>21</v>
      </c>
      <c r="H88" s="20" t="s">
        <v>4943</v>
      </c>
      <c r="I88" s="22">
        <v>370</v>
      </c>
      <c r="J88" s="20" t="s">
        <v>22</v>
      </c>
      <c r="K88" s="20" t="s">
        <v>23</v>
      </c>
      <c r="L88" s="22">
        <v>155</v>
      </c>
      <c r="M88" s="20" t="s">
        <v>111</v>
      </c>
      <c r="N88" s="21">
        <v>46310.761030092588</v>
      </c>
      <c r="O88" s="22">
        <v>273</v>
      </c>
      <c r="P88" s="20" t="s">
        <v>25</v>
      </c>
      <c r="Q88" s="22">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s="20" t="s">
        <v>373</v>
      </c>
      <c r="B89" s="20" t="s">
        <v>18</v>
      </c>
      <c r="C89" s="20" t="s">
        <v>32</v>
      </c>
      <c r="D89" s="20" t="s">
        <v>20</v>
      </c>
      <c r="E89" s="20" t="s">
        <v>2024</v>
      </c>
      <c r="F89" s="21">
        <v>46310.750486111108</v>
      </c>
      <c r="G89" s="20" t="s">
        <v>21</v>
      </c>
      <c r="H89" s="20" t="s">
        <v>4944</v>
      </c>
      <c r="I89" s="22">
        <v>360</v>
      </c>
      <c r="J89" s="20" t="s">
        <v>22</v>
      </c>
      <c r="K89" s="20" t="s">
        <v>141</v>
      </c>
      <c r="L89" s="22">
        <v>876</v>
      </c>
      <c r="M89" s="20" t="s">
        <v>35</v>
      </c>
      <c r="N89" s="21">
        <v>46310.796655092592</v>
      </c>
      <c r="O89" s="22">
        <v>350</v>
      </c>
      <c r="P89" s="20" t="s">
        <v>25</v>
      </c>
      <c r="Q89" s="22">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187</v>
      </c>
      <c r="B90" s="20" t="s">
        <v>18</v>
      </c>
      <c r="C90" s="20" t="s">
        <v>188</v>
      </c>
      <c r="D90" s="20" t="s">
        <v>117</v>
      </c>
      <c r="E90" s="20" t="s">
        <v>4945</v>
      </c>
      <c r="F90" s="21">
        <v>46310.751157407409</v>
      </c>
      <c r="G90" s="20" t="s">
        <v>21</v>
      </c>
      <c r="H90" s="20" t="s">
        <v>4946</v>
      </c>
      <c r="I90" s="22">
        <v>270</v>
      </c>
      <c r="J90" s="20" t="s">
        <v>22</v>
      </c>
      <c r="K90" s="20" t="s">
        <v>23</v>
      </c>
      <c r="L90" s="22">
        <v>354</v>
      </c>
      <c r="M90" s="20" t="s">
        <v>30</v>
      </c>
      <c r="N90" s="21">
        <v>46310.770729166667</v>
      </c>
      <c r="O90" s="22">
        <v>330</v>
      </c>
      <c r="P90" s="20" t="s">
        <v>25</v>
      </c>
      <c r="Q90" s="22">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202</v>
      </c>
      <c r="B91" s="20" t="s">
        <v>18</v>
      </c>
      <c r="C91" s="20" t="s">
        <v>32</v>
      </c>
      <c r="D91" s="20" t="s">
        <v>60</v>
      </c>
      <c r="E91" s="20" t="s">
        <v>383</v>
      </c>
      <c r="F91" s="21">
        <v>46310.752118055556</v>
      </c>
      <c r="G91" s="20" t="s">
        <v>21</v>
      </c>
      <c r="H91" s="20" t="s">
        <v>4947</v>
      </c>
      <c r="I91" s="22">
        <v>340</v>
      </c>
      <c r="J91" s="20" t="s">
        <v>22</v>
      </c>
      <c r="K91" s="20" t="s">
        <v>23</v>
      </c>
      <c r="L91" s="22">
        <v>874</v>
      </c>
      <c r="M91" s="20" t="s">
        <v>35</v>
      </c>
      <c r="N91" s="21">
        <v>46310.799027777779</v>
      </c>
      <c r="O91" s="22">
        <v>340</v>
      </c>
      <c r="P91" s="20" t="s">
        <v>25</v>
      </c>
      <c r="Q91" s="22">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20" t="s">
        <v>358</v>
      </c>
      <c r="B92" s="20" t="s">
        <v>18</v>
      </c>
      <c r="C92" s="20" t="s">
        <v>359</v>
      </c>
      <c r="D92" s="20" t="s">
        <v>33</v>
      </c>
      <c r="E92" s="20" t="s">
        <v>4948</v>
      </c>
      <c r="F92" s="21">
        <v>46310.752627314811</v>
      </c>
      <c r="G92" s="20" t="s">
        <v>21</v>
      </c>
      <c r="H92" s="20" t="s">
        <v>4949</v>
      </c>
      <c r="I92" s="22">
        <v>370</v>
      </c>
      <c r="J92" s="20" t="s">
        <v>22</v>
      </c>
      <c r="K92" s="20" t="s">
        <v>23</v>
      </c>
      <c r="L92" s="22">
        <v>136</v>
      </c>
      <c r="M92" s="20" t="s">
        <v>39</v>
      </c>
      <c r="N92" s="21">
        <v>46310.762256944443</v>
      </c>
      <c r="O92" s="22">
        <v>254</v>
      </c>
      <c r="P92" s="20" t="s">
        <v>25</v>
      </c>
      <c r="Q92" s="22">
        <v>190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437</v>
      </c>
      <c r="B93" s="20" t="s">
        <v>18</v>
      </c>
      <c r="C93" s="20" t="s">
        <v>438</v>
      </c>
      <c r="D93" s="20" t="s">
        <v>53</v>
      </c>
      <c r="E93" s="20" t="s">
        <v>770</v>
      </c>
      <c r="F93" s="21">
        <v>46310.75371527778</v>
      </c>
      <c r="G93" s="20" t="s">
        <v>21</v>
      </c>
      <c r="H93" s="20" t="s">
        <v>4950</v>
      </c>
      <c r="I93" s="22">
        <v>380</v>
      </c>
      <c r="J93" s="20" t="s">
        <v>22</v>
      </c>
      <c r="K93" s="20" t="s">
        <v>23</v>
      </c>
      <c r="L93" s="22">
        <v>999</v>
      </c>
      <c r="M93" s="20" t="s">
        <v>439</v>
      </c>
      <c r="N93" s="21">
        <v>46310.811886574069</v>
      </c>
      <c r="O93" s="22">
        <v>229</v>
      </c>
      <c r="P93" s="20" t="s">
        <v>25</v>
      </c>
      <c r="Q93" s="22">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284</v>
      </c>
      <c r="B94" s="20" t="s">
        <v>18</v>
      </c>
      <c r="C94" s="20" t="s">
        <v>137</v>
      </c>
      <c r="D94" s="20" t="s">
        <v>60</v>
      </c>
      <c r="E94" s="20" t="s">
        <v>4951</v>
      </c>
      <c r="F94" s="21">
        <v>46310.754398148143</v>
      </c>
      <c r="G94" s="20" t="s">
        <v>21</v>
      </c>
      <c r="H94" s="20" t="s">
        <v>4952</v>
      </c>
      <c r="I94" s="22">
        <v>330</v>
      </c>
      <c r="J94" s="20" t="s">
        <v>22</v>
      </c>
      <c r="K94" s="20" t="s">
        <v>23</v>
      </c>
      <c r="L94" s="22">
        <v>135</v>
      </c>
      <c r="M94" s="20" t="s">
        <v>408</v>
      </c>
      <c r="N94" s="21">
        <v>46310.763842592598</v>
      </c>
      <c r="O94" s="22">
        <v>220</v>
      </c>
      <c r="P94" s="20" t="s">
        <v>25</v>
      </c>
      <c r="Q94" s="22">
        <v>190</v>
      </c>
      <c r="R94" s="3" t="str">
        <f>IF(OR(G94="12R",G94="12L"),_xlfn.XLOOKUP(C94,Tabla42[ADEP],Tabla42[SID 12R],""),IF(OR(G94="30L",G94="30R"),_xlfn.XLOOKUP(C94,Tabla42[ADEP],Tabla42[SID 30L],""),""))</f>
        <v>NUDAL</v>
      </c>
      <c r="S94" s="3">
        <f t="shared" si="1"/>
        <v>18</v>
      </c>
      <c r="T94" s="3" t="str">
        <f>_xlfn.XLOOKUP(C94,Tabla42[ADEP],Tabla42[Sector],"")</f>
        <v>Sector 3</v>
      </c>
    </row>
    <row r="95" spans="1:20" x14ac:dyDescent="0.2">
      <c r="A95" s="20" t="s">
        <v>213</v>
      </c>
      <c r="B95" s="20" t="s">
        <v>18</v>
      </c>
      <c r="C95" s="20" t="s">
        <v>19</v>
      </c>
      <c r="D95" s="20" t="s">
        <v>53</v>
      </c>
      <c r="E95" s="20" t="s">
        <v>410</v>
      </c>
      <c r="F95" s="21">
        <v>46310.755324074074</v>
      </c>
      <c r="G95" s="20" t="s">
        <v>21</v>
      </c>
      <c r="H95" s="20" t="s">
        <v>4953</v>
      </c>
      <c r="I95" s="22">
        <v>380</v>
      </c>
      <c r="J95" s="20" t="s">
        <v>22</v>
      </c>
      <c r="K95" s="20" t="s">
        <v>23</v>
      </c>
      <c r="L95" s="22">
        <v>874</v>
      </c>
      <c r="M95" s="20" t="s">
        <v>738</v>
      </c>
      <c r="N95" s="21">
        <v>46310.803784722222</v>
      </c>
      <c r="O95" s="22">
        <v>380</v>
      </c>
      <c r="P95" s="20" t="s">
        <v>25</v>
      </c>
      <c r="Q95" s="22">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2157</v>
      </c>
      <c r="B96" s="20" t="s">
        <v>18</v>
      </c>
      <c r="C96" s="20" t="s">
        <v>188</v>
      </c>
      <c r="D96" s="20" t="s">
        <v>60</v>
      </c>
      <c r="E96" s="20" t="s">
        <v>1054</v>
      </c>
      <c r="F96" s="21">
        <v>46310.756030092598</v>
      </c>
      <c r="G96" s="20" t="s">
        <v>21</v>
      </c>
      <c r="H96" s="20" t="s">
        <v>4954</v>
      </c>
      <c r="I96" s="22">
        <v>360</v>
      </c>
      <c r="J96" s="20" t="s">
        <v>22</v>
      </c>
      <c r="K96" s="20" t="s">
        <v>23</v>
      </c>
      <c r="L96" s="22">
        <v>411</v>
      </c>
      <c r="M96" s="20" t="s">
        <v>4955</v>
      </c>
      <c r="N96" s="21">
        <v>46310.77853009259</v>
      </c>
      <c r="O96" s="22">
        <v>340</v>
      </c>
      <c r="P96" s="20" t="s">
        <v>25</v>
      </c>
      <c r="Q96" s="22">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218</v>
      </c>
      <c r="B97" s="20" t="s">
        <v>18</v>
      </c>
      <c r="C97" s="20" t="s">
        <v>219</v>
      </c>
      <c r="D97" s="20" t="s">
        <v>43</v>
      </c>
      <c r="E97" s="20" t="s">
        <v>367</v>
      </c>
      <c r="F97" s="21">
        <v>46310.756620370375</v>
      </c>
      <c r="G97" s="20" t="s">
        <v>21</v>
      </c>
      <c r="H97" s="20" t="s">
        <v>4956</v>
      </c>
      <c r="I97" s="22">
        <v>320</v>
      </c>
      <c r="J97" s="20" t="s">
        <v>22</v>
      </c>
      <c r="K97" s="20" t="s">
        <v>23</v>
      </c>
      <c r="L97" s="22">
        <v>879</v>
      </c>
      <c r="M97" s="20" t="s">
        <v>35</v>
      </c>
      <c r="N97" s="21">
        <v>46310.802858796298</v>
      </c>
      <c r="O97" s="22">
        <v>320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222</v>
      </c>
      <c r="B98" s="20" t="s">
        <v>18</v>
      </c>
      <c r="C98" s="20" t="s">
        <v>223</v>
      </c>
      <c r="D98" s="20" t="s">
        <v>110</v>
      </c>
      <c r="E98" s="20" t="s">
        <v>4957</v>
      </c>
      <c r="F98" s="21">
        <v>46310.759085648147</v>
      </c>
      <c r="G98" s="20" t="s">
        <v>21</v>
      </c>
      <c r="H98" s="20" t="s">
        <v>4958</v>
      </c>
      <c r="I98" s="22">
        <v>390</v>
      </c>
      <c r="J98" s="20" t="s">
        <v>22</v>
      </c>
      <c r="K98" s="20" t="s">
        <v>23</v>
      </c>
      <c r="L98" s="22">
        <v>137</v>
      </c>
      <c r="M98" s="20" t="s">
        <v>588</v>
      </c>
      <c r="N98" s="21">
        <v>46310.767824074079</v>
      </c>
      <c r="O98" s="22">
        <v>286</v>
      </c>
      <c r="P98" s="20" t="s">
        <v>25</v>
      </c>
      <c r="Q98" s="22">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0" t="s">
        <v>597</v>
      </c>
      <c r="B99" s="20" t="s">
        <v>18</v>
      </c>
      <c r="C99" s="20" t="s">
        <v>598</v>
      </c>
      <c r="D99" s="20" t="s">
        <v>28</v>
      </c>
      <c r="E99" s="20" t="s">
        <v>3732</v>
      </c>
      <c r="F99" s="21">
        <v>46310.760277777779</v>
      </c>
      <c r="G99" s="20" t="s">
        <v>21</v>
      </c>
      <c r="H99" s="20" t="s">
        <v>4959</v>
      </c>
      <c r="I99" s="22">
        <v>360</v>
      </c>
      <c r="J99" s="20" t="s">
        <v>22</v>
      </c>
      <c r="K99" s="20" t="s">
        <v>23</v>
      </c>
      <c r="L99" s="22">
        <v>421</v>
      </c>
      <c r="M99" s="20" t="s">
        <v>1502</v>
      </c>
      <c r="N99" s="21">
        <v>46310.783275462964</v>
      </c>
      <c r="O99" s="22">
        <v>360</v>
      </c>
      <c r="P99" s="20" t="s">
        <v>25</v>
      </c>
      <c r="Q99" s="22">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217</v>
      </c>
      <c r="B100" s="20" t="s">
        <v>18</v>
      </c>
      <c r="C100" s="20" t="s">
        <v>158</v>
      </c>
      <c r="D100" s="20" t="s">
        <v>20</v>
      </c>
      <c r="E100" s="20" t="s">
        <v>4960</v>
      </c>
      <c r="F100" s="21">
        <v>46310.761608796296</v>
      </c>
      <c r="G100" s="20" t="s">
        <v>21</v>
      </c>
      <c r="H100" s="20" t="s">
        <v>4961</v>
      </c>
      <c r="I100" s="22">
        <v>350</v>
      </c>
      <c r="J100" s="20" t="s">
        <v>22</v>
      </c>
      <c r="K100" s="20" t="s">
        <v>23</v>
      </c>
      <c r="L100" s="22">
        <v>375</v>
      </c>
      <c r="M100" s="20" t="s">
        <v>30</v>
      </c>
      <c r="N100" s="21">
        <v>46310.781967592593</v>
      </c>
      <c r="O100" s="22">
        <v>350</v>
      </c>
      <c r="P100" s="20" t="s">
        <v>25</v>
      </c>
      <c r="Q100" s="22">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3626</v>
      </c>
      <c r="B101" s="20" t="s">
        <v>18</v>
      </c>
      <c r="C101" s="20" t="s">
        <v>388</v>
      </c>
      <c r="D101" s="20" t="s">
        <v>122</v>
      </c>
      <c r="E101" s="20" t="s">
        <v>3627</v>
      </c>
      <c r="F101" s="21">
        <v>46310.76289351852</v>
      </c>
      <c r="G101" s="20" t="s">
        <v>21</v>
      </c>
      <c r="H101" s="20" t="s">
        <v>4962</v>
      </c>
      <c r="I101" s="22">
        <v>400</v>
      </c>
      <c r="J101" s="20" t="s">
        <v>22</v>
      </c>
      <c r="K101" s="20" t="s">
        <v>23</v>
      </c>
      <c r="L101" s="22">
        <v>436</v>
      </c>
      <c r="M101" s="20" t="s">
        <v>4963</v>
      </c>
      <c r="N101" s="21">
        <v>46310.786099537036</v>
      </c>
      <c r="O101" s="22">
        <v>400</v>
      </c>
      <c r="P101" s="20" t="s">
        <v>25</v>
      </c>
      <c r="Q101" s="22">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199</v>
      </c>
      <c r="B102" s="20" t="s">
        <v>18</v>
      </c>
      <c r="C102" s="20" t="s">
        <v>200</v>
      </c>
      <c r="D102" s="20" t="s">
        <v>110</v>
      </c>
      <c r="E102" s="20" t="s">
        <v>3198</v>
      </c>
      <c r="F102" s="21">
        <v>46310.764386574076</v>
      </c>
      <c r="G102" s="20" t="s">
        <v>21</v>
      </c>
      <c r="H102" s="20" t="s">
        <v>4964</v>
      </c>
      <c r="I102" s="22">
        <v>380</v>
      </c>
      <c r="J102" s="20" t="s">
        <v>22</v>
      </c>
      <c r="K102" s="20" t="s">
        <v>23</v>
      </c>
      <c r="L102" s="22">
        <v>438</v>
      </c>
      <c r="M102" s="20" t="s">
        <v>4965</v>
      </c>
      <c r="N102" s="21">
        <v>46310.788090277776</v>
      </c>
      <c r="O102" s="22">
        <v>380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237</v>
      </c>
      <c r="B103" s="20" t="s">
        <v>18</v>
      </c>
      <c r="C103" s="20" t="s">
        <v>116</v>
      </c>
      <c r="D103" s="20" t="s">
        <v>117</v>
      </c>
      <c r="E103" s="20" t="s">
        <v>2675</v>
      </c>
      <c r="F103" s="21">
        <v>46310.767824074079</v>
      </c>
      <c r="G103" s="20" t="s">
        <v>21</v>
      </c>
      <c r="H103" s="20" t="s">
        <v>4966</v>
      </c>
      <c r="I103" s="22">
        <v>340</v>
      </c>
      <c r="J103" s="20" t="s">
        <v>22</v>
      </c>
      <c r="K103" s="20" t="s">
        <v>23</v>
      </c>
      <c r="L103" s="22">
        <v>545</v>
      </c>
      <c r="M103" s="20" t="s">
        <v>123</v>
      </c>
      <c r="N103" s="21">
        <v>46310.795069444444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173</v>
      </c>
      <c r="B104" s="20" t="s">
        <v>18</v>
      </c>
      <c r="C104" s="20" t="s">
        <v>18</v>
      </c>
      <c r="D104" s="20" t="s">
        <v>174</v>
      </c>
      <c r="E104" s="20"/>
      <c r="F104" s="21">
        <v>46310.769918981481</v>
      </c>
      <c r="G104" s="20" t="s">
        <v>21</v>
      </c>
      <c r="H104" s="20" t="s">
        <v>2078</v>
      </c>
      <c r="I104" s="22">
        <v>15</v>
      </c>
      <c r="J104" s="20" t="s">
        <v>130</v>
      </c>
      <c r="K104" s="20" t="s">
        <v>50</v>
      </c>
      <c r="L104" s="22">
        <v>144</v>
      </c>
      <c r="M104" s="20" t="s">
        <v>18</v>
      </c>
      <c r="N104" s="21">
        <v>46310.783460648148</v>
      </c>
      <c r="O104" s="22">
        <v>0</v>
      </c>
      <c r="P104" s="20" t="s">
        <v>129</v>
      </c>
      <c r="Q104" s="22">
        <v>15</v>
      </c>
      <c r="R104" s="3" t="str">
        <f>IF(OR(G104="12R",G104="12L"),_xlfn.XLOOKUP(C104,Tabla42[ADEP],Tabla42[SID 12R],""),IF(OR(G104="30L",G104="30R"),_xlfn.XLOOKUP(C104,Tabla42[ADEP],Tabla42[SID 30L],""),""))</f>
        <v/>
      </c>
      <c r="S104" s="3">
        <f t="shared" si="1"/>
        <v>18</v>
      </c>
      <c r="T104" s="3" t="str">
        <f>_xlfn.XLOOKUP(C104,Tabla42[ADEP],Tabla42[Sector],"")</f>
        <v/>
      </c>
    </row>
    <row r="105" spans="1:20" x14ac:dyDescent="0.2">
      <c r="A105" s="20" t="s">
        <v>227</v>
      </c>
      <c r="B105" s="20" t="s">
        <v>18</v>
      </c>
      <c r="C105" s="20" t="s">
        <v>133</v>
      </c>
      <c r="D105" s="20" t="s">
        <v>60</v>
      </c>
      <c r="E105" s="20" t="s">
        <v>347</v>
      </c>
      <c r="F105" s="21">
        <v>46310.771111111113</v>
      </c>
      <c r="G105" s="20" t="s">
        <v>21</v>
      </c>
      <c r="H105" s="20" t="s">
        <v>4967</v>
      </c>
      <c r="I105" s="22">
        <v>330</v>
      </c>
      <c r="J105" s="20" t="s">
        <v>22</v>
      </c>
      <c r="K105" s="20" t="s">
        <v>23</v>
      </c>
      <c r="L105" s="22">
        <v>358</v>
      </c>
      <c r="M105" s="20" t="s">
        <v>30</v>
      </c>
      <c r="N105" s="21">
        <v>46310.791087962964</v>
      </c>
      <c r="O105" s="22">
        <v>289</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228</v>
      </c>
      <c r="B106" s="20" t="s">
        <v>18</v>
      </c>
      <c r="C106" s="20" t="s">
        <v>27</v>
      </c>
      <c r="D106" s="20" t="s">
        <v>28</v>
      </c>
      <c r="E106" s="20" t="s">
        <v>447</v>
      </c>
      <c r="F106" s="21">
        <v>46310.774907407409</v>
      </c>
      <c r="G106" s="20" t="s">
        <v>21</v>
      </c>
      <c r="H106" s="20" t="s">
        <v>4968</v>
      </c>
      <c r="I106" s="22">
        <v>380</v>
      </c>
      <c r="J106" s="20" t="s">
        <v>22</v>
      </c>
      <c r="K106" s="20" t="s">
        <v>23</v>
      </c>
      <c r="L106" s="22">
        <v>376</v>
      </c>
      <c r="M106" s="20" t="s">
        <v>250</v>
      </c>
      <c r="N106" s="21">
        <v>46310.796307870369</v>
      </c>
      <c r="O106" s="22">
        <v>340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205</v>
      </c>
      <c r="B107" s="20" t="s">
        <v>18</v>
      </c>
      <c r="C107" s="20" t="s">
        <v>206</v>
      </c>
      <c r="D107" s="20" t="s">
        <v>60</v>
      </c>
      <c r="E107" s="20" t="s">
        <v>529</v>
      </c>
      <c r="F107" s="21">
        <v>46310.77925925926</v>
      </c>
      <c r="G107" s="20" t="s">
        <v>21</v>
      </c>
      <c r="H107" s="20" t="s">
        <v>4969</v>
      </c>
      <c r="I107" s="22">
        <v>360</v>
      </c>
      <c r="J107" s="20" t="s">
        <v>22</v>
      </c>
      <c r="K107" s="20" t="s">
        <v>23</v>
      </c>
      <c r="L107" s="22">
        <v>867</v>
      </c>
      <c r="M107" s="20" t="s">
        <v>4843</v>
      </c>
      <c r="N107" s="21">
        <v>46310.82707175926</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449</v>
      </c>
      <c r="B108" s="20" t="s">
        <v>18</v>
      </c>
      <c r="C108" s="20" t="s">
        <v>96</v>
      </c>
      <c r="D108" s="20" t="s">
        <v>33</v>
      </c>
      <c r="E108" s="20" t="s">
        <v>368</v>
      </c>
      <c r="F108" s="21">
        <v>46310.782094907408</v>
      </c>
      <c r="G108" s="20" t="s">
        <v>21</v>
      </c>
      <c r="H108" s="20" t="s">
        <v>4970</v>
      </c>
      <c r="I108" s="22">
        <v>380</v>
      </c>
      <c r="J108" s="20" t="s">
        <v>22</v>
      </c>
      <c r="K108" s="20" t="s">
        <v>141</v>
      </c>
      <c r="L108" s="22">
        <v>875</v>
      </c>
      <c r="M108" s="20" t="s">
        <v>630</v>
      </c>
      <c r="N108" s="21">
        <v>46310.830462962964</v>
      </c>
      <c r="O108" s="22">
        <v>380</v>
      </c>
      <c r="P108" s="20" t="s">
        <v>25</v>
      </c>
      <c r="Q108" s="22">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235</v>
      </c>
      <c r="B109" s="20" t="s">
        <v>18</v>
      </c>
      <c r="C109" s="20" t="s">
        <v>62</v>
      </c>
      <c r="D109" s="20" t="s">
        <v>33</v>
      </c>
      <c r="E109" s="20" t="s">
        <v>360</v>
      </c>
      <c r="F109" s="21">
        <v>46310.784861111111</v>
      </c>
      <c r="G109" s="20" t="s">
        <v>21</v>
      </c>
      <c r="H109" s="20" t="s">
        <v>4971</v>
      </c>
      <c r="I109" s="22">
        <v>380</v>
      </c>
      <c r="J109" s="20" t="s">
        <v>22</v>
      </c>
      <c r="K109" s="20" t="s">
        <v>23</v>
      </c>
      <c r="L109" s="22">
        <v>867</v>
      </c>
      <c r="M109" s="20" t="s">
        <v>167</v>
      </c>
      <c r="N109" s="21">
        <v>46310.831875000003</v>
      </c>
      <c r="O109" s="22">
        <v>380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240</v>
      </c>
      <c r="B110" s="20" t="s">
        <v>18</v>
      </c>
      <c r="C110" s="20" t="s">
        <v>116</v>
      </c>
      <c r="D110" s="20" t="s">
        <v>117</v>
      </c>
      <c r="E110" s="20" t="s">
        <v>743</v>
      </c>
      <c r="F110" s="21">
        <v>46310.785462962958</v>
      </c>
      <c r="G110" s="20" t="s">
        <v>21</v>
      </c>
      <c r="H110" s="20" t="s">
        <v>4972</v>
      </c>
      <c r="I110" s="22">
        <v>340</v>
      </c>
      <c r="J110" s="20" t="s">
        <v>22</v>
      </c>
      <c r="K110" s="20" t="s">
        <v>23</v>
      </c>
      <c r="L110" s="22">
        <v>518</v>
      </c>
      <c r="M110" s="20" t="s">
        <v>995</v>
      </c>
      <c r="N110" s="21">
        <v>46310.812060185184</v>
      </c>
      <c r="O110" s="22">
        <v>340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445</v>
      </c>
      <c r="B111" s="20" t="s">
        <v>18</v>
      </c>
      <c r="C111" s="20" t="s">
        <v>263</v>
      </c>
      <c r="D111" s="20" t="s">
        <v>28</v>
      </c>
      <c r="E111" s="20" t="s">
        <v>602</v>
      </c>
      <c r="F111" s="21">
        <v>46310.78707175926</v>
      </c>
      <c r="G111" s="20" t="s">
        <v>21</v>
      </c>
      <c r="H111" s="20" t="s">
        <v>4973</v>
      </c>
      <c r="I111" s="22">
        <v>350</v>
      </c>
      <c r="J111" s="20" t="s">
        <v>22</v>
      </c>
      <c r="K111" s="20" t="s">
        <v>23</v>
      </c>
      <c r="L111" s="22">
        <v>389</v>
      </c>
      <c r="M111" s="20" t="s">
        <v>30</v>
      </c>
      <c r="N111" s="21">
        <v>46310.808379629627</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229</v>
      </c>
      <c r="B112" s="20" t="s">
        <v>18</v>
      </c>
      <c r="C112" s="20" t="s">
        <v>230</v>
      </c>
      <c r="D112" s="20" t="s">
        <v>231</v>
      </c>
      <c r="E112" s="20" t="s">
        <v>591</v>
      </c>
      <c r="F112" s="21">
        <v>46310.789166666669</v>
      </c>
      <c r="G112" s="20" t="s">
        <v>21</v>
      </c>
      <c r="H112" s="20" t="s">
        <v>4974</v>
      </c>
      <c r="I112" s="22">
        <v>100</v>
      </c>
      <c r="J112" s="20" t="s">
        <v>22</v>
      </c>
      <c r="K112" s="20" t="s">
        <v>23</v>
      </c>
      <c r="L112" s="22">
        <v>351</v>
      </c>
      <c r="M112" s="20" t="s">
        <v>230</v>
      </c>
      <c r="N112" s="21">
        <v>46310.847870370373</v>
      </c>
      <c r="O112" s="22">
        <v>0</v>
      </c>
      <c r="P112" s="20" t="s">
        <v>129</v>
      </c>
      <c r="Q112" s="22">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245</v>
      </c>
      <c r="B113" s="20" t="s">
        <v>18</v>
      </c>
      <c r="C113" s="20" t="s">
        <v>109</v>
      </c>
      <c r="D113" s="20" t="s">
        <v>122</v>
      </c>
      <c r="E113" s="20" t="s">
        <v>834</v>
      </c>
      <c r="F113" s="21">
        <v>46310.79074074074</v>
      </c>
      <c r="G113" s="20" t="s">
        <v>21</v>
      </c>
      <c r="H113" s="20" t="s">
        <v>4975</v>
      </c>
      <c r="I113" s="22">
        <v>350</v>
      </c>
      <c r="J113" s="20" t="s">
        <v>22</v>
      </c>
      <c r="K113" s="20" t="s">
        <v>23</v>
      </c>
      <c r="L113" s="22">
        <v>154</v>
      </c>
      <c r="M113" s="20" t="s">
        <v>753</v>
      </c>
      <c r="N113" s="21">
        <v>46310.800937499997</v>
      </c>
      <c r="O113" s="22">
        <v>290</v>
      </c>
      <c r="P113" s="20" t="s">
        <v>25</v>
      </c>
      <c r="Q113" s="22">
        <v>190</v>
      </c>
      <c r="R113" s="3" t="str">
        <f>IF(OR(G113="12R",G113="12L"),_xlfn.XLOOKUP(C113,Tabla42[ADEP],Tabla42[SID 12R],""),IF(OR(G113="30L",G113="30R"),_xlfn.XLOOKUP(C113,Tabla42[ADEP],Tabla42[SID 30L],""),""))</f>
        <v>TAKUX</v>
      </c>
      <c r="S113" s="3">
        <f t="shared" si="1"/>
        <v>18</v>
      </c>
      <c r="T113" s="3" t="str">
        <f>_xlfn.XLOOKUP(C113,Tabla42[ADEP],Tabla42[Sector],"")</f>
        <v>Sector 7</v>
      </c>
    </row>
    <row r="114" spans="1:20" x14ac:dyDescent="0.2">
      <c r="A114" s="20" t="s">
        <v>241</v>
      </c>
      <c r="B114" s="20" t="s">
        <v>18</v>
      </c>
      <c r="C114" s="20" t="s">
        <v>121</v>
      </c>
      <c r="D114" s="20" t="s">
        <v>60</v>
      </c>
      <c r="E114" s="20" t="s">
        <v>2780</v>
      </c>
      <c r="F114" s="21">
        <v>46310.792118055557</v>
      </c>
      <c r="G114" s="20" t="s">
        <v>21</v>
      </c>
      <c r="H114" s="20" t="s">
        <v>4976</v>
      </c>
      <c r="I114" s="22">
        <v>340</v>
      </c>
      <c r="J114" s="20" t="s">
        <v>22</v>
      </c>
      <c r="K114" s="20" t="s">
        <v>23</v>
      </c>
      <c r="L114" s="22">
        <v>512</v>
      </c>
      <c r="M114" s="20" t="s">
        <v>4896</v>
      </c>
      <c r="N114" s="21">
        <v>46310.819108796291</v>
      </c>
      <c r="O114" s="22">
        <v>340</v>
      </c>
      <c r="P114" s="20" t="s">
        <v>25</v>
      </c>
      <c r="Q114" s="22">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216</v>
      </c>
      <c r="B115" s="20" t="s">
        <v>18</v>
      </c>
      <c r="C115" s="20" t="s">
        <v>32</v>
      </c>
      <c r="D115" s="20" t="s">
        <v>60</v>
      </c>
      <c r="E115" s="20" t="s">
        <v>4977</v>
      </c>
      <c r="F115" s="21">
        <v>46310.793796296297</v>
      </c>
      <c r="G115" s="20" t="s">
        <v>21</v>
      </c>
      <c r="H115" s="20" t="s">
        <v>4978</v>
      </c>
      <c r="I115" s="22">
        <v>340</v>
      </c>
      <c r="J115" s="20" t="s">
        <v>22</v>
      </c>
      <c r="K115" s="20" t="s">
        <v>23</v>
      </c>
      <c r="L115" s="22">
        <v>901</v>
      </c>
      <c r="M115" s="20" t="s">
        <v>35</v>
      </c>
      <c r="N115" s="21">
        <v>46310.842256944445</v>
      </c>
      <c r="O115" s="22">
        <v>340</v>
      </c>
      <c r="P115" s="20" t="s">
        <v>25</v>
      </c>
      <c r="Q115" s="22">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460</v>
      </c>
      <c r="B116" s="20" t="s">
        <v>18</v>
      </c>
      <c r="C116" s="20" t="s">
        <v>126</v>
      </c>
      <c r="D116" s="20" t="s">
        <v>20</v>
      </c>
      <c r="E116" s="20" t="s">
        <v>2972</v>
      </c>
      <c r="F116" s="21">
        <v>46310.794895833329</v>
      </c>
      <c r="G116" s="20" t="s">
        <v>21</v>
      </c>
      <c r="H116" s="20" t="s">
        <v>4979</v>
      </c>
      <c r="I116" s="22">
        <v>350</v>
      </c>
      <c r="J116" s="20" t="s">
        <v>22</v>
      </c>
      <c r="K116" s="20" t="s">
        <v>23</v>
      </c>
      <c r="L116" s="22">
        <v>373</v>
      </c>
      <c r="M116" s="20" t="s">
        <v>30</v>
      </c>
      <c r="N116" s="21">
        <v>46310.815486111111</v>
      </c>
      <c r="O116" s="22">
        <v>330</v>
      </c>
      <c r="P116" s="20" t="s">
        <v>25</v>
      </c>
      <c r="Q116" s="22">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20" t="s">
        <v>2076</v>
      </c>
      <c r="B117" s="20" t="s">
        <v>18</v>
      </c>
      <c r="C117" s="20" t="s">
        <v>18</v>
      </c>
      <c r="D117" s="20" t="s">
        <v>2077</v>
      </c>
      <c r="E117" s="20"/>
      <c r="F117" s="21">
        <v>46310.796527777777</v>
      </c>
      <c r="G117" s="20" t="s">
        <v>21</v>
      </c>
      <c r="H117" s="20" t="s">
        <v>4980</v>
      </c>
      <c r="I117" s="22">
        <v>15</v>
      </c>
      <c r="J117" s="20" t="s">
        <v>130</v>
      </c>
      <c r="K117" s="20" t="s">
        <v>50</v>
      </c>
      <c r="L117" s="22">
        <v>90</v>
      </c>
      <c r="M117" s="20" t="s">
        <v>18</v>
      </c>
      <c r="N117" s="21">
        <v>46310.810381944444</v>
      </c>
      <c r="O117" s="22">
        <v>0</v>
      </c>
      <c r="P117" s="20" t="s">
        <v>129</v>
      </c>
      <c r="Q117" s="22">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247</v>
      </c>
      <c r="B118" s="20" t="s">
        <v>18</v>
      </c>
      <c r="C118" s="20" t="s">
        <v>137</v>
      </c>
      <c r="D118" s="20" t="s">
        <v>122</v>
      </c>
      <c r="E118" s="20" t="s">
        <v>4981</v>
      </c>
      <c r="F118" s="21">
        <v>46310.803472222222</v>
      </c>
      <c r="G118" s="20" t="s">
        <v>21</v>
      </c>
      <c r="H118" s="20" t="s">
        <v>4982</v>
      </c>
      <c r="I118" s="22">
        <v>330</v>
      </c>
      <c r="J118" s="20" t="s">
        <v>22</v>
      </c>
      <c r="K118" s="20" t="s">
        <v>23</v>
      </c>
      <c r="L118" s="22">
        <v>140</v>
      </c>
      <c r="M118" s="20" t="s">
        <v>2393</v>
      </c>
      <c r="N118" s="21">
        <v>46310.8127662037</v>
      </c>
      <c r="O118" s="22">
        <v>254</v>
      </c>
      <c r="P118" s="20" t="s">
        <v>25</v>
      </c>
      <c r="Q118" s="22">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0" t="s">
        <v>246</v>
      </c>
      <c r="B119" s="20" t="s">
        <v>18</v>
      </c>
      <c r="C119" s="20" t="s">
        <v>209</v>
      </c>
      <c r="D119" s="20" t="s">
        <v>28</v>
      </c>
      <c r="E119" s="20" t="s">
        <v>1120</v>
      </c>
      <c r="F119" s="21">
        <v>46310.806076388893</v>
      </c>
      <c r="G119" s="20" t="s">
        <v>21</v>
      </c>
      <c r="H119" s="20" t="s">
        <v>4983</v>
      </c>
      <c r="I119" s="22">
        <v>360</v>
      </c>
      <c r="J119" s="20" t="s">
        <v>22</v>
      </c>
      <c r="K119" s="20" t="s">
        <v>23</v>
      </c>
      <c r="L119" s="22">
        <v>553</v>
      </c>
      <c r="M119" s="20" t="s">
        <v>123</v>
      </c>
      <c r="N119" s="21">
        <v>46310.834999999999</v>
      </c>
      <c r="O119" s="22">
        <v>360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238</v>
      </c>
      <c r="B120" s="20" t="s">
        <v>18</v>
      </c>
      <c r="C120" s="20" t="s">
        <v>239</v>
      </c>
      <c r="D120" s="20" t="s">
        <v>60</v>
      </c>
      <c r="E120" s="20" t="s">
        <v>114</v>
      </c>
      <c r="F120" s="21">
        <v>46310.807476851856</v>
      </c>
      <c r="G120" s="20" t="s">
        <v>21</v>
      </c>
      <c r="H120" s="20" t="s">
        <v>4984</v>
      </c>
      <c r="I120" s="22">
        <v>340</v>
      </c>
      <c r="J120" s="20" t="s">
        <v>22</v>
      </c>
      <c r="K120" s="20" t="s">
        <v>23</v>
      </c>
      <c r="L120" s="22">
        <v>860</v>
      </c>
      <c r="M120" s="20" t="s">
        <v>35</v>
      </c>
      <c r="N120" s="21">
        <v>46310.853425925925</v>
      </c>
      <c r="O120" s="22">
        <v>340</v>
      </c>
      <c r="P120" s="20" t="s">
        <v>25</v>
      </c>
      <c r="Q120" s="22">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4985</v>
      </c>
      <c r="B121" s="20" t="s">
        <v>18</v>
      </c>
      <c r="C121" s="20" t="s">
        <v>356</v>
      </c>
      <c r="D121" s="20" t="s">
        <v>354</v>
      </c>
      <c r="E121" s="20"/>
      <c r="F121" s="21">
        <v>46310.811793981484</v>
      </c>
      <c r="G121" s="20" t="s">
        <v>21</v>
      </c>
      <c r="H121" s="20" t="s">
        <v>4986</v>
      </c>
      <c r="I121" s="22">
        <v>370</v>
      </c>
      <c r="J121" s="20" t="s">
        <v>22</v>
      </c>
      <c r="K121" s="20" t="s">
        <v>455</v>
      </c>
      <c r="L121" s="22">
        <v>139</v>
      </c>
      <c r="M121" s="20" t="s">
        <v>560</v>
      </c>
      <c r="N121" s="21">
        <v>46310.822222222225</v>
      </c>
      <c r="O121" s="22">
        <v>309</v>
      </c>
      <c r="P121" s="20" t="s">
        <v>25</v>
      </c>
      <c r="Q121" s="22">
        <v>30</v>
      </c>
      <c r="R121" s="3" t="str">
        <f>IF(OR(G121="12R",G121="12L"),_xlfn.XLOOKUP(C121,Tabla42[ADEP],Tabla42[SID 12R],""),IF(OR(G121="30L",G121="30R"),_xlfn.XLOOKUP(C121,Tabla42[ADEP],Tabla42[SID 30L],""),""))</f>
        <v>NUDAL</v>
      </c>
      <c r="S121" s="3">
        <f t="shared" si="1"/>
        <v>19</v>
      </c>
      <c r="T121" s="3" t="str">
        <f>_xlfn.XLOOKUP(C121,Tabla42[ADEP],Tabla42[Sector],"")</f>
        <v>Sector 3</v>
      </c>
    </row>
    <row r="122" spans="1:20" x14ac:dyDescent="0.2">
      <c r="A122" s="20" t="s">
        <v>261</v>
      </c>
      <c r="B122" s="20" t="s">
        <v>18</v>
      </c>
      <c r="C122" s="20" t="s">
        <v>158</v>
      </c>
      <c r="D122" s="20" t="s">
        <v>33</v>
      </c>
      <c r="E122" s="20" t="s">
        <v>4987</v>
      </c>
      <c r="F122" s="21">
        <v>46310.814120370371</v>
      </c>
      <c r="G122" s="20" t="s">
        <v>21</v>
      </c>
      <c r="H122" s="20" t="s">
        <v>4988</v>
      </c>
      <c r="I122" s="22">
        <v>330</v>
      </c>
      <c r="J122" s="20" t="s">
        <v>22</v>
      </c>
      <c r="K122" s="20" t="s">
        <v>23</v>
      </c>
      <c r="L122" s="22">
        <v>135</v>
      </c>
      <c r="M122" s="20" t="s">
        <v>39</v>
      </c>
      <c r="N122" s="21">
        <v>46310.824178240742</v>
      </c>
      <c r="O122" s="22">
        <v>227</v>
      </c>
      <c r="P122" s="20" t="s">
        <v>25</v>
      </c>
      <c r="Q122" s="22">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20" t="s">
        <v>259</v>
      </c>
      <c r="B123" s="20" t="s">
        <v>18</v>
      </c>
      <c r="C123" s="20" t="s">
        <v>32</v>
      </c>
      <c r="D123" s="20" t="s">
        <v>33</v>
      </c>
      <c r="E123" s="20" t="s">
        <v>4402</v>
      </c>
      <c r="F123" s="21">
        <v>46310.815775462965</v>
      </c>
      <c r="G123" s="20" t="s">
        <v>21</v>
      </c>
      <c r="H123" s="20" t="s">
        <v>4989</v>
      </c>
      <c r="I123" s="22">
        <v>360</v>
      </c>
      <c r="J123" s="20" t="s">
        <v>22</v>
      </c>
      <c r="K123" s="20" t="s">
        <v>23</v>
      </c>
      <c r="L123" s="22">
        <v>872</v>
      </c>
      <c r="M123" s="20" t="s">
        <v>35</v>
      </c>
      <c r="N123" s="21">
        <v>46310.862557870365</v>
      </c>
      <c r="O123" s="22">
        <v>360</v>
      </c>
      <c r="P123" s="20" t="s">
        <v>25</v>
      </c>
      <c r="Q123" s="22">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251</v>
      </c>
      <c r="B124" s="20" t="s">
        <v>18</v>
      </c>
      <c r="C124" s="20" t="s">
        <v>126</v>
      </c>
      <c r="D124" s="20" t="s">
        <v>60</v>
      </c>
      <c r="E124" s="20" t="s">
        <v>4990</v>
      </c>
      <c r="F124" s="21">
        <v>46310.817291666666</v>
      </c>
      <c r="G124" s="20" t="s">
        <v>21</v>
      </c>
      <c r="H124" s="20" t="s">
        <v>4991</v>
      </c>
      <c r="I124" s="22">
        <v>350</v>
      </c>
      <c r="J124" s="20" t="s">
        <v>22</v>
      </c>
      <c r="K124" s="20" t="s">
        <v>23</v>
      </c>
      <c r="L124" s="22">
        <v>380</v>
      </c>
      <c r="M124" s="20" t="s">
        <v>30</v>
      </c>
      <c r="N124" s="21">
        <v>46310.838368055556</v>
      </c>
      <c r="O124" s="22">
        <v>350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3094</v>
      </c>
      <c r="B125" s="20" t="s">
        <v>18</v>
      </c>
      <c r="C125" s="20" t="s">
        <v>190</v>
      </c>
      <c r="D125" s="20" t="s">
        <v>33</v>
      </c>
      <c r="E125" s="20" t="s">
        <v>2272</v>
      </c>
      <c r="F125" s="21">
        <v>46310.819166666668</v>
      </c>
      <c r="G125" s="20" t="s">
        <v>21</v>
      </c>
      <c r="H125" s="20" t="s">
        <v>4992</v>
      </c>
      <c r="I125" s="22">
        <v>350</v>
      </c>
      <c r="J125" s="20" t="s">
        <v>22</v>
      </c>
      <c r="K125" s="20" t="s">
        <v>23</v>
      </c>
      <c r="L125" s="22">
        <v>140</v>
      </c>
      <c r="M125" s="20" t="s">
        <v>4993</v>
      </c>
      <c r="N125" s="21">
        <v>46310.82913194444</v>
      </c>
      <c r="O125" s="22">
        <v>286</v>
      </c>
      <c r="P125" s="20" t="s">
        <v>25</v>
      </c>
      <c r="Q125" s="22">
        <v>190</v>
      </c>
      <c r="R125" s="3" t="str">
        <f>IF(OR(G125="12R",G125="12L"),_xlfn.XLOOKUP(C125,Tabla42[ADEP],Tabla42[SID 12R],""),IF(OR(G125="30L",G125="30R"),_xlfn.XLOOKUP(C125,Tabla42[ADEP],Tabla42[SID 30L],""),""))</f>
        <v>NUDAL</v>
      </c>
      <c r="S125" s="3">
        <f t="shared" si="1"/>
        <v>19</v>
      </c>
      <c r="T125" s="3" t="str">
        <f>_xlfn.XLOOKUP(C125,Tabla42[ADEP],Tabla42[Sector],"")</f>
        <v>Sector 3</v>
      </c>
    </row>
    <row r="126" spans="1:20" x14ac:dyDescent="0.2">
      <c r="A126" s="20" t="s">
        <v>256</v>
      </c>
      <c r="B126" s="20" t="s">
        <v>18</v>
      </c>
      <c r="C126" s="20" t="s">
        <v>257</v>
      </c>
      <c r="D126" s="20" t="s">
        <v>117</v>
      </c>
      <c r="E126" s="20" t="s">
        <v>4994</v>
      </c>
      <c r="F126" s="21">
        <v>46310.820706018523</v>
      </c>
      <c r="G126" s="20" t="s">
        <v>21</v>
      </c>
      <c r="H126" s="20" t="s">
        <v>4995</v>
      </c>
      <c r="I126" s="22">
        <v>300</v>
      </c>
      <c r="J126" s="20" t="s">
        <v>22</v>
      </c>
      <c r="K126" s="20" t="s">
        <v>23</v>
      </c>
      <c r="L126" s="22">
        <v>898</v>
      </c>
      <c r="M126" s="20" t="s">
        <v>35</v>
      </c>
      <c r="N126" s="21">
        <v>46310.868472222224</v>
      </c>
      <c r="O126" s="22">
        <v>300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600</v>
      </c>
      <c r="B127" s="20" t="s">
        <v>18</v>
      </c>
      <c r="C127" s="20" t="s">
        <v>293</v>
      </c>
      <c r="D127" s="20" t="s">
        <v>20</v>
      </c>
      <c r="E127" s="20" t="s">
        <v>4996</v>
      </c>
      <c r="F127" s="21">
        <v>46310.822106481486</v>
      </c>
      <c r="G127" s="20" t="s">
        <v>21</v>
      </c>
      <c r="H127" s="20" t="s">
        <v>4997</v>
      </c>
      <c r="I127" s="22">
        <v>320</v>
      </c>
      <c r="J127" s="20" t="s">
        <v>22</v>
      </c>
      <c r="K127" s="20" t="s">
        <v>23</v>
      </c>
      <c r="L127" s="22">
        <v>441</v>
      </c>
      <c r="M127" s="20" t="s">
        <v>189</v>
      </c>
      <c r="N127" s="21">
        <v>46310.84575231481</v>
      </c>
      <c r="O127" s="22">
        <v>320</v>
      </c>
      <c r="P127" s="20" t="s">
        <v>25</v>
      </c>
      <c r="Q127" s="22">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4998</v>
      </c>
      <c r="B128" s="20" t="s">
        <v>18</v>
      </c>
      <c r="C128" s="20" t="s">
        <v>49</v>
      </c>
      <c r="D128" s="20" t="s">
        <v>451</v>
      </c>
      <c r="E128" s="20"/>
      <c r="F128" s="21">
        <v>46310.825243055559</v>
      </c>
      <c r="G128" s="20" t="s">
        <v>21</v>
      </c>
      <c r="H128" s="20" t="s">
        <v>4999</v>
      </c>
      <c r="I128" s="22">
        <v>430</v>
      </c>
      <c r="J128" s="20" t="s">
        <v>22</v>
      </c>
      <c r="K128" s="20" t="s">
        <v>50</v>
      </c>
      <c r="L128" s="22">
        <v>862</v>
      </c>
      <c r="M128" s="20" t="s">
        <v>45</v>
      </c>
      <c r="N128" s="21">
        <v>46310.870925925927</v>
      </c>
      <c r="O128" s="22">
        <v>430</v>
      </c>
      <c r="P128" s="20" t="s">
        <v>25</v>
      </c>
      <c r="Q128" s="22">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452</v>
      </c>
      <c r="B129" s="20" t="s">
        <v>18</v>
      </c>
      <c r="C129" s="20" t="s">
        <v>453</v>
      </c>
      <c r="D129" s="20" t="s">
        <v>28</v>
      </c>
      <c r="E129" s="20" t="s">
        <v>994</v>
      </c>
      <c r="F129" s="21">
        <v>46310.826932870375</v>
      </c>
      <c r="G129" s="20" t="s">
        <v>21</v>
      </c>
      <c r="H129" s="20" t="s">
        <v>5000</v>
      </c>
      <c r="I129" s="22">
        <v>360</v>
      </c>
      <c r="J129" s="20" t="s">
        <v>22</v>
      </c>
      <c r="K129" s="20" t="s">
        <v>23</v>
      </c>
      <c r="L129" s="22">
        <v>457</v>
      </c>
      <c r="M129" s="20" t="s">
        <v>189</v>
      </c>
      <c r="N129" s="21">
        <v>46310.851817129631</v>
      </c>
      <c r="O129" s="22">
        <v>360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253</v>
      </c>
      <c r="B130" s="20" t="s">
        <v>18</v>
      </c>
      <c r="C130" s="20" t="s">
        <v>254</v>
      </c>
      <c r="D130" s="20" t="s">
        <v>20</v>
      </c>
      <c r="E130" s="20" t="s">
        <v>3837</v>
      </c>
      <c r="F130" s="21">
        <v>46310.828993055555</v>
      </c>
      <c r="G130" s="20" t="s">
        <v>21</v>
      </c>
      <c r="H130" s="20" t="s">
        <v>5001</v>
      </c>
      <c r="I130" s="22">
        <v>340</v>
      </c>
      <c r="J130" s="20" t="s">
        <v>22</v>
      </c>
      <c r="K130" s="20" t="s">
        <v>23</v>
      </c>
      <c r="L130" s="22">
        <v>888</v>
      </c>
      <c r="M130" s="20" t="s">
        <v>35</v>
      </c>
      <c r="N130" s="21">
        <v>46310.876782407402</v>
      </c>
      <c r="O130" s="22">
        <v>340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443</v>
      </c>
      <c r="B131" s="20" t="s">
        <v>18</v>
      </c>
      <c r="C131" s="20" t="s">
        <v>444</v>
      </c>
      <c r="D131" s="20" t="s">
        <v>110</v>
      </c>
      <c r="E131" s="20" t="s">
        <v>201</v>
      </c>
      <c r="F131" s="21">
        <v>46310.830613425926</v>
      </c>
      <c r="G131" s="20" t="s">
        <v>21</v>
      </c>
      <c r="H131" s="20" t="s">
        <v>5002</v>
      </c>
      <c r="I131" s="22">
        <v>380</v>
      </c>
      <c r="J131" s="20" t="s">
        <v>22</v>
      </c>
      <c r="K131" s="20" t="s">
        <v>23</v>
      </c>
      <c r="L131" s="22">
        <v>446</v>
      </c>
      <c r="M131" s="20" t="s">
        <v>189</v>
      </c>
      <c r="N131" s="21">
        <v>46310.854027777779</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454</v>
      </c>
      <c r="B132" s="20" t="s">
        <v>18</v>
      </c>
      <c r="C132" s="20" t="s">
        <v>242</v>
      </c>
      <c r="D132" s="20" t="s">
        <v>243</v>
      </c>
      <c r="E132" s="20" t="s">
        <v>5003</v>
      </c>
      <c r="F132" s="21">
        <v>46310.832280092596</v>
      </c>
      <c r="G132" s="20" t="s">
        <v>21</v>
      </c>
      <c r="H132" s="20" t="s">
        <v>5004</v>
      </c>
      <c r="I132" s="22">
        <v>350</v>
      </c>
      <c r="J132" s="20" t="s">
        <v>22</v>
      </c>
      <c r="K132" s="20" t="s">
        <v>23</v>
      </c>
      <c r="L132" s="22">
        <v>136</v>
      </c>
      <c r="M132" s="20" t="s">
        <v>39</v>
      </c>
      <c r="N132" s="21">
        <v>46310.841516203705</v>
      </c>
      <c r="O132" s="22">
        <v>231</v>
      </c>
      <c r="P132" s="20" t="s">
        <v>40</v>
      </c>
      <c r="Q132" s="22">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0" t="s">
        <v>266</v>
      </c>
      <c r="B133" s="20" t="s">
        <v>18</v>
      </c>
      <c r="C133" s="20" t="s">
        <v>184</v>
      </c>
      <c r="D133" s="20" t="s">
        <v>60</v>
      </c>
      <c r="E133" s="20" t="s">
        <v>3363</v>
      </c>
      <c r="F133" s="21">
        <v>46310.833819444444</v>
      </c>
      <c r="G133" s="20" t="s">
        <v>21</v>
      </c>
      <c r="H133" s="20" t="s">
        <v>5005</v>
      </c>
      <c r="I133" s="22">
        <v>350</v>
      </c>
      <c r="J133" s="20" t="s">
        <v>22</v>
      </c>
      <c r="K133" s="20" t="s">
        <v>23</v>
      </c>
      <c r="L133" s="22">
        <v>360</v>
      </c>
      <c r="M133" s="20" t="s">
        <v>30</v>
      </c>
      <c r="N133" s="21">
        <v>46310.854004629626</v>
      </c>
      <c r="O133" s="22">
        <v>350</v>
      </c>
      <c r="P133" s="20" t="s">
        <v>25</v>
      </c>
      <c r="Q133" s="22">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20" t="s">
        <v>1201</v>
      </c>
      <c r="B134" s="20" t="s">
        <v>18</v>
      </c>
      <c r="C134" s="20" t="s">
        <v>592</v>
      </c>
      <c r="D134" s="20" t="s">
        <v>28</v>
      </c>
      <c r="E134" s="20" t="s">
        <v>2612</v>
      </c>
      <c r="F134" s="21">
        <v>46310.835104166668</v>
      </c>
      <c r="G134" s="20" t="s">
        <v>21</v>
      </c>
      <c r="H134" s="20" t="s">
        <v>5006</v>
      </c>
      <c r="I134" s="22">
        <v>360</v>
      </c>
      <c r="J134" s="20" t="s">
        <v>22</v>
      </c>
      <c r="K134" s="20" t="s">
        <v>23</v>
      </c>
      <c r="L134" s="22">
        <v>422</v>
      </c>
      <c r="M134" s="20" t="s">
        <v>189</v>
      </c>
      <c r="N134" s="21">
        <v>46310.858136574076</v>
      </c>
      <c r="O134" s="22">
        <v>320</v>
      </c>
      <c r="P134" s="20" t="s">
        <v>25</v>
      </c>
      <c r="Q134" s="22">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20" t="s">
        <v>271</v>
      </c>
      <c r="B135" s="20" t="s">
        <v>18</v>
      </c>
      <c r="C135" s="20" t="s">
        <v>116</v>
      </c>
      <c r="D135" s="20" t="s">
        <v>43</v>
      </c>
      <c r="E135" s="20" t="s">
        <v>3117</v>
      </c>
      <c r="F135" s="21">
        <v>46310.836493055554</v>
      </c>
      <c r="G135" s="20" t="s">
        <v>21</v>
      </c>
      <c r="H135" s="20" t="s">
        <v>5007</v>
      </c>
      <c r="I135" s="22">
        <v>320</v>
      </c>
      <c r="J135" s="20" t="s">
        <v>22</v>
      </c>
      <c r="K135" s="20" t="s">
        <v>23</v>
      </c>
      <c r="L135" s="22">
        <v>545</v>
      </c>
      <c r="M135" s="20" t="s">
        <v>123</v>
      </c>
      <c r="N135" s="21">
        <v>46310.86414351852</v>
      </c>
      <c r="O135" s="22">
        <v>340</v>
      </c>
      <c r="P135" s="20" t="s">
        <v>25</v>
      </c>
      <c r="Q135" s="22">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268</v>
      </c>
      <c r="B136" s="20" t="s">
        <v>18</v>
      </c>
      <c r="C136" s="20" t="s">
        <v>42</v>
      </c>
      <c r="D136" s="20" t="s">
        <v>43</v>
      </c>
      <c r="E136" s="20" t="s">
        <v>329</v>
      </c>
      <c r="F136" s="21">
        <v>46310.837453703702</v>
      </c>
      <c r="G136" s="20" t="s">
        <v>21</v>
      </c>
      <c r="H136" s="20" t="s">
        <v>5008</v>
      </c>
      <c r="I136" s="22">
        <v>360</v>
      </c>
      <c r="J136" s="20" t="s">
        <v>22</v>
      </c>
      <c r="K136" s="20" t="s">
        <v>23</v>
      </c>
      <c r="L136" s="22">
        <v>881</v>
      </c>
      <c r="M136" s="20" t="s">
        <v>45</v>
      </c>
      <c r="N136" s="21">
        <v>46310.886435185181</v>
      </c>
      <c r="O136" s="22">
        <v>340</v>
      </c>
      <c r="P136" s="20" t="s">
        <v>25</v>
      </c>
      <c r="Q136" s="22">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304</v>
      </c>
      <c r="B137" s="20" t="s">
        <v>18</v>
      </c>
      <c r="C137" s="20" t="s">
        <v>305</v>
      </c>
      <c r="D137" s="20" t="s">
        <v>33</v>
      </c>
      <c r="E137" s="20" t="s">
        <v>4229</v>
      </c>
      <c r="F137" s="21">
        <v>46310.840486111112</v>
      </c>
      <c r="G137" s="20" t="s">
        <v>21</v>
      </c>
      <c r="H137" s="20" t="s">
        <v>5009</v>
      </c>
      <c r="I137" s="22">
        <v>330</v>
      </c>
      <c r="J137" s="20" t="s">
        <v>22</v>
      </c>
      <c r="K137" s="20" t="s">
        <v>23</v>
      </c>
      <c r="L137" s="22">
        <v>149</v>
      </c>
      <c r="M137" s="20" t="s">
        <v>39</v>
      </c>
      <c r="N137" s="21">
        <v>46310.85119212963</v>
      </c>
      <c r="O137" s="22">
        <v>254</v>
      </c>
      <c r="P137" s="20" t="s">
        <v>25</v>
      </c>
      <c r="Q137" s="22">
        <v>190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5010</v>
      </c>
      <c r="B138" s="20" t="s">
        <v>18</v>
      </c>
      <c r="C138" s="20" t="s">
        <v>65</v>
      </c>
      <c r="D138" s="20" t="s">
        <v>122</v>
      </c>
      <c r="E138" s="20"/>
      <c r="F138" s="21">
        <v>46310.841504629629</v>
      </c>
      <c r="G138" s="20" t="s">
        <v>21</v>
      </c>
      <c r="H138" s="20" t="s">
        <v>5011</v>
      </c>
      <c r="I138" s="22">
        <v>240</v>
      </c>
      <c r="J138" s="20" t="s">
        <v>22</v>
      </c>
      <c r="K138" s="20" t="s">
        <v>25</v>
      </c>
      <c r="L138" s="22">
        <v>367</v>
      </c>
      <c r="M138" s="20" t="s">
        <v>65</v>
      </c>
      <c r="N138" s="21">
        <v>46310.866782407407</v>
      </c>
      <c r="O138" s="22">
        <v>0</v>
      </c>
      <c r="P138" s="20" t="s">
        <v>25</v>
      </c>
      <c r="Q138" s="22">
        <v>30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744</v>
      </c>
      <c r="B139" s="20" t="s">
        <v>18</v>
      </c>
      <c r="C139" s="20" t="s">
        <v>188</v>
      </c>
      <c r="D139" s="20" t="s">
        <v>122</v>
      </c>
      <c r="E139" s="20" t="s">
        <v>5012</v>
      </c>
      <c r="F139" s="21">
        <v>46310.842280092591</v>
      </c>
      <c r="G139" s="20" t="s">
        <v>21</v>
      </c>
      <c r="H139" s="20" t="s">
        <v>5013</v>
      </c>
      <c r="I139" s="22">
        <v>360</v>
      </c>
      <c r="J139" s="20" t="s">
        <v>22</v>
      </c>
      <c r="K139" s="20" t="s">
        <v>23</v>
      </c>
      <c r="L139" s="22">
        <v>437</v>
      </c>
      <c r="M139" s="20" t="s">
        <v>189</v>
      </c>
      <c r="N139" s="21">
        <v>46310.865277777775</v>
      </c>
      <c r="O139" s="22">
        <v>360</v>
      </c>
      <c r="P139" s="20" t="s">
        <v>25</v>
      </c>
      <c r="Q139" s="22">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2216</v>
      </c>
      <c r="B140" s="20" t="s">
        <v>18</v>
      </c>
      <c r="C140" s="20" t="s">
        <v>109</v>
      </c>
      <c r="D140" s="20" t="s">
        <v>124</v>
      </c>
      <c r="E140" s="20"/>
      <c r="F140" s="21">
        <v>46310.843506944446</v>
      </c>
      <c r="G140" s="20" t="s">
        <v>21</v>
      </c>
      <c r="H140" s="20" t="s">
        <v>5014</v>
      </c>
      <c r="I140" s="22">
        <v>350</v>
      </c>
      <c r="J140" s="20" t="s">
        <v>22</v>
      </c>
      <c r="K140" s="20" t="s">
        <v>50</v>
      </c>
      <c r="L140" s="22">
        <v>158</v>
      </c>
      <c r="M140" s="20" t="s">
        <v>5015</v>
      </c>
      <c r="N140" s="21">
        <v>46310.855613425927</v>
      </c>
      <c r="O140" s="22">
        <v>290</v>
      </c>
      <c r="P140" s="20" t="s">
        <v>25</v>
      </c>
      <c r="Q140" s="22">
        <v>30</v>
      </c>
      <c r="R140" s="3" t="str">
        <f>IF(OR(G140="12R",G140="12L"),_xlfn.XLOOKUP(C140,Tabla42[ADEP],Tabla42[SID 12R],""),IF(OR(G140="30L",G140="30R"),_xlfn.XLOOKUP(C140,Tabla42[ADEP],Tabla42[SID 30L],""),""))</f>
        <v>TAKUX</v>
      </c>
      <c r="S140" s="3">
        <f t="shared" si="2"/>
        <v>20</v>
      </c>
      <c r="T140" s="3" t="str">
        <f>_xlfn.XLOOKUP(C140,Tabla42[ADEP],Tabla42[Sector],"")</f>
        <v>Sector 7</v>
      </c>
    </row>
    <row r="141" spans="1:20" x14ac:dyDescent="0.2">
      <c r="A141" s="20" t="s">
        <v>745</v>
      </c>
      <c r="B141" s="20" t="s">
        <v>18</v>
      </c>
      <c r="C141" s="20" t="s">
        <v>121</v>
      </c>
      <c r="D141" s="20" t="s">
        <v>122</v>
      </c>
      <c r="E141" s="20" t="s">
        <v>5016</v>
      </c>
      <c r="F141" s="21">
        <v>46310.844722222224</v>
      </c>
      <c r="G141" s="20" t="s">
        <v>21</v>
      </c>
      <c r="H141" s="20" t="s">
        <v>5017</v>
      </c>
      <c r="I141" s="22">
        <v>360</v>
      </c>
      <c r="J141" s="20" t="s">
        <v>22</v>
      </c>
      <c r="K141" s="20" t="s">
        <v>23</v>
      </c>
      <c r="L141" s="22">
        <v>575</v>
      </c>
      <c r="M141" s="20" t="s">
        <v>123</v>
      </c>
      <c r="N141" s="21">
        <v>46310.875648148147</v>
      </c>
      <c r="O141" s="22">
        <v>360</v>
      </c>
      <c r="P141" s="20" t="s">
        <v>25</v>
      </c>
      <c r="Q141" s="22">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0" t="s">
        <v>278</v>
      </c>
      <c r="B142" s="20" t="s">
        <v>18</v>
      </c>
      <c r="C142" s="20" t="s">
        <v>265</v>
      </c>
      <c r="D142" s="20" t="s">
        <v>33</v>
      </c>
      <c r="E142" s="20" t="s">
        <v>310</v>
      </c>
      <c r="F142" s="21">
        <v>46310.845543981486</v>
      </c>
      <c r="G142" s="20" t="s">
        <v>21</v>
      </c>
      <c r="H142" s="20" t="s">
        <v>5018</v>
      </c>
      <c r="I142" s="22">
        <v>360</v>
      </c>
      <c r="J142" s="20" t="s">
        <v>22</v>
      </c>
      <c r="K142" s="20" t="s">
        <v>23</v>
      </c>
      <c r="L142" s="22">
        <v>882</v>
      </c>
      <c r="M142" s="20" t="s">
        <v>167</v>
      </c>
      <c r="N142" s="21">
        <v>46310.895046296297</v>
      </c>
      <c r="O142" s="22">
        <v>360</v>
      </c>
      <c r="P142" s="20" t="s">
        <v>25</v>
      </c>
      <c r="Q142" s="22">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0" t="s">
        <v>274</v>
      </c>
      <c r="B143" s="20" t="s">
        <v>18</v>
      </c>
      <c r="C143" s="20" t="s">
        <v>96</v>
      </c>
      <c r="D143" s="20" t="s">
        <v>53</v>
      </c>
      <c r="E143" s="20" t="s">
        <v>516</v>
      </c>
      <c r="F143" s="21">
        <v>46310.847094907411</v>
      </c>
      <c r="G143" s="20" t="s">
        <v>21</v>
      </c>
      <c r="H143" s="20" t="s">
        <v>5019</v>
      </c>
      <c r="I143" s="22">
        <v>380</v>
      </c>
      <c r="J143" s="20" t="s">
        <v>22</v>
      </c>
      <c r="K143" s="20" t="s">
        <v>23</v>
      </c>
      <c r="L143" s="22">
        <v>870</v>
      </c>
      <c r="M143" s="20" t="s">
        <v>45</v>
      </c>
      <c r="N143" s="21">
        <v>46310.896226851852</v>
      </c>
      <c r="O143" s="22">
        <v>360</v>
      </c>
      <c r="P143" s="20" t="s">
        <v>25</v>
      </c>
      <c r="Q143" s="22">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272</v>
      </c>
      <c r="B144" s="20" t="s">
        <v>18</v>
      </c>
      <c r="C144" s="20" t="s">
        <v>42</v>
      </c>
      <c r="D144" s="20" t="s">
        <v>20</v>
      </c>
      <c r="E144" s="20" t="s">
        <v>484</v>
      </c>
      <c r="F144" s="21">
        <v>46310.848703703705</v>
      </c>
      <c r="G144" s="20" t="s">
        <v>21</v>
      </c>
      <c r="H144" s="20" t="s">
        <v>5020</v>
      </c>
      <c r="I144" s="22">
        <v>340</v>
      </c>
      <c r="J144" s="20" t="s">
        <v>22</v>
      </c>
      <c r="K144" s="20" t="s">
        <v>23</v>
      </c>
      <c r="L144" s="22">
        <v>864</v>
      </c>
      <c r="M144" s="20" t="s">
        <v>540</v>
      </c>
      <c r="N144" s="21">
        <v>46310.897418981476</v>
      </c>
      <c r="O144" s="22">
        <v>340</v>
      </c>
      <c r="P144" s="20" t="s">
        <v>25</v>
      </c>
      <c r="Q144" s="22">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20" t="s">
        <v>280</v>
      </c>
      <c r="B145" s="20" t="s">
        <v>18</v>
      </c>
      <c r="C145" s="20" t="s">
        <v>49</v>
      </c>
      <c r="D145" s="20" t="s">
        <v>53</v>
      </c>
      <c r="E145" s="20" t="s">
        <v>2699</v>
      </c>
      <c r="F145" s="21">
        <v>46310.850740740745</v>
      </c>
      <c r="G145" s="20" t="s">
        <v>21</v>
      </c>
      <c r="H145" s="20" t="s">
        <v>5021</v>
      </c>
      <c r="I145" s="22">
        <v>360</v>
      </c>
      <c r="J145" s="20" t="s">
        <v>22</v>
      </c>
      <c r="K145" s="20" t="s">
        <v>23</v>
      </c>
      <c r="L145" s="22">
        <v>889</v>
      </c>
      <c r="M145" s="20" t="s">
        <v>45</v>
      </c>
      <c r="N145" s="21">
        <v>46310.900821759264</v>
      </c>
      <c r="O145" s="22">
        <v>360</v>
      </c>
      <c r="P145" s="20" t="s">
        <v>25</v>
      </c>
      <c r="Q145" s="22">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0" t="s">
        <v>221</v>
      </c>
      <c r="B146" s="20" t="s">
        <v>18</v>
      </c>
      <c r="C146" s="20" t="s">
        <v>42</v>
      </c>
      <c r="D146" s="20" t="s">
        <v>340</v>
      </c>
      <c r="E146" s="20" t="s">
        <v>5022</v>
      </c>
      <c r="F146" s="21">
        <v>46310.853495370371</v>
      </c>
      <c r="G146" s="20" t="s">
        <v>21</v>
      </c>
      <c r="H146" s="20" t="s">
        <v>5023</v>
      </c>
      <c r="I146" s="22">
        <v>400</v>
      </c>
      <c r="J146" s="20" t="s">
        <v>22</v>
      </c>
      <c r="K146" s="20" t="s">
        <v>23</v>
      </c>
      <c r="L146" s="22">
        <v>870</v>
      </c>
      <c r="M146" s="20" t="s">
        <v>45</v>
      </c>
      <c r="N146" s="21">
        <v>46310.899502314816</v>
      </c>
      <c r="O146" s="22">
        <v>400</v>
      </c>
      <c r="P146" s="20" t="s">
        <v>40</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282</v>
      </c>
      <c r="B147" s="20" t="s">
        <v>18</v>
      </c>
      <c r="C147" s="20" t="s">
        <v>42</v>
      </c>
      <c r="D147" s="20" t="s">
        <v>20</v>
      </c>
      <c r="E147" s="20" t="s">
        <v>2209</v>
      </c>
      <c r="F147" s="21">
        <v>46310.856990740736</v>
      </c>
      <c r="G147" s="20" t="s">
        <v>21</v>
      </c>
      <c r="H147" s="20" t="s">
        <v>5024</v>
      </c>
      <c r="I147" s="22">
        <v>340</v>
      </c>
      <c r="J147" s="20" t="s">
        <v>22</v>
      </c>
      <c r="K147" s="20" t="s">
        <v>23</v>
      </c>
      <c r="L147" s="22">
        <v>877</v>
      </c>
      <c r="M147" s="20" t="s">
        <v>45</v>
      </c>
      <c r="N147" s="21">
        <v>46310.905347222222</v>
      </c>
      <c r="O147" s="22">
        <v>340</v>
      </c>
      <c r="P147" s="20" t="s">
        <v>25</v>
      </c>
      <c r="Q147" s="22">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262</v>
      </c>
      <c r="B148" s="20" t="s">
        <v>18</v>
      </c>
      <c r="C148" s="20" t="s">
        <v>263</v>
      </c>
      <c r="D148" s="20" t="s">
        <v>33</v>
      </c>
      <c r="E148" s="20" t="s">
        <v>5025</v>
      </c>
      <c r="F148" s="21">
        <v>46310.859375</v>
      </c>
      <c r="G148" s="20" t="s">
        <v>21</v>
      </c>
      <c r="H148" s="20" t="s">
        <v>5026</v>
      </c>
      <c r="I148" s="22">
        <v>350</v>
      </c>
      <c r="J148" s="20" t="s">
        <v>22</v>
      </c>
      <c r="K148" s="20" t="s">
        <v>23</v>
      </c>
      <c r="L148" s="22">
        <v>131</v>
      </c>
      <c r="M148" s="20" t="s">
        <v>379</v>
      </c>
      <c r="N148" s="21">
        <v>46310.868680555555</v>
      </c>
      <c r="O148" s="22">
        <v>272</v>
      </c>
      <c r="P148" s="20" t="s">
        <v>25</v>
      </c>
      <c r="Q148" s="22">
        <v>190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461</v>
      </c>
      <c r="B149" s="20" t="s">
        <v>18</v>
      </c>
      <c r="C149" s="20" t="s">
        <v>223</v>
      </c>
      <c r="D149" s="20" t="s">
        <v>28</v>
      </c>
      <c r="E149" s="20" t="s">
        <v>1696</v>
      </c>
      <c r="F149" s="21">
        <v>46310.860775462963</v>
      </c>
      <c r="G149" s="20" t="s">
        <v>21</v>
      </c>
      <c r="H149" s="20" t="s">
        <v>5027</v>
      </c>
      <c r="I149" s="22">
        <v>370</v>
      </c>
      <c r="J149" s="20" t="s">
        <v>22</v>
      </c>
      <c r="K149" s="20" t="s">
        <v>23</v>
      </c>
      <c r="L149" s="22">
        <v>142</v>
      </c>
      <c r="M149" s="20" t="s">
        <v>3171</v>
      </c>
      <c r="N149" s="21">
        <v>46310.870879629627</v>
      </c>
      <c r="O149" s="22">
        <v>281</v>
      </c>
      <c r="P149" s="20" t="s">
        <v>25</v>
      </c>
      <c r="Q149" s="22">
        <v>190</v>
      </c>
      <c r="R149" s="3" t="str">
        <f>IF(OR(G149="12R",G149="12L"),_xlfn.XLOOKUP(C149,Tabla42[ADEP],Tabla42[SID 12R],""),IF(OR(G149="30L",G149="30R"),_xlfn.XLOOKUP(C149,Tabla42[ADEP],Tabla42[SID 30L],""),""))</f>
        <v>OMSUK</v>
      </c>
      <c r="S149" s="3">
        <f t="shared" si="2"/>
        <v>20</v>
      </c>
      <c r="T149" s="3" t="str">
        <f>_xlfn.XLOOKUP(C149,Tabla42[ADEP],Tabla42[Sector],"")</f>
        <v>Sector 3</v>
      </c>
    </row>
    <row r="150" spans="1:20" x14ac:dyDescent="0.2">
      <c r="A150" s="20" t="s">
        <v>283</v>
      </c>
      <c r="B150" s="20" t="s">
        <v>18</v>
      </c>
      <c r="C150" s="20" t="s">
        <v>126</v>
      </c>
      <c r="D150" s="20" t="s">
        <v>117</v>
      </c>
      <c r="E150" s="20" t="s">
        <v>5028</v>
      </c>
      <c r="F150" s="21">
        <v>46310.86209490741</v>
      </c>
      <c r="G150" s="20" t="s">
        <v>21</v>
      </c>
      <c r="H150" s="20" t="s">
        <v>5029</v>
      </c>
      <c r="I150" s="22">
        <v>350</v>
      </c>
      <c r="J150" s="20" t="s">
        <v>22</v>
      </c>
      <c r="K150" s="20" t="s">
        <v>23</v>
      </c>
      <c r="L150" s="22">
        <v>365</v>
      </c>
      <c r="M150" s="20" t="s">
        <v>30</v>
      </c>
      <c r="N150" s="21">
        <v>46310.881412037037</v>
      </c>
      <c r="O150" s="22">
        <v>350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5030</v>
      </c>
      <c r="B151" s="20" t="s">
        <v>18</v>
      </c>
      <c r="C151" s="20" t="s">
        <v>65</v>
      </c>
      <c r="D151" s="20" t="s">
        <v>451</v>
      </c>
      <c r="E151" s="20"/>
      <c r="F151" s="21">
        <v>46310.863877314812</v>
      </c>
      <c r="G151" s="20" t="s">
        <v>21</v>
      </c>
      <c r="H151" s="20" t="s">
        <v>5031</v>
      </c>
      <c r="I151" s="22">
        <v>300</v>
      </c>
      <c r="J151" s="20" t="s">
        <v>22</v>
      </c>
      <c r="K151" s="20" t="s">
        <v>50</v>
      </c>
      <c r="L151" s="22">
        <v>447</v>
      </c>
      <c r="M151" s="20" t="s">
        <v>65</v>
      </c>
      <c r="N151" s="21">
        <v>46310.894930555558</v>
      </c>
      <c r="O151" s="22">
        <v>0</v>
      </c>
      <c r="P151" s="20" t="s">
        <v>25</v>
      </c>
      <c r="Q151" s="22">
        <v>30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467</v>
      </c>
      <c r="B152" s="20" t="s">
        <v>18</v>
      </c>
      <c r="C152" s="20" t="s">
        <v>184</v>
      </c>
      <c r="D152" s="20" t="s">
        <v>60</v>
      </c>
      <c r="E152" s="20" t="s">
        <v>3056</v>
      </c>
      <c r="F152" s="21">
        <v>46310.86518518519</v>
      </c>
      <c r="G152" s="20" t="s">
        <v>21</v>
      </c>
      <c r="H152" s="20" t="s">
        <v>5032</v>
      </c>
      <c r="I152" s="22">
        <v>350</v>
      </c>
      <c r="J152" s="20" t="s">
        <v>22</v>
      </c>
      <c r="K152" s="20" t="s">
        <v>23</v>
      </c>
      <c r="L152" s="22">
        <v>351</v>
      </c>
      <c r="M152" s="20" t="s">
        <v>30</v>
      </c>
      <c r="N152" s="21">
        <v>46310.885057870371</v>
      </c>
      <c r="O152" s="22">
        <v>330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476</v>
      </c>
      <c r="B153" s="20" t="s">
        <v>18</v>
      </c>
      <c r="C153" s="20" t="s">
        <v>188</v>
      </c>
      <c r="D153" s="20" t="s">
        <v>43</v>
      </c>
      <c r="E153" s="20" t="s">
        <v>739</v>
      </c>
      <c r="F153" s="21">
        <v>46310.867129629631</v>
      </c>
      <c r="G153" s="20" t="s">
        <v>21</v>
      </c>
      <c r="H153" s="20" t="s">
        <v>5033</v>
      </c>
      <c r="I153" s="22">
        <v>320</v>
      </c>
      <c r="J153" s="20" t="s">
        <v>22</v>
      </c>
      <c r="K153" s="20" t="s">
        <v>23</v>
      </c>
      <c r="L153" s="22">
        <v>382</v>
      </c>
      <c r="M153" s="20" t="s">
        <v>5034</v>
      </c>
      <c r="N153" s="21">
        <v>46310.888645833329</v>
      </c>
      <c r="O153" s="22">
        <v>320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469</v>
      </c>
      <c r="B154" s="20" t="s">
        <v>18</v>
      </c>
      <c r="C154" s="20" t="s">
        <v>42</v>
      </c>
      <c r="D154" s="20" t="s">
        <v>43</v>
      </c>
      <c r="E154" s="20" t="s">
        <v>2139</v>
      </c>
      <c r="F154" s="21">
        <v>46310.869513888887</v>
      </c>
      <c r="G154" s="20" t="s">
        <v>21</v>
      </c>
      <c r="H154" s="20" t="s">
        <v>5035</v>
      </c>
      <c r="I154" s="22">
        <v>340</v>
      </c>
      <c r="J154" s="20" t="s">
        <v>22</v>
      </c>
      <c r="K154" s="20" t="s">
        <v>23</v>
      </c>
      <c r="L154" s="22">
        <v>874</v>
      </c>
      <c r="M154" s="20" t="s">
        <v>45</v>
      </c>
      <c r="N154" s="21">
        <v>46310.918310185181</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471</v>
      </c>
      <c r="B155" s="20" t="s">
        <v>18</v>
      </c>
      <c r="C155" s="20" t="s">
        <v>19</v>
      </c>
      <c r="D155" s="20" t="s">
        <v>33</v>
      </c>
      <c r="E155" s="20" t="s">
        <v>3719</v>
      </c>
      <c r="F155" s="21">
        <v>46310.871817129635</v>
      </c>
      <c r="G155" s="20" t="s">
        <v>21</v>
      </c>
      <c r="H155" s="20" t="s">
        <v>5036</v>
      </c>
      <c r="I155" s="22">
        <v>360</v>
      </c>
      <c r="J155" s="20" t="s">
        <v>22</v>
      </c>
      <c r="K155" s="20" t="s">
        <v>23</v>
      </c>
      <c r="L155" s="22">
        <v>890</v>
      </c>
      <c r="M155" s="20" t="s">
        <v>167</v>
      </c>
      <c r="N155" s="21">
        <v>46310.921666666662</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289</v>
      </c>
      <c r="B156" s="20" t="s">
        <v>18</v>
      </c>
      <c r="C156" s="20" t="s">
        <v>290</v>
      </c>
      <c r="D156" s="20" t="s">
        <v>33</v>
      </c>
      <c r="E156" s="20" t="s">
        <v>5037</v>
      </c>
      <c r="F156" s="21">
        <v>46310.879560185189</v>
      </c>
      <c r="G156" s="20" t="s">
        <v>21</v>
      </c>
      <c r="H156" s="20" t="s">
        <v>5038</v>
      </c>
      <c r="I156" s="22">
        <v>330</v>
      </c>
      <c r="J156" s="20" t="s">
        <v>22</v>
      </c>
      <c r="K156" s="20" t="s">
        <v>23</v>
      </c>
      <c r="L156" s="22">
        <v>210</v>
      </c>
      <c r="M156" s="20" t="s">
        <v>5039</v>
      </c>
      <c r="N156" s="21">
        <v>46310.892962962964</v>
      </c>
      <c r="O156" s="22">
        <v>275</v>
      </c>
      <c r="P156" s="20" t="s">
        <v>25</v>
      </c>
      <c r="Q156" s="22">
        <v>190</v>
      </c>
      <c r="R156" s="3" t="str">
        <f>IF(OR(G156="12R",G156="12L"),_xlfn.XLOOKUP(C156,Tabla42[ADEP],Tabla42[SID 12R],""),IF(OR(G156="30L",G156="30R"),_xlfn.XLOOKUP(C156,Tabla42[ADEP],Tabla42[SID 30L],""),""))</f>
        <v>CZM</v>
      </c>
      <c r="S156" s="3">
        <f t="shared" si="2"/>
        <v>21</v>
      </c>
      <c r="T156" s="3" t="str">
        <f>_xlfn.XLOOKUP(C156,Tabla42[ADEP],Tabla42[Sector],"")</f>
        <v>Sector 7</v>
      </c>
    </row>
    <row r="157" spans="1:20" x14ac:dyDescent="0.2">
      <c r="A157" s="20" t="s">
        <v>765</v>
      </c>
      <c r="B157" s="20" t="s">
        <v>18</v>
      </c>
      <c r="C157" s="20" t="s">
        <v>158</v>
      </c>
      <c r="D157" s="20" t="s">
        <v>60</v>
      </c>
      <c r="E157" s="20" t="s">
        <v>593</v>
      </c>
      <c r="F157" s="21">
        <v>46310.882002314815</v>
      </c>
      <c r="G157" s="20" t="s">
        <v>21</v>
      </c>
      <c r="H157" s="20" t="s">
        <v>5040</v>
      </c>
      <c r="I157" s="22">
        <v>350</v>
      </c>
      <c r="J157" s="20" t="s">
        <v>22</v>
      </c>
      <c r="K157" s="20" t="s">
        <v>23</v>
      </c>
      <c r="L157" s="22">
        <v>135</v>
      </c>
      <c r="M157" s="20" t="s">
        <v>39</v>
      </c>
      <c r="N157" s="21">
        <v>46310.891701388886</v>
      </c>
      <c r="O157" s="22">
        <v>223</v>
      </c>
      <c r="P157" s="20" t="s">
        <v>25</v>
      </c>
      <c r="Q157" s="22">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483</v>
      </c>
      <c r="B158" s="20" t="s">
        <v>18</v>
      </c>
      <c r="C158" s="20" t="s">
        <v>297</v>
      </c>
      <c r="D158" s="20" t="s">
        <v>243</v>
      </c>
      <c r="E158" s="20" t="s">
        <v>498</v>
      </c>
      <c r="F158" s="21">
        <v>46310.88449074074</v>
      </c>
      <c r="G158" s="20" t="s">
        <v>21</v>
      </c>
      <c r="H158" s="20" t="s">
        <v>5041</v>
      </c>
      <c r="I158" s="22">
        <v>370</v>
      </c>
      <c r="J158" s="20" t="s">
        <v>22</v>
      </c>
      <c r="K158" s="20" t="s">
        <v>23</v>
      </c>
      <c r="L158" s="22">
        <v>360</v>
      </c>
      <c r="M158" s="20" t="s">
        <v>30</v>
      </c>
      <c r="N158" s="21">
        <v>46310.903495370367</v>
      </c>
      <c r="O158" s="22">
        <v>370</v>
      </c>
      <c r="P158" s="20" t="s">
        <v>40</v>
      </c>
      <c r="Q158" s="22">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s="20" t="s">
        <v>296</v>
      </c>
      <c r="B159" s="20" t="s">
        <v>18</v>
      </c>
      <c r="C159" s="20" t="s">
        <v>121</v>
      </c>
      <c r="D159" s="20" t="s">
        <v>122</v>
      </c>
      <c r="E159" s="20" t="s">
        <v>5042</v>
      </c>
      <c r="F159" s="21">
        <v>46310.886793981481</v>
      </c>
      <c r="G159" s="20" t="s">
        <v>21</v>
      </c>
      <c r="H159" s="20" t="s">
        <v>5043</v>
      </c>
      <c r="I159" s="22">
        <v>360</v>
      </c>
      <c r="J159" s="20" t="s">
        <v>22</v>
      </c>
      <c r="K159" s="20" t="s">
        <v>23</v>
      </c>
      <c r="L159" s="22">
        <v>508</v>
      </c>
      <c r="M159" s="20" t="s">
        <v>5044</v>
      </c>
      <c r="N159" s="21">
        <v>46310.913530092592</v>
      </c>
      <c r="O159" s="22">
        <v>360</v>
      </c>
      <c r="P159" s="20" t="s">
        <v>25</v>
      </c>
      <c r="Q159" s="22">
        <v>40</v>
      </c>
      <c r="R159" s="3" t="str">
        <f>IF(OR(G159="12R",G159="12L"),_xlfn.XLOOKUP(C159,Tabla42[ADEP],Tabla42[SID 12R],""),IF(OR(G159="30L",G159="30R"),_xlfn.XLOOKUP(C159,Tabla42[ADEP],Tabla42[SID 30L],""),""))</f>
        <v>ENEBA</v>
      </c>
      <c r="S159" s="3">
        <f t="shared" si="2"/>
        <v>21</v>
      </c>
      <c r="T159" s="3" t="str">
        <f>_xlfn.XLOOKUP(C159,Tabla42[ADEP],Tabla42[Sector],"")</f>
        <v>Sector 3</v>
      </c>
    </row>
    <row r="160" spans="1:20" x14ac:dyDescent="0.2">
      <c r="A160" s="20" t="s">
        <v>302</v>
      </c>
      <c r="B160" s="20" t="s">
        <v>18</v>
      </c>
      <c r="C160" s="20" t="s">
        <v>303</v>
      </c>
      <c r="D160" s="20" t="s">
        <v>28</v>
      </c>
      <c r="E160" s="20" t="s">
        <v>29</v>
      </c>
      <c r="F160" s="21">
        <v>46310.888275462959</v>
      </c>
      <c r="G160" s="20" t="s">
        <v>21</v>
      </c>
      <c r="H160" s="20" t="s">
        <v>5045</v>
      </c>
      <c r="I160" s="22">
        <v>360</v>
      </c>
      <c r="J160" s="20" t="s">
        <v>22</v>
      </c>
      <c r="K160" s="20" t="s">
        <v>23</v>
      </c>
      <c r="L160" s="22">
        <v>438</v>
      </c>
      <c r="M160" s="20" t="s">
        <v>189</v>
      </c>
      <c r="N160" s="21">
        <v>46310.91243055556</v>
      </c>
      <c r="O160" s="22">
        <v>360</v>
      </c>
      <c r="P160" s="20" t="s">
        <v>25</v>
      </c>
      <c r="Q160" s="22">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314</v>
      </c>
      <c r="B161" s="20" t="s">
        <v>18</v>
      </c>
      <c r="C161" s="20" t="s">
        <v>179</v>
      </c>
      <c r="D161" s="20" t="s">
        <v>53</v>
      </c>
      <c r="E161" s="20" t="s">
        <v>610</v>
      </c>
      <c r="F161" s="21">
        <v>46310.889374999999</v>
      </c>
      <c r="G161" s="20" t="s">
        <v>21</v>
      </c>
      <c r="H161" s="20" t="s">
        <v>5046</v>
      </c>
      <c r="I161" s="22">
        <v>380</v>
      </c>
      <c r="J161" s="20" t="s">
        <v>22</v>
      </c>
      <c r="K161" s="20" t="s">
        <v>23</v>
      </c>
      <c r="L161" s="22">
        <v>839</v>
      </c>
      <c r="M161" s="20" t="s">
        <v>179</v>
      </c>
      <c r="N161" s="21">
        <v>46310.938483796301</v>
      </c>
      <c r="O161" s="22">
        <v>15</v>
      </c>
      <c r="P161" s="20" t="s">
        <v>25</v>
      </c>
      <c r="Q161" s="22">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20" t="s">
        <v>497</v>
      </c>
      <c r="B162" s="20" t="s">
        <v>18</v>
      </c>
      <c r="C162" s="20" t="s">
        <v>47</v>
      </c>
      <c r="D162" s="20" t="s">
        <v>243</v>
      </c>
      <c r="E162" s="20" t="s">
        <v>2594</v>
      </c>
      <c r="F162" s="21">
        <v>46310.890902777777</v>
      </c>
      <c r="G162" s="20" t="s">
        <v>21</v>
      </c>
      <c r="H162" s="20" t="s">
        <v>5047</v>
      </c>
      <c r="I162" s="22">
        <v>390</v>
      </c>
      <c r="J162" s="20" t="s">
        <v>22</v>
      </c>
      <c r="K162" s="20" t="s">
        <v>23</v>
      </c>
      <c r="L162" s="22">
        <v>133</v>
      </c>
      <c r="M162" s="20" t="s">
        <v>39</v>
      </c>
      <c r="N162" s="21">
        <v>46310.90016203704</v>
      </c>
      <c r="O162" s="22">
        <v>237</v>
      </c>
      <c r="P162" s="20" t="s">
        <v>40</v>
      </c>
      <c r="Q162" s="22">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477</v>
      </c>
      <c r="B163" s="20" t="s">
        <v>18</v>
      </c>
      <c r="C163" s="20" t="s">
        <v>478</v>
      </c>
      <c r="D163" s="20" t="s">
        <v>20</v>
      </c>
      <c r="E163" s="20" t="s">
        <v>5048</v>
      </c>
      <c r="F163" s="21">
        <v>46310.892199074078</v>
      </c>
      <c r="G163" s="20" t="s">
        <v>21</v>
      </c>
      <c r="H163" s="20" t="s">
        <v>5049</v>
      </c>
      <c r="I163" s="22">
        <v>360</v>
      </c>
      <c r="J163" s="20" t="s">
        <v>22</v>
      </c>
      <c r="K163" s="20" t="s">
        <v>23</v>
      </c>
      <c r="L163" s="22">
        <v>516</v>
      </c>
      <c r="M163" s="20" t="s">
        <v>5050</v>
      </c>
      <c r="N163" s="21">
        <v>46310.917766203704</v>
      </c>
      <c r="O163" s="22">
        <v>340</v>
      </c>
      <c r="P163" s="20" t="s">
        <v>25</v>
      </c>
      <c r="Q163" s="22">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480</v>
      </c>
      <c r="B164" s="20" t="s">
        <v>18</v>
      </c>
      <c r="C164" s="20" t="s">
        <v>164</v>
      </c>
      <c r="D164" s="20" t="s">
        <v>43</v>
      </c>
      <c r="E164" s="20" t="s">
        <v>5051</v>
      </c>
      <c r="F164" s="21">
        <v>46310.893437499995</v>
      </c>
      <c r="G164" s="20" t="s">
        <v>21</v>
      </c>
      <c r="H164" s="20" t="s">
        <v>5052</v>
      </c>
      <c r="I164" s="22">
        <v>310</v>
      </c>
      <c r="J164" s="20" t="s">
        <v>22</v>
      </c>
      <c r="K164" s="20" t="s">
        <v>23</v>
      </c>
      <c r="L164" s="22">
        <v>131</v>
      </c>
      <c r="M164" s="20" t="s">
        <v>39</v>
      </c>
      <c r="N164" s="21">
        <v>46310.902499999997</v>
      </c>
      <c r="O164" s="22">
        <v>226</v>
      </c>
      <c r="P164" s="20" t="s">
        <v>25</v>
      </c>
      <c r="Q164" s="22">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20" t="s">
        <v>313</v>
      </c>
      <c r="B165" s="20" t="s">
        <v>18</v>
      </c>
      <c r="C165" s="20" t="s">
        <v>73</v>
      </c>
      <c r="D165" s="20" t="s">
        <v>53</v>
      </c>
      <c r="E165" s="20" t="s">
        <v>106</v>
      </c>
      <c r="F165" s="21">
        <v>46310.89472222222</v>
      </c>
      <c r="G165" s="20" t="s">
        <v>21</v>
      </c>
      <c r="H165" s="20" t="s">
        <v>5053</v>
      </c>
      <c r="I165" s="22">
        <v>380</v>
      </c>
      <c r="J165" s="20" t="s">
        <v>22</v>
      </c>
      <c r="K165" s="20" t="s">
        <v>23</v>
      </c>
      <c r="L165" s="22">
        <v>745</v>
      </c>
      <c r="M165" s="20" t="s">
        <v>73</v>
      </c>
      <c r="N165" s="21">
        <v>46310.942141203705</v>
      </c>
      <c r="O165" s="22">
        <v>0</v>
      </c>
      <c r="P165" s="20" t="s">
        <v>25</v>
      </c>
      <c r="Q165" s="22">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475</v>
      </c>
      <c r="B166" s="20" t="s">
        <v>18</v>
      </c>
      <c r="C166" s="20" t="s">
        <v>293</v>
      </c>
      <c r="D166" s="20" t="s">
        <v>28</v>
      </c>
      <c r="E166" s="20" t="s">
        <v>4068</v>
      </c>
      <c r="F166" s="21">
        <v>46310.896111111113</v>
      </c>
      <c r="G166" s="20" t="s">
        <v>21</v>
      </c>
      <c r="H166" s="20" t="s">
        <v>5054</v>
      </c>
      <c r="I166" s="22">
        <v>360</v>
      </c>
      <c r="J166" s="20" t="s">
        <v>22</v>
      </c>
      <c r="K166" s="20" t="s">
        <v>23</v>
      </c>
      <c r="L166" s="22">
        <v>439</v>
      </c>
      <c r="M166" s="20" t="s">
        <v>189</v>
      </c>
      <c r="N166" s="21">
        <v>46310.919490740736</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308</v>
      </c>
      <c r="B167" s="20" t="s">
        <v>18</v>
      </c>
      <c r="C167" s="20" t="s">
        <v>137</v>
      </c>
      <c r="D167" s="20" t="s">
        <v>122</v>
      </c>
      <c r="E167" s="20" t="s">
        <v>5055</v>
      </c>
      <c r="F167" s="21">
        <v>46310.898842592593</v>
      </c>
      <c r="G167" s="20" t="s">
        <v>21</v>
      </c>
      <c r="H167" s="20" t="s">
        <v>5056</v>
      </c>
      <c r="I167" s="22">
        <v>370</v>
      </c>
      <c r="J167" s="20" t="s">
        <v>22</v>
      </c>
      <c r="K167" s="20" t="s">
        <v>23</v>
      </c>
      <c r="L167" s="22">
        <v>133</v>
      </c>
      <c r="M167" s="20" t="s">
        <v>408</v>
      </c>
      <c r="N167" s="21">
        <v>46310.908090277779</v>
      </c>
      <c r="O167" s="22">
        <v>271</v>
      </c>
      <c r="P167" s="20" t="s">
        <v>25</v>
      </c>
      <c r="Q167" s="22">
        <v>190</v>
      </c>
      <c r="R167" s="3" t="str">
        <f>IF(OR(G167="12R",G167="12L"),_xlfn.XLOOKUP(C167,Tabla42[ADEP],Tabla42[SID 12R],""),IF(OR(G167="30L",G167="30R"),_xlfn.XLOOKUP(C167,Tabla42[ADEP],Tabla42[SID 30L],""),""))</f>
        <v>NUDAL</v>
      </c>
      <c r="S167" s="3">
        <f t="shared" si="2"/>
        <v>21</v>
      </c>
      <c r="T167" s="3" t="str">
        <f>_xlfn.XLOOKUP(C167,Tabla42[ADEP],Tabla42[Sector],"")</f>
        <v>Sector 3</v>
      </c>
    </row>
    <row r="168" spans="1:20" x14ac:dyDescent="0.2">
      <c r="A168" s="20" t="s">
        <v>309</v>
      </c>
      <c r="B168" s="20" t="s">
        <v>18</v>
      </c>
      <c r="C168" s="20" t="s">
        <v>19</v>
      </c>
      <c r="D168" s="20" t="s">
        <v>53</v>
      </c>
      <c r="E168" s="20" t="s">
        <v>631</v>
      </c>
      <c r="F168" s="21">
        <v>46310.900219907402</v>
      </c>
      <c r="G168" s="20" t="s">
        <v>21</v>
      </c>
      <c r="H168" s="20" t="s">
        <v>5057</v>
      </c>
      <c r="I168" s="22">
        <v>380</v>
      </c>
      <c r="J168" s="20" t="s">
        <v>22</v>
      </c>
      <c r="K168" s="20" t="s">
        <v>23</v>
      </c>
      <c r="L168" s="22">
        <v>859</v>
      </c>
      <c r="M168" s="20" t="s">
        <v>24</v>
      </c>
      <c r="N168" s="21">
        <v>46310.949421296296</v>
      </c>
      <c r="O168" s="22">
        <v>380</v>
      </c>
      <c r="P168" s="20" t="s">
        <v>25</v>
      </c>
      <c r="Q168" s="22">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0" t="s">
        <v>294</v>
      </c>
      <c r="B169" s="20" t="s">
        <v>18</v>
      </c>
      <c r="C169" s="20" t="s">
        <v>128</v>
      </c>
      <c r="D169" s="20" t="s">
        <v>43</v>
      </c>
      <c r="E169" s="20" t="s">
        <v>474</v>
      </c>
      <c r="F169" s="21">
        <v>46310.90116898148</v>
      </c>
      <c r="G169" s="20" t="s">
        <v>21</v>
      </c>
      <c r="H169" s="20" t="s">
        <v>5058</v>
      </c>
      <c r="I169" s="22">
        <v>350</v>
      </c>
      <c r="J169" s="20" t="s">
        <v>22</v>
      </c>
      <c r="K169" s="20" t="s">
        <v>23</v>
      </c>
      <c r="L169" s="22">
        <v>136</v>
      </c>
      <c r="M169" s="20" t="s">
        <v>3171</v>
      </c>
      <c r="N169" s="21">
        <v>46310.910682870366</v>
      </c>
      <c r="O169" s="22">
        <v>236</v>
      </c>
      <c r="P169" s="20" t="s">
        <v>25</v>
      </c>
      <c r="Q169" s="22">
        <v>190</v>
      </c>
      <c r="R169" s="3" t="str">
        <f>IF(OR(G169="12R",G169="12L"),_xlfn.XLOOKUP(C169,Tabla42[ADEP],Tabla42[SID 12R],""),IF(OR(G169="30L",G169="30R"),_xlfn.XLOOKUP(C169,Tabla42[ADEP],Tabla42[SID 30L],""),""))</f>
        <v>OMSUK</v>
      </c>
      <c r="S169" s="3">
        <f t="shared" si="2"/>
        <v>21</v>
      </c>
      <c r="T169" s="3" t="str">
        <f>_xlfn.XLOOKUP(C169,Tabla42[ADEP],Tabla42[Sector],"")</f>
        <v>Sector 3</v>
      </c>
    </row>
    <row r="170" spans="1:20" x14ac:dyDescent="0.2">
      <c r="A170" s="20" t="s">
        <v>315</v>
      </c>
      <c r="B170" s="20" t="s">
        <v>18</v>
      </c>
      <c r="C170" s="20" t="s">
        <v>96</v>
      </c>
      <c r="D170" s="20" t="s">
        <v>20</v>
      </c>
      <c r="E170" s="20" t="s">
        <v>1005</v>
      </c>
      <c r="F170" s="21">
        <v>46310.902581018519</v>
      </c>
      <c r="G170" s="20" t="s">
        <v>21</v>
      </c>
      <c r="H170" s="20" t="s">
        <v>5059</v>
      </c>
      <c r="I170" s="22">
        <v>340</v>
      </c>
      <c r="J170" s="20" t="s">
        <v>22</v>
      </c>
      <c r="K170" s="20" t="s">
        <v>141</v>
      </c>
      <c r="L170" s="22">
        <v>865</v>
      </c>
      <c r="M170" s="20" t="s">
        <v>45</v>
      </c>
      <c r="N170" s="21">
        <v>46310.950578703705</v>
      </c>
      <c r="O170" s="22">
        <v>340</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301</v>
      </c>
      <c r="B171" s="20" t="s">
        <v>18</v>
      </c>
      <c r="C171" s="20" t="s">
        <v>32</v>
      </c>
      <c r="D171" s="20" t="s">
        <v>53</v>
      </c>
      <c r="E171" s="20" t="s">
        <v>277</v>
      </c>
      <c r="F171" s="21">
        <v>46310.905810185184</v>
      </c>
      <c r="G171" s="20" t="s">
        <v>21</v>
      </c>
      <c r="H171" s="20" t="s">
        <v>5060</v>
      </c>
      <c r="I171" s="22">
        <v>380</v>
      </c>
      <c r="J171" s="20" t="s">
        <v>22</v>
      </c>
      <c r="K171" s="20" t="s">
        <v>23</v>
      </c>
      <c r="L171" s="22">
        <v>859</v>
      </c>
      <c r="M171" s="20" t="s">
        <v>4537</v>
      </c>
      <c r="N171" s="21">
        <v>46310.950972222221</v>
      </c>
      <c r="O171" s="22">
        <v>360</v>
      </c>
      <c r="P171" s="20" t="s">
        <v>25</v>
      </c>
      <c r="Q171" s="22">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0" t="s">
        <v>5061</v>
      </c>
      <c r="B172" s="20" t="s">
        <v>18</v>
      </c>
      <c r="C172" s="20" t="s">
        <v>353</v>
      </c>
      <c r="D172" s="20" t="s">
        <v>492</v>
      </c>
      <c r="E172" s="20" t="s">
        <v>4828</v>
      </c>
      <c r="F172" s="21">
        <v>46310.909201388888</v>
      </c>
      <c r="G172" s="20" t="s">
        <v>21</v>
      </c>
      <c r="H172" s="20" t="s">
        <v>5062</v>
      </c>
      <c r="I172" s="22">
        <v>410</v>
      </c>
      <c r="J172" s="20" t="s">
        <v>22</v>
      </c>
      <c r="K172" s="20" t="s">
        <v>141</v>
      </c>
      <c r="L172" s="22">
        <v>219</v>
      </c>
      <c r="M172" s="20" t="s">
        <v>355</v>
      </c>
      <c r="N172" s="21">
        <v>46310.923125000001</v>
      </c>
      <c r="O172" s="22">
        <v>387</v>
      </c>
      <c r="P172" s="20" t="s">
        <v>25</v>
      </c>
      <c r="Q172" s="22">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0" t="s">
        <v>978</v>
      </c>
      <c r="B173" s="20" t="s">
        <v>18</v>
      </c>
      <c r="C173" s="20" t="s">
        <v>286</v>
      </c>
      <c r="D173" s="20" t="s">
        <v>33</v>
      </c>
      <c r="E173" s="20" t="s">
        <v>465</v>
      </c>
      <c r="F173" s="21">
        <v>46310.910960648151</v>
      </c>
      <c r="G173" s="20" t="s">
        <v>21</v>
      </c>
      <c r="H173" s="20" t="s">
        <v>5063</v>
      </c>
      <c r="I173" s="22">
        <v>320</v>
      </c>
      <c r="J173" s="20" t="s">
        <v>22</v>
      </c>
      <c r="K173" s="20" t="s">
        <v>23</v>
      </c>
      <c r="L173" s="22">
        <v>331</v>
      </c>
      <c r="M173" s="20" t="s">
        <v>4551</v>
      </c>
      <c r="N173" s="21">
        <v>46310.931064814809</v>
      </c>
      <c r="O173" s="22">
        <v>320</v>
      </c>
      <c r="P173" s="20" t="s">
        <v>25</v>
      </c>
      <c r="Q173" s="22">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299</v>
      </c>
      <c r="B174" s="20" t="s">
        <v>18</v>
      </c>
      <c r="C174" s="20" t="s">
        <v>300</v>
      </c>
      <c r="D174" s="20" t="s">
        <v>117</v>
      </c>
      <c r="E174" s="20" t="s">
        <v>5064</v>
      </c>
      <c r="F174" s="21">
        <v>46310.912650462968</v>
      </c>
      <c r="G174" s="20" t="s">
        <v>21</v>
      </c>
      <c r="H174" s="20" t="s">
        <v>5065</v>
      </c>
      <c r="I174" s="22">
        <v>340</v>
      </c>
      <c r="J174" s="20" t="s">
        <v>22</v>
      </c>
      <c r="K174" s="20" t="s">
        <v>23</v>
      </c>
      <c r="L174" s="22">
        <v>901</v>
      </c>
      <c r="M174" s="20" t="s">
        <v>35</v>
      </c>
      <c r="N174" s="21">
        <v>46310.961111111115</v>
      </c>
      <c r="O174" s="22">
        <v>340</v>
      </c>
      <c r="P174" s="20" t="s">
        <v>25</v>
      </c>
      <c r="Q174" s="22">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387</v>
      </c>
      <c r="B175" s="20" t="s">
        <v>18</v>
      </c>
      <c r="C175" s="20" t="s">
        <v>388</v>
      </c>
      <c r="D175" s="20" t="s">
        <v>60</v>
      </c>
      <c r="E175" s="20" t="s">
        <v>3958</v>
      </c>
      <c r="F175" s="21">
        <v>46310.913715277777</v>
      </c>
      <c r="G175" s="20" t="s">
        <v>21</v>
      </c>
      <c r="H175" s="20" t="s">
        <v>5066</v>
      </c>
      <c r="I175" s="22">
        <v>340</v>
      </c>
      <c r="J175" s="20" t="s">
        <v>22</v>
      </c>
      <c r="K175" s="20" t="s">
        <v>23</v>
      </c>
      <c r="L175" s="22">
        <v>490</v>
      </c>
      <c r="M175" s="20" t="s">
        <v>5067</v>
      </c>
      <c r="N175" s="21">
        <v>46310.940289351856</v>
      </c>
      <c r="O175" s="22">
        <v>340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311</v>
      </c>
      <c r="B176" s="20" t="s">
        <v>18</v>
      </c>
      <c r="C176" s="20" t="s">
        <v>109</v>
      </c>
      <c r="D176" s="20" t="s">
        <v>28</v>
      </c>
      <c r="E176" s="20" t="s">
        <v>989</v>
      </c>
      <c r="F176" s="21">
        <v>46310.917511574073</v>
      </c>
      <c r="G176" s="20" t="s">
        <v>21</v>
      </c>
      <c r="H176" s="20" t="s">
        <v>5068</v>
      </c>
      <c r="I176" s="22">
        <v>350</v>
      </c>
      <c r="J176" s="20" t="s">
        <v>22</v>
      </c>
      <c r="K176" s="20" t="s">
        <v>23</v>
      </c>
      <c r="L176" s="22">
        <v>152</v>
      </c>
      <c r="M176" s="20" t="s">
        <v>111</v>
      </c>
      <c r="N176" s="21">
        <v>46310.928287037037</v>
      </c>
      <c r="O176" s="22">
        <v>275</v>
      </c>
      <c r="P176" s="20" t="s">
        <v>25</v>
      </c>
      <c r="Q176" s="22">
        <v>190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s="20" t="s">
        <v>1280</v>
      </c>
      <c r="B177" s="20" t="s">
        <v>18</v>
      </c>
      <c r="C177" s="20" t="s">
        <v>742</v>
      </c>
      <c r="D177" s="20" t="s">
        <v>28</v>
      </c>
      <c r="E177" s="20" t="s">
        <v>5069</v>
      </c>
      <c r="F177" s="21">
        <v>46310.925613425927</v>
      </c>
      <c r="G177" s="20" t="s">
        <v>21</v>
      </c>
      <c r="H177" s="20" t="s">
        <v>5070</v>
      </c>
      <c r="I177" s="22">
        <v>340</v>
      </c>
      <c r="J177" s="20" t="s">
        <v>22</v>
      </c>
      <c r="K177" s="20" t="s">
        <v>23</v>
      </c>
      <c r="L177" s="22">
        <v>914</v>
      </c>
      <c r="M177" s="20" t="s">
        <v>35</v>
      </c>
      <c r="N177" s="21">
        <v>46310.975358796291</v>
      </c>
      <c r="O177" s="22">
        <v>340</v>
      </c>
      <c r="P177" s="20" t="s">
        <v>25</v>
      </c>
      <c r="Q177" s="22">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s="20" t="s">
        <v>4345</v>
      </c>
      <c r="B178" s="20" t="s">
        <v>18</v>
      </c>
      <c r="C178" s="20" t="s">
        <v>303</v>
      </c>
      <c r="D178" s="20" t="s">
        <v>28</v>
      </c>
      <c r="E178" s="20" t="s">
        <v>5071</v>
      </c>
      <c r="F178" s="21">
        <v>46310.92967592593</v>
      </c>
      <c r="G178" s="20" t="s">
        <v>21</v>
      </c>
      <c r="H178" s="20" t="s">
        <v>5072</v>
      </c>
      <c r="I178" s="22">
        <v>360</v>
      </c>
      <c r="J178" s="20" t="s">
        <v>22</v>
      </c>
      <c r="K178" s="20" t="s">
        <v>23</v>
      </c>
      <c r="L178" s="22">
        <v>383</v>
      </c>
      <c r="M178" s="20" t="s">
        <v>250</v>
      </c>
      <c r="N178" s="21">
        <v>46310.950925925921</v>
      </c>
      <c r="O178" s="22">
        <v>360</v>
      </c>
      <c r="P178" s="20" t="s">
        <v>25</v>
      </c>
      <c r="Q178" s="22">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s="20" t="s">
        <v>318</v>
      </c>
      <c r="B179" s="20" t="s">
        <v>18</v>
      </c>
      <c r="C179" s="20" t="s">
        <v>116</v>
      </c>
      <c r="D179" s="20" t="s">
        <v>43</v>
      </c>
      <c r="E179" s="20" t="s">
        <v>979</v>
      </c>
      <c r="F179" s="21">
        <v>46310.935277777782</v>
      </c>
      <c r="G179" s="20" t="s">
        <v>21</v>
      </c>
      <c r="H179" s="20" t="s">
        <v>5073</v>
      </c>
      <c r="I179" s="22">
        <v>320</v>
      </c>
      <c r="J179" s="20" t="s">
        <v>22</v>
      </c>
      <c r="K179" s="20" t="s">
        <v>23</v>
      </c>
      <c r="L179" s="22">
        <v>539</v>
      </c>
      <c r="M179" s="20" t="s">
        <v>123</v>
      </c>
      <c r="N179" s="21">
        <v>46310.962604166663</v>
      </c>
      <c r="O179" s="22">
        <v>320</v>
      </c>
      <c r="P179" s="20" t="s">
        <v>25</v>
      </c>
      <c r="Q179" s="22">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s="20" t="s">
        <v>292</v>
      </c>
      <c r="B180" s="20" t="s">
        <v>18</v>
      </c>
      <c r="C180" s="20" t="s">
        <v>293</v>
      </c>
      <c r="D180" s="20" t="s">
        <v>43</v>
      </c>
      <c r="E180" s="20" t="s">
        <v>4022</v>
      </c>
      <c r="F180" s="21">
        <v>46310.936944444446</v>
      </c>
      <c r="G180" s="20" t="s">
        <v>21</v>
      </c>
      <c r="H180" s="20" t="s">
        <v>5074</v>
      </c>
      <c r="I180" s="22">
        <v>340</v>
      </c>
      <c r="J180" s="20" t="s">
        <v>22</v>
      </c>
      <c r="K180" s="20" t="s">
        <v>23</v>
      </c>
      <c r="L180" s="22">
        <v>433</v>
      </c>
      <c r="M180" s="20" t="s">
        <v>189</v>
      </c>
      <c r="N180" s="21">
        <v>46310.960277777776</v>
      </c>
      <c r="O180" s="22">
        <v>340</v>
      </c>
      <c r="P180" s="20" t="s">
        <v>25</v>
      </c>
      <c r="Q180" s="22">
        <v>40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0" t="s">
        <v>488</v>
      </c>
      <c r="B181" s="20" t="s">
        <v>18</v>
      </c>
      <c r="C181" s="20" t="s">
        <v>489</v>
      </c>
      <c r="D181" s="20" t="s">
        <v>28</v>
      </c>
      <c r="E181" s="20" t="s">
        <v>1070</v>
      </c>
      <c r="F181" s="21">
        <v>46310.93818287037</v>
      </c>
      <c r="G181" s="20" t="s">
        <v>21</v>
      </c>
      <c r="H181" s="20" t="s">
        <v>5075</v>
      </c>
      <c r="I181" s="22">
        <v>360</v>
      </c>
      <c r="J181" s="20" t="s">
        <v>22</v>
      </c>
      <c r="K181" s="20" t="s">
        <v>23</v>
      </c>
      <c r="L181" s="22">
        <v>434</v>
      </c>
      <c r="M181" s="20" t="s">
        <v>189</v>
      </c>
      <c r="N181" s="21">
        <v>46310.962141203709</v>
      </c>
      <c r="O181" s="22">
        <v>360</v>
      </c>
      <c r="P181" s="20" t="s">
        <v>25</v>
      </c>
      <c r="Q181" s="22">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0" t="s">
        <v>328</v>
      </c>
      <c r="B182" s="20" t="s">
        <v>18</v>
      </c>
      <c r="C182" s="20" t="s">
        <v>42</v>
      </c>
      <c r="D182" s="20" t="s">
        <v>43</v>
      </c>
      <c r="E182" s="20" t="s">
        <v>3213</v>
      </c>
      <c r="F182" s="21">
        <v>46310.948483796295</v>
      </c>
      <c r="G182" s="20" t="s">
        <v>21</v>
      </c>
      <c r="H182" s="20" t="s">
        <v>5076</v>
      </c>
      <c r="I182" s="22">
        <v>360</v>
      </c>
      <c r="J182" s="20" t="s">
        <v>22</v>
      </c>
      <c r="K182" s="20" t="s">
        <v>23</v>
      </c>
      <c r="L182" s="22">
        <v>870</v>
      </c>
      <c r="M182" s="20" t="s">
        <v>45</v>
      </c>
      <c r="N182" s="21">
        <v>46310.997187500005</v>
      </c>
      <c r="O182" s="22">
        <v>360</v>
      </c>
      <c r="P182" s="20" t="s">
        <v>25</v>
      </c>
      <c r="Q182" s="2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s="20" t="s">
        <v>319</v>
      </c>
      <c r="B183" s="20" t="s">
        <v>18</v>
      </c>
      <c r="C183" s="20" t="s">
        <v>320</v>
      </c>
      <c r="D183" s="20" t="s">
        <v>53</v>
      </c>
      <c r="E183" s="20" t="s">
        <v>2036</v>
      </c>
      <c r="F183" s="21">
        <v>46310.950196759259</v>
      </c>
      <c r="G183" s="20" t="s">
        <v>21</v>
      </c>
      <c r="H183" s="20" t="s">
        <v>5077</v>
      </c>
      <c r="I183" s="22">
        <v>380</v>
      </c>
      <c r="J183" s="20" t="s">
        <v>22</v>
      </c>
      <c r="K183" s="20" t="s">
        <v>23</v>
      </c>
      <c r="L183" s="22">
        <v>887</v>
      </c>
      <c r="M183" s="20" t="s">
        <v>5078</v>
      </c>
      <c r="N183" s="21">
        <v>46311.001180555555</v>
      </c>
      <c r="O183" s="22">
        <v>380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324</v>
      </c>
      <c r="B184" s="20" t="s">
        <v>18</v>
      </c>
      <c r="C184" s="20" t="s">
        <v>206</v>
      </c>
      <c r="D184" s="20" t="s">
        <v>53</v>
      </c>
      <c r="E184" s="20" t="s">
        <v>825</v>
      </c>
      <c r="F184" s="21">
        <v>46310.954652777778</v>
      </c>
      <c r="G184" s="20" t="s">
        <v>21</v>
      </c>
      <c r="H184" s="20" t="s">
        <v>5079</v>
      </c>
      <c r="I184" s="22">
        <v>380</v>
      </c>
      <c r="J184" s="20" t="s">
        <v>22</v>
      </c>
      <c r="K184" s="20" t="s">
        <v>23</v>
      </c>
      <c r="L184" s="22">
        <v>901</v>
      </c>
      <c r="M184" s="20" t="s">
        <v>2810</v>
      </c>
      <c r="N184" s="21">
        <v>46311.006782407407</v>
      </c>
      <c r="O184" s="22">
        <v>380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503</v>
      </c>
      <c r="B185" s="20" t="s">
        <v>18</v>
      </c>
      <c r="C185" s="20" t="s">
        <v>489</v>
      </c>
      <c r="D185" s="20" t="s">
        <v>28</v>
      </c>
      <c r="E185" s="20" t="s">
        <v>5080</v>
      </c>
      <c r="F185" s="21">
        <v>46310.958761574075</v>
      </c>
      <c r="G185" s="20" t="s">
        <v>21</v>
      </c>
      <c r="H185" s="20" t="s">
        <v>5081</v>
      </c>
      <c r="I185" s="22">
        <v>340</v>
      </c>
      <c r="J185" s="20" t="s">
        <v>22</v>
      </c>
      <c r="K185" s="20" t="s">
        <v>23</v>
      </c>
      <c r="L185" s="22">
        <v>444</v>
      </c>
      <c r="M185" s="20" t="s">
        <v>189</v>
      </c>
      <c r="N185" s="21">
        <v>46310.983078703706</v>
      </c>
      <c r="O185" s="22">
        <v>340</v>
      </c>
      <c r="P185" s="20" t="s">
        <v>25</v>
      </c>
      <c r="Q185" s="22">
        <v>40</v>
      </c>
      <c r="R185" s="3" t="str">
        <f>IF(OR(G185="12R",G185="12L"),_xlfn.XLOOKUP(C185,Tabla42[ADEP],Tabla42[SID 12R],""),IF(OR(G185="30L",G185="30R"),_xlfn.XLOOKUP(C185,Tabla42[ADEP],Tabla42[SID 30L],""),""))</f>
        <v>OMSUK</v>
      </c>
      <c r="S185" s="3">
        <f t="shared" si="2"/>
        <v>23</v>
      </c>
      <c r="T185" s="3" t="str">
        <f>_xlfn.XLOOKUP(C185,Tabla42[ADEP],Tabla42[Sector],"")</f>
        <v>Sector 3</v>
      </c>
    </row>
    <row r="186" spans="1:20" x14ac:dyDescent="0.2">
      <c r="A186" s="20" t="s">
        <v>5082</v>
      </c>
      <c r="B186" s="20" t="s">
        <v>18</v>
      </c>
      <c r="C186" s="20" t="s">
        <v>49</v>
      </c>
      <c r="D186" s="20" t="s">
        <v>124</v>
      </c>
      <c r="E186" s="20"/>
      <c r="F186" s="21">
        <v>46310.961736111116</v>
      </c>
      <c r="G186" s="20" t="s">
        <v>21</v>
      </c>
      <c r="H186" s="20" t="s">
        <v>5083</v>
      </c>
      <c r="I186" s="22">
        <v>360</v>
      </c>
      <c r="J186" s="20" t="s">
        <v>22</v>
      </c>
      <c r="K186" s="20" t="s">
        <v>50</v>
      </c>
      <c r="L186" s="22">
        <v>870</v>
      </c>
      <c r="M186" s="20" t="s">
        <v>4130</v>
      </c>
      <c r="N186" s="21">
        <v>46311.014097222222</v>
      </c>
      <c r="O186" s="22">
        <v>360</v>
      </c>
      <c r="P186" s="20" t="s">
        <v>25</v>
      </c>
      <c r="Q186" s="22">
        <v>30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s="20" t="s">
        <v>321</v>
      </c>
      <c r="B187" s="20" t="s">
        <v>18</v>
      </c>
      <c r="C187" s="20" t="s">
        <v>322</v>
      </c>
      <c r="D187" s="20" t="s">
        <v>53</v>
      </c>
      <c r="E187" s="20" t="s">
        <v>727</v>
      </c>
      <c r="F187" s="21">
        <v>46310.965868055559</v>
      </c>
      <c r="G187" s="20" t="s">
        <v>21</v>
      </c>
      <c r="H187" s="20" t="s">
        <v>5084</v>
      </c>
      <c r="I187" s="22">
        <v>380</v>
      </c>
      <c r="J187" s="20" t="s">
        <v>22</v>
      </c>
      <c r="K187" s="20" t="s">
        <v>23</v>
      </c>
      <c r="L187" s="22">
        <v>868</v>
      </c>
      <c r="M187" s="20" t="s">
        <v>4866</v>
      </c>
      <c r="N187" s="21">
        <v>46311.015578703707</v>
      </c>
      <c r="O187" s="22">
        <v>380</v>
      </c>
      <c r="P187" s="20" t="s">
        <v>25</v>
      </c>
      <c r="Q187" s="22">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s="20" t="s">
        <v>332</v>
      </c>
      <c r="B188" s="20" t="s">
        <v>18</v>
      </c>
      <c r="C188" s="20" t="s">
        <v>257</v>
      </c>
      <c r="D188" s="20" t="s">
        <v>122</v>
      </c>
      <c r="E188" s="20" t="s">
        <v>1580</v>
      </c>
      <c r="F188" s="21">
        <v>46310.968668981484</v>
      </c>
      <c r="G188" s="20" t="s">
        <v>21</v>
      </c>
      <c r="H188" s="20" t="s">
        <v>5085</v>
      </c>
      <c r="I188" s="22">
        <v>360</v>
      </c>
      <c r="J188" s="20" t="s">
        <v>22</v>
      </c>
      <c r="K188" s="20" t="s">
        <v>23</v>
      </c>
      <c r="L188" s="22">
        <v>929</v>
      </c>
      <c r="M188" s="20" t="s">
        <v>35</v>
      </c>
      <c r="N188" s="21">
        <v>46311.018483796295</v>
      </c>
      <c r="O188" s="22">
        <v>360</v>
      </c>
      <c r="P188" s="20" t="s">
        <v>25</v>
      </c>
      <c r="Q188" s="22">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s="20" t="s">
        <v>333</v>
      </c>
      <c r="B189" s="20" t="s">
        <v>18</v>
      </c>
      <c r="C189" s="20" t="s">
        <v>204</v>
      </c>
      <c r="D189" s="20" t="s">
        <v>53</v>
      </c>
      <c r="E189" s="20" t="s">
        <v>2146</v>
      </c>
      <c r="F189" s="21">
        <v>46310.977743055555</v>
      </c>
      <c r="G189" s="20" t="s">
        <v>21</v>
      </c>
      <c r="H189" s="20" t="s">
        <v>5086</v>
      </c>
      <c r="I189" s="22">
        <v>370</v>
      </c>
      <c r="J189" s="20" t="s">
        <v>22</v>
      </c>
      <c r="K189" s="20" t="s">
        <v>23</v>
      </c>
      <c r="L189" s="22">
        <v>148</v>
      </c>
      <c r="M189" s="20" t="s">
        <v>5087</v>
      </c>
      <c r="N189" s="21">
        <v>46310.987650462965</v>
      </c>
      <c r="O189" s="22">
        <v>277</v>
      </c>
      <c r="P189" s="20" t="s">
        <v>25</v>
      </c>
      <c r="Q189" s="22">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A190" s="20" t="s">
        <v>334</v>
      </c>
      <c r="B190" s="20" t="s">
        <v>18</v>
      </c>
      <c r="C190" s="20" t="s">
        <v>42</v>
      </c>
      <c r="D190" s="20" t="s">
        <v>122</v>
      </c>
      <c r="E190" s="20" t="s">
        <v>3544</v>
      </c>
      <c r="F190" s="21">
        <v>46310.985844907409</v>
      </c>
      <c r="G190" s="20" t="s">
        <v>21</v>
      </c>
      <c r="H190" s="20" t="s">
        <v>5088</v>
      </c>
      <c r="I190" s="22">
        <v>360</v>
      </c>
      <c r="J190" s="20" t="s">
        <v>22</v>
      </c>
      <c r="K190" s="20" t="s">
        <v>23</v>
      </c>
      <c r="L190" s="22">
        <v>861</v>
      </c>
      <c r="M190" s="20" t="s">
        <v>540</v>
      </c>
      <c r="N190" s="21">
        <v>46311.033414351856</v>
      </c>
      <c r="O190" s="22">
        <v>360</v>
      </c>
      <c r="P190" s="20" t="s">
        <v>25</v>
      </c>
      <c r="Q190" s="22">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20" t="s">
        <v>654</v>
      </c>
      <c r="B191" s="20" t="s">
        <v>18</v>
      </c>
      <c r="C191" s="20" t="s">
        <v>49</v>
      </c>
      <c r="D191" s="20" t="s">
        <v>655</v>
      </c>
      <c r="E191" s="20"/>
      <c r="F191" s="21">
        <v>46310.98841435185</v>
      </c>
      <c r="G191" s="20" t="s">
        <v>623</v>
      </c>
      <c r="H191" s="20" t="s">
        <v>5089</v>
      </c>
      <c r="I191" s="22">
        <v>430</v>
      </c>
      <c r="J191" s="20" t="s">
        <v>22</v>
      </c>
      <c r="K191" s="20" t="s">
        <v>50</v>
      </c>
      <c r="L191" s="22">
        <v>874</v>
      </c>
      <c r="M191" s="20" t="s">
        <v>632</v>
      </c>
      <c r="N191" s="21">
        <v>46311.036736111113</v>
      </c>
      <c r="O191" s="22">
        <v>380</v>
      </c>
      <c r="P191" s="20" t="s">
        <v>25</v>
      </c>
      <c r="Q191" s="22">
        <v>30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0" t="s">
        <v>330</v>
      </c>
      <c r="B192" s="20" t="s">
        <v>18</v>
      </c>
      <c r="C192" s="20" t="s">
        <v>62</v>
      </c>
      <c r="D192" s="20" t="s">
        <v>53</v>
      </c>
      <c r="E192" s="20" t="s">
        <v>956</v>
      </c>
      <c r="F192" s="21">
        <v>46310.999062499999</v>
      </c>
      <c r="G192" s="20" t="s">
        <v>623</v>
      </c>
      <c r="H192" s="20" t="s">
        <v>5090</v>
      </c>
      <c r="I192" s="22">
        <v>380</v>
      </c>
      <c r="J192" s="20" t="s">
        <v>22</v>
      </c>
      <c r="K192" s="20" t="s">
        <v>23</v>
      </c>
      <c r="L192" s="22">
        <v>867</v>
      </c>
      <c r="M192" s="20" t="s">
        <v>5091</v>
      </c>
      <c r="N192" s="21">
        <v>46311.048055555555</v>
      </c>
      <c r="O192" s="22">
        <v>380</v>
      </c>
      <c r="P192" s="20" t="s">
        <v>25</v>
      </c>
      <c r="Q192" s="22">
        <v>190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1</v>
      </c>
      <c r="E230" s="8">
        <f t="shared" si="4"/>
        <v>1</v>
      </c>
      <c r="F230" s="8">
        <f t="shared" si="4"/>
        <v>5</v>
      </c>
      <c r="G230" s="8">
        <f t="shared" si="4"/>
        <v>3</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1</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8</v>
      </c>
      <c r="D265" s="8">
        <f t="shared" si="6"/>
        <v>5</v>
      </c>
      <c r="E265" s="9">
        <f t="shared" si="7"/>
        <v>21</v>
      </c>
    </row>
    <row r="266" spans="1:9" x14ac:dyDescent="0.2">
      <c r="A266" s="7">
        <v>17</v>
      </c>
      <c r="B266" s="8">
        <f t="shared" si="6"/>
        <v>1</v>
      </c>
      <c r="C266" s="8">
        <f t="shared" si="6"/>
        <v>9</v>
      </c>
      <c r="D266" s="8">
        <f t="shared" si="6"/>
        <v>4</v>
      </c>
      <c r="E266" s="9">
        <f t="shared" si="7"/>
        <v>14</v>
      </c>
    </row>
    <row r="267" spans="1:9" x14ac:dyDescent="0.2">
      <c r="A267" s="7">
        <v>18</v>
      </c>
      <c r="B267" s="8">
        <f t="shared" si="6"/>
        <v>8</v>
      </c>
      <c r="C267" s="8">
        <f t="shared" si="6"/>
        <v>14</v>
      </c>
      <c r="D267" s="8">
        <f t="shared" si="6"/>
        <v>2</v>
      </c>
      <c r="E267" s="9">
        <f t="shared" si="7"/>
        <v>24</v>
      </c>
    </row>
    <row r="268" spans="1:9" x14ac:dyDescent="0.2">
      <c r="A268" s="7">
        <v>19</v>
      </c>
      <c r="B268" s="8">
        <f t="shared" si="6"/>
        <v>7</v>
      </c>
      <c r="C268" s="8">
        <f t="shared" si="6"/>
        <v>11</v>
      </c>
      <c r="D268" s="8">
        <f t="shared" si="6"/>
        <v>0</v>
      </c>
      <c r="E268" s="9">
        <f t="shared" si="7"/>
        <v>18</v>
      </c>
    </row>
    <row r="269" spans="1:9" x14ac:dyDescent="0.2">
      <c r="A269" s="7">
        <v>20</v>
      </c>
      <c r="B269" s="8">
        <f t="shared" si="6"/>
        <v>11</v>
      </c>
      <c r="C269" s="8">
        <f t="shared" si="6"/>
        <v>11</v>
      </c>
      <c r="D269" s="8">
        <f t="shared" si="6"/>
        <v>1</v>
      </c>
      <c r="E269" s="9">
        <f t="shared" si="7"/>
        <v>23</v>
      </c>
    </row>
    <row r="270" spans="1:9" x14ac:dyDescent="0.2">
      <c r="A270" s="7">
        <v>21</v>
      </c>
      <c r="B270" s="8">
        <f t="shared" si="6"/>
        <v>6</v>
      </c>
      <c r="C270" s="8">
        <f t="shared" si="6"/>
        <v>12</v>
      </c>
      <c r="D270" s="8">
        <f t="shared" si="6"/>
        <v>2</v>
      </c>
      <c r="E270" s="9">
        <f t="shared" si="7"/>
        <v>20</v>
      </c>
    </row>
    <row r="271" spans="1:9" x14ac:dyDescent="0.2">
      <c r="A271" s="7">
        <v>22</v>
      </c>
      <c r="B271" s="8">
        <f t="shared" si="6"/>
        <v>5</v>
      </c>
      <c r="C271" s="8">
        <f t="shared" si="6"/>
        <v>3</v>
      </c>
      <c r="D271" s="8">
        <f t="shared" si="6"/>
        <v>1</v>
      </c>
      <c r="E271" s="9">
        <f t="shared" si="7"/>
        <v>9</v>
      </c>
    </row>
    <row r="272" spans="1:9" x14ac:dyDescent="0.2">
      <c r="A272" s="10">
        <v>23</v>
      </c>
      <c r="B272" s="11">
        <f t="shared" si="6"/>
        <v>6</v>
      </c>
      <c r="C272" s="11">
        <f t="shared" si="6"/>
        <v>1</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DD91-E875-D841-9FA6-A94DB92FB7A8}">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402</v>
      </c>
      <c r="F2" s="21">
        <v>46311.002893518518</v>
      </c>
      <c r="G2" s="20" t="s">
        <v>623</v>
      </c>
      <c r="H2" s="20" t="s">
        <v>5092</v>
      </c>
      <c r="I2" s="22">
        <v>330</v>
      </c>
      <c r="J2" s="20" t="s">
        <v>22</v>
      </c>
      <c r="K2" s="20" t="s">
        <v>23</v>
      </c>
      <c r="L2" s="22">
        <v>258</v>
      </c>
      <c r="M2" s="20" t="s">
        <v>5093</v>
      </c>
      <c r="N2" s="21">
        <v>46311.018946759257</v>
      </c>
      <c r="O2" s="22">
        <v>330</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499</v>
      </c>
      <c r="B3" s="20" t="s">
        <v>18</v>
      </c>
      <c r="C3" s="20" t="s">
        <v>93</v>
      </c>
      <c r="D3" s="20" t="s">
        <v>60</v>
      </c>
      <c r="E3" s="20" t="s">
        <v>529</v>
      </c>
      <c r="F3" s="21">
        <v>46311.008831018524</v>
      </c>
      <c r="G3" s="20" t="s">
        <v>21</v>
      </c>
      <c r="H3" s="20" t="s">
        <v>5094</v>
      </c>
      <c r="I3" s="22">
        <v>360</v>
      </c>
      <c r="J3" s="20" t="s">
        <v>22</v>
      </c>
      <c r="K3" s="20" t="s">
        <v>23</v>
      </c>
      <c r="L3" s="22">
        <v>879</v>
      </c>
      <c r="M3" s="20" t="s">
        <v>94</v>
      </c>
      <c r="N3" s="21">
        <v>46311.058923611112</v>
      </c>
      <c r="O3" s="22">
        <v>217</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17</v>
      </c>
      <c r="B4" s="20" t="s">
        <v>18</v>
      </c>
      <c r="C4" s="20" t="s">
        <v>19</v>
      </c>
      <c r="D4" s="20" t="s">
        <v>53</v>
      </c>
      <c r="E4" s="20" t="s">
        <v>645</v>
      </c>
      <c r="F4" s="21">
        <v>46311.015949074077</v>
      </c>
      <c r="G4" s="20" t="s">
        <v>21</v>
      </c>
      <c r="H4" s="20" t="s">
        <v>5095</v>
      </c>
      <c r="I4" s="22">
        <v>380</v>
      </c>
      <c r="J4" s="20" t="s">
        <v>22</v>
      </c>
      <c r="K4" s="20" t="s">
        <v>23</v>
      </c>
      <c r="L4" s="22">
        <v>861</v>
      </c>
      <c r="M4" s="20" t="s">
        <v>24</v>
      </c>
      <c r="N4" s="21">
        <v>46311.065706018519</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500</v>
      </c>
      <c r="B5" s="20" t="s">
        <v>18</v>
      </c>
      <c r="C5" s="20" t="s">
        <v>501</v>
      </c>
      <c r="D5" s="20" t="s">
        <v>53</v>
      </c>
      <c r="E5" s="20" t="s">
        <v>393</v>
      </c>
      <c r="F5" s="21">
        <v>46311.017638888894</v>
      </c>
      <c r="G5" s="20" t="s">
        <v>21</v>
      </c>
      <c r="H5" s="20" t="s">
        <v>5096</v>
      </c>
      <c r="I5" s="22">
        <v>380</v>
      </c>
      <c r="J5" s="20" t="s">
        <v>22</v>
      </c>
      <c r="K5" s="20" t="s">
        <v>23</v>
      </c>
      <c r="L5" s="22">
        <v>882</v>
      </c>
      <c r="M5" s="20" t="s">
        <v>35</v>
      </c>
      <c r="N5" s="21">
        <v>46311.066192129627</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264</v>
      </c>
      <c r="B6" s="20" t="s">
        <v>18</v>
      </c>
      <c r="C6" s="20" t="s">
        <v>265</v>
      </c>
      <c r="D6" s="20" t="s">
        <v>33</v>
      </c>
      <c r="E6" s="20" t="s">
        <v>472</v>
      </c>
      <c r="F6" s="21">
        <v>46311.018993055557</v>
      </c>
      <c r="G6" s="20" t="s">
        <v>21</v>
      </c>
      <c r="H6" s="20" t="s">
        <v>5097</v>
      </c>
      <c r="I6" s="22">
        <v>360</v>
      </c>
      <c r="J6" s="20" t="s">
        <v>22</v>
      </c>
      <c r="K6" s="20" t="s">
        <v>23</v>
      </c>
      <c r="L6" s="22">
        <v>858</v>
      </c>
      <c r="M6" s="20" t="s">
        <v>5098</v>
      </c>
      <c r="N6" s="21">
        <v>46311.067094907412</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5099</v>
      </c>
      <c r="B7" s="20" t="s">
        <v>18</v>
      </c>
      <c r="C7" s="20" t="s">
        <v>49</v>
      </c>
      <c r="D7" s="20" t="s">
        <v>689</v>
      </c>
      <c r="E7" s="20"/>
      <c r="F7" s="21">
        <v>46311.034918981481</v>
      </c>
      <c r="G7" s="20" t="s">
        <v>21</v>
      </c>
      <c r="H7" s="20" t="s">
        <v>5100</v>
      </c>
      <c r="I7" s="22">
        <v>430</v>
      </c>
      <c r="J7" s="20" t="s">
        <v>22</v>
      </c>
      <c r="K7" s="20" t="s">
        <v>50</v>
      </c>
      <c r="L7" s="22">
        <v>867</v>
      </c>
      <c r="M7" s="20" t="s">
        <v>45</v>
      </c>
      <c r="N7" s="21">
        <v>46311.084918981476</v>
      </c>
      <c r="O7" s="22">
        <v>430</v>
      </c>
      <c r="P7" s="20" t="s">
        <v>25</v>
      </c>
      <c r="Q7" s="22">
        <v>30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462</v>
      </c>
      <c r="B8" s="20" t="s">
        <v>18</v>
      </c>
      <c r="C8" s="20" t="s">
        <v>32</v>
      </c>
      <c r="D8" s="20" t="s">
        <v>60</v>
      </c>
      <c r="E8" s="20" t="s">
        <v>383</v>
      </c>
      <c r="F8" s="21">
        <v>46311.036203703705</v>
      </c>
      <c r="G8" s="20" t="s">
        <v>21</v>
      </c>
      <c r="H8" s="20" t="s">
        <v>5101</v>
      </c>
      <c r="I8" s="22">
        <v>340</v>
      </c>
      <c r="J8" s="20" t="s">
        <v>22</v>
      </c>
      <c r="K8" s="20" t="s">
        <v>23</v>
      </c>
      <c r="L8" s="22">
        <v>865</v>
      </c>
      <c r="M8" s="20" t="s">
        <v>35</v>
      </c>
      <c r="N8" s="21">
        <v>46311.083645833336</v>
      </c>
      <c r="O8" s="22">
        <v>340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269</v>
      </c>
      <c r="F9" s="21">
        <v>46311.040405092594</v>
      </c>
      <c r="G9" s="20" t="s">
        <v>21</v>
      </c>
      <c r="H9" s="20" t="s">
        <v>5102</v>
      </c>
      <c r="I9" s="22">
        <v>360</v>
      </c>
      <c r="J9" s="20" t="s">
        <v>22</v>
      </c>
      <c r="K9" s="20" t="s">
        <v>23</v>
      </c>
      <c r="L9" s="22">
        <v>865</v>
      </c>
      <c r="M9" s="20" t="s">
        <v>45</v>
      </c>
      <c r="N9" s="21">
        <v>46311.088958333334</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31</v>
      </c>
      <c r="B10" s="20" t="s">
        <v>18</v>
      </c>
      <c r="C10" s="20" t="s">
        <v>32</v>
      </c>
      <c r="D10" s="20" t="s">
        <v>33</v>
      </c>
      <c r="E10" s="20" t="s">
        <v>732</v>
      </c>
      <c r="F10" s="21">
        <v>46311.042847222227</v>
      </c>
      <c r="G10" s="20" t="s">
        <v>21</v>
      </c>
      <c r="H10" s="20" t="s">
        <v>5103</v>
      </c>
      <c r="I10" s="22">
        <v>360</v>
      </c>
      <c r="J10" s="20" t="s">
        <v>22</v>
      </c>
      <c r="K10" s="20" t="s">
        <v>23</v>
      </c>
      <c r="L10" s="22">
        <v>876</v>
      </c>
      <c r="M10" s="20" t="s">
        <v>35</v>
      </c>
      <c r="N10" s="21">
        <v>46311.092673611114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46311.060324074075</v>
      </c>
      <c r="G11" s="20" t="s">
        <v>21</v>
      </c>
      <c r="H11" s="20" t="s">
        <v>5104</v>
      </c>
      <c r="I11" s="22">
        <v>350</v>
      </c>
      <c r="J11" s="20" t="s">
        <v>22</v>
      </c>
      <c r="K11" s="20" t="s">
        <v>23</v>
      </c>
      <c r="L11" s="22">
        <v>136</v>
      </c>
      <c r="M11" s="20" t="s">
        <v>39</v>
      </c>
      <c r="N11" s="21">
        <v>46311.069467592592</v>
      </c>
      <c r="O11" s="22">
        <v>248</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63</v>
      </c>
      <c r="E12" s="20" t="s">
        <v>345</v>
      </c>
      <c r="F12" s="21">
        <v>46311.065150462964</v>
      </c>
      <c r="G12" s="20" t="s">
        <v>21</v>
      </c>
      <c r="H12" s="20" t="s">
        <v>5105</v>
      </c>
      <c r="I12" s="22">
        <v>340</v>
      </c>
      <c r="J12" s="20" t="s">
        <v>22</v>
      </c>
      <c r="K12" s="20" t="s">
        <v>23</v>
      </c>
      <c r="L12" s="22">
        <v>857</v>
      </c>
      <c r="M12" s="20" t="s">
        <v>167</v>
      </c>
      <c r="N12" s="21">
        <v>46311.113425925927</v>
      </c>
      <c r="O12" s="22">
        <v>340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64</v>
      </c>
      <c r="B13" s="20" t="s">
        <v>18</v>
      </c>
      <c r="C13" s="20" t="s">
        <v>65</v>
      </c>
      <c r="D13" s="20" t="s">
        <v>63</v>
      </c>
      <c r="E13" s="20" t="s">
        <v>66</v>
      </c>
      <c r="F13" s="21">
        <v>46311.066840277781</v>
      </c>
      <c r="G13" s="20" t="s">
        <v>21</v>
      </c>
      <c r="H13" s="20" t="s">
        <v>5106</v>
      </c>
      <c r="I13" s="22">
        <v>220</v>
      </c>
      <c r="J13" s="20" t="s">
        <v>22</v>
      </c>
      <c r="K13" s="20" t="s">
        <v>23</v>
      </c>
      <c r="L13" s="22">
        <v>358</v>
      </c>
      <c r="M13" s="20" t="s">
        <v>65</v>
      </c>
      <c r="N13" s="21">
        <v>46311.091226851851</v>
      </c>
      <c r="O13" s="22">
        <v>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291</v>
      </c>
      <c r="B14" s="20" t="s">
        <v>18</v>
      </c>
      <c r="C14" s="20" t="s">
        <v>209</v>
      </c>
      <c r="D14" s="20" t="s">
        <v>110</v>
      </c>
      <c r="E14" s="20" t="s">
        <v>5107</v>
      </c>
      <c r="F14" s="21">
        <v>46311.072187500002</v>
      </c>
      <c r="G14" s="20" t="s">
        <v>21</v>
      </c>
      <c r="H14" s="20" t="s">
        <v>5108</v>
      </c>
      <c r="I14" s="22">
        <v>380</v>
      </c>
      <c r="J14" s="20" t="s">
        <v>22</v>
      </c>
      <c r="K14" s="20" t="s">
        <v>23</v>
      </c>
      <c r="L14" s="22">
        <v>517</v>
      </c>
      <c r="M14" s="20" t="s">
        <v>123</v>
      </c>
      <c r="N14" s="21">
        <v>46311.100150462968</v>
      </c>
      <c r="O14" s="22">
        <v>380</v>
      </c>
      <c r="P14" s="20" t="s">
        <v>25</v>
      </c>
      <c r="Q14" s="22">
        <v>40</v>
      </c>
      <c r="R14" s="3" t="str">
        <f>IF(OR(G14="12R",G14="12L"),_xlfn.XLOOKUP(C14,Tabla42[ADEP],Tabla42[SID 12R],""),IF(OR(G14="30L",G14="30R"),_xlfn.XLOOKUP(C14,Tabla42[ADEP],Tabla42[SID 30L],""),""))</f>
        <v>ENEBA</v>
      </c>
      <c r="S14" s="3">
        <f t="shared" si="0"/>
        <v>1</v>
      </c>
      <c r="T14" s="3" t="str">
        <f>_xlfn.XLOOKUP(C14,Tabla42[ADEP],Tabla42[Sector],"")</f>
        <v>Sector 3</v>
      </c>
    </row>
    <row r="15" spans="1:20" x14ac:dyDescent="0.2">
      <c r="A15" s="20" t="s">
        <v>346</v>
      </c>
      <c r="B15" s="20" t="s">
        <v>18</v>
      </c>
      <c r="C15" s="20" t="s">
        <v>37</v>
      </c>
      <c r="D15" s="20" t="s">
        <v>243</v>
      </c>
      <c r="E15" s="20" t="s">
        <v>5109</v>
      </c>
      <c r="F15" s="21">
        <v>46311.090578703705</v>
      </c>
      <c r="G15" s="20" t="s">
        <v>21</v>
      </c>
      <c r="H15" s="20" t="s">
        <v>5110</v>
      </c>
      <c r="I15" s="22">
        <v>370</v>
      </c>
      <c r="J15" s="20" t="s">
        <v>22</v>
      </c>
      <c r="K15" s="20" t="s">
        <v>23</v>
      </c>
      <c r="L15" s="22">
        <v>136</v>
      </c>
      <c r="M15" s="20" t="s">
        <v>39</v>
      </c>
      <c r="N15" s="21">
        <v>46311.100254629629</v>
      </c>
      <c r="O15" s="22">
        <v>234</v>
      </c>
      <c r="P15" s="20" t="s">
        <v>40</v>
      </c>
      <c r="Q15" s="22">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20" t="s">
        <v>56</v>
      </c>
      <c r="B16" s="20" t="s">
        <v>18</v>
      </c>
      <c r="C16" s="20" t="s">
        <v>42</v>
      </c>
      <c r="D16" s="20" t="s">
        <v>60</v>
      </c>
      <c r="E16" s="20" t="s">
        <v>4977</v>
      </c>
      <c r="F16" s="21">
        <v>46311.097291666665</v>
      </c>
      <c r="G16" s="20" t="s">
        <v>21</v>
      </c>
      <c r="H16" s="20" t="s">
        <v>5111</v>
      </c>
      <c r="I16" s="22">
        <v>340</v>
      </c>
      <c r="J16" s="20" t="s">
        <v>22</v>
      </c>
      <c r="K16" s="20" t="s">
        <v>23</v>
      </c>
      <c r="L16" s="22">
        <v>886</v>
      </c>
      <c r="M16" s="20" t="s">
        <v>3040</v>
      </c>
      <c r="N16" s="21">
        <v>46311.146678240737</v>
      </c>
      <c r="O16" s="22">
        <v>340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59</v>
      </c>
      <c r="B17" s="20" t="s">
        <v>18</v>
      </c>
      <c r="C17" s="20" t="s">
        <v>27</v>
      </c>
      <c r="D17" s="20" t="s">
        <v>60</v>
      </c>
      <c r="E17" s="20" t="s">
        <v>4835</v>
      </c>
      <c r="F17" s="21">
        <v>46311.098252314812</v>
      </c>
      <c r="G17" s="20" t="s">
        <v>21</v>
      </c>
      <c r="H17" s="20" t="s">
        <v>5112</v>
      </c>
      <c r="I17" s="22">
        <v>350</v>
      </c>
      <c r="J17" s="20" t="s">
        <v>22</v>
      </c>
      <c r="K17" s="20" t="s">
        <v>23</v>
      </c>
      <c r="L17" s="22">
        <v>348</v>
      </c>
      <c r="M17" s="20" t="s">
        <v>30</v>
      </c>
      <c r="N17" s="21">
        <v>46311.119409722218</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348</v>
      </c>
      <c r="B18" s="20" t="s">
        <v>18</v>
      </c>
      <c r="C18" s="20" t="s">
        <v>204</v>
      </c>
      <c r="D18" s="20" t="s">
        <v>53</v>
      </c>
      <c r="E18" s="20" t="s">
        <v>106</v>
      </c>
      <c r="F18" s="21">
        <v>46311.119490740741</v>
      </c>
      <c r="G18" s="20" t="s">
        <v>21</v>
      </c>
      <c r="H18" s="20" t="s">
        <v>5113</v>
      </c>
      <c r="I18" s="22">
        <v>370</v>
      </c>
      <c r="J18" s="20" t="s">
        <v>22</v>
      </c>
      <c r="K18" s="20" t="s">
        <v>23</v>
      </c>
      <c r="L18" s="22">
        <v>158</v>
      </c>
      <c r="M18" s="20" t="s">
        <v>111</v>
      </c>
      <c r="N18" s="21">
        <v>46311.130324074074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73</v>
      </c>
      <c r="D19" s="20" t="s">
        <v>63</v>
      </c>
      <c r="E19" s="20" t="s">
        <v>2359</v>
      </c>
      <c r="F19" s="21">
        <v>46311.121585648143</v>
      </c>
      <c r="G19" s="20" t="s">
        <v>21</v>
      </c>
      <c r="H19" s="20" t="s">
        <v>5114</v>
      </c>
      <c r="I19" s="22">
        <v>320</v>
      </c>
      <c r="J19" s="20" t="s">
        <v>22</v>
      </c>
      <c r="K19" s="20" t="s">
        <v>23</v>
      </c>
      <c r="L19" s="22">
        <v>723</v>
      </c>
      <c r="M19" s="20" t="s">
        <v>73</v>
      </c>
      <c r="N19" s="21">
        <v>46311.173298611116</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521</v>
      </c>
      <c r="F20" s="21">
        <v>46311.132210648153</v>
      </c>
      <c r="G20" s="20" t="s">
        <v>21</v>
      </c>
      <c r="H20" s="20" t="s">
        <v>5115</v>
      </c>
      <c r="I20" s="22">
        <v>340</v>
      </c>
      <c r="J20" s="20" t="s">
        <v>22</v>
      </c>
      <c r="K20" s="20" t="s">
        <v>23</v>
      </c>
      <c r="L20" s="22">
        <v>890</v>
      </c>
      <c r="M20" s="20" t="s">
        <v>45</v>
      </c>
      <c r="N20" s="21">
        <v>46311.181631944448</v>
      </c>
      <c r="O20" s="22">
        <v>340</v>
      </c>
      <c r="P20" s="20" t="s">
        <v>25</v>
      </c>
      <c r="Q20" s="22">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506</v>
      </c>
      <c r="B21" s="20" t="s">
        <v>18</v>
      </c>
      <c r="C21" s="20" t="s">
        <v>507</v>
      </c>
      <c r="D21" s="20" t="s">
        <v>243</v>
      </c>
      <c r="E21" s="20" t="s">
        <v>5116</v>
      </c>
      <c r="F21" s="21">
        <v>46311.138437500005</v>
      </c>
      <c r="G21" s="20" t="s">
        <v>21</v>
      </c>
      <c r="H21" s="20" t="s">
        <v>5117</v>
      </c>
      <c r="I21" s="22">
        <v>350</v>
      </c>
      <c r="J21" s="20" t="s">
        <v>22</v>
      </c>
      <c r="K21" s="20" t="s">
        <v>23</v>
      </c>
      <c r="L21" s="22">
        <v>139</v>
      </c>
      <c r="M21" s="20" t="s">
        <v>560</v>
      </c>
      <c r="N21" s="21">
        <v>46311.14738425926</v>
      </c>
      <c r="O21" s="22">
        <v>231</v>
      </c>
      <c r="P21" s="20" t="s">
        <v>40</v>
      </c>
      <c r="Q21" s="22">
        <v>190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20" t="s">
        <v>69</v>
      </c>
      <c r="B22" s="20" t="s">
        <v>18</v>
      </c>
      <c r="C22" s="20" t="s">
        <v>42</v>
      </c>
      <c r="D22" s="20" t="s">
        <v>60</v>
      </c>
      <c r="E22" s="20" t="s">
        <v>144</v>
      </c>
      <c r="F22" s="21">
        <v>46311.141886574071</v>
      </c>
      <c r="G22" s="20" t="s">
        <v>21</v>
      </c>
      <c r="H22" s="20" t="s">
        <v>5118</v>
      </c>
      <c r="I22" s="22">
        <v>360</v>
      </c>
      <c r="J22" s="20" t="s">
        <v>22</v>
      </c>
      <c r="K22" s="20" t="s">
        <v>23</v>
      </c>
      <c r="L22" s="22">
        <v>868</v>
      </c>
      <c r="M22" s="20" t="s">
        <v>2839</v>
      </c>
      <c r="N22" s="21">
        <v>46311.191990740743</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46311.143217592587</v>
      </c>
      <c r="G23" s="20" t="s">
        <v>21</v>
      </c>
      <c r="H23" s="20" t="s">
        <v>5119</v>
      </c>
      <c r="I23" s="22">
        <v>370</v>
      </c>
      <c r="J23" s="20" t="s">
        <v>22</v>
      </c>
      <c r="K23" s="20" t="s">
        <v>23</v>
      </c>
      <c r="L23" s="22">
        <v>203</v>
      </c>
      <c r="M23" s="20" t="s">
        <v>30</v>
      </c>
      <c r="N23" s="21">
        <v>46311.168356481481</v>
      </c>
      <c r="O23" s="22">
        <v>370</v>
      </c>
      <c r="P23" s="20" t="s">
        <v>40</v>
      </c>
      <c r="Q23" s="22">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81</v>
      </c>
      <c r="B24" s="20" t="s">
        <v>18</v>
      </c>
      <c r="C24" s="20" t="s">
        <v>49</v>
      </c>
      <c r="D24" s="20" t="s">
        <v>53</v>
      </c>
      <c r="E24" s="20" t="s">
        <v>3541</v>
      </c>
      <c r="F24" s="21">
        <v>46311.147141203706</v>
      </c>
      <c r="G24" s="20" t="s">
        <v>21</v>
      </c>
      <c r="H24" s="20" t="s">
        <v>5120</v>
      </c>
      <c r="I24" s="22">
        <v>380</v>
      </c>
      <c r="J24" s="20" t="s">
        <v>22</v>
      </c>
      <c r="K24" s="20" t="s">
        <v>23</v>
      </c>
      <c r="L24" s="22">
        <v>879</v>
      </c>
      <c r="M24" s="20" t="s">
        <v>5121</v>
      </c>
      <c r="N24" s="21">
        <v>46311.197337962964</v>
      </c>
      <c r="O24" s="22">
        <v>380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504</v>
      </c>
      <c r="B25" s="20" t="s">
        <v>18</v>
      </c>
      <c r="C25" s="20" t="s">
        <v>96</v>
      </c>
      <c r="D25" s="20" t="s">
        <v>20</v>
      </c>
      <c r="E25" s="20" t="s">
        <v>2141</v>
      </c>
      <c r="F25" s="21">
        <v>46311.156759259262</v>
      </c>
      <c r="G25" s="20" t="s">
        <v>21</v>
      </c>
      <c r="H25" s="20" t="s">
        <v>5122</v>
      </c>
      <c r="I25" s="22">
        <v>360</v>
      </c>
      <c r="J25" s="20" t="s">
        <v>22</v>
      </c>
      <c r="K25" s="20" t="s">
        <v>23</v>
      </c>
      <c r="L25" s="22">
        <v>880</v>
      </c>
      <c r="M25" s="20" t="s">
        <v>2029</v>
      </c>
      <c r="N25" s="21">
        <v>46311.205740740741</v>
      </c>
      <c r="O25" s="22">
        <v>360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88</v>
      </c>
      <c r="B26" s="20" t="s">
        <v>18</v>
      </c>
      <c r="C26" s="20" t="s">
        <v>32</v>
      </c>
      <c r="D26" s="20" t="s">
        <v>20</v>
      </c>
      <c r="E26" s="20" t="s">
        <v>57</v>
      </c>
      <c r="F26" s="21">
        <v>46311.167974537035</v>
      </c>
      <c r="G26" s="20" t="s">
        <v>21</v>
      </c>
      <c r="H26" s="20" t="s">
        <v>5123</v>
      </c>
      <c r="I26" s="22">
        <v>360</v>
      </c>
      <c r="J26" s="20" t="s">
        <v>22</v>
      </c>
      <c r="K26" s="20" t="s">
        <v>23</v>
      </c>
      <c r="L26" s="22">
        <v>869</v>
      </c>
      <c r="M26" s="20" t="s">
        <v>35</v>
      </c>
      <c r="N26" s="21">
        <v>46311.215127314819</v>
      </c>
      <c r="O26" s="22">
        <v>360</v>
      </c>
      <c r="P26" s="20" t="s">
        <v>25</v>
      </c>
      <c r="Q26" s="22">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0" t="s">
        <v>75</v>
      </c>
      <c r="B27" s="20" t="s">
        <v>18</v>
      </c>
      <c r="C27" s="20" t="s">
        <v>19</v>
      </c>
      <c r="D27" s="20" t="s">
        <v>60</v>
      </c>
      <c r="E27" s="20" t="s">
        <v>641</v>
      </c>
      <c r="F27" s="21">
        <v>46311.173414351855</v>
      </c>
      <c r="G27" s="20" t="s">
        <v>21</v>
      </c>
      <c r="H27" s="20" t="s">
        <v>5124</v>
      </c>
      <c r="I27" s="22">
        <v>340</v>
      </c>
      <c r="J27" s="20" t="s">
        <v>22</v>
      </c>
      <c r="K27" s="20" t="s">
        <v>23</v>
      </c>
      <c r="L27" s="22">
        <v>880</v>
      </c>
      <c r="M27" s="20" t="s">
        <v>4258</v>
      </c>
      <c r="N27" s="21">
        <v>46311.220625000002</v>
      </c>
      <c r="O27" s="22">
        <v>340</v>
      </c>
      <c r="P27" s="20" t="s">
        <v>25</v>
      </c>
      <c r="Q27" s="22">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0" t="s">
        <v>86</v>
      </c>
      <c r="B28" s="20" t="s">
        <v>18</v>
      </c>
      <c r="C28" s="20" t="s">
        <v>42</v>
      </c>
      <c r="D28" s="20" t="s">
        <v>20</v>
      </c>
      <c r="E28" s="20" t="s">
        <v>169</v>
      </c>
      <c r="F28" s="21">
        <v>46311.185578703706</v>
      </c>
      <c r="G28" s="20" t="s">
        <v>21</v>
      </c>
      <c r="H28" s="20" t="s">
        <v>5125</v>
      </c>
      <c r="I28" s="22">
        <v>340</v>
      </c>
      <c r="J28" s="20" t="s">
        <v>22</v>
      </c>
      <c r="K28" s="20" t="s">
        <v>23</v>
      </c>
      <c r="L28" s="22">
        <v>871</v>
      </c>
      <c r="M28" s="20" t="s">
        <v>2712</v>
      </c>
      <c r="N28" s="21">
        <v>46311.232858796298</v>
      </c>
      <c r="O28" s="22">
        <v>340</v>
      </c>
      <c r="P28" s="20" t="s">
        <v>25</v>
      </c>
      <c r="Q28" s="22">
        <v>190</v>
      </c>
      <c r="R28" s="3" t="str">
        <f>IF(OR(G28="12R",G28="12L"),_xlfn.XLOOKUP(C28,Tabla42[ADEP],Tabla42[SID 12R],""),IF(OR(G28="30L",G28="30R"),_xlfn.XLOOKUP(C28,Tabla42[ADEP],Tabla42[SID 30L],""),""))</f>
        <v>UDGUV</v>
      </c>
      <c r="S28" s="3">
        <f t="shared" si="0"/>
        <v>4</v>
      </c>
      <c r="T28" s="3" t="str">
        <f>_xlfn.XLOOKUP(C28,Tabla42[ADEP],Tabla42[Sector],"")</f>
        <v>Sector 2</v>
      </c>
    </row>
    <row r="29" spans="1:20" x14ac:dyDescent="0.2">
      <c r="A29" s="20" t="s">
        <v>90</v>
      </c>
      <c r="B29" s="20" t="s">
        <v>18</v>
      </c>
      <c r="C29" s="20" t="s">
        <v>42</v>
      </c>
      <c r="D29" s="20" t="s">
        <v>53</v>
      </c>
      <c r="E29" s="20" t="s">
        <v>802</v>
      </c>
      <c r="F29" s="21">
        <v>46311.433888888889</v>
      </c>
      <c r="G29" s="20" t="s">
        <v>21</v>
      </c>
      <c r="H29" s="20" t="s">
        <v>5126</v>
      </c>
      <c r="I29" s="22">
        <v>380</v>
      </c>
      <c r="J29" s="20" t="s">
        <v>22</v>
      </c>
      <c r="K29" s="20" t="s">
        <v>23</v>
      </c>
      <c r="L29" s="22">
        <v>941</v>
      </c>
      <c r="M29" s="20" t="s">
        <v>2330</v>
      </c>
      <c r="N29" s="21">
        <v>46311.487025462964</v>
      </c>
      <c r="O29" s="22">
        <v>380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100</v>
      </c>
      <c r="B30" s="20" t="s">
        <v>18</v>
      </c>
      <c r="C30" s="20" t="s">
        <v>42</v>
      </c>
      <c r="D30" s="20" t="s">
        <v>20</v>
      </c>
      <c r="E30" s="20" t="s">
        <v>484</v>
      </c>
      <c r="F30" s="21">
        <v>46311.460694444446</v>
      </c>
      <c r="G30" s="20" t="s">
        <v>21</v>
      </c>
      <c r="H30" s="20" t="s">
        <v>71</v>
      </c>
      <c r="I30" s="22">
        <v>340</v>
      </c>
      <c r="J30" s="20" t="s">
        <v>22</v>
      </c>
      <c r="K30" s="20" t="s">
        <v>23</v>
      </c>
      <c r="L30" s="22">
        <v>859</v>
      </c>
      <c r="M30" s="20" t="s">
        <v>45</v>
      </c>
      <c r="N30" s="21">
        <v>46311.506967592592</v>
      </c>
      <c r="O30" s="22">
        <v>340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92</v>
      </c>
      <c r="B31" s="20" t="s">
        <v>18</v>
      </c>
      <c r="C31" s="20" t="s">
        <v>93</v>
      </c>
      <c r="D31" s="20" t="s">
        <v>60</v>
      </c>
      <c r="E31" s="20" t="s">
        <v>529</v>
      </c>
      <c r="F31" s="21">
        <v>46311.463749999995</v>
      </c>
      <c r="G31" s="20" t="s">
        <v>21</v>
      </c>
      <c r="H31" s="20" t="s">
        <v>5127</v>
      </c>
      <c r="I31" s="22">
        <v>360</v>
      </c>
      <c r="J31" s="20" t="s">
        <v>22</v>
      </c>
      <c r="K31" s="20" t="s">
        <v>23</v>
      </c>
      <c r="L31" s="22">
        <v>894</v>
      </c>
      <c r="M31" s="20" t="s">
        <v>5128</v>
      </c>
      <c r="N31" s="21">
        <v>46311.514050925922</v>
      </c>
      <c r="O31" s="22">
        <v>200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5129</v>
      </c>
      <c r="B32" s="20" t="s">
        <v>18</v>
      </c>
      <c r="C32" s="20" t="s">
        <v>5130</v>
      </c>
      <c r="D32" s="20" t="s">
        <v>122</v>
      </c>
      <c r="E32" s="20" t="s">
        <v>5131</v>
      </c>
      <c r="F32" s="21">
        <v>46311.466527777782</v>
      </c>
      <c r="G32" s="20" t="s">
        <v>21</v>
      </c>
      <c r="H32" s="20" t="s">
        <v>5132</v>
      </c>
      <c r="I32" s="22">
        <v>260</v>
      </c>
      <c r="J32" s="20" t="s">
        <v>22</v>
      </c>
      <c r="K32" s="20" t="s">
        <v>455</v>
      </c>
      <c r="L32" s="22">
        <v>866</v>
      </c>
      <c r="M32" s="20" t="s">
        <v>35</v>
      </c>
      <c r="N32" s="21">
        <v>46311.519421296296</v>
      </c>
      <c r="O32" s="22">
        <v>260</v>
      </c>
      <c r="P32" s="20" t="s">
        <v>25</v>
      </c>
      <c r="Q32" s="22">
        <v>190</v>
      </c>
      <c r="R32" s="3" t="str">
        <f>IF(OR(G32="12R",G32="12L"),_xlfn.XLOOKUP(C32,Tabla42[ADEP],Tabla42[SID 12R],""),IF(OR(G32="30L",G32="30R"),_xlfn.XLOOKUP(C32,Tabla42[ADEP],Tabla42[SID 30L],""),""))</f>
        <v/>
      </c>
      <c r="S32" s="3">
        <f t="shared" si="0"/>
        <v>11</v>
      </c>
      <c r="T32" s="3" t="str">
        <f>_xlfn.XLOOKUP(C32,Tabla42[ADEP],Tabla42[Sector],"")</f>
        <v/>
      </c>
    </row>
    <row r="33" spans="1:20" x14ac:dyDescent="0.2">
      <c r="A33" s="20" t="s">
        <v>95</v>
      </c>
      <c r="B33" s="20" t="s">
        <v>18</v>
      </c>
      <c r="C33" s="20" t="s">
        <v>96</v>
      </c>
      <c r="D33" s="20" t="s">
        <v>60</v>
      </c>
      <c r="E33" s="20" t="s">
        <v>383</v>
      </c>
      <c r="F33" s="21">
        <v>46311.470057870371</v>
      </c>
      <c r="G33" s="20" t="s">
        <v>21</v>
      </c>
      <c r="H33" s="20" t="s">
        <v>170</v>
      </c>
      <c r="I33" s="22">
        <v>340</v>
      </c>
      <c r="J33" s="20" t="s">
        <v>22</v>
      </c>
      <c r="K33" s="20" t="s">
        <v>23</v>
      </c>
      <c r="L33" s="22">
        <v>859</v>
      </c>
      <c r="M33" s="20" t="s">
        <v>45</v>
      </c>
      <c r="N33" s="21">
        <v>46311.517407407402</v>
      </c>
      <c r="O33" s="22">
        <v>340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98</v>
      </c>
      <c r="B34" s="20" t="s">
        <v>18</v>
      </c>
      <c r="C34" s="20" t="s">
        <v>42</v>
      </c>
      <c r="D34" s="20" t="s">
        <v>43</v>
      </c>
      <c r="E34" s="20" t="s">
        <v>329</v>
      </c>
      <c r="F34" s="21">
        <v>46311.471631944441</v>
      </c>
      <c r="G34" s="20" t="s">
        <v>21</v>
      </c>
      <c r="H34" s="20" t="s">
        <v>3265</v>
      </c>
      <c r="I34" s="22">
        <v>360</v>
      </c>
      <c r="J34" s="20" t="s">
        <v>22</v>
      </c>
      <c r="K34" s="20" t="s">
        <v>23</v>
      </c>
      <c r="L34" s="22">
        <v>859</v>
      </c>
      <c r="M34" s="20" t="s">
        <v>45</v>
      </c>
      <c r="N34" s="21">
        <v>46311.519259259258</v>
      </c>
      <c r="O34" s="22">
        <v>360</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101</v>
      </c>
      <c r="B35" s="20" t="s">
        <v>18</v>
      </c>
      <c r="C35" s="20" t="s">
        <v>102</v>
      </c>
      <c r="D35" s="20" t="s">
        <v>33</v>
      </c>
      <c r="E35" s="20" t="s">
        <v>368</v>
      </c>
      <c r="F35" s="21">
        <v>46311.498240740737</v>
      </c>
      <c r="G35" s="20" t="s">
        <v>21</v>
      </c>
      <c r="H35" s="20" t="s">
        <v>5133</v>
      </c>
      <c r="I35" s="22">
        <v>290</v>
      </c>
      <c r="J35" s="20" t="s">
        <v>22</v>
      </c>
      <c r="K35" s="20" t="s">
        <v>23</v>
      </c>
      <c r="L35" s="22">
        <v>131</v>
      </c>
      <c r="M35" s="20" t="s">
        <v>39</v>
      </c>
      <c r="N35" s="21">
        <v>46311.507731481484</v>
      </c>
      <c r="O35" s="22">
        <v>260</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108</v>
      </c>
      <c r="B36" s="20" t="s">
        <v>18</v>
      </c>
      <c r="C36" s="20" t="s">
        <v>109</v>
      </c>
      <c r="D36" s="20" t="s">
        <v>28</v>
      </c>
      <c r="E36" s="20" t="s">
        <v>5134</v>
      </c>
      <c r="F36" s="21">
        <v>46311.507951388892</v>
      </c>
      <c r="G36" s="20" t="s">
        <v>21</v>
      </c>
      <c r="H36" s="20" t="s">
        <v>5135</v>
      </c>
      <c r="I36" s="22">
        <v>350</v>
      </c>
      <c r="J36" s="20" t="s">
        <v>22</v>
      </c>
      <c r="K36" s="20" t="s">
        <v>23</v>
      </c>
      <c r="L36" s="22">
        <v>166</v>
      </c>
      <c r="M36" s="20" t="s">
        <v>1507</v>
      </c>
      <c r="N36" s="21">
        <v>46311.519652777773</v>
      </c>
      <c r="O36" s="22">
        <v>277</v>
      </c>
      <c r="P36" s="20" t="s">
        <v>25</v>
      </c>
      <c r="Q36" s="22">
        <v>190</v>
      </c>
      <c r="R36" s="3" t="str">
        <f>IF(OR(G36="12R",G36="12L"),_xlfn.XLOOKUP(C36,Tabla42[ADEP],Tabla42[SID 12R],""),IF(OR(G36="30L",G36="30R"),_xlfn.XLOOKUP(C36,Tabla42[ADEP],Tabla42[SID 30L],""),""))</f>
        <v>TAKUX</v>
      </c>
      <c r="S36" s="3">
        <f t="shared" si="0"/>
        <v>12</v>
      </c>
      <c r="T36" s="3" t="str">
        <f>_xlfn.XLOOKUP(C36,Tabla42[ADEP],Tabla42[Sector],"")</f>
        <v>Sector 7</v>
      </c>
    </row>
    <row r="37" spans="1:20" x14ac:dyDescent="0.2">
      <c r="A37" s="20" t="s">
        <v>107</v>
      </c>
      <c r="B37" s="20" t="s">
        <v>18</v>
      </c>
      <c r="C37" s="20" t="s">
        <v>42</v>
      </c>
      <c r="D37" s="20" t="s">
        <v>43</v>
      </c>
      <c r="E37" s="20" t="s">
        <v>120</v>
      </c>
      <c r="F37" s="21">
        <v>46311.509351851855</v>
      </c>
      <c r="G37" s="20" t="s">
        <v>21</v>
      </c>
      <c r="H37" s="20" t="s">
        <v>5136</v>
      </c>
      <c r="I37" s="22">
        <v>380</v>
      </c>
      <c r="J37" s="20" t="s">
        <v>22</v>
      </c>
      <c r="K37" s="20" t="s">
        <v>23</v>
      </c>
      <c r="L37" s="22">
        <v>882</v>
      </c>
      <c r="M37" s="20" t="s">
        <v>45</v>
      </c>
      <c r="N37" s="21">
        <v>46311.559976851851</v>
      </c>
      <c r="O37" s="22">
        <v>380</v>
      </c>
      <c r="P37" s="20" t="s">
        <v>25</v>
      </c>
      <c r="Q37" s="22">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105</v>
      </c>
      <c r="B38" s="20" t="s">
        <v>18</v>
      </c>
      <c r="C38" s="20" t="s">
        <v>32</v>
      </c>
      <c r="D38" s="20" t="s">
        <v>53</v>
      </c>
      <c r="E38" s="20" t="s">
        <v>106</v>
      </c>
      <c r="F38" s="21">
        <v>46311.512881944444</v>
      </c>
      <c r="G38" s="20" t="s">
        <v>21</v>
      </c>
      <c r="H38" s="20" t="s">
        <v>5137</v>
      </c>
      <c r="I38" s="22">
        <v>380</v>
      </c>
      <c r="J38" s="20" t="s">
        <v>22</v>
      </c>
      <c r="K38" s="20" t="s">
        <v>23</v>
      </c>
      <c r="L38" s="22">
        <v>868</v>
      </c>
      <c r="M38" s="20" t="s">
        <v>35</v>
      </c>
      <c r="N38" s="21">
        <v>46311.561562499999</v>
      </c>
      <c r="O38" s="22">
        <v>380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3250</v>
      </c>
      <c r="B39" s="20" t="s">
        <v>18</v>
      </c>
      <c r="C39" s="20" t="s">
        <v>441</v>
      </c>
      <c r="D39" s="20" t="s">
        <v>3251</v>
      </c>
      <c r="E39" s="20"/>
      <c r="F39" s="21">
        <v>46311.515798611115</v>
      </c>
      <c r="G39" s="20" t="s">
        <v>21</v>
      </c>
      <c r="H39" s="20" t="s">
        <v>5138</v>
      </c>
      <c r="I39" s="22">
        <v>60</v>
      </c>
      <c r="J39" s="20" t="s">
        <v>22</v>
      </c>
      <c r="K39" s="20" t="s">
        <v>50</v>
      </c>
      <c r="L39" s="22">
        <v>333</v>
      </c>
      <c r="M39" s="20" t="s">
        <v>441</v>
      </c>
      <c r="N39" s="21">
        <v>46311.562060185184</v>
      </c>
      <c r="O39" s="22">
        <v>0</v>
      </c>
      <c r="P39" s="20" t="s">
        <v>129</v>
      </c>
      <c r="Q39" s="22">
        <v>40</v>
      </c>
      <c r="R39" s="3" t="str">
        <f>IF(OR(G39="12R",G39="12L"),_xlfn.XLOOKUP(C39,Tabla42[ADEP],Tabla42[SID 12R],""),IF(OR(G39="30L",G39="30R"),_xlfn.XLOOKUP(C39,Tabla42[ADEP],Tabla42[SID 30L],""),""))</f>
        <v>CZM</v>
      </c>
      <c r="S39" s="3">
        <f t="shared" si="0"/>
        <v>12</v>
      </c>
      <c r="T39" s="3" t="str">
        <f>_xlfn.XLOOKUP(C39,Tabla42[ADEP],Tabla42[Sector],"")</f>
        <v>Sector 7</v>
      </c>
    </row>
    <row r="40" spans="1:20" x14ac:dyDescent="0.2">
      <c r="A40" s="20" t="s">
        <v>5139</v>
      </c>
      <c r="B40" s="20" t="s">
        <v>18</v>
      </c>
      <c r="C40" s="20" t="s">
        <v>160</v>
      </c>
      <c r="D40" s="20" t="s">
        <v>198</v>
      </c>
      <c r="E40" s="20" t="s">
        <v>5139</v>
      </c>
      <c r="F40" s="21">
        <v>46311.519907407404</v>
      </c>
      <c r="G40" s="20" t="s">
        <v>21</v>
      </c>
      <c r="H40" s="20" t="s">
        <v>5140</v>
      </c>
      <c r="I40" s="22">
        <v>400</v>
      </c>
      <c r="J40" s="20" t="s">
        <v>22</v>
      </c>
      <c r="K40" s="20" t="s">
        <v>50</v>
      </c>
      <c r="L40" s="22">
        <v>461</v>
      </c>
      <c r="M40" s="20" t="s">
        <v>5141</v>
      </c>
      <c r="N40" s="21">
        <v>46311.549039351856</v>
      </c>
      <c r="O40" s="22">
        <v>400</v>
      </c>
      <c r="P40" s="20" t="s">
        <v>25</v>
      </c>
      <c r="Q40" s="22">
        <v>30</v>
      </c>
      <c r="R40" s="3" t="str">
        <f>IF(OR(G40="12R",G40="12L"),_xlfn.XLOOKUP(C40,Tabla42[ADEP],Tabla42[SID 12R],""),IF(OR(G40="30L",G40="30R"),_xlfn.XLOOKUP(C40,Tabla42[ADEP],Tabla42[SID 30L],""),""))</f>
        <v>CZM</v>
      </c>
      <c r="S40" s="3">
        <f t="shared" si="0"/>
        <v>12</v>
      </c>
      <c r="T40" s="3" t="str">
        <f>_xlfn.XLOOKUP(C40,Tabla42[ADEP],Tabla42[Sector],"")</f>
        <v>Sector 7</v>
      </c>
    </row>
    <row r="41" spans="1:20" x14ac:dyDescent="0.2">
      <c r="A41" s="20" t="s">
        <v>2049</v>
      </c>
      <c r="B41" s="20" t="s">
        <v>18</v>
      </c>
      <c r="C41" s="20" t="s">
        <v>441</v>
      </c>
      <c r="D41" s="20" t="s">
        <v>2050</v>
      </c>
      <c r="E41" s="20"/>
      <c r="F41" s="21">
        <v>46311.522951388892</v>
      </c>
      <c r="G41" s="20" t="s">
        <v>21</v>
      </c>
      <c r="H41" s="20" t="s">
        <v>5142</v>
      </c>
      <c r="I41" s="22">
        <v>220</v>
      </c>
      <c r="J41" s="20" t="s">
        <v>22</v>
      </c>
      <c r="K41" s="20" t="s">
        <v>50</v>
      </c>
      <c r="L41" s="22">
        <v>346</v>
      </c>
      <c r="M41" s="20" t="s">
        <v>441</v>
      </c>
      <c r="N41" s="21">
        <v>46311.547847222224</v>
      </c>
      <c r="O41" s="22">
        <v>0</v>
      </c>
      <c r="P41" s="20" t="s">
        <v>25</v>
      </c>
      <c r="Q41" s="22">
        <v>30</v>
      </c>
      <c r="R41" s="3" t="str">
        <f>IF(OR(G41="12R",G41="12L"),_xlfn.XLOOKUP(C41,Tabla42[ADEP],Tabla42[SID 12R],""),IF(OR(G41="30L",G41="30R"),_xlfn.XLOOKUP(C41,Tabla42[ADEP],Tabla42[SID 30L],""),""))</f>
        <v>CZM</v>
      </c>
      <c r="S41" s="3">
        <f t="shared" si="0"/>
        <v>12</v>
      </c>
      <c r="T41" s="3" t="str">
        <f>_xlfn.XLOOKUP(C41,Tabla42[ADEP],Tabla42[Sector],"")</f>
        <v>Sector 7</v>
      </c>
    </row>
    <row r="42" spans="1:20" x14ac:dyDescent="0.2">
      <c r="A42" s="20" t="s">
        <v>2381</v>
      </c>
      <c r="B42" s="20" t="s">
        <v>18</v>
      </c>
      <c r="C42" s="20" t="s">
        <v>121</v>
      </c>
      <c r="D42" s="20" t="s">
        <v>122</v>
      </c>
      <c r="E42" s="20" t="s">
        <v>5143</v>
      </c>
      <c r="F42" s="21">
        <v>46311.525995370372</v>
      </c>
      <c r="G42" s="20" t="s">
        <v>21</v>
      </c>
      <c r="H42" s="20" t="s">
        <v>5144</v>
      </c>
      <c r="I42" s="22">
        <v>360</v>
      </c>
      <c r="J42" s="20" t="s">
        <v>22</v>
      </c>
      <c r="K42" s="20" t="s">
        <v>23</v>
      </c>
      <c r="L42" s="22">
        <v>522</v>
      </c>
      <c r="M42" s="20" t="s">
        <v>123</v>
      </c>
      <c r="N42" s="21">
        <v>46311.554629629631</v>
      </c>
      <c r="O42" s="22">
        <v>360</v>
      </c>
      <c r="P42" s="20" t="s">
        <v>25</v>
      </c>
      <c r="Q42" s="22">
        <v>190</v>
      </c>
      <c r="R42" s="3" t="str">
        <f>IF(OR(G42="12R",G42="12L"),_xlfn.XLOOKUP(C42,Tabla42[ADEP],Tabla42[SID 12R],""),IF(OR(G42="30L",G42="30R"),_xlfn.XLOOKUP(C42,Tabla42[ADEP],Tabla42[SID 30L],""),""))</f>
        <v>ENEBA</v>
      </c>
      <c r="S42" s="3">
        <f t="shared" si="0"/>
        <v>12</v>
      </c>
      <c r="T42" s="3" t="str">
        <f>_xlfn.XLOOKUP(C42,Tabla42[ADEP],Tabla42[Sector],"")</f>
        <v>Sector 3</v>
      </c>
    </row>
    <row r="43" spans="1:20" x14ac:dyDescent="0.2">
      <c r="A43" s="20" t="s">
        <v>5145</v>
      </c>
      <c r="B43" s="20" t="s">
        <v>18</v>
      </c>
      <c r="C43" s="20" t="s">
        <v>5146</v>
      </c>
      <c r="D43" s="20" t="s">
        <v>809</v>
      </c>
      <c r="E43" s="20" t="s">
        <v>5147</v>
      </c>
      <c r="F43" s="21">
        <v>46311.535358796296</v>
      </c>
      <c r="G43" s="20" t="s">
        <v>21</v>
      </c>
      <c r="H43" s="20" t="s">
        <v>5148</v>
      </c>
      <c r="I43" s="22">
        <v>430</v>
      </c>
      <c r="J43" s="20" t="s">
        <v>22</v>
      </c>
      <c r="K43" s="20" t="s">
        <v>50</v>
      </c>
      <c r="L43" s="22">
        <v>371</v>
      </c>
      <c r="M43" s="20" t="s">
        <v>250</v>
      </c>
      <c r="N43" s="21">
        <v>46311.556145833332</v>
      </c>
      <c r="O43" s="22">
        <v>430</v>
      </c>
      <c r="P43" s="20" t="s">
        <v>25</v>
      </c>
      <c r="Q43" s="22">
        <v>30</v>
      </c>
      <c r="R43" s="3" t="str">
        <f>IF(OR(G43="12R",G43="12L"),_xlfn.XLOOKUP(C43,Tabla42[ADEP],Tabla42[SID 12R],""),IF(OR(G43="30L",G43="30R"),_xlfn.XLOOKUP(C43,Tabla42[ADEP],Tabla42[SID 30L],""),""))</f>
        <v/>
      </c>
      <c r="S43" s="3">
        <f t="shared" si="0"/>
        <v>12</v>
      </c>
      <c r="T43" s="3" t="str">
        <f>_xlfn.XLOOKUP(C43,Tabla42[ADEP],Tabla42[Sector],"")</f>
        <v/>
      </c>
    </row>
    <row r="44" spans="1:20" x14ac:dyDescent="0.2">
      <c r="A44" s="20" t="s">
        <v>115</v>
      </c>
      <c r="B44" s="20" t="s">
        <v>18</v>
      </c>
      <c r="C44" s="20" t="s">
        <v>116</v>
      </c>
      <c r="D44" s="20" t="s">
        <v>117</v>
      </c>
      <c r="E44" s="20" t="s">
        <v>3081</v>
      </c>
      <c r="F44" s="21">
        <v>46311.541817129633</v>
      </c>
      <c r="G44" s="20" t="s">
        <v>21</v>
      </c>
      <c r="H44" s="20" t="s">
        <v>5149</v>
      </c>
      <c r="I44" s="22">
        <v>340</v>
      </c>
      <c r="J44" s="20" t="s">
        <v>22</v>
      </c>
      <c r="K44" s="20" t="s">
        <v>23</v>
      </c>
      <c r="L44" s="22">
        <v>878</v>
      </c>
      <c r="M44" s="20" t="s">
        <v>35</v>
      </c>
      <c r="N44" s="21">
        <v>46311.587997685187</v>
      </c>
      <c r="O44" s="22">
        <v>340</v>
      </c>
      <c r="P44" s="20" t="s">
        <v>25</v>
      </c>
      <c r="Q44" s="22">
        <v>190</v>
      </c>
      <c r="R44" s="3" t="str">
        <f>IF(OR(G44="12R",G44="12L"),_xlfn.XLOOKUP(C44,Tabla42[ADEP],Tabla42[SID 12R],""),IF(OR(G44="30L",G44="30R"),_xlfn.XLOOKUP(C44,Tabla42[ADEP],Tabla42[SID 30L],""),""))</f>
        <v>ENEBA</v>
      </c>
      <c r="S44" s="3">
        <f t="shared" si="0"/>
        <v>13</v>
      </c>
      <c r="T44" s="3" t="str">
        <f>_xlfn.XLOOKUP(C44,Tabla42[ADEP],Tabla42[Sector],"")</f>
        <v>Sector 3</v>
      </c>
    </row>
    <row r="45" spans="1:20" x14ac:dyDescent="0.2">
      <c r="A45" s="20" t="s">
        <v>513</v>
      </c>
      <c r="B45" s="20" t="s">
        <v>18</v>
      </c>
      <c r="C45" s="20" t="s">
        <v>206</v>
      </c>
      <c r="D45" s="20" t="s">
        <v>53</v>
      </c>
      <c r="E45" s="20" t="s">
        <v>393</v>
      </c>
      <c r="F45" s="21">
        <v>46311.54478009259</v>
      </c>
      <c r="G45" s="20" t="s">
        <v>21</v>
      </c>
      <c r="H45" s="20" t="s">
        <v>5150</v>
      </c>
      <c r="I45" s="22">
        <v>380</v>
      </c>
      <c r="J45" s="20" t="s">
        <v>22</v>
      </c>
      <c r="K45" s="20" t="s">
        <v>23</v>
      </c>
      <c r="L45" s="22">
        <v>867</v>
      </c>
      <c r="M45" s="20" t="s">
        <v>45</v>
      </c>
      <c r="N45" s="21">
        <v>46311.593124999999</v>
      </c>
      <c r="O45" s="22">
        <v>380</v>
      </c>
      <c r="P45" s="20" t="s">
        <v>25</v>
      </c>
      <c r="Q45" s="22">
        <v>190</v>
      </c>
      <c r="R45" s="3" t="str">
        <f>IF(OR(G45="12R",G45="12L"),_xlfn.XLOOKUP(C45,Tabla42[ADEP],Tabla42[SID 12R],""),IF(OR(G45="30L",G45="30R"),_xlfn.XLOOKUP(C45,Tabla42[ADEP],Tabla42[SID 30L],""),""))</f>
        <v>UDGUV</v>
      </c>
      <c r="S45" s="3">
        <f t="shared" si="0"/>
        <v>13</v>
      </c>
      <c r="T45" s="3" t="str">
        <f>_xlfn.XLOOKUP(C45,Tabla42[ADEP],Tabla42[Sector],"")</f>
        <v>Sector 2</v>
      </c>
    </row>
    <row r="46" spans="1:20" x14ac:dyDescent="0.2">
      <c r="A46" s="20" t="s">
        <v>125</v>
      </c>
      <c r="B46" s="20" t="s">
        <v>18</v>
      </c>
      <c r="C46" s="20" t="s">
        <v>126</v>
      </c>
      <c r="D46" s="20" t="s">
        <v>122</v>
      </c>
      <c r="E46" s="20" t="s">
        <v>5151</v>
      </c>
      <c r="F46" s="21">
        <v>46311.546030092592</v>
      </c>
      <c r="G46" s="20" t="s">
        <v>21</v>
      </c>
      <c r="H46" s="20" t="s">
        <v>5152</v>
      </c>
      <c r="I46" s="22">
        <v>350</v>
      </c>
      <c r="J46" s="20" t="s">
        <v>22</v>
      </c>
      <c r="K46" s="20" t="s">
        <v>23</v>
      </c>
      <c r="L46" s="22">
        <v>286</v>
      </c>
      <c r="M46" s="20" t="s">
        <v>5153</v>
      </c>
      <c r="N46" s="21">
        <v>46311.562094907407</v>
      </c>
      <c r="O46" s="22">
        <v>350</v>
      </c>
      <c r="P46" s="20" t="s">
        <v>25</v>
      </c>
      <c r="Q46" s="22">
        <v>40</v>
      </c>
      <c r="R46" s="3" t="str">
        <f>IF(OR(G46="12R",G46="12L"),_xlfn.XLOOKUP(C46,Tabla42[ADEP],Tabla42[SID 12R],""),IF(OR(G46="30L",G46="30R"),_xlfn.XLOOKUP(C46,Tabla42[ADEP],Tabla42[SID 30L],""),""))</f>
        <v>ENEBA</v>
      </c>
      <c r="S46" s="3">
        <f t="shared" si="0"/>
        <v>13</v>
      </c>
      <c r="T46" s="3" t="str">
        <f>_xlfn.XLOOKUP(C46,Tabla42[ADEP],Tabla42[Sector],"")</f>
        <v>Sector 3</v>
      </c>
    </row>
    <row r="47" spans="1:20" x14ac:dyDescent="0.2">
      <c r="A47" s="20" t="s">
        <v>119</v>
      </c>
      <c r="B47" s="20" t="s">
        <v>18</v>
      </c>
      <c r="C47" s="20" t="s">
        <v>42</v>
      </c>
      <c r="D47" s="20" t="s">
        <v>43</v>
      </c>
      <c r="E47" s="20" t="s">
        <v>2255</v>
      </c>
      <c r="F47" s="21">
        <v>46311.547476851847</v>
      </c>
      <c r="G47" s="20" t="s">
        <v>21</v>
      </c>
      <c r="H47" s="20" t="s">
        <v>5154</v>
      </c>
      <c r="I47" s="22">
        <v>360</v>
      </c>
      <c r="J47" s="20" t="s">
        <v>22</v>
      </c>
      <c r="K47" s="20" t="s">
        <v>23</v>
      </c>
      <c r="L47" s="22">
        <v>855</v>
      </c>
      <c r="M47" s="20" t="s">
        <v>45</v>
      </c>
      <c r="N47" s="21">
        <v>46311.594942129625</v>
      </c>
      <c r="O47" s="22">
        <v>380</v>
      </c>
      <c r="P47" s="20" t="s">
        <v>25</v>
      </c>
      <c r="Q47" s="22">
        <v>190</v>
      </c>
      <c r="R47" s="3" t="str">
        <f>IF(OR(G47="12R",G47="12L"),_xlfn.XLOOKUP(C47,Tabla42[ADEP],Tabla42[SID 12R],""),IF(OR(G47="30L",G47="30R"),_xlfn.XLOOKUP(C47,Tabla42[ADEP],Tabla42[SID 30L],""),""))</f>
        <v>UDGUV</v>
      </c>
      <c r="S47" s="3">
        <f t="shared" si="0"/>
        <v>13</v>
      </c>
      <c r="T47" s="3" t="str">
        <f>_xlfn.XLOOKUP(C47,Tabla42[ADEP],Tabla42[Sector],"")</f>
        <v>Sector 2</v>
      </c>
    </row>
    <row r="48" spans="1:20" x14ac:dyDescent="0.2">
      <c r="A48" s="20" t="s">
        <v>511</v>
      </c>
      <c r="B48" s="20" t="s">
        <v>18</v>
      </c>
      <c r="C48" s="20" t="s">
        <v>195</v>
      </c>
      <c r="D48" s="20" t="s">
        <v>397</v>
      </c>
      <c r="E48" s="20" t="s">
        <v>2313</v>
      </c>
      <c r="F48" s="21">
        <v>46311.557581018518</v>
      </c>
      <c r="G48" s="20" t="s">
        <v>21</v>
      </c>
      <c r="H48" s="20" t="s">
        <v>5155</v>
      </c>
      <c r="I48" s="22">
        <v>390</v>
      </c>
      <c r="J48" s="20" t="s">
        <v>22</v>
      </c>
      <c r="K48" s="20" t="s">
        <v>23</v>
      </c>
      <c r="L48" s="22">
        <v>136</v>
      </c>
      <c r="M48" s="20" t="s">
        <v>39</v>
      </c>
      <c r="N48" s="21">
        <v>46311.566111111111</v>
      </c>
      <c r="O48" s="22">
        <v>290</v>
      </c>
      <c r="P48" s="20" t="s">
        <v>40</v>
      </c>
      <c r="Q48" s="22">
        <v>190</v>
      </c>
      <c r="R48" s="3" t="str">
        <f>IF(OR(G48="12R",G48="12L"),_xlfn.XLOOKUP(C48,Tabla42[ADEP],Tabla42[SID 12R],""),IF(OR(G48="30L",G48="30R"),_xlfn.XLOOKUP(C48,Tabla42[ADEP],Tabla42[SID 30L],""),""))</f>
        <v>HECAT</v>
      </c>
      <c r="S48" s="3">
        <f t="shared" si="0"/>
        <v>13</v>
      </c>
      <c r="T48" s="3" t="str">
        <f>_xlfn.XLOOKUP(C48,Tabla42[ADEP],Tabla42[Sector],"")</f>
        <v>Sector 7</v>
      </c>
    </row>
    <row r="49" spans="1:20" x14ac:dyDescent="0.2">
      <c r="A49" s="20" t="s">
        <v>127</v>
      </c>
      <c r="B49" s="20" t="s">
        <v>18</v>
      </c>
      <c r="C49" s="20" t="s">
        <v>128</v>
      </c>
      <c r="D49" s="20" t="s">
        <v>43</v>
      </c>
      <c r="E49" s="20" t="s">
        <v>5156</v>
      </c>
      <c r="F49" s="21">
        <v>46311.579340277778</v>
      </c>
      <c r="G49" s="20" t="s">
        <v>21</v>
      </c>
      <c r="H49" s="20" t="s">
        <v>5157</v>
      </c>
      <c r="I49" s="22">
        <v>330</v>
      </c>
      <c r="J49" s="20" t="s">
        <v>22</v>
      </c>
      <c r="K49" s="20" t="s">
        <v>23</v>
      </c>
      <c r="L49" s="22">
        <v>219</v>
      </c>
      <c r="M49" s="20" t="s">
        <v>355</v>
      </c>
      <c r="N49" s="21">
        <v>46311.593090277776</v>
      </c>
      <c r="O49" s="22">
        <v>296</v>
      </c>
      <c r="P49" s="20" t="s">
        <v>25</v>
      </c>
      <c r="Q49" s="22">
        <v>40</v>
      </c>
      <c r="R49" s="3" t="str">
        <f>IF(OR(G49="12R",G49="12L"),_xlfn.XLOOKUP(C49,Tabla42[ADEP],Tabla42[SID 12R],""),IF(OR(G49="30L",G49="30R"),_xlfn.XLOOKUP(C49,Tabla42[ADEP],Tabla42[SID 30L],""),""))</f>
        <v>OMSUK</v>
      </c>
      <c r="S49" s="3">
        <f t="shared" si="0"/>
        <v>13</v>
      </c>
      <c r="T49" s="3" t="str">
        <f>_xlfn.XLOOKUP(C49,Tabla42[ADEP],Tabla42[Sector],"")</f>
        <v>Sector 3</v>
      </c>
    </row>
    <row r="50" spans="1:20" x14ac:dyDescent="0.2">
      <c r="A50" s="20" t="s">
        <v>131</v>
      </c>
      <c r="B50" s="20" t="s">
        <v>18</v>
      </c>
      <c r="C50" s="20" t="s">
        <v>42</v>
      </c>
      <c r="D50" s="20" t="s">
        <v>43</v>
      </c>
      <c r="E50" s="20" t="s">
        <v>2220</v>
      </c>
      <c r="F50" s="21">
        <v>46311.603125000001</v>
      </c>
      <c r="G50" s="20" t="s">
        <v>21</v>
      </c>
      <c r="H50" s="20" t="s">
        <v>5158</v>
      </c>
      <c r="I50" s="22">
        <v>380</v>
      </c>
      <c r="J50" s="20" t="s">
        <v>22</v>
      </c>
      <c r="K50" s="20" t="s">
        <v>23</v>
      </c>
      <c r="L50" s="22">
        <v>860</v>
      </c>
      <c r="M50" s="20" t="s">
        <v>485</v>
      </c>
      <c r="N50" s="21">
        <v>46311.651863425926</v>
      </c>
      <c r="O50" s="22">
        <v>380</v>
      </c>
      <c r="P50" s="20" t="s">
        <v>25</v>
      </c>
      <c r="Q50" s="22">
        <v>190</v>
      </c>
      <c r="R50" s="3" t="str">
        <f>IF(OR(G50="12R",G50="12L"),_xlfn.XLOOKUP(C50,Tabla42[ADEP],Tabla42[SID 12R],""),IF(OR(G50="30L",G50="30R"),_xlfn.XLOOKUP(C50,Tabla42[ADEP],Tabla42[SID 30L],""),""))</f>
        <v>UDGUV</v>
      </c>
      <c r="S50" s="3">
        <f t="shared" si="0"/>
        <v>14</v>
      </c>
      <c r="T50" s="3" t="str">
        <f>_xlfn.XLOOKUP(C50,Tabla42[ADEP],Tabla42[Sector],"")</f>
        <v>Sector 2</v>
      </c>
    </row>
    <row r="51" spans="1:20" x14ac:dyDescent="0.2">
      <c r="A51" s="20" t="s">
        <v>5159</v>
      </c>
      <c r="B51" s="20" t="s">
        <v>18</v>
      </c>
      <c r="C51" s="20" t="s">
        <v>5160</v>
      </c>
      <c r="D51" s="20" t="s">
        <v>5161</v>
      </c>
      <c r="E51" s="20"/>
      <c r="F51" s="21">
        <v>46311.612361111111</v>
      </c>
      <c r="G51" s="20" t="s">
        <v>21</v>
      </c>
      <c r="H51" s="20" t="s">
        <v>5162</v>
      </c>
      <c r="I51" s="22">
        <v>240</v>
      </c>
      <c r="J51" s="20" t="s">
        <v>22</v>
      </c>
      <c r="K51" s="20" t="s">
        <v>50</v>
      </c>
      <c r="L51" s="22">
        <v>865</v>
      </c>
      <c r="M51" s="20" t="s">
        <v>5163</v>
      </c>
      <c r="N51" s="21">
        <v>46311.703449074077</v>
      </c>
      <c r="O51" s="22">
        <v>240</v>
      </c>
      <c r="P51" s="20" t="s">
        <v>129</v>
      </c>
      <c r="Q51" s="22">
        <v>30</v>
      </c>
      <c r="R51" s="3" t="str">
        <f>IF(OR(G51="12R",G51="12L"),_xlfn.XLOOKUP(C51,Tabla42[ADEP],Tabla42[SID 12R],""),IF(OR(G51="30L",G51="30R"),_xlfn.XLOOKUP(C51,Tabla42[ADEP],Tabla42[SID 30L],""),""))</f>
        <v/>
      </c>
      <c r="S51" s="3">
        <f t="shared" si="0"/>
        <v>14</v>
      </c>
      <c r="T51" s="3" t="str">
        <f>_xlfn.XLOOKUP(C51,Tabla42[ADEP],Tabla42[Sector],"")</f>
        <v/>
      </c>
    </row>
    <row r="52" spans="1:20" x14ac:dyDescent="0.2">
      <c r="A52" s="20" t="s">
        <v>2971</v>
      </c>
      <c r="B52" s="20" t="s">
        <v>18</v>
      </c>
      <c r="C52" s="20" t="s">
        <v>121</v>
      </c>
      <c r="D52" s="20" t="s">
        <v>20</v>
      </c>
      <c r="E52" s="20" t="s">
        <v>3085</v>
      </c>
      <c r="F52" s="21">
        <v>46311.632002314815</v>
      </c>
      <c r="G52" s="20" t="s">
        <v>21</v>
      </c>
      <c r="H52" s="20" t="s">
        <v>5164</v>
      </c>
      <c r="I52" s="22">
        <v>320</v>
      </c>
      <c r="J52" s="20" t="s">
        <v>22</v>
      </c>
      <c r="K52" s="20" t="s">
        <v>23</v>
      </c>
      <c r="L52" s="22">
        <v>878</v>
      </c>
      <c r="M52" s="20" t="s">
        <v>35</v>
      </c>
      <c r="N52" s="21">
        <v>46311.678518518514</v>
      </c>
      <c r="O52" s="22">
        <v>320</v>
      </c>
      <c r="P52" s="20" t="s">
        <v>25</v>
      </c>
      <c r="Q52" s="22">
        <v>190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s="20" t="s">
        <v>135</v>
      </c>
      <c r="B53" s="20" t="s">
        <v>18</v>
      </c>
      <c r="C53" s="20" t="s">
        <v>32</v>
      </c>
      <c r="D53" s="20" t="s">
        <v>33</v>
      </c>
      <c r="E53" s="20" t="s">
        <v>2479</v>
      </c>
      <c r="F53" s="21">
        <v>46311.636087962965</v>
      </c>
      <c r="G53" s="20" t="s">
        <v>21</v>
      </c>
      <c r="H53" s="20" t="s">
        <v>5165</v>
      </c>
      <c r="I53" s="22">
        <v>380</v>
      </c>
      <c r="J53" s="20" t="s">
        <v>22</v>
      </c>
      <c r="K53" s="20" t="s">
        <v>23</v>
      </c>
      <c r="L53" s="22">
        <v>869</v>
      </c>
      <c r="M53" s="20" t="s">
        <v>35</v>
      </c>
      <c r="N53" s="21">
        <v>46311.685011574074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5166</v>
      </c>
      <c r="B54" s="20" t="s">
        <v>18</v>
      </c>
      <c r="C54" s="20" t="s">
        <v>536</v>
      </c>
      <c r="D54" s="20" t="s">
        <v>394</v>
      </c>
      <c r="E54" s="20"/>
      <c r="F54" s="21">
        <v>46311.63789351852</v>
      </c>
      <c r="G54" s="20" t="s">
        <v>21</v>
      </c>
      <c r="H54" s="20" t="s">
        <v>5167</v>
      </c>
      <c r="I54" s="22">
        <v>240</v>
      </c>
      <c r="J54" s="20" t="s">
        <v>22</v>
      </c>
      <c r="K54" s="20" t="s">
        <v>50</v>
      </c>
      <c r="L54" s="22">
        <v>886</v>
      </c>
      <c r="M54" s="20" t="s">
        <v>35</v>
      </c>
      <c r="N54" s="21">
        <v>46311.736666666664</v>
      </c>
      <c r="O54" s="22">
        <v>240</v>
      </c>
      <c r="P54" s="20" t="s">
        <v>129</v>
      </c>
      <c r="Q54" s="22">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142</v>
      </c>
      <c r="B55" s="20" t="s">
        <v>18</v>
      </c>
      <c r="C55" s="20" t="s">
        <v>42</v>
      </c>
      <c r="D55" s="20" t="s">
        <v>60</v>
      </c>
      <c r="E55" s="20" t="s">
        <v>2648</v>
      </c>
      <c r="F55" s="21">
        <v>46311.655486111107</v>
      </c>
      <c r="G55" s="20" t="s">
        <v>21</v>
      </c>
      <c r="H55" s="20" t="s">
        <v>5168</v>
      </c>
      <c r="I55" s="22">
        <v>340</v>
      </c>
      <c r="J55" s="20" t="s">
        <v>22</v>
      </c>
      <c r="K55" s="20" t="s">
        <v>23</v>
      </c>
      <c r="L55" s="22">
        <v>864</v>
      </c>
      <c r="M55" s="20" t="s">
        <v>45</v>
      </c>
      <c r="N55" s="21">
        <v>46311.702164351853</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5169</v>
      </c>
      <c r="F56" s="21">
        <v>46311.659895833334</v>
      </c>
      <c r="G56" s="20" t="s">
        <v>21</v>
      </c>
      <c r="H56" s="20" t="s">
        <v>5170</v>
      </c>
      <c r="I56" s="22">
        <v>360</v>
      </c>
      <c r="J56" s="20" t="s">
        <v>22</v>
      </c>
      <c r="K56" s="20" t="s">
        <v>23</v>
      </c>
      <c r="L56" s="22">
        <v>418</v>
      </c>
      <c r="M56" s="20" t="s">
        <v>189</v>
      </c>
      <c r="N56" s="21">
        <v>46311.68346064815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145</v>
      </c>
      <c r="B57" s="20" t="s">
        <v>18</v>
      </c>
      <c r="C57" s="20" t="s">
        <v>19</v>
      </c>
      <c r="D57" s="20" t="s">
        <v>53</v>
      </c>
      <c r="E57" s="20" t="s">
        <v>3183</v>
      </c>
      <c r="F57" s="21">
        <v>46311.664004629631</v>
      </c>
      <c r="G57" s="20" t="s">
        <v>21</v>
      </c>
      <c r="H57" s="20" t="s">
        <v>5171</v>
      </c>
      <c r="I57" s="22">
        <v>380</v>
      </c>
      <c r="J57" s="20" t="s">
        <v>22</v>
      </c>
      <c r="K57" s="20" t="s">
        <v>23</v>
      </c>
      <c r="L57" s="22">
        <v>860</v>
      </c>
      <c r="M57" s="20" t="s">
        <v>24</v>
      </c>
      <c r="N57" s="21">
        <v>46311.712268518517</v>
      </c>
      <c r="O57" s="22">
        <v>380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5172</v>
      </c>
      <c r="F58" s="21">
        <v>46311.666631944448</v>
      </c>
      <c r="G58" s="20" t="s">
        <v>21</v>
      </c>
      <c r="H58" s="20" t="s">
        <v>5173</v>
      </c>
      <c r="I58" s="22">
        <v>370</v>
      </c>
      <c r="J58" s="20" t="s">
        <v>22</v>
      </c>
      <c r="K58" s="20" t="s">
        <v>23</v>
      </c>
      <c r="L58" s="22">
        <v>236</v>
      </c>
      <c r="M58" s="20" t="s">
        <v>355</v>
      </c>
      <c r="N58" s="21">
        <v>46311.681504629625</v>
      </c>
      <c r="O58" s="22">
        <v>304</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151</v>
      </c>
      <c r="B59" s="20" t="s">
        <v>18</v>
      </c>
      <c r="C59" s="20" t="s">
        <v>96</v>
      </c>
      <c r="D59" s="20" t="s">
        <v>122</v>
      </c>
      <c r="E59" s="20" t="s">
        <v>5174</v>
      </c>
      <c r="F59" s="21">
        <v>46311.668993055559</v>
      </c>
      <c r="G59" s="20" t="s">
        <v>21</v>
      </c>
      <c r="H59" s="20" t="s">
        <v>5175</v>
      </c>
      <c r="I59" s="22">
        <v>380</v>
      </c>
      <c r="J59" s="20" t="s">
        <v>22</v>
      </c>
      <c r="K59" s="20" t="s">
        <v>23</v>
      </c>
      <c r="L59" s="22">
        <v>859</v>
      </c>
      <c r="M59" s="20" t="s">
        <v>45</v>
      </c>
      <c r="N59" s="21">
        <v>46311.719525462962</v>
      </c>
      <c r="O59" s="22">
        <v>380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2095</v>
      </c>
      <c r="B60" s="20" t="s">
        <v>18</v>
      </c>
      <c r="C60" s="20" t="s">
        <v>121</v>
      </c>
      <c r="D60" s="20" t="s">
        <v>122</v>
      </c>
      <c r="E60" s="20" t="s">
        <v>5176</v>
      </c>
      <c r="F60" s="21">
        <v>46311.672430555554</v>
      </c>
      <c r="G60" s="20" t="s">
        <v>21</v>
      </c>
      <c r="H60" s="20" t="s">
        <v>5177</v>
      </c>
      <c r="I60" s="22">
        <v>360</v>
      </c>
      <c r="J60" s="20" t="s">
        <v>22</v>
      </c>
      <c r="K60" s="20" t="s">
        <v>23</v>
      </c>
      <c r="L60" s="22">
        <v>436</v>
      </c>
      <c r="M60" s="20" t="s">
        <v>189</v>
      </c>
      <c r="N60" s="21">
        <v>46311.695196759261</v>
      </c>
      <c r="O60" s="22">
        <v>360</v>
      </c>
      <c r="P60" s="20" t="s">
        <v>25</v>
      </c>
      <c r="Q60" s="22">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208</v>
      </c>
      <c r="B61" s="20" t="s">
        <v>18</v>
      </c>
      <c r="C61" s="20" t="s">
        <v>209</v>
      </c>
      <c r="D61" s="20" t="s">
        <v>28</v>
      </c>
      <c r="E61" s="20" t="s">
        <v>5178</v>
      </c>
      <c r="F61" s="21">
        <v>46311.67387731481</v>
      </c>
      <c r="G61" s="20" t="s">
        <v>21</v>
      </c>
      <c r="H61" s="20" t="s">
        <v>5179</v>
      </c>
      <c r="I61" s="22">
        <v>340</v>
      </c>
      <c r="J61" s="20" t="s">
        <v>22</v>
      </c>
      <c r="K61" s="20" t="s">
        <v>23</v>
      </c>
      <c r="L61" s="22">
        <v>878</v>
      </c>
      <c r="M61" s="20" t="s">
        <v>35</v>
      </c>
      <c r="N61" s="21">
        <v>46311.72142361111</v>
      </c>
      <c r="O61" s="22">
        <v>380</v>
      </c>
      <c r="P61" s="20" t="s">
        <v>25</v>
      </c>
      <c r="Q61" s="22">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429</v>
      </c>
      <c r="B62" s="20" t="s">
        <v>18</v>
      </c>
      <c r="C62" s="20" t="s">
        <v>193</v>
      </c>
      <c r="D62" s="20" t="s">
        <v>60</v>
      </c>
      <c r="E62" s="20" t="s">
        <v>5180</v>
      </c>
      <c r="F62" s="21">
        <v>46311.674976851849</v>
      </c>
      <c r="G62" s="20" t="s">
        <v>21</v>
      </c>
      <c r="H62" s="20" t="s">
        <v>5181</v>
      </c>
      <c r="I62" s="22">
        <v>330</v>
      </c>
      <c r="J62" s="20" t="s">
        <v>22</v>
      </c>
      <c r="K62" s="20" t="s">
        <v>23</v>
      </c>
      <c r="L62" s="22">
        <v>134</v>
      </c>
      <c r="M62" s="20" t="s">
        <v>39</v>
      </c>
      <c r="N62" s="21">
        <v>46311.684999999998</v>
      </c>
      <c r="O62" s="22">
        <v>222</v>
      </c>
      <c r="P62" s="20" t="s">
        <v>25</v>
      </c>
      <c r="Q62" s="22">
        <v>190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0" t="s">
        <v>5182</v>
      </c>
      <c r="B63" s="20" t="s">
        <v>18</v>
      </c>
      <c r="C63" s="20" t="s">
        <v>190</v>
      </c>
      <c r="D63" s="20" t="s">
        <v>5183</v>
      </c>
      <c r="E63" s="20" t="s">
        <v>5184</v>
      </c>
      <c r="F63" s="21">
        <v>46311.677314814813</v>
      </c>
      <c r="G63" s="20" t="s">
        <v>21</v>
      </c>
      <c r="H63" s="20" t="s">
        <v>5185</v>
      </c>
      <c r="I63" s="22">
        <v>410</v>
      </c>
      <c r="J63" s="20" t="s">
        <v>22</v>
      </c>
      <c r="K63" s="20" t="s">
        <v>455</v>
      </c>
      <c r="L63" s="22">
        <v>133</v>
      </c>
      <c r="M63" s="20" t="s">
        <v>39</v>
      </c>
      <c r="N63" s="21">
        <v>46311.687199074076</v>
      </c>
      <c r="O63" s="22">
        <v>257</v>
      </c>
      <c r="P63" s="20" t="s">
        <v>25</v>
      </c>
      <c r="Q63" s="22">
        <v>30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20" t="s">
        <v>2990</v>
      </c>
      <c r="B64" s="20" t="s">
        <v>18</v>
      </c>
      <c r="C64" s="20" t="s">
        <v>444</v>
      </c>
      <c r="D64" s="20" t="s">
        <v>60</v>
      </c>
      <c r="E64" s="20" t="s">
        <v>4669</v>
      </c>
      <c r="F64" s="21">
        <v>46311.678622685184</v>
      </c>
      <c r="G64" s="20" t="s">
        <v>21</v>
      </c>
      <c r="H64" s="20" t="s">
        <v>5186</v>
      </c>
      <c r="I64" s="22">
        <v>340</v>
      </c>
      <c r="J64" s="20" t="s">
        <v>22</v>
      </c>
      <c r="K64" s="20" t="s">
        <v>23</v>
      </c>
      <c r="L64" s="22">
        <v>434</v>
      </c>
      <c r="M64" s="20" t="s">
        <v>189</v>
      </c>
      <c r="N64" s="21">
        <v>46311.703263888892</v>
      </c>
      <c r="O64" s="22">
        <v>320</v>
      </c>
      <c r="P64" s="20" t="s">
        <v>25</v>
      </c>
      <c r="Q64" s="22">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136</v>
      </c>
      <c r="B65" s="20" t="s">
        <v>18</v>
      </c>
      <c r="C65" s="20" t="s">
        <v>137</v>
      </c>
      <c r="D65" s="20" t="s">
        <v>63</v>
      </c>
      <c r="E65" s="20" t="s">
        <v>66</v>
      </c>
      <c r="F65" s="21">
        <v>46311.680173611108</v>
      </c>
      <c r="G65" s="20" t="s">
        <v>21</v>
      </c>
      <c r="H65" s="20" t="s">
        <v>5187</v>
      </c>
      <c r="I65" s="22">
        <v>330</v>
      </c>
      <c r="J65" s="20" t="s">
        <v>22</v>
      </c>
      <c r="K65" s="20" t="s">
        <v>23</v>
      </c>
      <c r="L65" s="22">
        <v>133</v>
      </c>
      <c r="M65" s="20" t="s">
        <v>39</v>
      </c>
      <c r="N65" s="21">
        <v>46311.688541666663</v>
      </c>
      <c r="O65" s="22">
        <v>330</v>
      </c>
      <c r="P65" s="20" t="s">
        <v>25</v>
      </c>
      <c r="Q65" s="22">
        <v>190</v>
      </c>
      <c r="R65" s="3" t="str">
        <f>IF(OR(G65="12R",G65="12L"),_xlfn.XLOOKUP(C65,Tabla42[ADEP],Tabla42[SID 12R],""),IF(OR(G65="30L",G65="30R"),_xlfn.XLOOKUP(C65,Tabla42[ADEP],Tabla42[SID 30L],""),""))</f>
        <v>NUDAL</v>
      </c>
      <c r="S65" s="3">
        <f t="shared" si="0"/>
        <v>16</v>
      </c>
      <c r="T65" s="3" t="str">
        <f>_xlfn.XLOOKUP(C65,Tabla42[ADEP],Tabla42[Sector],"")</f>
        <v>Sector 3</v>
      </c>
    </row>
    <row r="66" spans="1:20" x14ac:dyDescent="0.2">
      <c r="A66" s="20" t="s">
        <v>148</v>
      </c>
      <c r="B66" s="20" t="s">
        <v>18</v>
      </c>
      <c r="C66" s="20" t="s">
        <v>42</v>
      </c>
      <c r="D66" s="20" t="s">
        <v>60</v>
      </c>
      <c r="E66" s="20" t="s">
        <v>79</v>
      </c>
      <c r="F66" s="21">
        <v>46311.682592592595</v>
      </c>
      <c r="G66" s="20" t="s">
        <v>21</v>
      </c>
      <c r="H66" s="20" t="s">
        <v>5188</v>
      </c>
      <c r="I66" s="22">
        <v>360</v>
      </c>
      <c r="J66" s="20" t="s">
        <v>22</v>
      </c>
      <c r="K66" s="20" t="s">
        <v>23</v>
      </c>
      <c r="L66" s="22">
        <v>865</v>
      </c>
      <c r="M66" s="20" t="s">
        <v>45</v>
      </c>
      <c r="N66" s="21">
        <v>46311.728726851856</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139</v>
      </c>
      <c r="B67" s="20" t="s">
        <v>18</v>
      </c>
      <c r="C67" s="20" t="s">
        <v>49</v>
      </c>
      <c r="D67" s="20" t="s">
        <v>33</v>
      </c>
      <c r="E67" s="20" t="s">
        <v>4522</v>
      </c>
      <c r="F67" s="21">
        <v>46311.684131944443</v>
      </c>
      <c r="G67" s="20" t="s">
        <v>21</v>
      </c>
      <c r="H67" s="20" t="s">
        <v>5189</v>
      </c>
      <c r="I67" s="22">
        <v>340</v>
      </c>
      <c r="J67" s="20" t="s">
        <v>22</v>
      </c>
      <c r="K67" s="20" t="s">
        <v>141</v>
      </c>
      <c r="L67" s="22">
        <v>865</v>
      </c>
      <c r="M67" s="20" t="s">
        <v>45</v>
      </c>
      <c r="N67" s="21">
        <v>46311.730671296296</v>
      </c>
      <c r="O67" s="22">
        <v>360</v>
      </c>
      <c r="P67" s="20" t="s">
        <v>25</v>
      </c>
      <c r="Q67" s="22">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425</v>
      </c>
      <c r="B68" s="20" t="s">
        <v>18</v>
      </c>
      <c r="C68" s="20" t="s">
        <v>49</v>
      </c>
      <c r="D68" s="20" t="s">
        <v>53</v>
      </c>
      <c r="E68" s="20" t="s">
        <v>2807</v>
      </c>
      <c r="F68" s="21">
        <v>46311.686261574076</v>
      </c>
      <c r="G68" s="20" t="s">
        <v>21</v>
      </c>
      <c r="H68" s="20" t="s">
        <v>5190</v>
      </c>
      <c r="I68" s="22">
        <v>380</v>
      </c>
      <c r="J68" s="20" t="s">
        <v>22</v>
      </c>
      <c r="K68" s="20" t="s">
        <v>23</v>
      </c>
      <c r="L68" s="22">
        <v>859</v>
      </c>
      <c r="M68" s="20" t="s">
        <v>45</v>
      </c>
      <c r="N68" s="21">
        <v>46311.734375</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156</v>
      </c>
      <c r="B69" s="20" t="s">
        <v>18</v>
      </c>
      <c r="C69" s="20" t="s">
        <v>109</v>
      </c>
      <c r="D69" s="20" t="s">
        <v>43</v>
      </c>
      <c r="E69" s="20" t="s">
        <v>5191</v>
      </c>
      <c r="F69" s="21">
        <v>46311.691192129627</v>
      </c>
      <c r="G69" s="20" t="s">
        <v>21</v>
      </c>
      <c r="H69" s="20" t="s">
        <v>5192</v>
      </c>
      <c r="I69" s="22">
        <v>350</v>
      </c>
      <c r="J69" s="20" t="s">
        <v>22</v>
      </c>
      <c r="K69" s="20" t="s">
        <v>23</v>
      </c>
      <c r="L69" s="22">
        <v>152</v>
      </c>
      <c r="M69" s="20" t="s">
        <v>111</v>
      </c>
      <c r="N69" s="21">
        <v>46311.702418981484</v>
      </c>
      <c r="O69" s="22">
        <v>271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150</v>
      </c>
      <c r="B70" s="20" t="s">
        <v>18</v>
      </c>
      <c r="C70" s="20" t="s">
        <v>32</v>
      </c>
      <c r="D70" s="20" t="s">
        <v>53</v>
      </c>
      <c r="E70" s="20" t="s">
        <v>629</v>
      </c>
      <c r="F70" s="21">
        <v>46311.694618055553</v>
      </c>
      <c r="G70" s="20" t="s">
        <v>21</v>
      </c>
      <c r="H70" s="20" t="s">
        <v>5193</v>
      </c>
      <c r="I70" s="22">
        <v>360</v>
      </c>
      <c r="J70" s="20" t="s">
        <v>22</v>
      </c>
      <c r="K70" s="20" t="s">
        <v>23</v>
      </c>
      <c r="L70" s="22">
        <v>875</v>
      </c>
      <c r="M70" s="20" t="s">
        <v>35</v>
      </c>
      <c r="N70" s="21">
        <v>46311.741909722223</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1925</v>
      </c>
      <c r="F71" s="21">
        <v>46311.697951388887</v>
      </c>
      <c r="G71" s="20" t="s">
        <v>21</v>
      </c>
      <c r="H71" s="20" t="s">
        <v>5194</v>
      </c>
      <c r="I71" s="22">
        <v>340</v>
      </c>
      <c r="J71" s="20" t="s">
        <v>22</v>
      </c>
      <c r="K71" s="20" t="s">
        <v>23</v>
      </c>
      <c r="L71" s="22">
        <v>882</v>
      </c>
      <c r="M71" s="20" t="s">
        <v>5195</v>
      </c>
      <c r="N71" s="21">
        <v>46311.744710648149</v>
      </c>
      <c r="O71" s="22">
        <v>340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46311.70040509259</v>
      </c>
      <c r="G72" s="20" t="s">
        <v>21</v>
      </c>
      <c r="H72" s="20" t="s">
        <v>5196</v>
      </c>
      <c r="I72" s="22">
        <v>360</v>
      </c>
      <c r="J72" s="20" t="s">
        <v>22</v>
      </c>
      <c r="K72" s="20" t="s">
        <v>23</v>
      </c>
      <c r="L72" s="22">
        <v>881</v>
      </c>
      <c r="M72" s="20" t="s">
        <v>35</v>
      </c>
      <c r="N72" s="21">
        <v>46311.748067129629</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365</v>
      </c>
      <c r="B73" s="20" t="s">
        <v>18</v>
      </c>
      <c r="C73" s="20" t="s">
        <v>96</v>
      </c>
      <c r="D73" s="20" t="s">
        <v>33</v>
      </c>
      <c r="E73" s="20" t="s">
        <v>456</v>
      </c>
      <c r="F73" s="21">
        <v>46311.702824074076</v>
      </c>
      <c r="G73" s="20" t="s">
        <v>21</v>
      </c>
      <c r="H73" s="20" t="s">
        <v>5197</v>
      </c>
      <c r="I73" s="22">
        <v>360</v>
      </c>
      <c r="J73" s="20" t="s">
        <v>22</v>
      </c>
      <c r="K73" s="20" t="s">
        <v>141</v>
      </c>
      <c r="L73" s="22">
        <v>864</v>
      </c>
      <c r="M73" s="20" t="s">
        <v>45</v>
      </c>
      <c r="N73" s="21">
        <v>46311.749525462961</v>
      </c>
      <c r="O73" s="22">
        <v>360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181</v>
      </c>
      <c r="B74" s="20" t="s">
        <v>18</v>
      </c>
      <c r="C74" s="20" t="s">
        <v>42</v>
      </c>
      <c r="D74" s="20" t="s">
        <v>43</v>
      </c>
      <c r="E74" s="20" t="s">
        <v>44</v>
      </c>
      <c r="F74" s="21">
        <v>46311.704328703709</v>
      </c>
      <c r="G74" s="20" t="s">
        <v>21</v>
      </c>
      <c r="H74" s="20" t="s">
        <v>5198</v>
      </c>
      <c r="I74" s="22">
        <v>360</v>
      </c>
      <c r="J74" s="20" t="s">
        <v>22</v>
      </c>
      <c r="K74" s="20" t="s">
        <v>23</v>
      </c>
      <c r="L74" s="22">
        <v>870</v>
      </c>
      <c r="M74" s="20" t="s">
        <v>45</v>
      </c>
      <c r="N74" s="21">
        <v>46311.752418981487</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524</v>
      </c>
      <c r="B75" s="20" t="s">
        <v>18</v>
      </c>
      <c r="C75" s="20" t="s">
        <v>19</v>
      </c>
      <c r="D75" s="20" t="s">
        <v>20</v>
      </c>
      <c r="E75" s="20" t="s">
        <v>374</v>
      </c>
      <c r="F75" s="21">
        <v>46311.707442129627</v>
      </c>
      <c r="G75" s="20" t="s">
        <v>21</v>
      </c>
      <c r="H75" s="20" t="s">
        <v>5199</v>
      </c>
      <c r="I75" s="22">
        <v>340</v>
      </c>
      <c r="J75" s="20" t="s">
        <v>22</v>
      </c>
      <c r="K75" s="20" t="s">
        <v>141</v>
      </c>
      <c r="L75" s="22">
        <v>871</v>
      </c>
      <c r="M75" s="20" t="s">
        <v>167</v>
      </c>
      <c r="N75" s="21">
        <v>46311.753125000003</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3972</v>
      </c>
      <c r="F76" s="21">
        <v>46311.708981481483</v>
      </c>
      <c r="G76" s="20" t="s">
        <v>21</v>
      </c>
      <c r="H76" s="20" t="s">
        <v>5200</v>
      </c>
      <c r="I76" s="22">
        <v>380</v>
      </c>
      <c r="J76" s="20" t="s">
        <v>22</v>
      </c>
      <c r="K76" s="20" t="s">
        <v>23</v>
      </c>
      <c r="L76" s="22">
        <v>883</v>
      </c>
      <c r="M76" s="20" t="s">
        <v>35</v>
      </c>
      <c r="N76" s="21">
        <v>46311.756539351853</v>
      </c>
      <c r="O76" s="22">
        <v>400</v>
      </c>
      <c r="P76" s="20" t="s">
        <v>25</v>
      </c>
      <c r="Q76" s="22">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20" t="s">
        <v>146</v>
      </c>
      <c r="B77" s="20" t="s">
        <v>18</v>
      </c>
      <c r="C77" s="20" t="s">
        <v>96</v>
      </c>
      <c r="D77" s="20" t="s">
        <v>53</v>
      </c>
      <c r="E77" s="20" t="s">
        <v>1613</v>
      </c>
      <c r="F77" s="21">
        <v>46311.711319444439</v>
      </c>
      <c r="G77" s="20" t="s">
        <v>21</v>
      </c>
      <c r="H77" s="20" t="s">
        <v>5201</v>
      </c>
      <c r="I77" s="22">
        <v>380</v>
      </c>
      <c r="J77" s="20" t="s">
        <v>22</v>
      </c>
      <c r="K77" s="20" t="s">
        <v>23</v>
      </c>
      <c r="L77" s="22">
        <v>864</v>
      </c>
      <c r="M77" s="20" t="s">
        <v>984</v>
      </c>
      <c r="N77" s="21">
        <v>46311.758958333332</v>
      </c>
      <c r="O77" s="22">
        <v>380</v>
      </c>
      <c r="P77" s="20" t="s">
        <v>25</v>
      </c>
      <c r="Q77" s="22">
        <v>190</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s="20" t="s">
        <v>163</v>
      </c>
      <c r="B78" s="20" t="s">
        <v>18</v>
      </c>
      <c r="C78" s="20" t="s">
        <v>164</v>
      </c>
      <c r="D78" s="20" t="s">
        <v>43</v>
      </c>
      <c r="E78" s="20" t="s">
        <v>5202</v>
      </c>
      <c r="F78" s="21">
        <v>46311.712465277778</v>
      </c>
      <c r="G78" s="20" t="s">
        <v>21</v>
      </c>
      <c r="H78" s="20" t="s">
        <v>5203</v>
      </c>
      <c r="I78" s="22">
        <v>330</v>
      </c>
      <c r="J78" s="20" t="s">
        <v>22</v>
      </c>
      <c r="K78" s="20" t="s">
        <v>23</v>
      </c>
      <c r="L78" s="22">
        <v>136</v>
      </c>
      <c r="M78" s="20" t="s">
        <v>39</v>
      </c>
      <c r="N78" s="21">
        <v>46311.72210648148</v>
      </c>
      <c r="O78" s="22">
        <v>241</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430</v>
      </c>
      <c r="B79" s="20" t="s">
        <v>18</v>
      </c>
      <c r="C79" s="20" t="s">
        <v>265</v>
      </c>
      <c r="D79" s="20" t="s">
        <v>53</v>
      </c>
      <c r="E79" s="20" t="s">
        <v>279</v>
      </c>
      <c r="F79" s="21">
        <v>46311.71371527778</v>
      </c>
      <c r="G79" s="20" t="s">
        <v>21</v>
      </c>
      <c r="H79" s="20" t="s">
        <v>5204</v>
      </c>
      <c r="I79" s="22">
        <v>380</v>
      </c>
      <c r="J79" s="20" t="s">
        <v>22</v>
      </c>
      <c r="K79" s="20" t="s">
        <v>23</v>
      </c>
      <c r="L79" s="22">
        <v>883</v>
      </c>
      <c r="M79" s="20" t="s">
        <v>167</v>
      </c>
      <c r="N79" s="21">
        <v>46311.762546296297</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177</v>
      </c>
      <c r="B80" s="20" t="s">
        <v>18</v>
      </c>
      <c r="C80" s="20" t="s">
        <v>109</v>
      </c>
      <c r="D80" s="20" t="s">
        <v>122</v>
      </c>
      <c r="E80" s="20" t="s">
        <v>818</v>
      </c>
      <c r="F80" s="21">
        <v>46311.715069444443</v>
      </c>
      <c r="G80" s="20" t="s">
        <v>21</v>
      </c>
      <c r="H80" s="20" t="s">
        <v>5205</v>
      </c>
      <c r="I80" s="22">
        <v>350</v>
      </c>
      <c r="J80" s="20" t="s">
        <v>22</v>
      </c>
      <c r="K80" s="20" t="s">
        <v>23</v>
      </c>
      <c r="L80" s="22">
        <v>152</v>
      </c>
      <c r="M80" s="20" t="s">
        <v>3177</v>
      </c>
      <c r="N80" s="21">
        <v>46311.725752314815</v>
      </c>
      <c r="O80" s="22">
        <v>290</v>
      </c>
      <c r="P80" s="20" t="s">
        <v>25</v>
      </c>
      <c r="Q80" s="22">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20" t="s">
        <v>159</v>
      </c>
      <c r="B81" s="20" t="s">
        <v>18</v>
      </c>
      <c r="C81" s="20" t="s">
        <v>160</v>
      </c>
      <c r="D81" s="20" t="s">
        <v>53</v>
      </c>
      <c r="E81" s="20" t="s">
        <v>3414</v>
      </c>
      <c r="F81" s="21">
        <v>46311.716863425929</v>
      </c>
      <c r="G81" s="20" t="s">
        <v>21</v>
      </c>
      <c r="H81" s="20" t="s">
        <v>5206</v>
      </c>
      <c r="I81" s="22">
        <v>380</v>
      </c>
      <c r="J81" s="20" t="s">
        <v>22</v>
      </c>
      <c r="K81" s="20" t="s">
        <v>23</v>
      </c>
      <c r="L81" s="22">
        <v>328</v>
      </c>
      <c r="M81" s="20" t="s">
        <v>2433</v>
      </c>
      <c r="N81" s="21">
        <v>46311.736180555556</v>
      </c>
      <c r="O81" s="22">
        <v>380</v>
      </c>
      <c r="P81" s="20" t="s">
        <v>25</v>
      </c>
      <c r="Q81" s="22">
        <v>190</v>
      </c>
      <c r="R81" s="3" t="str">
        <f>IF(OR(G81="12R",G81="12L"),_xlfn.XLOOKUP(C81,Tabla42[ADEP],Tabla42[SID 12R],""),IF(OR(G81="30L",G81="30R"),_xlfn.XLOOKUP(C81,Tabla42[ADEP],Tabla42[SID 30L],""),""))</f>
        <v>CZM</v>
      </c>
      <c r="S81" s="3">
        <f t="shared" si="1"/>
        <v>17</v>
      </c>
      <c r="T81" s="3" t="str">
        <f>_xlfn.XLOOKUP(C81,Tabla42[ADEP],Tabla42[Sector],"")</f>
        <v>Sector 7</v>
      </c>
    </row>
    <row r="82" spans="1:20" x14ac:dyDescent="0.2">
      <c r="A82" s="20" t="s">
        <v>523</v>
      </c>
      <c r="B82" s="20" t="s">
        <v>18</v>
      </c>
      <c r="C82" s="20" t="s">
        <v>109</v>
      </c>
      <c r="D82" s="20" t="s">
        <v>122</v>
      </c>
      <c r="E82" s="20" t="s">
        <v>4122</v>
      </c>
      <c r="F82" s="21">
        <v>46311.718692129631</v>
      </c>
      <c r="G82" s="20" t="s">
        <v>21</v>
      </c>
      <c r="H82" s="20" t="s">
        <v>5207</v>
      </c>
      <c r="I82" s="22">
        <v>360</v>
      </c>
      <c r="J82" s="20" t="s">
        <v>22</v>
      </c>
      <c r="K82" s="20" t="s">
        <v>23</v>
      </c>
      <c r="L82" s="22">
        <v>212</v>
      </c>
      <c r="M82" s="20" t="s">
        <v>5208</v>
      </c>
      <c r="N82" s="21">
        <v>46311.731944444444</v>
      </c>
      <c r="O82" s="22">
        <v>348</v>
      </c>
      <c r="P82" s="20" t="s">
        <v>25</v>
      </c>
      <c r="Q82" s="22">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20" t="s">
        <v>180</v>
      </c>
      <c r="B83" s="20" t="s">
        <v>18</v>
      </c>
      <c r="C83" s="20" t="s">
        <v>133</v>
      </c>
      <c r="D83" s="20" t="s">
        <v>60</v>
      </c>
      <c r="E83" s="20" t="s">
        <v>2144</v>
      </c>
      <c r="F83" s="21">
        <v>46311.719618055555</v>
      </c>
      <c r="G83" s="20" t="s">
        <v>21</v>
      </c>
      <c r="H83" s="20" t="s">
        <v>5209</v>
      </c>
      <c r="I83" s="22">
        <v>330</v>
      </c>
      <c r="J83" s="20" t="s">
        <v>22</v>
      </c>
      <c r="K83" s="20" t="s">
        <v>23</v>
      </c>
      <c r="L83" s="22">
        <v>136</v>
      </c>
      <c r="M83" s="20" t="s">
        <v>39</v>
      </c>
      <c r="N83" s="21">
        <v>46311.730034722219</v>
      </c>
      <c r="O83" s="22">
        <v>219</v>
      </c>
      <c r="P83" s="20" t="s">
        <v>25</v>
      </c>
      <c r="Q83" s="22">
        <v>190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5210</v>
      </c>
      <c r="B84" s="20" t="s">
        <v>18</v>
      </c>
      <c r="C84" s="20" t="s">
        <v>5211</v>
      </c>
      <c r="D84" s="20" t="s">
        <v>2789</v>
      </c>
      <c r="E84" s="20"/>
      <c r="F84" s="21">
        <v>46311.721157407403</v>
      </c>
      <c r="G84" s="20" t="s">
        <v>21</v>
      </c>
      <c r="H84" s="20" t="s">
        <v>5212</v>
      </c>
      <c r="I84" s="22">
        <v>430</v>
      </c>
      <c r="J84" s="20" t="s">
        <v>22</v>
      </c>
      <c r="K84" s="20" t="s">
        <v>50</v>
      </c>
      <c r="L84" s="22">
        <v>433</v>
      </c>
      <c r="M84" s="20" t="s">
        <v>189</v>
      </c>
      <c r="N84" s="21">
        <v>46311.744745370372</v>
      </c>
      <c r="O84" s="22">
        <v>430</v>
      </c>
      <c r="P84" s="20" t="s">
        <v>25</v>
      </c>
      <c r="Q84" s="22">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161</v>
      </c>
      <c r="B85" s="20" t="s">
        <v>18</v>
      </c>
      <c r="C85" s="20" t="s">
        <v>27</v>
      </c>
      <c r="D85" s="20" t="s">
        <v>60</v>
      </c>
      <c r="E85" s="20" t="s">
        <v>2449</v>
      </c>
      <c r="F85" s="21">
        <v>46311.722233796296</v>
      </c>
      <c r="G85" s="20" t="s">
        <v>21</v>
      </c>
      <c r="H85" s="20" t="s">
        <v>5213</v>
      </c>
      <c r="I85" s="22">
        <v>330</v>
      </c>
      <c r="J85" s="20" t="s">
        <v>22</v>
      </c>
      <c r="K85" s="20" t="s">
        <v>23</v>
      </c>
      <c r="L85" s="22">
        <v>136</v>
      </c>
      <c r="M85" s="20" t="s">
        <v>39</v>
      </c>
      <c r="N85" s="21">
        <v>46311.732835648145</v>
      </c>
      <c r="O85" s="22">
        <v>237</v>
      </c>
      <c r="P85" s="20" t="s">
        <v>25</v>
      </c>
      <c r="Q85" s="22">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186</v>
      </c>
      <c r="B86" s="20" t="s">
        <v>18</v>
      </c>
      <c r="C86" s="20" t="s">
        <v>121</v>
      </c>
      <c r="D86" s="20" t="s">
        <v>60</v>
      </c>
      <c r="E86" s="20" t="s">
        <v>3153</v>
      </c>
      <c r="F86" s="21">
        <v>46311.723726851851</v>
      </c>
      <c r="G86" s="20" t="s">
        <v>21</v>
      </c>
      <c r="H86" s="20" t="s">
        <v>5214</v>
      </c>
      <c r="I86" s="22">
        <v>340</v>
      </c>
      <c r="J86" s="20" t="s">
        <v>22</v>
      </c>
      <c r="K86" s="20" t="s">
        <v>23</v>
      </c>
      <c r="L86" s="22">
        <v>876</v>
      </c>
      <c r="M86" s="20" t="s">
        <v>35</v>
      </c>
      <c r="N86" s="21">
        <v>46311.770509259259</v>
      </c>
      <c r="O86" s="22">
        <v>340</v>
      </c>
      <c r="P86" s="20" t="s">
        <v>25</v>
      </c>
      <c r="Q86" s="22">
        <v>190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3027</v>
      </c>
      <c r="B87" s="20" t="s">
        <v>18</v>
      </c>
      <c r="C87" s="20" t="s">
        <v>190</v>
      </c>
      <c r="D87" s="20" t="s">
        <v>33</v>
      </c>
      <c r="E87" s="20" t="s">
        <v>5215</v>
      </c>
      <c r="F87" s="21">
        <v>46311.724618055552</v>
      </c>
      <c r="G87" s="20" t="s">
        <v>21</v>
      </c>
      <c r="H87" s="20" t="s">
        <v>5216</v>
      </c>
      <c r="I87" s="22">
        <v>350</v>
      </c>
      <c r="J87" s="20" t="s">
        <v>22</v>
      </c>
      <c r="K87" s="20" t="s">
        <v>23</v>
      </c>
      <c r="L87" s="22">
        <v>229</v>
      </c>
      <c r="M87" s="20" t="s">
        <v>355</v>
      </c>
      <c r="N87" s="21">
        <v>46311.738576388889</v>
      </c>
      <c r="O87" s="22">
        <v>310</v>
      </c>
      <c r="P87" s="20" t="s">
        <v>25</v>
      </c>
      <c r="Q87" s="22">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183</v>
      </c>
      <c r="B88" s="20" t="s">
        <v>18</v>
      </c>
      <c r="C88" s="20" t="s">
        <v>184</v>
      </c>
      <c r="D88" s="20" t="s">
        <v>60</v>
      </c>
      <c r="E88" s="20" t="s">
        <v>5217</v>
      </c>
      <c r="F88" s="21">
        <v>46311.729745370365</v>
      </c>
      <c r="G88" s="20" t="s">
        <v>21</v>
      </c>
      <c r="H88" s="20" t="s">
        <v>5218</v>
      </c>
      <c r="I88" s="22">
        <v>350</v>
      </c>
      <c r="J88" s="20" t="s">
        <v>22</v>
      </c>
      <c r="K88" s="20" t="s">
        <v>23</v>
      </c>
      <c r="L88" s="22">
        <v>136</v>
      </c>
      <c r="M88" s="20" t="s">
        <v>39</v>
      </c>
      <c r="N88" s="21">
        <v>46311.740034722221</v>
      </c>
      <c r="O88" s="22">
        <v>244</v>
      </c>
      <c r="P88" s="20" t="s">
        <v>25</v>
      </c>
      <c r="Q88" s="22">
        <v>190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5219</v>
      </c>
      <c r="F89" s="21">
        <v>46311.733055555553</v>
      </c>
      <c r="G89" s="20" t="s">
        <v>21</v>
      </c>
      <c r="H89" s="20" t="s">
        <v>5220</v>
      </c>
      <c r="I89" s="22">
        <v>310</v>
      </c>
      <c r="J89" s="20" t="s">
        <v>22</v>
      </c>
      <c r="K89" s="20" t="s">
        <v>23</v>
      </c>
      <c r="L89" s="22">
        <v>136</v>
      </c>
      <c r="M89" s="20" t="s">
        <v>39</v>
      </c>
      <c r="N89" s="21">
        <v>46311.742534722223</v>
      </c>
      <c r="O89" s="22">
        <v>241</v>
      </c>
      <c r="P89" s="20" t="s">
        <v>25</v>
      </c>
      <c r="Q89" s="22">
        <v>190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5221</v>
      </c>
      <c r="B90" s="20" t="s">
        <v>18</v>
      </c>
      <c r="C90" s="20" t="s">
        <v>197</v>
      </c>
      <c r="D90" s="20" t="s">
        <v>198</v>
      </c>
      <c r="E90" s="20"/>
      <c r="F90" s="21">
        <v>46311.733796296292</v>
      </c>
      <c r="G90" s="20" t="s">
        <v>21</v>
      </c>
      <c r="H90" s="20" t="s">
        <v>5222</v>
      </c>
      <c r="I90" s="22">
        <v>430</v>
      </c>
      <c r="J90" s="20" t="s">
        <v>22</v>
      </c>
      <c r="K90" s="20" t="s">
        <v>50</v>
      </c>
      <c r="L90" s="22">
        <v>868</v>
      </c>
      <c r="M90" s="20" t="s">
        <v>35</v>
      </c>
      <c r="N90" s="21">
        <v>46311.78396990741</v>
      </c>
      <c r="O90" s="22">
        <v>430</v>
      </c>
      <c r="P90" s="20" t="s">
        <v>25</v>
      </c>
      <c r="Q90" s="22">
        <v>30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5223</v>
      </c>
      <c r="B91" s="20" t="s">
        <v>18</v>
      </c>
      <c r="C91" s="20" t="s">
        <v>1194</v>
      </c>
      <c r="D91" s="20" t="s">
        <v>427</v>
      </c>
      <c r="E91" s="20" t="s">
        <v>5224</v>
      </c>
      <c r="F91" s="21">
        <v>46311.735034722224</v>
      </c>
      <c r="G91" s="20" t="s">
        <v>21</v>
      </c>
      <c r="H91" s="20" t="s">
        <v>5225</v>
      </c>
      <c r="I91" s="22">
        <v>350</v>
      </c>
      <c r="J91" s="20" t="s">
        <v>22</v>
      </c>
      <c r="K91" s="20" t="s">
        <v>455</v>
      </c>
      <c r="L91" s="22">
        <v>239</v>
      </c>
      <c r="M91" s="20" t="s">
        <v>5226</v>
      </c>
      <c r="N91" s="21">
        <v>46311.750023148154</v>
      </c>
      <c r="O91" s="22">
        <v>308</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3915</v>
      </c>
      <c r="B92" s="20" t="s">
        <v>18</v>
      </c>
      <c r="C92" s="20" t="s">
        <v>388</v>
      </c>
      <c r="D92" s="20" t="s">
        <v>122</v>
      </c>
      <c r="E92" s="20" t="s">
        <v>5227</v>
      </c>
      <c r="F92" s="21">
        <v>46311.736388888894</v>
      </c>
      <c r="G92" s="20" t="s">
        <v>21</v>
      </c>
      <c r="H92" s="20" t="s">
        <v>5228</v>
      </c>
      <c r="I92" s="22">
        <v>360</v>
      </c>
      <c r="J92" s="20" t="s">
        <v>22</v>
      </c>
      <c r="K92" s="20" t="s">
        <v>23</v>
      </c>
      <c r="L92" s="22">
        <v>447</v>
      </c>
      <c r="M92" s="20" t="s">
        <v>189</v>
      </c>
      <c r="N92" s="21">
        <v>46311.760798611111</v>
      </c>
      <c r="O92" s="22">
        <v>360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143</v>
      </c>
      <c r="B93" s="20" t="s">
        <v>18</v>
      </c>
      <c r="C93" s="20" t="s">
        <v>32</v>
      </c>
      <c r="D93" s="20" t="s">
        <v>53</v>
      </c>
      <c r="E93" s="20" t="s">
        <v>3227</v>
      </c>
      <c r="F93" s="21">
        <v>46311.737638888888</v>
      </c>
      <c r="G93" s="20" t="s">
        <v>21</v>
      </c>
      <c r="H93" s="20" t="s">
        <v>5229</v>
      </c>
      <c r="I93" s="22">
        <v>380</v>
      </c>
      <c r="J93" s="20" t="s">
        <v>22</v>
      </c>
      <c r="K93" s="20" t="s">
        <v>23</v>
      </c>
      <c r="L93" s="22">
        <v>891</v>
      </c>
      <c r="M93" s="20" t="s">
        <v>35</v>
      </c>
      <c r="N93" s="21">
        <v>46311.787777777776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378</v>
      </c>
      <c r="B94" s="20" t="s">
        <v>18</v>
      </c>
      <c r="C94" s="20" t="s">
        <v>62</v>
      </c>
      <c r="D94" s="20" t="s">
        <v>53</v>
      </c>
      <c r="E94" s="20" t="s">
        <v>4008</v>
      </c>
      <c r="F94" s="21">
        <v>46311.744398148148</v>
      </c>
      <c r="G94" s="20" t="s">
        <v>21</v>
      </c>
      <c r="H94" s="20" t="s">
        <v>5230</v>
      </c>
      <c r="I94" s="22">
        <v>380</v>
      </c>
      <c r="J94" s="20" t="s">
        <v>22</v>
      </c>
      <c r="K94" s="20" t="s">
        <v>23</v>
      </c>
      <c r="L94" s="22">
        <v>879</v>
      </c>
      <c r="M94" s="20" t="s">
        <v>505</v>
      </c>
      <c r="N94" s="21">
        <v>46311.792476851857</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221</v>
      </c>
      <c r="B95" s="20" t="s">
        <v>18</v>
      </c>
      <c r="C95" s="20" t="s">
        <v>42</v>
      </c>
      <c r="D95" s="20" t="s">
        <v>43</v>
      </c>
      <c r="E95" s="20" t="s">
        <v>509</v>
      </c>
      <c r="F95" s="21">
        <v>46311.746516203704</v>
      </c>
      <c r="G95" s="20" t="s">
        <v>21</v>
      </c>
      <c r="H95" s="20" t="s">
        <v>5231</v>
      </c>
      <c r="I95" s="22">
        <v>360</v>
      </c>
      <c r="J95" s="20" t="s">
        <v>22</v>
      </c>
      <c r="K95" s="20" t="s">
        <v>23</v>
      </c>
      <c r="L95" s="22">
        <v>901</v>
      </c>
      <c r="M95" s="20" t="s">
        <v>2810</v>
      </c>
      <c r="N95" s="21">
        <v>46311.795543981483</v>
      </c>
      <c r="O95" s="22">
        <v>360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60</v>
      </c>
      <c r="E96" s="20" t="s">
        <v>5232</v>
      </c>
      <c r="F96" s="21">
        <v>46311.747291666667</v>
      </c>
      <c r="G96" s="20" t="s">
        <v>21</v>
      </c>
      <c r="H96" s="20" t="s">
        <v>5233</v>
      </c>
      <c r="I96" s="22">
        <v>330</v>
      </c>
      <c r="J96" s="20" t="s">
        <v>22</v>
      </c>
      <c r="K96" s="20" t="s">
        <v>23</v>
      </c>
      <c r="L96" s="22">
        <v>136</v>
      </c>
      <c r="M96" s="20" t="s">
        <v>39</v>
      </c>
      <c r="N96" s="21">
        <v>46311.757662037038</v>
      </c>
      <c r="O96" s="22">
        <v>217</v>
      </c>
      <c r="P96" s="20" t="s">
        <v>25</v>
      </c>
      <c r="Q96" s="22">
        <v>190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437</v>
      </c>
      <c r="B97" s="20" t="s">
        <v>18</v>
      </c>
      <c r="C97" s="20" t="s">
        <v>438</v>
      </c>
      <c r="D97" s="20" t="s">
        <v>20</v>
      </c>
      <c r="E97" s="20" t="s">
        <v>661</v>
      </c>
      <c r="F97" s="21">
        <v>46311.75172453704</v>
      </c>
      <c r="G97" s="20" t="s">
        <v>21</v>
      </c>
      <c r="H97" s="20" t="s">
        <v>5234</v>
      </c>
      <c r="I97" s="22">
        <v>380</v>
      </c>
      <c r="J97" s="20" t="s">
        <v>22</v>
      </c>
      <c r="K97" s="20" t="s">
        <v>23</v>
      </c>
      <c r="L97" s="22">
        <v>1010</v>
      </c>
      <c r="M97" s="20" t="s">
        <v>439</v>
      </c>
      <c r="N97" s="21">
        <v>46311.80736111111</v>
      </c>
      <c r="O97" s="22">
        <v>228</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211</v>
      </c>
      <c r="B98" s="20" t="s">
        <v>18</v>
      </c>
      <c r="C98" s="20" t="s">
        <v>212</v>
      </c>
      <c r="D98" s="20" t="s">
        <v>53</v>
      </c>
      <c r="E98" s="20" t="s">
        <v>2146</v>
      </c>
      <c r="F98" s="21">
        <v>46311.754027777773</v>
      </c>
      <c r="G98" s="20" t="s">
        <v>21</v>
      </c>
      <c r="H98" s="20" t="s">
        <v>5235</v>
      </c>
      <c r="I98" s="22">
        <v>370</v>
      </c>
      <c r="J98" s="20" t="s">
        <v>22</v>
      </c>
      <c r="K98" s="20" t="s">
        <v>23</v>
      </c>
      <c r="L98" s="22">
        <v>149</v>
      </c>
      <c r="M98" s="20" t="s">
        <v>111</v>
      </c>
      <c r="N98" s="21">
        <v>46311.764212962968</v>
      </c>
      <c r="O98" s="22">
        <v>277</v>
      </c>
      <c r="P98" s="20" t="s">
        <v>25</v>
      </c>
      <c r="Q98" s="22">
        <v>190</v>
      </c>
      <c r="R98" s="3" t="str">
        <f>IF(OR(G98="12R",G98="12L"),_xlfn.XLOOKUP(C98,Tabla42[ADEP],Tabla42[SID 12R],""),IF(OR(G98="30L",G98="30R"),_xlfn.XLOOKUP(C98,Tabla42[ADEP],Tabla42[SID 30L],""),""))</f>
        <v>TAKUX</v>
      </c>
      <c r="S98" s="3">
        <f t="shared" si="1"/>
        <v>18</v>
      </c>
      <c r="T98" s="3" t="str">
        <f>_xlfn.XLOOKUP(C98,Tabla42[ADEP],Tabla42[Sector],"")</f>
        <v>Sector 7</v>
      </c>
    </row>
    <row r="99" spans="1:20" x14ac:dyDescent="0.2">
      <c r="A99" s="20" t="s">
        <v>358</v>
      </c>
      <c r="B99" s="20" t="s">
        <v>18</v>
      </c>
      <c r="C99" s="20" t="s">
        <v>359</v>
      </c>
      <c r="D99" s="20" t="s">
        <v>33</v>
      </c>
      <c r="E99" s="20" t="s">
        <v>4735</v>
      </c>
      <c r="F99" s="21">
        <v>46311.757187499999</v>
      </c>
      <c r="G99" s="20" t="s">
        <v>21</v>
      </c>
      <c r="H99" s="20" t="s">
        <v>5236</v>
      </c>
      <c r="I99" s="22">
        <v>370</v>
      </c>
      <c r="J99" s="20" t="s">
        <v>22</v>
      </c>
      <c r="K99" s="20" t="s">
        <v>23</v>
      </c>
      <c r="L99" s="22">
        <v>133</v>
      </c>
      <c r="M99" s="20" t="s">
        <v>39</v>
      </c>
      <c r="N99" s="21">
        <v>46311.76626157407</v>
      </c>
      <c r="O99" s="22">
        <v>264</v>
      </c>
      <c r="P99" s="20" t="s">
        <v>25</v>
      </c>
      <c r="Q99" s="22">
        <v>190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2157</v>
      </c>
      <c r="B100" s="20" t="s">
        <v>18</v>
      </c>
      <c r="C100" s="20" t="s">
        <v>188</v>
      </c>
      <c r="D100" s="20" t="s">
        <v>60</v>
      </c>
      <c r="E100" s="20" t="s">
        <v>5237</v>
      </c>
      <c r="F100" s="21">
        <v>46311.758599537032</v>
      </c>
      <c r="G100" s="20" t="s">
        <v>21</v>
      </c>
      <c r="H100" s="20" t="s">
        <v>5238</v>
      </c>
      <c r="I100" s="22">
        <v>350</v>
      </c>
      <c r="J100" s="20" t="s">
        <v>22</v>
      </c>
      <c r="K100" s="20" t="s">
        <v>23</v>
      </c>
      <c r="L100" s="22">
        <v>133</v>
      </c>
      <c r="M100" s="20" t="s">
        <v>39</v>
      </c>
      <c r="N100" s="21">
        <v>46311.768599537041</v>
      </c>
      <c r="O100" s="22">
        <v>228</v>
      </c>
      <c r="P100" s="20" t="s">
        <v>25</v>
      </c>
      <c r="Q100" s="22">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244</v>
      </c>
      <c r="B101" s="20" t="s">
        <v>18</v>
      </c>
      <c r="C101" s="20" t="s">
        <v>126</v>
      </c>
      <c r="D101" s="20" t="s">
        <v>60</v>
      </c>
      <c r="E101" s="20" t="s">
        <v>736</v>
      </c>
      <c r="F101" s="21">
        <v>46311.759930555556</v>
      </c>
      <c r="G101" s="20" t="s">
        <v>21</v>
      </c>
      <c r="H101" s="20" t="s">
        <v>5239</v>
      </c>
      <c r="I101" s="22">
        <v>350</v>
      </c>
      <c r="J101" s="20" t="s">
        <v>22</v>
      </c>
      <c r="K101" s="20" t="s">
        <v>23</v>
      </c>
      <c r="L101" s="22">
        <v>133</v>
      </c>
      <c r="M101" s="20" t="s">
        <v>39</v>
      </c>
      <c r="N101" s="21">
        <v>46311.769479166665</v>
      </c>
      <c r="O101" s="22">
        <v>213</v>
      </c>
      <c r="P101" s="20" t="s">
        <v>25</v>
      </c>
      <c r="Q101" s="22">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225</v>
      </c>
      <c r="B102" s="20" t="s">
        <v>18</v>
      </c>
      <c r="C102" s="20" t="s">
        <v>27</v>
      </c>
      <c r="D102" s="20" t="s">
        <v>226</v>
      </c>
      <c r="E102" s="20" t="s">
        <v>5240</v>
      </c>
      <c r="F102" s="21">
        <v>46311.7653125</v>
      </c>
      <c r="G102" s="20" t="s">
        <v>21</v>
      </c>
      <c r="H102" s="20" t="s">
        <v>5241</v>
      </c>
      <c r="I102" s="22">
        <v>360</v>
      </c>
      <c r="J102" s="20" t="s">
        <v>22</v>
      </c>
      <c r="K102" s="20" t="s">
        <v>23</v>
      </c>
      <c r="L102" s="22">
        <v>444</v>
      </c>
      <c r="M102" s="20" t="s">
        <v>189</v>
      </c>
      <c r="N102" s="21">
        <v>46311.79074074074</v>
      </c>
      <c r="O102" s="22">
        <v>360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178</v>
      </c>
      <c r="B103" s="20" t="s">
        <v>18</v>
      </c>
      <c r="C103" s="20" t="s">
        <v>179</v>
      </c>
      <c r="D103" s="20" t="s">
        <v>33</v>
      </c>
      <c r="E103" s="20" t="s">
        <v>368</v>
      </c>
      <c r="F103" s="21">
        <v>46311.766122685185</v>
      </c>
      <c r="G103" s="20" t="s">
        <v>21</v>
      </c>
      <c r="H103" s="20" t="s">
        <v>5242</v>
      </c>
      <c r="I103" s="22">
        <v>360</v>
      </c>
      <c r="J103" s="20" t="s">
        <v>22</v>
      </c>
      <c r="K103" s="20" t="s">
        <v>23</v>
      </c>
      <c r="L103" s="22">
        <v>825</v>
      </c>
      <c r="M103" s="20" t="s">
        <v>179</v>
      </c>
      <c r="N103" s="21">
        <v>46311.812731481477</v>
      </c>
      <c r="O103" s="22">
        <v>15</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597</v>
      </c>
      <c r="B104" s="20" t="s">
        <v>18</v>
      </c>
      <c r="C104" s="20" t="s">
        <v>598</v>
      </c>
      <c r="D104" s="20" t="s">
        <v>28</v>
      </c>
      <c r="E104" s="20" t="s">
        <v>5243</v>
      </c>
      <c r="F104" s="21">
        <v>46311.767071759255</v>
      </c>
      <c r="G104" s="20" t="s">
        <v>21</v>
      </c>
      <c r="H104" s="20" t="s">
        <v>5244</v>
      </c>
      <c r="I104" s="22">
        <v>360</v>
      </c>
      <c r="J104" s="20" t="s">
        <v>22</v>
      </c>
      <c r="K104" s="20" t="s">
        <v>23</v>
      </c>
      <c r="L104" s="22">
        <v>450</v>
      </c>
      <c r="M104" s="20" t="s">
        <v>189</v>
      </c>
      <c r="N104" s="21">
        <v>46311.791516203702</v>
      </c>
      <c r="O104" s="22">
        <v>340</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218</v>
      </c>
      <c r="B105" s="20" t="s">
        <v>18</v>
      </c>
      <c r="C105" s="20" t="s">
        <v>219</v>
      </c>
      <c r="D105" s="20" t="s">
        <v>43</v>
      </c>
      <c r="E105" s="20" t="s">
        <v>2753</v>
      </c>
      <c r="F105" s="21">
        <v>46311.77043981482</v>
      </c>
      <c r="G105" s="20" t="s">
        <v>21</v>
      </c>
      <c r="H105" s="20" t="s">
        <v>5245</v>
      </c>
      <c r="I105" s="22">
        <v>320</v>
      </c>
      <c r="J105" s="20" t="s">
        <v>22</v>
      </c>
      <c r="K105" s="20" t="s">
        <v>23</v>
      </c>
      <c r="L105" s="22">
        <v>874</v>
      </c>
      <c r="M105" s="20" t="s">
        <v>3305</v>
      </c>
      <c r="N105" s="21">
        <v>46311.817048611112</v>
      </c>
      <c r="O105" s="22">
        <v>320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227</v>
      </c>
      <c r="B106" s="20" t="s">
        <v>18</v>
      </c>
      <c r="C106" s="20" t="s">
        <v>133</v>
      </c>
      <c r="D106" s="20" t="s">
        <v>60</v>
      </c>
      <c r="E106" s="20" t="s">
        <v>5246</v>
      </c>
      <c r="F106" s="21">
        <v>46311.771284722221</v>
      </c>
      <c r="G106" s="20" t="s">
        <v>21</v>
      </c>
      <c r="H106" s="20" t="s">
        <v>5247</v>
      </c>
      <c r="I106" s="22">
        <v>330</v>
      </c>
      <c r="J106" s="20" t="s">
        <v>22</v>
      </c>
      <c r="K106" s="20" t="s">
        <v>23</v>
      </c>
      <c r="L106" s="22">
        <v>223</v>
      </c>
      <c r="M106" s="20" t="s">
        <v>355</v>
      </c>
      <c r="N106" s="21">
        <v>46311.785509259258</v>
      </c>
      <c r="O106" s="22">
        <v>258</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203</v>
      </c>
      <c r="B107" s="20" t="s">
        <v>18</v>
      </c>
      <c r="C107" s="20" t="s">
        <v>204</v>
      </c>
      <c r="D107" s="20" t="s">
        <v>53</v>
      </c>
      <c r="E107" s="20" t="s">
        <v>1986</v>
      </c>
      <c r="F107" s="21">
        <v>46311.773321759261</v>
      </c>
      <c r="G107" s="20" t="s">
        <v>21</v>
      </c>
      <c r="H107" s="20" t="s">
        <v>5248</v>
      </c>
      <c r="I107" s="22">
        <v>290</v>
      </c>
      <c r="J107" s="20" t="s">
        <v>22</v>
      </c>
      <c r="K107" s="20" t="s">
        <v>23</v>
      </c>
      <c r="L107" s="22">
        <v>159</v>
      </c>
      <c r="M107" s="20" t="s">
        <v>111</v>
      </c>
      <c r="N107" s="21">
        <v>46311.784363425926</v>
      </c>
      <c r="O107" s="22">
        <v>290</v>
      </c>
      <c r="P107" s="20" t="s">
        <v>25</v>
      </c>
      <c r="Q107" s="22">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s="20" t="s">
        <v>237</v>
      </c>
      <c r="B108" s="20" t="s">
        <v>18</v>
      </c>
      <c r="C108" s="20" t="s">
        <v>116</v>
      </c>
      <c r="D108" s="20" t="s">
        <v>117</v>
      </c>
      <c r="E108" s="20" t="s">
        <v>743</v>
      </c>
      <c r="F108" s="21">
        <v>46311.774745370371</v>
      </c>
      <c r="G108" s="20" t="s">
        <v>21</v>
      </c>
      <c r="H108" s="20" t="s">
        <v>5249</v>
      </c>
      <c r="I108" s="22">
        <v>320</v>
      </c>
      <c r="J108" s="20" t="s">
        <v>22</v>
      </c>
      <c r="K108" s="20" t="s">
        <v>23</v>
      </c>
      <c r="L108" s="22">
        <v>439</v>
      </c>
      <c r="M108" s="20" t="s">
        <v>189</v>
      </c>
      <c r="N108" s="21">
        <v>46311.798067129625</v>
      </c>
      <c r="O108" s="22">
        <v>320</v>
      </c>
      <c r="P108" s="20" t="s">
        <v>25</v>
      </c>
      <c r="Q108" s="22">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20" t="s">
        <v>222</v>
      </c>
      <c r="B109" s="20" t="s">
        <v>18</v>
      </c>
      <c r="C109" s="20" t="s">
        <v>223</v>
      </c>
      <c r="D109" s="20" t="s">
        <v>110</v>
      </c>
      <c r="E109" s="20" t="s">
        <v>5250</v>
      </c>
      <c r="F109" s="21">
        <v>46311.776099537034</v>
      </c>
      <c r="G109" s="20" t="s">
        <v>21</v>
      </c>
      <c r="H109" s="20" t="s">
        <v>5251</v>
      </c>
      <c r="I109" s="22">
        <v>390</v>
      </c>
      <c r="J109" s="20" t="s">
        <v>22</v>
      </c>
      <c r="K109" s="20" t="s">
        <v>23</v>
      </c>
      <c r="L109" s="22">
        <v>131</v>
      </c>
      <c r="M109" s="20" t="s">
        <v>39</v>
      </c>
      <c r="N109" s="21">
        <v>46311.784988425927</v>
      </c>
      <c r="O109" s="22">
        <v>286</v>
      </c>
      <c r="P109" s="20" t="s">
        <v>25</v>
      </c>
      <c r="Q109" s="22">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3078</v>
      </c>
      <c r="B110" s="20" t="s">
        <v>18</v>
      </c>
      <c r="C110" s="20" t="s">
        <v>32</v>
      </c>
      <c r="D110" s="20" t="s">
        <v>20</v>
      </c>
      <c r="E110" s="20" t="s">
        <v>2024</v>
      </c>
      <c r="F110" s="21">
        <v>46311.782916666663</v>
      </c>
      <c r="G110" s="20" t="s">
        <v>21</v>
      </c>
      <c r="H110" s="20" t="s">
        <v>5252</v>
      </c>
      <c r="I110" s="22">
        <v>320</v>
      </c>
      <c r="J110" s="20" t="s">
        <v>22</v>
      </c>
      <c r="K110" s="20" t="s">
        <v>23</v>
      </c>
      <c r="L110" s="22">
        <v>858</v>
      </c>
      <c r="M110" s="20" t="s">
        <v>3648</v>
      </c>
      <c r="N110" s="21">
        <v>46311.829733796301</v>
      </c>
      <c r="O110" s="22">
        <v>320</v>
      </c>
      <c r="P110" s="20" t="s">
        <v>25</v>
      </c>
      <c r="Q110" s="22">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199</v>
      </c>
      <c r="B111" s="20" t="s">
        <v>18</v>
      </c>
      <c r="C111" s="20" t="s">
        <v>200</v>
      </c>
      <c r="D111" s="20" t="s">
        <v>110</v>
      </c>
      <c r="E111" s="20" t="s">
        <v>3023</v>
      </c>
      <c r="F111" s="21">
        <v>46311.783726851849</v>
      </c>
      <c r="G111" s="20" t="s">
        <v>21</v>
      </c>
      <c r="H111" s="20" t="s">
        <v>5253</v>
      </c>
      <c r="I111" s="22">
        <v>370</v>
      </c>
      <c r="J111" s="20" t="s">
        <v>22</v>
      </c>
      <c r="K111" s="20" t="s">
        <v>23</v>
      </c>
      <c r="L111" s="22">
        <v>383</v>
      </c>
      <c r="M111" s="20" t="s">
        <v>609</v>
      </c>
      <c r="N111" s="21">
        <v>46311.803472222222</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202</v>
      </c>
      <c r="B112" s="20" t="s">
        <v>18</v>
      </c>
      <c r="C112" s="20" t="s">
        <v>32</v>
      </c>
      <c r="D112" s="20" t="s">
        <v>60</v>
      </c>
      <c r="E112" s="20" t="s">
        <v>383</v>
      </c>
      <c r="F112" s="21">
        <v>46311.784652777773</v>
      </c>
      <c r="G112" s="20" t="s">
        <v>21</v>
      </c>
      <c r="H112" s="20" t="s">
        <v>352</v>
      </c>
      <c r="I112" s="22">
        <v>300</v>
      </c>
      <c r="J112" s="20" t="s">
        <v>22</v>
      </c>
      <c r="K112" s="20" t="s">
        <v>23</v>
      </c>
      <c r="L112" s="22">
        <v>878</v>
      </c>
      <c r="M112" s="20" t="s">
        <v>35</v>
      </c>
      <c r="N112" s="21">
        <v>46311.831493055557</v>
      </c>
      <c r="O112" s="22">
        <v>300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229</v>
      </c>
      <c r="B113" s="20" t="s">
        <v>18</v>
      </c>
      <c r="C113" s="20" t="s">
        <v>230</v>
      </c>
      <c r="D113" s="20" t="s">
        <v>231</v>
      </c>
      <c r="E113" s="20" t="s">
        <v>5254</v>
      </c>
      <c r="F113" s="21">
        <v>46311.786539351851</v>
      </c>
      <c r="G113" s="20" t="s">
        <v>21</v>
      </c>
      <c r="H113" s="20" t="s">
        <v>5255</v>
      </c>
      <c r="I113" s="22">
        <v>100</v>
      </c>
      <c r="J113" s="20" t="s">
        <v>22</v>
      </c>
      <c r="K113" s="20" t="s">
        <v>23</v>
      </c>
      <c r="L113" s="22">
        <v>351</v>
      </c>
      <c r="M113" s="20" t="s">
        <v>230</v>
      </c>
      <c r="N113" s="21">
        <v>46311.853171296301</v>
      </c>
      <c r="O113" s="22">
        <v>0</v>
      </c>
      <c r="P113" s="20" t="s">
        <v>129</v>
      </c>
      <c r="Q113" s="22">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373</v>
      </c>
      <c r="B114" s="20" t="s">
        <v>18</v>
      </c>
      <c r="C114" s="20" t="s">
        <v>32</v>
      </c>
      <c r="D114" s="20" t="s">
        <v>60</v>
      </c>
      <c r="E114" s="20" t="s">
        <v>529</v>
      </c>
      <c r="F114" s="21">
        <v>46311.789409722223</v>
      </c>
      <c r="G114" s="20" t="s">
        <v>21</v>
      </c>
      <c r="H114" s="20" t="s">
        <v>5256</v>
      </c>
      <c r="I114" s="22">
        <v>360</v>
      </c>
      <c r="J114" s="20" t="s">
        <v>22</v>
      </c>
      <c r="K114" s="20" t="s">
        <v>141</v>
      </c>
      <c r="L114" s="22">
        <v>874</v>
      </c>
      <c r="M114" s="20" t="s">
        <v>35</v>
      </c>
      <c r="N114" s="21">
        <v>46311.837372685186</v>
      </c>
      <c r="O114" s="22">
        <v>360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228</v>
      </c>
      <c r="B115" s="20" t="s">
        <v>18</v>
      </c>
      <c r="C115" s="20" t="s">
        <v>27</v>
      </c>
      <c r="D115" s="20" t="s">
        <v>28</v>
      </c>
      <c r="E115" s="20" t="s">
        <v>2697</v>
      </c>
      <c r="F115" s="21">
        <v>46311.793333333335</v>
      </c>
      <c r="G115" s="20" t="s">
        <v>21</v>
      </c>
      <c r="H115" s="20" t="s">
        <v>5257</v>
      </c>
      <c r="I115" s="22">
        <v>370</v>
      </c>
      <c r="J115" s="20" t="s">
        <v>22</v>
      </c>
      <c r="K115" s="20" t="s">
        <v>23</v>
      </c>
      <c r="L115" s="22">
        <v>381</v>
      </c>
      <c r="M115" s="20" t="s">
        <v>5258</v>
      </c>
      <c r="N115" s="21">
        <v>46311.814664351856</v>
      </c>
      <c r="O115" s="22">
        <v>370</v>
      </c>
      <c r="P115" s="20" t="s">
        <v>25</v>
      </c>
      <c r="Q115" s="22">
        <v>40</v>
      </c>
      <c r="R115" s="3" t="str">
        <f>IF(OR(G115="12R",G115="12L"),_xlfn.XLOOKUP(C115,Tabla42[ADEP],Tabla42[SID 12R],""),IF(OR(G115="30L",G115="30R"),_xlfn.XLOOKUP(C115,Tabla42[ADEP],Tabla42[SID 30L],""),""))</f>
        <v>OMSUK</v>
      </c>
      <c r="S115" s="3">
        <f t="shared" si="1"/>
        <v>19</v>
      </c>
      <c r="T115" s="3" t="str">
        <f>_xlfn.XLOOKUP(C115,Tabla42[ADEP],Tabla42[Sector],"")</f>
        <v>Sector 3</v>
      </c>
    </row>
    <row r="116" spans="1:20" x14ac:dyDescent="0.2">
      <c r="A116" s="20" t="s">
        <v>445</v>
      </c>
      <c r="B116" s="20" t="s">
        <v>18</v>
      </c>
      <c r="C116" s="20" t="s">
        <v>263</v>
      </c>
      <c r="D116" s="20" t="s">
        <v>28</v>
      </c>
      <c r="E116" s="20" t="s">
        <v>5259</v>
      </c>
      <c r="F116" s="21">
        <v>46311.796446759261</v>
      </c>
      <c r="G116" s="20" t="s">
        <v>21</v>
      </c>
      <c r="H116" s="20" t="s">
        <v>4760</v>
      </c>
      <c r="I116" s="22">
        <v>370</v>
      </c>
      <c r="J116" s="20" t="s">
        <v>22</v>
      </c>
      <c r="K116" s="20" t="s">
        <v>23</v>
      </c>
      <c r="L116" s="22">
        <v>133</v>
      </c>
      <c r="M116" s="20" t="s">
        <v>39</v>
      </c>
      <c r="N116" s="21">
        <v>46311.806192129632</v>
      </c>
      <c r="O116" s="22">
        <v>255</v>
      </c>
      <c r="P116" s="20" t="s">
        <v>25</v>
      </c>
      <c r="Q116" s="22">
        <v>190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0" t="s">
        <v>3094</v>
      </c>
      <c r="B117" s="20" t="s">
        <v>18</v>
      </c>
      <c r="C117" s="20" t="s">
        <v>190</v>
      </c>
      <c r="D117" s="20" t="s">
        <v>33</v>
      </c>
      <c r="E117" s="20" t="s">
        <v>3906</v>
      </c>
      <c r="F117" s="21">
        <v>46311.800046296295</v>
      </c>
      <c r="G117" s="20" t="s">
        <v>21</v>
      </c>
      <c r="H117" s="20" t="s">
        <v>5260</v>
      </c>
      <c r="I117" s="22">
        <v>370</v>
      </c>
      <c r="J117" s="20" t="s">
        <v>22</v>
      </c>
      <c r="K117" s="20" t="s">
        <v>23</v>
      </c>
      <c r="L117" s="22">
        <v>136</v>
      </c>
      <c r="M117" s="20" t="s">
        <v>39</v>
      </c>
      <c r="N117" s="21">
        <v>46311.809537037036</v>
      </c>
      <c r="O117" s="22">
        <v>261</v>
      </c>
      <c r="P117" s="20" t="s">
        <v>25</v>
      </c>
      <c r="Q117" s="22">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20" t="s">
        <v>216</v>
      </c>
      <c r="B118" s="20" t="s">
        <v>18</v>
      </c>
      <c r="C118" s="20" t="s">
        <v>32</v>
      </c>
      <c r="D118" s="20" t="s">
        <v>60</v>
      </c>
      <c r="E118" s="20" t="s">
        <v>2033</v>
      </c>
      <c r="F118" s="21">
        <v>46311.800787037035</v>
      </c>
      <c r="G118" s="20" t="s">
        <v>21</v>
      </c>
      <c r="H118" s="20" t="s">
        <v>5261</v>
      </c>
      <c r="I118" s="22">
        <v>340</v>
      </c>
      <c r="J118" s="20" t="s">
        <v>22</v>
      </c>
      <c r="K118" s="20" t="s">
        <v>23</v>
      </c>
      <c r="L118" s="22">
        <v>878</v>
      </c>
      <c r="M118" s="20" t="s">
        <v>35</v>
      </c>
      <c r="N118" s="21">
        <v>46311.849120370374</v>
      </c>
      <c r="O118" s="22">
        <v>340</v>
      </c>
      <c r="P118" s="20" t="s">
        <v>25</v>
      </c>
      <c r="Q118" s="22">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20" t="s">
        <v>245</v>
      </c>
      <c r="B119" s="20" t="s">
        <v>18</v>
      </c>
      <c r="C119" s="20" t="s">
        <v>109</v>
      </c>
      <c r="D119" s="20" t="s">
        <v>122</v>
      </c>
      <c r="E119" s="20" t="s">
        <v>576</v>
      </c>
      <c r="F119" s="21">
        <v>46311.801805555559</v>
      </c>
      <c r="G119" s="20" t="s">
        <v>21</v>
      </c>
      <c r="H119" s="20" t="s">
        <v>5262</v>
      </c>
      <c r="I119" s="22">
        <v>370</v>
      </c>
      <c r="J119" s="20" t="s">
        <v>22</v>
      </c>
      <c r="K119" s="20" t="s">
        <v>23</v>
      </c>
      <c r="L119" s="22">
        <v>149</v>
      </c>
      <c r="M119" s="20" t="s">
        <v>111</v>
      </c>
      <c r="N119" s="21">
        <v>46311.812002314815</v>
      </c>
      <c r="O119" s="22">
        <v>277</v>
      </c>
      <c r="P119" s="20" t="s">
        <v>25</v>
      </c>
      <c r="Q119" s="22">
        <v>190</v>
      </c>
      <c r="R119" s="3" t="str">
        <f>IF(OR(G119="12R",G119="12L"),_xlfn.XLOOKUP(C119,Tabla42[ADEP],Tabla42[SID 12R],""),IF(OR(G119="30L",G119="30R"),_xlfn.XLOOKUP(C119,Tabla42[ADEP],Tabla42[SID 30L],""),""))</f>
        <v>TAKUX</v>
      </c>
      <c r="S119" s="3">
        <f t="shared" si="1"/>
        <v>19</v>
      </c>
      <c r="T119" s="3" t="str">
        <f>_xlfn.XLOOKUP(C119,Tabla42[ADEP],Tabla42[Sector],"")</f>
        <v>Sector 7</v>
      </c>
    </row>
    <row r="120" spans="1:20" x14ac:dyDescent="0.2">
      <c r="A120" s="20" t="s">
        <v>241</v>
      </c>
      <c r="B120" s="20" t="s">
        <v>18</v>
      </c>
      <c r="C120" s="20" t="s">
        <v>121</v>
      </c>
      <c r="D120" s="20" t="s">
        <v>60</v>
      </c>
      <c r="E120" s="20" t="s">
        <v>5263</v>
      </c>
      <c r="F120" s="21">
        <v>46311.803275462968</v>
      </c>
      <c r="G120" s="20" t="s">
        <v>21</v>
      </c>
      <c r="H120" s="20" t="s">
        <v>5264</v>
      </c>
      <c r="I120" s="22">
        <v>340</v>
      </c>
      <c r="J120" s="20" t="s">
        <v>22</v>
      </c>
      <c r="K120" s="20" t="s">
        <v>23</v>
      </c>
      <c r="L120" s="22">
        <v>438</v>
      </c>
      <c r="M120" s="20" t="s">
        <v>5265</v>
      </c>
      <c r="N120" s="21">
        <v>46311.829050925924</v>
      </c>
      <c r="O120" s="22">
        <v>340</v>
      </c>
      <c r="P120" s="20" t="s">
        <v>25</v>
      </c>
      <c r="Q120" s="22">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20" t="s">
        <v>270</v>
      </c>
      <c r="B121" s="20" t="s">
        <v>18</v>
      </c>
      <c r="C121" s="20" t="s">
        <v>93</v>
      </c>
      <c r="D121" s="20" t="s">
        <v>53</v>
      </c>
      <c r="E121" s="20" t="s">
        <v>393</v>
      </c>
      <c r="F121" s="21">
        <v>46311.804016203707</v>
      </c>
      <c r="G121" s="20" t="s">
        <v>21</v>
      </c>
      <c r="H121" s="20" t="s">
        <v>5266</v>
      </c>
      <c r="I121" s="22">
        <v>360</v>
      </c>
      <c r="J121" s="20" t="s">
        <v>22</v>
      </c>
      <c r="K121" s="20" t="s">
        <v>23</v>
      </c>
      <c r="L121" s="22">
        <v>921</v>
      </c>
      <c r="M121" s="20" t="s">
        <v>5267</v>
      </c>
      <c r="N121" s="21">
        <v>46311.854444444441</v>
      </c>
      <c r="O121" s="22">
        <v>174</v>
      </c>
      <c r="P121" s="20" t="s">
        <v>25</v>
      </c>
      <c r="Q121" s="22">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246</v>
      </c>
      <c r="B122" s="20" t="s">
        <v>18</v>
      </c>
      <c r="C122" s="20" t="s">
        <v>209</v>
      </c>
      <c r="D122" s="20" t="s">
        <v>122</v>
      </c>
      <c r="E122" s="20" t="s">
        <v>5268</v>
      </c>
      <c r="F122" s="21">
        <v>46311.805254629631</v>
      </c>
      <c r="G122" s="20" t="s">
        <v>21</v>
      </c>
      <c r="H122" s="20" t="s">
        <v>5269</v>
      </c>
      <c r="I122" s="22">
        <v>320</v>
      </c>
      <c r="J122" s="20" t="s">
        <v>22</v>
      </c>
      <c r="K122" s="20" t="s">
        <v>23</v>
      </c>
      <c r="L122" s="22">
        <v>878</v>
      </c>
      <c r="M122" s="20" t="s">
        <v>35</v>
      </c>
      <c r="N122" s="21">
        <v>46311.852939814809</v>
      </c>
      <c r="O122" s="22">
        <v>320</v>
      </c>
      <c r="P122" s="20" t="s">
        <v>25</v>
      </c>
      <c r="Q122" s="22">
        <v>190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389</v>
      </c>
      <c r="B123" s="20" t="s">
        <v>18</v>
      </c>
      <c r="C123" s="20" t="s">
        <v>242</v>
      </c>
      <c r="D123" s="20" t="s">
        <v>243</v>
      </c>
      <c r="E123" s="20" t="s">
        <v>2191</v>
      </c>
      <c r="F123" s="21">
        <v>46311.806111111116</v>
      </c>
      <c r="G123" s="20" t="s">
        <v>21</v>
      </c>
      <c r="H123" s="20" t="s">
        <v>5270</v>
      </c>
      <c r="I123" s="22">
        <v>370</v>
      </c>
      <c r="J123" s="20" t="s">
        <v>22</v>
      </c>
      <c r="K123" s="20" t="s">
        <v>23</v>
      </c>
      <c r="L123" s="22">
        <v>189</v>
      </c>
      <c r="M123" s="20" t="s">
        <v>2259</v>
      </c>
      <c r="N123" s="21">
        <v>46311.817766203705</v>
      </c>
      <c r="O123" s="22">
        <v>250</v>
      </c>
      <c r="P123" s="20" t="s">
        <v>40</v>
      </c>
      <c r="Q123" s="22">
        <v>40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525</v>
      </c>
      <c r="B124" s="20" t="s">
        <v>18</v>
      </c>
      <c r="C124" s="20" t="s">
        <v>322</v>
      </c>
      <c r="D124" s="20" t="s">
        <v>60</v>
      </c>
      <c r="E124" s="20" t="s">
        <v>4581</v>
      </c>
      <c r="F124" s="21">
        <v>46311.808101851857</v>
      </c>
      <c r="G124" s="20" t="s">
        <v>21</v>
      </c>
      <c r="H124" s="20" t="s">
        <v>5271</v>
      </c>
      <c r="I124" s="22">
        <v>360</v>
      </c>
      <c r="J124" s="20" t="s">
        <v>22</v>
      </c>
      <c r="K124" s="20" t="s">
        <v>23</v>
      </c>
      <c r="L124" s="22">
        <v>866</v>
      </c>
      <c r="M124" s="20" t="s">
        <v>2870</v>
      </c>
      <c r="N124" s="21">
        <v>46311.853981481487</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235</v>
      </c>
      <c r="B125" s="20" t="s">
        <v>18</v>
      </c>
      <c r="C125" s="20" t="s">
        <v>62</v>
      </c>
      <c r="D125" s="20" t="s">
        <v>33</v>
      </c>
      <c r="E125" s="20" t="s">
        <v>685</v>
      </c>
      <c r="F125" s="21">
        <v>46311.809340277774</v>
      </c>
      <c r="G125" s="20" t="s">
        <v>21</v>
      </c>
      <c r="H125" s="20" t="s">
        <v>5272</v>
      </c>
      <c r="I125" s="22">
        <v>360</v>
      </c>
      <c r="J125" s="20" t="s">
        <v>22</v>
      </c>
      <c r="K125" s="20" t="s">
        <v>23</v>
      </c>
      <c r="L125" s="22">
        <v>871</v>
      </c>
      <c r="M125" s="20" t="s">
        <v>167</v>
      </c>
      <c r="N125" s="21">
        <v>46311.856759259259</v>
      </c>
      <c r="O125" s="22">
        <v>360</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384</v>
      </c>
      <c r="B126" s="20" t="s">
        <v>18</v>
      </c>
      <c r="C126" s="20" t="s">
        <v>96</v>
      </c>
      <c r="D126" s="20" t="s">
        <v>53</v>
      </c>
      <c r="E126" s="20" t="s">
        <v>106</v>
      </c>
      <c r="F126" s="21">
        <v>46311.810787037037</v>
      </c>
      <c r="G126" s="20" t="s">
        <v>21</v>
      </c>
      <c r="H126" s="20" t="s">
        <v>5273</v>
      </c>
      <c r="I126" s="22">
        <v>380</v>
      </c>
      <c r="J126" s="20" t="s">
        <v>22</v>
      </c>
      <c r="K126" s="20" t="s">
        <v>141</v>
      </c>
      <c r="L126" s="22">
        <v>868</v>
      </c>
      <c r="M126" s="20" t="s">
        <v>5163</v>
      </c>
      <c r="N126" s="21">
        <v>46311.858275462961</v>
      </c>
      <c r="O126" s="22">
        <v>380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387</v>
      </c>
      <c r="B127" s="20" t="s">
        <v>18</v>
      </c>
      <c r="C127" s="20" t="s">
        <v>388</v>
      </c>
      <c r="D127" s="20" t="s">
        <v>60</v>
      </c>
      <c r="E127" s="20" t="s">
        <v>4276</v>
      </c>
      <c r="F127" s="21">
        <v>46311.811527777776</v>
      </c>
      <c r="G127" s="20" t="s">
        <v>21</v>
      </c>
      <c r="H127" s="20" t="s">
        <v>5274</v>
      </c>
      <c r="I127" s="22">
        <v>320</v>
      </c>
      <c r="J127" s="20" t="s">
        <v>22</v>
      </c>
      <c r="K127" s="20" t="s">
        <v>23</v>
      </c>
      <c r="L127" s="22">
        <v>438</v>
      </c>
      <c r="M127" s="20" t="s">
        <v>5275</v>
      </c>
      <c r="N127" s="21">
        <v>46311.8356712963</v>
      </c>
      <c r="O127" s="22">
        <v>320</v>
      </c>
      <c r="P127" s="20" t="s">
        <v>25</v>
      </c>
      <c r="Q127" s="22">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238</v>
      </c>
      <c r="B128" s="20" t="s">
        <v>18</v>
      </c>
      <c r="C128" s="20" t="s">
        <v>239</v>
      </c>
      <c r="D128" s="20" t="s">
        <v>33</v>
      </c>
      <c r="E128" s="20" t="s">
        <v>573</v>
      </c>
      <c r="F128" s="21">
        <v>46311.8128587963</v>
      </c>
      <c r="G128" s="20" t="s">
        <v>21</v>
      </c>
      <c r="H128" s="20" t="s">
        <v>5276</v>
      </c>
      <c r="I128" s="22">
        <v>360</v>
      </c>
      <c r="J128" s="20" t="s">
        <v>22</v>
      </c>
      <c r="K128" s="20" t="s">
        <v>23</v>
      </c>
      <c r="L128" s="22">
        <v>878</v>
      </c>
      <c r="M128" s="20" t="s">
        <v>35</v>
      </c>
      <c r="N128" s="21">
        <v>46311.860995370371</v>
      </c>
      <c r="O128" s="22">
        <v>360</v>
      </c>
      <c r="P128" s="20" t="s">
        <v>25</v>
      </c>
      <c r="Q128" s="22">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247</v>
      </c>
      <c r="B129" s="20" t="s">
        <v>18</v>
      </c>
      <c r="C129" s="20" t="s">
        <v>137</v>
      </c>
      <c r="D129" s="20" t="s">
        <v>122</v>
      </c>
      <c r="E129" s="20" t="s">
        <v>5277</v>
      </c>
      <c r="F129" s="21">
        <v>46311.813657407409</v>
      </c>
      <c r="G129" s="20" t="s">
        <v>21</v>
      </c>
      <c r="H129" s="20" t="s">
        <v>5278</v>
      </c>
      <c r="I129" s="22">
        <v>370</v>
      </c>
      <c r="J129" s="20" t="s">
        <v>22</v>
      </c>
      <c r="K129" s="20" t="s">
        <v>23</v>
      </c>
      <c r="L129" s="22">
        <v>135</v>
      </c>
      <c r="M129" s="20" t="s">
        <v>3299</v>
      </c>
      <c r="N129" s="21">
        <v>46311.823333333334</v>
      </c>
      <c r="O129" s="22">
        <v>215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5279</v>
      </c>
      <c r="B130" s="20" t="s">
        <v>18</v>
      </c>
      <c r="C130" s="20" t="s">
        <v>197</v>
      </c>
      <c r="D130" s="20" t="s">
        <v>2476</v>
      </c>
      <c r="E130" s="20" t="s">
        <v>5280</v>
      </c>
      <c r="F130" s="21">
        <v>46311.815439814818</v>
      </c>
      <c r="G130" s="20" t="s">
        <v>21</v>
      </c>
      <c r="H130" s="20" t="s">
        <v>5281</v>
      </c>
      <c r="I130" s="22">
        <v>430</v>
      </c>
      <c r="J130" s="20" t="s">
        <v>22</v>
      </c>
      <c r="K130" s="20" t="s">
        <v>50</v>
      </c>
      <c r="L130" s="22">
        <v>885</v>
      </c>
      <c r="M130" s="20" t="s">
        <v>35</v>
      </c>
      <c r="N130" s="21">
        <v>46311.873437499999</v>
      </c>
      <c r="O130" s="22">
        <v>427</v>
      </c>
      <c r="P130" s="20" t="s">
        <v>129</v>
      </c>
      <c r="Q130" s="22">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261</v>
      </c>
      <c r="B131" s="20" t="s">
        <v>18</v>
      </c>
      <c r="C131" s="20" t="s">
        <v>158</v>
      </c>
      <c r="D131" s="20" t="s">
        <v>33</v>
      </c>
      <c r="E131" s="20" t="s">
        <v>1044</v>
      </c>
      <c r="F131" s="21">
        <v>46311.816238425927</v>
      </c>
      <c r="G131" s="20" t="s">
        <v>21</v>
      </c>
      <c r="H131" s="20" t="s">
        <v>5282</v>
      </c>
      <c r="I131" s="22">
        <v>350</v>
      </c>
      <c r="J131" s="20" t="s">
        <v>22</v>
      </c>
      <c r="K131" s="20" t="s">
        <v>23</v>
      </c>
      <c r="L131" s="22">
        <v>131</v>
      </c>
      <c r="M131" s="20" t="s">
        <v>678</v>
      </c>
      <c r="N131" s="21">
        <v>46311.825856481482</v>
      </c>
      <c r="O131" s="22">
        <v>223</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213</v>
      </c>
      <c r="B132" s="20" t="s">
        <v>18</v>
      </c>
      <c r="C132" s="20" t="s">
        <v>19</v>
      </c>
      <c r="D132" s="20" t="s">
        <v>60</v>
      </c>
      <c r="E132" s="20" t="s">
        <v>621</v>
      </c>
      <c r="F132" s="21">
        <v>46311.817442129628</v>
      </c>
      <c r="G132" s="20" t="s">
        <v>21</v>
      </c>
      <c r="H132" s="20" t="s">
        <v>5283</v>
      </c>
      <c r="I132" s="22">
        <v>340</v>
      </c>
      <c r="J132" s="20" t="s">
        <v>22</v>
      </c>
      <c r="K132" s="20" t="s">
        <v>23</v>
      </c>
      <c r="L132" s="22">
        <v>870</v>
      </c>
      <c r="M132" s="20" t="s">
        <v>4774</v>
      </c>
      <c r="N132" s="21">
        <v>46311.864872685182</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3250</v>
      </c>
      <c r="B133" s="20" t="s">
        <v>18</v>
      </c>
      <c r="C133" s="20" t="s">
        <v>441</v>
      </c>
      <c r="D133" s="20" t="s">
        <v>3251</v>
      </c>
      <c r="E133" s="20"/>
      <c r="F133" s="21">
        <v>46311.819398148145</v>
      </c>
      <c r="G133" s="20" t="s">
        <v>21</v>
      </c>
      <c r="H133" s="20" t="s">
        <v>5284</v>
      </c>
      <c r="I133" s="22">
        <v>60</v>
      </c>
      <c r="J133" s="20" t="s">
        <v>22</v>
      </c>
      <c r="K133" s="20" t="s">
        <v>50</v>
      </c>
      <c r="L133" s="22">
        <v>330</v>
      </c>
      <c r="M133" s="20" t="s">
        <v>441</v>
      </c>
      <c r="N133" s="21">
        <v>46311.866122685184</v>
      </c>
      <c r="O133" s="22">
        <v>0</v>
      </c>
      <c r="P133" s="20" t="s">
        <v>129</v>
      </c>
      <c r="Q133" s="22">
        <v>40</v>
      </c>
      <c r="R133" s="3" t="str">
        <f>IF(OR(G133="12R",G133="12L"),_xlfn.XLOOKUP(C133,Tabla42[ADEP],Tabla42[SID 12R],""),IF(OR(G133="30L",G133="30R"),_xlfn.XLOOKUP(C133,Tabla42[ADEP],Tabla42[SID 30L],""),""))</f>
        <v>CZM</v>
      </c>
      <c r="S133" s="3">
        <f t="shared" si="2"/>
        <v>19</v>
      </c>
      <c r="T133" s="3" t="str">
        <f>_xlfn.XLOOKUP(C133,Tabla42[ADEP],Tabla42[Sector],"")</f>
        <v>Sector 7</v>
      </c>
    </row>
    <row r="134" spans="1:20" x14ac:dyDescent="0.2">
      <c r="A134" s="20" t="s">
        <v>304</v>
      </c>
      <c r="B134" s="20" t="s">
        <v>18</v>
      </c>
      <c r="C134" s="20" t="s">
        <v>305</v>
      </c>
      <c r="D134" s="20" t="s">
        <v>33</v>
      </c>
      <c r="E134" s="20" t="s">
        <v>5285</v>
      </c>
      <c r="F134" s="21">
        <v>46311.821504629625</v>
      </c>
      <c r="G134" s="20" t="s">
        <v>21</v>
      </c>
      <c r="H134" s="20" t="s">
        <v>5286</v>
      </c>
      <c r="I134" s="22">
        <v>350</v>
      </c>
      <c r="J134" s="20" t="s">
        <v>22</v>
      </c>
      <c r="K134" s="20" t="s">
        <v>23</v>
      </c>
      <c r="L134" s="22">
        <v>136</v>
      </c>
      <c r="M134" s="20" t="s">
        <v>678</v>
      </c>
      <c r="N134" s="21">
        <v>46311.830925925926</v>
      </c>
      <c r="O134" s="22">
        <v>224</v>
      </c>
      <c r="P134" s="20" t="s">
        <v>25</v>
      </c>
      <c r="Q134" s="22">
        <v>190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3817</v>
      </c>
      <c r="B135" s="20" t="s">
        <v>18</v>
      </c>
      <c r="C135" s="20" t="s">
        <v>65</v>
      </c>
      <c r="D135" s="20" t="s">
        <v>124</v>
      </c>
      <c r="E135" s="20"/>
      <c r="F135" s="21">
        <v>46311.822731481487</v>
      </c>
      <c r="G135" s="20" t="s">
        <v>21</v>
      </c>
      <c r="H135" s="20" t="s">
        <v>5287</v>
      </c>
      <c r="I135" s="22">
        <v>260</v>
      </c>
      <c r="J135" s="20" t="s">
        <v>22</v>
      </c>
      <c r="K135" s="20" t="s">
        <v>50</v>
      </c>
      <c r="L135" s="22">
        <v>361</v>
      </c>
      <c r="M135" s="20" t="s">
        <v>65</v>
      </c>
      <c r="N135" s="21">
        <v>46311.851006944446</v>
      </c>
      <c r="O135" s="22">
        <v>0</v>
      </c>
      <c r="P135" s="20" t="s">
        <v>25</v>
      </c>
      <c r="Q135" s="22">
        <v>30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5288</v>
      </c>
      <c r="F136" s="21">
        <v>46311.82402777778</v>
      </c>
      <c r="G136" s="20" t="s">
        <v>21</v>
      </c>
      <c r="H136" s="20" t="s">
        <v>5289</v>
      </c>
      <c r="I136" s="22">
        <v>320</v>
      </c>
      <c r="J136" s="20" t="s">
        <v>22</v>
      </c>
      <c r="K136" s="20" t="s">
        <v>23</v>
      </c>
      <c r="L136" s="22">
        <v>427</v>
      </c>
      <c r="M136" s="20" t="s">
        <v>5290</v>
      </c>
      <c r="N136" s="21">
        <v>46311.846192129626</v>
      </c>
      <c r="O136" s="22">
        <v>320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240</v>
      </c>
      <c r="B137" s="20" t="s">
        <v>18</v>
      </c>
      <c r="C137" s="20" t="s">
        <v>116</v>
      </c>
      <c r="D137" s="20" t="s">
        <v>117</v>
      </c>
      <c r="E137" s="20" t="s">
        <v>3631</v>
      </c>
      <c r="F137" s="21">
        <v>46311.824837962966</v>
      </c>
      <c r="G137" s="20" t="s">
        <v>21</v>
      </c>
      <c r="H137" s="20" t="s">
        <v>5291</v>
      </c>
      <c r="I137" s="22">
        <v>340</v>
      </c>
      <c r="J137" s="20" t="s">
        <v>22</v>
      </c>
      <c r="K137" s="20" t="s">
        <v>23</v>
      </c>
      <c r="L137" s="22">
        <v>888</v>
      </c>
      <c r="M137" s="20" t="s">
        <v>35</v>
      </c>
      <c r="N137" s="21">
        <v>46311.871851851851</v>
      </c>
      <c r="O137" s="22">
        <v>340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266</v>
      </c>
      <c r="B138" s="20" t="s">
        <v>18</v>
      </c>
      <c r="C138" s="20" t="s">
        <v>184</v>
      </c>
      <c r="D138" s="20" t="s">
        <v>60</v>
      </c>
      <c r="E138" s="20" t="s">
        <v>5292</v>
      </c>
      <c r="F138" s="21">
        <v>46311.825613425928</v>
      </c>
      <c r="G138" s="20" t="s">
        <v>21</v>
      </c>
      <c r="H138" s="20" t="s">
        <v>5293</v>
      </c>
      <c r="I138" s="22">
        <v>350</v>
      </c>
      <c r="J138" s="20" t="s">
        <v>22</v>
      </c>
      <c r="K138" s="20" t="s">
        <v>23</v>
      </c>
      <c r="L138" s="22">
        <v>131</v>
      </c>
      <c r="M138" s="20" t="s">
        <v>2960</v>
      </c>
      <c r="N138" s="21">
        <v>46311.835104166668</v>
      </c>
      <c r="O138" s="22">
        <v>224</v>
      </c>
      <c r="P138" s="20" t="s">
        <v>25</v>
      </c>
      <c r="Q138" s="22">
        <v>190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0" t="s">
        <v>251</v>
      </c>
      <c r="B139" s="20" t="s">
        <v>18</v>
      </c>
      <c r="C139" s="20" t="s">
        <v>126</v>
      </c>
      <c r="D139" s="20" t="s">
        <v>60</v>
      </c>
      <c r="E139" s="20" t="s">
        <v>5294</v>
      </c>
      <c r="F139" s="21">
        <v>46311.826481481483</v>
      </c>
      <c r="G139" s="20" t="s">
        <v>21</v>
      </c>
      <c r="H139" s="20" t="s">
        <v>5295</v>
      </c>
      <c r="I139" s="22">
        <v>360</v>
      </c>
      <c r="J139" s="20" t="s">
        <v>22</v>
      </c>
      <c r="K139" s="20" t="s">
        <v>23</v>
      </c>
      <c r="L139" s="22">
        <v>421</v>
      </c>
      <c r="M139" s="20" t="s">
        <v>5296</v>
      </c>
      <c r="N139" s="21">
        <v>46311.850682870368</v>
      </c>
      <c r="O139" s="22">
        <v>360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2491</v>
      </c>
      <c r="B140" s="20" t="s">
        <v>18</v>
      </c>
      <c r="C140" s="20" t="s">
        <v>42</v>
      </c>
      <c r="D140" s="20" t="s">
        <v>794</v>
      </c>
      <c r="E140" s="20"/>
      <c r="F140" s="21">
        <v>46311.828009259261</v>
      </c>
      <c r="G140" s="20" t="s">
        <v>21</v>
      </c>
      <c r="H140" s="20" t="s">
        <v>5297</v>
      </c>
      <c r="I140" s="22">
        <v>320</v>
      </c>
      <c r="J140" s="20" t="s">
        <v>22</v>
      </c>
      <c r="K140" s="20" t="s">
        <v>50</v>
      </c>
      <c r="L140" s="22">
        <v>868</v>
      </c>
      <c r="M140" s="20" t="s">
        <v>421</v>
      </c>
      <c r="N140" s="21">
        <v>46311.887314814812</v>
      </c>
      <c r="O140" s="22">
        <v>320</v>
      </c>
      <c r="P140" s="20" t="s">
        <v>129</v>
      </c>
      <c r="Q140" s="22">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1201</v>
      </c>
      <c r="B141" s="20" t="s">
        <v>18</v>
      </c>
      <c r="C141" s="20" t="s">
        <v>592</v>
      </c>
      <c r="D141" s="20" t="s">
        <v>28</v>
      </c>
      <c r="E141" s="20" t="s">
        <v>5298</v>
      </c>
      <c r="F141" s="21">
        <v>46311.829837962963</v>
      </c>
      <c r="G141" s="20" t="s">
        <v>21</v>
      </c>
      <c r="H141" s="20" t="s">
        <v>5299</v>
      </c>
      <c r="I141" s="22">
        <v>360</v>
      </c>
      <c r="J141" s="20" t="s">
        <v>22</v>
      </c>
      <c r="K141" s="20" t="s">
        <v>23</v>
      </c>
      <c r="L141" s="22">
        <v>428</v>
      </c>
      <c r="M141" s="20" t="s">
        <v>5296</v>
      </c>
      <c r="N141" s="21">
        <v>46311.852256944447</v>
      </c>
      <c r="O141" s="22">
        <v>340</v>
      </c>
      <c r="P141" s="20" t="s">
        <v>25</v>
      </c>
      <c r="Q141" s="22">
        <v>40</v>
      </c>
      <c r="R141" s="3" t="str">
        <f>IF(OR(G141="12R",G141="12L"),_xlfn.XLOOKUP(C141,Tabla42[ADEP],Tabla42[SID 12R],""),IF(OR(G141="30L",G141="30R"),_xlfn.XLOOKUP(C141,Tabla42[ADEP],Tabla42[SID 30L],""),""))</f>
        <v>ENEBA</v>
      </c>
      <c r="S141" s="3">
        <f t="shared" si="2"/>
        <v>19</v>
      </c>
      <c r="T141" s="3" t="str">
        <f>_xlfn.XLOOKUP(C141,Tabla42[ADEP],Tabla42[Sector],"")</f>
        <v>Sector 3</v>
      </c>
    </row>
    <row r="142" spans="1:20" x14ac:dyDescent="0.2">
      <c r="A142" s="20" t="s">
        <v>264</v>
      </c>
      <c r="B142" s="20" t="s">
        <v>18</v>
      </c>
      <c r="C142" s="20" t="s">
        <v>265</v>
      </c>
      <c r="D142" s="20" t="s">
        <v>33</v>
      </c>
      <c r="E142" s="20" t="s">
        <v>472</v>
      </c>
      <c r="F142" s="21">
        <v>46311.831006944441</v>
      </c>
      <c r="G142" s="20" t="s">
        <v>21</v>
      </c>
      <c r="H142" s="20" t="s">
        <v>5300</v>
      </c>
      <c r="I142" s="22">
        <v>360</v>
      </c>
      <c r="J142" s="20" t="s">
        <v>22</v>
      </c>
      <c r="K142" s="20" t="s">
        <v>23</v>
      </c>
      <c r="L142" s="22">
        <v>867</v>
      </c>
      <c r="M142" s="20" t="s">
        <v>167</v>
      </c>
      <c r="N142" s="21">
        <v>46311.878379629634</v>
      </c>
      <c r="O142" s="22">
        <v>360</v>
      </c>
      <c r="P142" s="20" t="s">
        <v>25</v>
      </c>
      <c r="Q142" s="22">
        <v>190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460</v>
      </c>
      <c r="B143" s="20" t="s">
        <v>18</v>
      </c>
      <c r="C143" s="20" t="s">
        <v>126</v>
      </c>
      <c r="D143" s="20" t="s">
        <v>20</v>
      </c>
      <c r="E143" s="20" t="s">
        <v>5301</v>
      </c>
      <c r="F143" s="21">
        <v>46311.83189814815</v>
      </c>
      <c r="G143" s="20" t="s">
        <v>21</v>
      </c>
      <c r="H143" s="20" t="s">
        <v>5302</v>
      </c>
      <c r="I143" s="22">
        <v>340</v>
      </c>
      <c r="J143" s="20" t="s">
        <v>22</v>
      </c>
      <c r="K143" s="20" t="s">
        <v>23</v>
      </c>
      <c r="L143" s="22">
        <v>417</v>
      </c>
      <c r="M143" s="20" t="s">
        <v>5303</v>
      </c>
      <c r="N143" s="21">
        <v>46311.854722222226</v>
      </c>
      <c r="O143" s="22">
        <v>320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268</v>
      </c>
      <c r="B144" s="20" t="s">
        <v>18</v>
      </c>
      <c r="C144" s="20" t="s">
        <v>42</v>
      </c>
      <c r="D144" s="20" t="s">
        <v>43</v>
      </c>
      <c r="E144" s="20" t="s">
        <v>3213</v>
      </c>
      <c r="F144" s="21">
        <v>46311.832881944443</v>
      </c>
      <c r="G144" s="20" t="s">
        <v>21</v>
      </c>
      <c r="H144" s="20" t="s">
        <v>5304</v>
      </c>
      <c r="I144" s="22">
        <v>360</v>
      </c>
      <c r="J144" s="20" t="s">
        <v>22</v>
      </c>
      <c r="K144" s="20" t="s">
        <v>23</v>
      </c>
      <c r="L144" s="22">
        <v>972</v>
      </c>
      <c r="M144" s="20" t="s">
        <v>2058</v>
      </c>
      <c r="N144" s="21">
        <v>46311.885798611111</v>
      </c>
      <c r="O144" s="22">
        <v>360</v>
      </c>
      <c r="P144" s="20" t="s">
        <v>25</v>
      </c>
      <c r="Q144" s="22">
        <v>190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443</v>
      </c>
      <c r="B145" s="20" t="s">
        <v>18</v>
      </c>
      <c r="C145" s="20" t="s">
        <v>444</v>
      </c>
      <c r="D145" s="20" t="s">
        <v>110</v>
      </c>
      <c r="E145" s="20" t="s">
        <v>653</v>
      </c>
      <c r="F145" s="21">
        <v>46311.833668981482</v>
      </c>
      <c r="G145" s="20" t="s">
        <v>21</v>
      </c>
      <c r="H145" s="20" t="s">
        <v>5305</v>
      </c>
      <c r="I145" s="22">
        <v>380</v>
      </c>
      <c r="J145" s="20" t="s">
        <v>22</v>
      </c>
      <c r="K145" s="20" t="s">
        <v>23</v>
      </c>
      <c r="L145" s="22">
        <v>428</v>
      </c>
      <c r="M145" s="20" t="s">
        <v>5296</v>
      </c>
      <c r="N145" s="21">
        <v>46311.856886574074</v>
      </c>
      <c r="O145" s="22">
        <v>380</v>
      </c>
      <c r="P145" s="20" t="s">
        <v>25</v>
      </c>
      <c r="Q145" s="22">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20" t="s">
        <v>285</v>
      </c>
      <c r="B146" s="20" t="s">
        <v>18</v>
      </c>
      <c r="C146" s="20" t="s">
        <v>160</v>
      </c>
      <c r="D146" s="20" t="s">
        <v>33</v>
      </c>
      <c r="E146" s="20" t="s">
        <v>465</v>
      </c>
      <c r="F146" s="21">
        <v>46311.834502314814</v>
      </c>
      <c r="G146" s="20" t="s">
        <v>21</v>
      </c>
      <c r="H146" s="20" t="s">
        <v>5306</v>
      </c>
      <c r="I146" s="22">
        <v>340</v>
      </c>
      <c r="J146" s="20" t="s">
        <v>22</v>
      </c>
      <c r="K146" s="20" t="s">
        <v>23</v>
      </c>
      <c r="L146" s="22">
        <v>335</v>
      </c>
      <c r="M146" s="20" t="s">
        <v>5307</v>
      </c>
      <c r="N146" s="21">
        <v>46311.853622685187</v>
      </c>
      <c r="O146" s="22">
        <v>340</v>
      </c>
      <c r="P146" s="20" t="s">
        <v>25</v>
      </c>
      <c r="Q146" s="22">
        <v>190</v>
      </c>
      <c r="R146" s="3" t="str">
        <f>IF(OR(G146="12R",G146="12L"),_xlfn.XLOOKUP(C146,Tabla42[ADEP],Tabla42[SID 12R],""),IF(OR(G146="30L",G146="30R"),_xlfn.XLOOKUP(C146,Tabla42[ADEP],Tabla42[SID 30L],""),""))</f>
        <v>CZM</v>
      </c>
      <c r="S146" s="3">
        <f t="shared" si="2"/>
        <v>20</v>
      </c>
      <c r="T146" s="3" t="str">
        <f>_xlfn.XLOOKUP(C146,Tabla42[ADEP],Tabla42[Sector],"")</f>
        <v>Sector 7</v>
      </c>
    </row>
    <row r="147" spans="1:20" x14ac:dyDescent="0.2">
      <c r="A147" s="20" t="s">
        <v>284</v>
      </c>
      <c r="B147" s="20" t="s">
        <v>18</v>
      </c>
      <c r="C147" s="20" t="s">
        <v>137</v>
      </c>
      <c r="D147" s="20" t="s">
        <v>60</v>
      </c>
      <c r="E147" s="20" t="s">
        <v>5308</v>
      </c>
      <c r="F147" s="21">
        <v>46311.835358796292</v>
      </c>
      <c r="G147" s="20" t="s">
        <v>21</v>
      </c>
      <c r="H147" s="20" t="s">
        <v>5309</v>
      </c>
      <c r="I147" s="22">
        <v>350</v>
      </c>
      <c r="J147" s="20" t="s">
        <v>22</v>
      </c>
      <c r="K147" s="20" t="s">
        <v>23</v>
      </c>
      <c r="L147" s="22">
        <v>135</v>
      </c>
      <c r="M147" s="20" t="s">
        <v>5310</v>
      </c>
      <c r="N147" s="21">
        <v>46311.844907407409</v>
      </c>
      <c r="O147" s="22">
        <v>229</v>
      </c>
      <c r="P147" s="20" t="s">
        <v>25</v>
      </c>
      <c r="Q147" s="22">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20" t="s">
        <v>256</v>
      </c>
      <c r="B148" s="20" t="s">
        <v>18</v>
      </c>
      <c r="C148" s="20" t="s">
        <v>257</v>
      </c>
      <c r="D148" s="20" t="s">
        <v>117</v>
      </c>
      <c r="E148" s="20" t="s">
        <v>5311</v>
      </c>
      <c r="F148" s="21">
        <v>46311.836782407408</v>
      </c>
      <c r="G148" s="20" t="s">
        <v>21</v>
      </c>
      <c r="H148" s="20" t="s">
        <v>5312</v>
      </c>
      <c r="I148" s="22">
        <v>320</v>
      </c>
      <c r="J148" s="20" t="s">
        <v>22</v>
      </c>
      <c r="K148" s="20" t="s">
        <v>23</v>
      </c>
      <c r="L148" s="22">
        <v>876</v>
      </c>
      <c r="M148" s="20" t="s">
        <v>4935</v>
      </c>
      <c r="N148" s="21">
        <v>46311.882488425923</v>
      </c>
      <c r="O148" s="22">
        <v>320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259</v>
      </c>
      <c r="B149" s="20" t="s">
        <v>18</v>
      </c>
      <c r="C149" s="20" t="s">
        <v>32</v>
      </c>
      <c r="D149" s="20" t="s">
        <v>33</v>
      </c>
      <c r="E149" s="20" t="s">
        <v>4402</v>
      </c>
      <c r="F149" s="21">
        <v>46311.838553240741</v>
      </c>
      <c r="G149" s="20" t="s">
        <v>21</v>
      </c>
      <c r="H149" s="20" t="s">
        <v>5313</v>
      </c>
      <c r="I149" s="22">
        <v>360</v>
      </c>
      <c r="J149" s="20" t="s">
        <v>22</v>
      </c>
      <c r="K149" s="20" t="s">
        <v>23</v>
      </c>
      <c r="L149" s="22">
        <v>870</v>
      </c>
      <c r="M149" s="20" t="s">
        <v>35</v>
      </c>
      <c r="N149" s="21">
        <v>46311.885763888888</v>
      </c>
      <c r="O149" s="22">
        <v>360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253</v>
      </c>
      <c r="B150" s="20" t="s">
        <v>18</v>
      </c>
      <c r="C150" s="20" t="s">
        <v>254</v>
      </c>
      <c r="D150" s="20" t="s">
        <v>20</v>
      </c>
      <c r="E150" s="20" t="s">
        <v>667</v>
      </c>
      <c r="F150" s="21">
        <v>46311.84065972222</v>
      </c>
      <c r="G150" s="20" t="s">
        <v>21</v>
      </c>
      <c r="H150" s="20" t="s">
        <v>5314</v>
      </c>
      <c r="I150" s="22">
        <v>320</v>
      </c>
      <c r="J150" s="20" t="s">
        <v>22</v>
      </c>
      <c r="K150" s="20" t="s">
        <v>23</v>
      </c>
      <c r="L150" s="22">
        <v>877</v>
      </c>
      <c r="M150" s="20" t="s">
        <v>35</v>
      </c>
      <c r="N150" s="21">
        <v>46311.889039351852</v>
      </c>
      <c r="O150" s="22">
        <v>320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271</v>
      </c>
      <c r="B151" s="20" t="s">
        <v>18</v>
      </c>
      <c r="C151" s="20" t="s">
        <v>116</v>
      </c>
      <c r="D151" s="20" t="s">
        <v>43</v>
      </c>
      <c r="E151" s="20" t="s">
        <v>5315</v>
      </c>
      <c r="F151" s="21">
        <v>46311.844525462962</v>
      </c>
      <c r="G151" s="20" t="s">
        <v>21</v>
      </c>
      <c r="H151" s="20" t="s">
        <v>5316</v>
      </c>
      <c r="I151" s="22">
        <v>340</v>
      </c>
      <c r="J151" s="20" t="s">
        <v>22</v>
      </c>
      <c r="K151" s="20" t="s">
        <v>23</v>
      </c>
      <c r="L151" s="22">
        <v>433</v>
      </c>
      <c r="M151" s="20" t="s">
        <v>5317</v>
      </c>
      <c r="N151" s="21">
        <v>46311.867233796293</v>
      </c>
      <c r="O151" s="22">
        <v>320</v>
      </c>
      <c r="P151" s="20" t="s">
        <v>25</v>
      </c>
      <c r="Q151" s="22">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0" t="s">
        <v>274</v>
      </c>
      <c r="B152" s="20" t="s">
        <v>18</v>
      </c>
      <c r="C152" s="20" t="s">
        <v>96</v>
      </c>
      <c r="D152" s="20" t="s">
        <v>33</v>
      </c>
      <c r="E152" s="20" t="s">
        <v>677</v>
      </c>
      <c r="F152" s="21">
        <v>46311.847627314812</v>
      </c>
      <c r="G152" s="20" t="s">
        <v>21</v>
      </c>
      <c r="H152" s="20" t="s">
        <v>5318</v>
      </c>
      <c r="I152" s="22">
        <v>380</v>
      </c>
      <c r="J152" s="20" t="s">
        <v>22</v>
      </c>
      <c r="K152" s="20" t="s">
        <v>23</v>
      </c>
      <c r="L152" s="22">
        <v>866</v>
      </c>
      <c r="M152" s="20" t="s">
        <v>24</v>
      </c>
      <c r="N152" s="21">
        <v>46311.896319444444</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272</v>
      </c>
      <c r="B153" s="20" t="s">
        <v>18</v>
      </c>
      <c r="C153" s="20" t="s">
        <v>42</v>
      </c>
      <c r="D153" s="20" t="s">
        <v>20</v>
      </c>
      <c r="E153" s="20" t="s">
        <v>169</v>
      </c>
      <c r="F153" s="21">
        <v>46311.851516203707</v>
      </c>
      <c r="G153" s="20" t="s">
        <v>21</v>
      </c>
      <c r="H153" s="20" t="s">
        <v>5319</v>
      </c>
      <c r="I153" s="22">
        <v>340</v>
      </c>
      <c r="J153" s="20" t="s">
        <v>22</v>
      </c>
      <c r="K153" s="20" t="s">
        <v>23</v>
      </c>
      <c r="L153" s="22">
        <v>866</v>
      </c>
      <c r="M153" s="20" t="s">
        <v>45</v>
      </c>
      <c r="N153" s="21">
        <v>46311.89875</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278</v>
      </c>
      <c r="B154" s="20" t="s">
        <v>18</v>
      </c>
      <c r="C154" s="20" t="s">
        <v>265</v>
      </c>
      <c r="D154" s="20" t="s">
        <v>53</v>
      </c>
      <c r="E154" s="20" t="s">
        <v>392</v>
      </c>
      <c r="F154" s="21">
        <v>46311.855520833335</v>
      </c>
      <c r="G154" s="20" t="s">
        <v>21</v>
      </c>
      <c r="H154" s="20" t="s">
        <v>5320</v>
      </c>
      <c r="I154" s="22">
        <v>380</v>
      </c>
      <c r="J154" s="20" t="s">
        <v>22</v>
      </c>
      <c r="K154" s="20" t="s">
        <v>23</v>
      </c>
      <c r="L154" s="22">
        <v>881</v>
      </c>
      <c r="M154" s="20" t="s">
        <v>167</v>
      </c>
      <c r="N154" s="21">
        <v>46311.903935185182</v>
      </c>
      <c r="O154" s="22">
        <v>380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280</v>
      </c>
      <c r="B155" s="20" t="s">
        <v>18</v>
      </c>
      <c r="C155" s="20" t="s">
        <v>49</v>
      </c>
      <c r="D155" s="20" t="s">
        <v>53</v>
      </c>
      <c r="E155" s="20" t="s">
        <v>2699</v>
      </c>
      <c r="F155" s="21">
        <v>46311.858252314814</v>
      </c>
      <c r="G155" s="20" t="s">
        <v>21</v>
      </c>
      <c r="H155" s="20" t="s">
        <v>5321</v>
      </c>
      <c r="I155" s="22">
        <v>360</v>
      </c>
      <c r="J155" s="20" t="s">
        <v>22</v>
      </c>
      <c r="K155" s="20" t="s">
        <v>23</v>
      </c>
      <c r="L155" s="22">
        <v>869</v>
      </c>
      <c r="M155" s="20" t="s">
        <v>5322</v>
      </c>
      <c r="N155" s="21">
        <v>46311.906574074077</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461</v>
      </c>
      <c r="B156" s="20" t="s">
        <v>18</v>
      </c>
      <c r="C156" s="20" t="s">
        <v>223</v>
      </c>
      <c r="D156" s="20" t="s">
        <v>122</v>
      </c>
      <c r="E156" s="20" t="s">
        <v>3597</v>
      </c>
      <c r="F156" s="21">
        <v>46311.858900462961</v>
      </c>
      <c r="G156" s="20" t="s">
        <v>21</v>
      </c>
      <c r="H156" s="20" t="s">
        <v>5323</v>
      </c>
      <c r="I156" s="22">
        <v>370</v>
      </c>
      <c r="J156" s="20" t="s">
        <v>22</v>
      </c>
      <c r="K156" s="20" t="s">
        <v>23</v>
      </c>
      <c r="L156" s="22">
        <v>137</v>
      </c>
      <c r="M156" s="20" t="s">
        <v>2393</v>
      </c>
      <c r="N156" s="21">
        <v>46311.86782407407</v>
      </c>
      <c r="O156" s="22">
        <v>245</v>
      </c>
      <c r="P156" s="20" t="s">
        <v>25</v>
      </c>
      <c r="Q156" s="22">
        <v>190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217</v>
      </c>
      <c r="B157" s="20" t="s">
        <v>18</v>
      </c>
      <c r="C157" s="20" t="s">
        <v>158</v>
      </c>
      <c r="D157" s="20" t="s">
        <v>20</v>
      </c>
      <c r="E157" s="20" t="s">
        <v>2153</v>
      </c>
      <c r="F157" s="21">
        <v>46311.860347222224</v>
      </c>
      <c r="G157" s="20" t="s">
        <v>21</v>
      </c>
      <c r="H157" s="20" t="s">
        <v>5324</v>
      </c>
      <c r="I157" s="22">
        <v>320</v>
      </c>
      <c r="J157" s="20" t="s">
        <v>22</v>
      </c>
      <c r="K157" s="20" t="s">
        <v>23</v>
      </c>
      <c r="L157" s="22">
        <v>455</v>
      </c>
      <c r="M157" s="20" t="s">
        <v>5325</v>
      </c>
      <c r="N157" s="21">
        <v>46311.885034722218</v>
      </c>
      <c r="O157" s="22">
        <v>320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5326</v>
      </c>
      <c r="F158" s="21">
        <v>46311.861828703702</v>
      </c>
      <c r="G158" s="20" t="s">
        <v>21</v>
      </c>
      <c r="H158" s="20" t="s">
        <v>5327</v>
      </c>
      <c r="I158" s="22">
        <v>360</v>
      </c>
      <c r="J158" s="20" t="s">
        <v>22</v>
      </c>
      <c r="K158" s="20" t="s">
        <v>23</v>
      </c>
      <c r="L158" s="22">
        <v>424</v>
      </c>
      <c r="M158" s="20" t="s">
        <v>1348</v>
      </c>
      <c r="N158" s="21">
        <v>46311.883958333332</v>
      </c>
      <c r="O158" s="22">
        <v>340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5328</v>
      </c>
      <c r="B159" s="20" t="s">
        <v>18</v>
      </c>
      <c r="C159" s="20" t="s">
        <v>356</v>
      </c>
      <c r="D159" s="20" t="s">
        <v>198</v>
      </c>
      <c r="E159" s="20" t="s">
        <v>5329</v>
      </c>
      <c r="F159" s="21">
        <v>46311.862858796296</v>
      </c>
      <c r="G159" s="20" t="s">
        <v>21</v>
      </c>
      <c r="H159" s="20" t="s">
        <v>5330</v>
      </c>
      <c r="I159" s="22">
        <v>450</v>
      </c>
      <c r="J159" s="20" t="s">
        <v>22</v>
      </c>
      <c r="K159" s="20" t="s">
        <v>50</v>
      </c>
      <c r="L159" s="22">
        <v>212</v>
      </c>
      <c r="M159" s="20" t="s">
        <v>355</v>
      </c>
      <c r="N159" s="21">
        <v>46311.876875000002</v>
      </c>
      <c r="O159" s="22">
        <v>325</v>
      </c>
      <c r="P159" s="20" t="s">
        <v>25</v>
      </c>
      <c r="Q159" s="22">
        <v>40</v>
      </c>
      <c r="R159" s="3" t="str">
        <f>IF(OR(G159="12R",G159="12L"),_xlfn.XLOOKUP(C159,Tabla42[ADEP],Tabla42[SID 12R],""),IF(OR(G159="30L",G159="30R"),_xlfn.XLOOKUP(C159,Tabla42[ADEP],Tabla42[SID 30L],""),""))</f>
        <v>NUDAL</v>
      </c>
      <c r="S159" s="3">
        <f t="shared" si="2"/>
        <v>20</v>
      </c>
      <c r="T159" s="3" t="str">
        <f>_xlfn.XLOOKUP(C159,Tabla42[ADEP],Tabla42[Sector],"")</f>
        <v>Sector 3</v>
      </c>
    </row>
    <row r="160" spans="1:20" x14ac:dyDescent="0.2">
      <c r="A160" s="20" t="s">
        <v>476</v>
      </c>
      <c r="B160" s="20" t="s">
        <v>18</v>
      </c>
      <c r="C160" s="20" t="s">
        <v>188</v>
      </c>
      <c r="D160" s="20" t="s">
        <v>43</v>
      </c>
      <c r="E160" s="20" t="s">
        <v>739</v>
      </c>
      <c r="F160" s="21">
        <v>46311.864548611113</v>
      </c>
      <c r="G160" s="20" t="s">
        <v>21</v>
      </c>
      <c r="H160" s="20" t="s">
        <v>5331</v>
      </c>
      <c r="I160" s="22">
        <v>310</v>
      </c>
      <c r="J160" s="20" t="s">
        <v>22</v>
      </c>
      <c r="K160" s="20" t="s">
        <v>23</v>
      </c>
      <c r="L160" s="22">
        <v>136</v>
      </c>
      <c r="M160" s="20" t="s">
        <v>39</v>
      </c>
      <c r="N160" s="21">
        <v>46311.873923611114</v>
      </c>
      <c r="O160" s="22">
        <v>216</v>
      </c>
      <c r="P160" s="20" t="s">
        <v>25</v>
      </c>
      <c r="Q160" s="22">
        <v>190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665</v>
      </c>
      <c r="B161" s="20" t="s">
        <v>18</v>
      </c>
      <c r="C161" s="20" t="s">
        <v>206</v>
      </c>
      <c r="D161" s="20" t="s">
        <v>53</v>
      </c>
      <c r="E161" s="20" t="s">
        <v>2564</v>
      </c>
      <c r="F161" s="21">
        <v>46311.865312499998</v>
      </c>
      <c r="G161" s="20" t="s">
        <v>21</v>
      </c>
      <c r="H161" s="20" t="s">
        <v>5332</v>
      </c>
      <c r="I161" s="22">
        <v>380</v>
      </c>
      <c r="J161" s="20" t="s">
        <v>22</v>
      </c>
      <c r="K161" s="20" t="s">
        <v>23</v>
      </c>
      <c r="L161" s="22">
        <v>887</v>
      </c>
      <c r="M161" s="20" t="s">
        <v>3055</v>
      </c>
      <c r="N161" s="21">
        <v>46311.914965277778</v>
      </c>
      <c r="O161" s="22">
        <v>380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262</v>
      </c>
      <c r="B162" s="20" t="s">
        <v>18</v>
      </c>
      <c r="C162" s="20" t="s">
        <v>263</v>
      </c>
      <c r="D162" s="20" t="s">
        <v>33</v>
      </c>
      <c r="E162" s="20" t="s">
        <v>3127</v>
      </c>
      <c r="F162" s="21">
        <v>46311.866006944445</v>
      </c>
      <c r="G162" s="20" t="s">
        <v>21</v>
      </c>
      <c r="H162" s="20" t="s">
        <v>459</v>
      </c>
      <c r="I162" s="22">
        <v>350</v>
      </c>
      <c r="J162" s="20" t="s">
        <v>22</v>
      </c>
      <c r="K162" s="20" t="s">
        <v>23</v>
      </c>
      <c r="L162" s="22">
        <v>136</v>
      </c>
      <c r="M162" s="20" t="s">
        <v>39</v>
      </c>
      <c r="N162" s="21">
        <v>46311.87568287037</v>
      </c>
      <c r="O162" s="22">
        <v>253</v>
      </c>
      <c r="P162" s="20" t="s">
        <v>25</v>
      </c>
      <c r="Q162" s="22">
        <v>190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745</v>
      </c>
      <c r="B163" s="20" t="s">
        <v>18</v>
      </c>
      <c r="C163" s="20" t="s">
        <v>121</v>
      </c>
      <c r="D163" s="20" t="s">
        <v>122</v>
      </c>
      <c r="E163" s="20" t="s">
        <v>5143</v>
      </c>
      <c r="F163" s="21">
        <v>46311.868668981479</v>
      </c>
      <c r="G163" s="20" t="s">
        <v>21</v>
      </c>
      <c r="H163" s="20" t="s">
        <v>5333</v>
      </c>
      <c r="I163" s="22">
        <v>360</v>
      </c>
      <c r="J163" s="20" t="s">
        <v>22</v>
      </c>
      <c r="K163" s="20" t="s">
        <v>23</v>
      </c>
      <c r="L163" s="22">
        <v>414</v>
      </c>
      <c r="M163" s="20" t="s">
        <v>1502</v>
      </c>
      <c r="N163" s="21">
        <v>46311.891458333332</v>
      </c>
      <c r="O163" s="22">
        <v>360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467</v>
      </c>
      <c r="B164" s="20" t="s">
        <v>18</v>
      </c>
      <c r="C164" s="20" t="s">
        <v>184</v>
      </c>
      <c r="D164" s="20" t="s">
        <v>20</v>
      </c>
      <c r="E164" s="20" t="s">
        <v>5334</v>
      </c>
      <c r="F164" s="21">
        <v>46311.870208333334</v>
      </c>
      <c r="G164" s="20" t="s">
        <v>21</v>
      </c>
      <c r="H164" s="20" t="s">
        <v>5335</v>
      </c>
      <c r="I164" s="22">
        <v>350</v>
      </c>
      <c r="J164" s="20" t="s">
        <v>22</v>
      </c>
      <c r="K164" s="20" t="s">
        <v>23</v>
      </c>
      <c r="L164" s="22">
        <v>136</v>
      </c>
      <c r="M164" s="20" t="s">
        <v>39</v>
      </c>
      <c r="N164" s="21">
        <v>46311.879756944443</v>
      </c>
      <c r="O164" s="22">
        <v>251</v>
      </c>
      <c r="P164" s="20" t="s">
        <v>25</v>
      </c>
      <c r="Q164" s="22">
        <v>190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469</v>
      </c>
      <c r="B165" s="20" t="s">
        <v>18</v>
      </c>
      <c r="C165" s="20" t="s">
        <v>42</v>
      </c>
      <c r="D165" s="20" t="s">
        <v>122</v>
      </c>
      <c r="E165" s="20" t="s">
        <v>982</v>
      </c>
      <c r="F165" s="21">
        <v>46311.871307870373</v>
      </c>
      <c r="G165" s="20" t="s">
        <v>21</v>
      </c>
      <c r="H165" s="20" t="s">
        <v>5336</v>
      </c>
      <c r="I165" s="22">
        <v>380</v>
      </c>
      <c r="J165" s="20" t="s">
        <v>22</v>
      </c>
      <c r="K165" s="20" t="s">
        <v>23</v>
      </c>
      <c r="L165" s="22">
        <v>953</v>
      </c>
      <c r="M165" s="20" t="s">
        <v>2058</v>
      </c>
      <c r="N165" s="21">
        <v>46311.924479166672</v>
      </c>
      <c r="O165" s="22">
        <v>380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282</v>
      </c>
      <c r="B166" s="20" t="s">
        <v>18</v>
      </c>
      <c r="C166" s="20" t="s">
        <v>42</v>
      </c>
      <c r="D166" s="20" t="s">
        <v>20</v>
      </c>
      <c r="E166" s="20" t="s">
        <v>2209</v>
      </c>
      <c r="F166" s="21">
        <v>46311.873090277775</v>
      </c>
      <c r="G166" s="20" t="s">
        <v>21</v>
      </c>
      <c r="H166" s="20" t="s">
        <v>5337</v>
      </c>
      <c r="I166" s="22">
        <v>360</v>
      </c>
      <c r="J166" s="20" t="s">
        <v>22</v>
      </c>
      <c r="K166" s="20" t="s">
        <v>23</v>
      </c>
      <c r="L166" s="22">
        <v>872</v>
      </c>
      <c r="M166" s="20" t="s">
        <v>45</v>
      </c>
      <c r="N166" s="21">
        <v>46311.920277777783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399</v>
      </c>
      <c r="B167" s="20" t="s">
        <v>18</v>
      </c>
      <c r="C167" s="20" t="s">
        <v>400</v>
      </c>
      <c r="D167" s="20" t="s">
        <v>53</v>
      </c>
      <c r="E167" s="20" t="s">
        <v>825</v>
      </c>
      <c r="F167" s="21">
        <v>46311.875740740739</v>
      </c>
      <c r="G167" s="20" t="s">
        <v>21</v>
      </c>
      <c r="H167" s="20" t="s">
        <v>5338</v>
      </c>
      <c r="I167" s="22">
        <v>380</v>
      </c>
      <c r="J167" s="20" t="s">
        <v>22</v>
      </c>
      <c r="K167" s="20" t="s">
        <v>23</v>
      </c>
      <c r="L167" s="22">
        <v>869</v>
      </c>
      <c r="M167" s="20" t="s">
        <v>3416</v>
      </c>
      <c r="N167" s="21">
        <v>46311.924120370371</v>
      </c>
      <c r="O167" s="22">
        <v>380</v>
      </c>
      <c r="P167" s="20" t="s">
        <v>25</v>
      </c>
      <c r="Q167" s="22">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765</v>
      </c>
      <c r="B168" s="20" t="s">
        <v>18</v>
      </c>
      <c r="C168" s="20" t="s">
        <v>158</v>
      </c>
      <c r="D168" s="20" t="s">
        <v>60</v>
      </c>
      <c r="E168" s="20" t="s">
        <v>5339</v>
      </c>
      <c r="F168" s="21">
        <v>46311.877326388887</v>
      </c>
      <c r="G168" s="20" t="s">
        <v>21</v>
      </c>
      <c r="H168" s="20" t="s">
        <v>5340</v>
      </c>
      <c r="I168" s="22">
        <v>330</v>
      </c>
      <c r="J168" s="20" t="s">
        <v>22</v>
      </c>
      <c r="K168" s="20" t="s">
        <v>23</v>
      </c>
      <c r="L168" s="22">
        <v>379</v>
      </c>
      <c r="M168" s="20" t="s">
        <v>250</v>
      </c>
      <c r="N168" s="21">
        <v>46311.899050925931</v>
      </c>
      <c r="O168" s="22">
        <v>330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315</v>
      </c>
      <c r="B169" s="20" t="s">
        <v>18</v>
      </c>
      <c r="C169" s="20" t="s">
        <v>96</v>
      </c>
      <c r="D169" s="20" t="s">
        <v>20</v>
      </c>
      <c r="E169" s="20" t="s">
        <v>1005</v>
      </c>
      <c r="F169" s="21">
        <v>46311.88208333333</v>
      </c>
      <c r="G169" s="20" t="s">
        <v>21</v>
      </c>
      <c r="H169" s="20" t="s">
        <v>5341</v>
      </c>
      <c r="I169" s="22">
        <v>360</v>
      </c>
      <c r="J169" s="20" t="s">
        <v>22</v>
      </c>
      <c r="K169" s="20" t="s">
        <v>141</v>
      </c>
      <c r="L169" s="22">
        <v>867</v>
      </c>
      <c r="M169" s="20" t="s">
        <v>45</v>
      </c>
      <c r="N169" s="21">
        <v>46311.928784722222</v>
      </c>
      <c r="O169" s="22">
        <v>360</v>
      </c>
      <c r="P169" s="20" t="s">
        <v>25</v>
      </c>
      <c r="Q169" s="22">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214</v>
      </c>
      <c r="B170" s="20" t="s">
        <v>18</v>
      </c>
      <c r="C170" s="20" t="s">
        <v>215</v>
      </c>
      <c r="D170" s="20" t="s">
        <v>60</v>
      </c>
      <c r="E170" s="20" t="s">
        <v>5342</v>
      </c>
      <c r="F170" s="21">
        <v>46311.885868055557</v>
      </c>
      <c r="G170" s="20" t="s">
        <v>21</v>
      </c>
      <c r="H170" s="20" t="s">
        <v>5343</v>
      </c>
      <c r="I170" s="22">
        <v>350</v>
      </c>
      <c r="J170" s="20" t="s">
        <v>22</v>
      </c>
      <c r="K170" s="20" t="s">
        <v>23</v>
      </c>
      <c r="L170" s="22">
        <v>279</v>
      </c>
      <c r="M170" s="20" t="s">
        <v>5344</v>
      </c>
      <c r="N170" s="21">
        <v>46311.902592592596</v>
      </c>
      <c r="O170" s="22">
        <v>301</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3175</v>
      </c>
      <c r="F171" s="21">
        <v>46311.887013888889</v>
      </c>
      <c r="G171" s="20" t="s">
        <v>21</v>
      </c>
      <c r="H171" s="20" t="s">
        <v>5345</v>
      </c>
      <c r="I171" s="22">
        <v>330</v>
      </c>
      <c r="J171" s="20" t="s">
        <v>22</v>
      </c>
      <c r="K171" s="20" t="s">
        <v>23</v>
      </c>
      <c r="L171" s="22">
        <v>219</v>
      </c>
      <c r="M171" s="20" t="s">
        <v>55</v>
      </c>
      <c r="N171" s="21">
        <v>46311.901608796295</v>
      </c>
      <c r="O171" s="22">
        <v>284</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744</v>
      </c>
      <c r="B172" s="20" t="s">
        <v>18</v>
      </c>
      <c r="C172" s="20" t="s">
        <v>188</v>
      </c>
      <c r="D172" s="20" t="s">
        <v>122</v>
      </c>
      <c r="E172" s="20" t="s">
        <v>5346</v>
      </c>
      <c r="F172" s="21">
        <v>46311.888483796298</v>
      </c>
      <c r="G172" s="20" t="s">
        <v>21</v>
      </c>
      <c r="H172" s="20" t="s">
        <v>5347</v>
      </c>
      <c r="I172" s="22">
        <v>350</v>
      </c>
      <c r="J172" s="20" t="s">
        <v>22</v>
      </c>
      <c r="K172" s="20" t="s">
        <v>23</v>
      </c>
      <c r="L172" s="22">
        <v>136</v>
      </c>
      <c r="M172" s="20" t="s">
        <v>39</v>
      </c>
      <c r="N172" s="21">
        <v>46311.898101851853</v>
      </c>
      <c r="O172" s="22">
        <v>258</v>
      </c>
      <c r="P172" s="20" t="s">
        <v>25</v>
      </c>
      <c r="Q172" s="22">
        <v>190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475</v>
      </c>
      <c r="B173" s="20" t="s">
        <v>18</v>
      </c>
      <c r="C173" s="20" t="s">
        <v>293</v>
      </c>
      <c r="D173" s="20" t="s">
        <v>28</v>
      </c>
      <c r="E173" s="20" t="s">
        <v>3581</v>
      </c>
      <c r="F173" s="21">
        <v>46311.892268518517</v>
      </c>
      <c r="G173" s="20" t="s">
        <v>21</v>
      </c>
      <c r="H173" s="20" t="s">
        <v>5348</v>
      </c>
      <c r="I173" s="22">
        <v>340</v>
      </c>
      <c r="J173" s="20" t="s">
        <v>22</v>
      </c>
      <c r="K173" s="20" t="s">
        <v>23</v>
      </c>
      <c r="L173" s="22">
        <v>428</v>
      </c>
      <c r="M173" s="20" t="s">
        <v>2755</v>
      </c>
      <c r="N173" s="21">
        <v>46311.915034722224</v>
      </c>
      <c r="O173" s="22">
        <v>360</v>
      </c>
      <c r="P173" s="20" t="s">
        <v>25</v>
      </c>
      <c r="Q173" s="22">
        <v>40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296</v>
      </c>
      <c r="B174" s="20" t="s">
        <v>18</v>
      </c>
      <c r="C174" s="20" t="s">
        <v>121</v>
      </c>
      <c r="D174" s="20" t="s">
        <v>122</v>
      </c>
      <c r="E174" s="20" t="s">
        <v>5349</v>
      </c>
      <c r="F174" s="21">
        <v>46311.894131944442</v>
      </c>
      <c r="G174" s="20" t="s">
        <v>21</v>
      </c>
      <c r="H174" s="20" t="s">
        <v>5350</v>
      </c>
      <c r="I174" s="22">
        <v>360</v>
      </c>
      <c r="J174" s="20" t="s">
        <v>22</v>
      </c>
      <c r="K174" s="20" t="s">
        <v>23</v>
      </c>
      <c r="L174" s="22">
        <v>907</v>
      </c>
      <c r="M174" s="20" t="s">
        <v>3648</v>
      </c>
      <c r="N174" s="21">
        <v>46311.944421296299</v>
      </c>
      <c r="O174" s="22">
        <v>360</v>
      </c>
      <c r="P174" s="20" t="s">
        <v>25</v>
      </c>
      <c r="Q174" s="22">
        <v>190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0" t="s">
        <v>480</v>
      </c>
      <c r="B175" s="20" t="s">
        <v>18</v>
      </c>
      <c r="C175" s="20" t="s">
        <v>164</v>
      </c>
      <c r="D175" s="20" t="s">
        <v>43</v>
      </c>
      <c r="E175" s="20" t="s">
        <v>4352</v>
      </c>
      <c r="F175" s="21">
        <v>46311.895185185189</v>
      </c>
      <c r="G175" s="20" t="s">
        <v>21</v>
      </c>
      <c r="H175" s="20" t="s">
        <v>5351</v>
      </c>
      <c r="I175" s="22">
        <v>310</v>
      </c>
      <c r="J175" s="20" t="s">
        <v>22</v>
      </c>
      <c r="K175" s="20" t="s">
        <v>23</v>
      </c>
      <c r="L175" s="22">
        <v>391</v>
      </c>
      <c r="M175" s="20" t="s">
        <v>5352</v>
      </c>
      <c r="N175" s="21">
        <v>46311.916828703703</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294</v>
      </c>
      <c r="B176" s="20" t="s">
        <v>18</v>
      </c>
      <c r="C176" s="20" t="s">
        <v>128</v>
      </c>
      <c r="D176" s="20" t="s">
        <v>43</v>
      </c>
      <c r="E176" s="20" t="s">
        <v>2962</v>
      </c>
      <c r="F176" s="21">
        <v>46311.899039351847</v>
      </c>
      <c r="G176" s="20" t="s">
        <v>21</v>
      </c>
      <c r="H176" s="20" t="s">
        <v>5353</v>
      </c>
      <c r="I176" s="22">
        <v>310</v>
      </c>
      <c r="J176" s="20" t="s">
        <v>22</v>
      </c>
      <c r="K176" s="20" t="s">
        <v>23</v>
      </c>
      <c r="L176" s="22">
        <v>133</v>
      </c>
      <c r="M176" s="20" t="s">
        <v>39</v>
      </c>
      <c r="N176" s="21">
        <v>46311.908900462964</v>
      </c>
      <c r="O176" s="22">
        <v>205</v>
      </c>
      <c r="P176" s="20" t="s">
        <v>25</v>
      </c>
      <c r="Q176" s="22">
        <v>190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3443</v>
      </c>
      <c r="B177" s="20" t="s">
        <v>18</v>
      </c>
      <c r="C177" s="20" t="s">
        <v>47</v>
      </c>
      <c r="D177" s="20" t="s">
        <v>340</v>
      </c>
      <c r="E177" s="20" t="s">
        <v>702</v>
      </c>
      <c r="F177" s="21">
        <v>46311.900393518517</v>
      </c>
      <c r="G177" s="20" t="s">
        <v>21</v>
      </c>
      <c r="H177" s="20" t="s">
        <v>5354</v>
      </c>
      <c r="I177" s="22">
        <v>390</v>
      </c>
      <c r="J177" s="20" t="s">
        <v>22</v>
      </c>
      <c r="K177" s="20" t="s">
        <v>23</v>
      </c>
      <c r="L177" s="22">
        <v>375</v>
      </c>
      <c r="M177" s="20" t="s">
        <v>250</v>
      </c>
      <c r="N177" s="21">
        <v>46311.92188657407</v>
      </c>
      <c r="O177" s="22">
        <v>390</v>
      </c>
      <c r="P177" s="20" t="s">
        <v>40</v>
      </c>
      <c r="Q177" s="22">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308</v>
      </c>
      <c r="B178" s="20" t="s">
        <v>18</v>
      </c>
      <c r="C178" s="20" t="s">
        <v>137</v>
      </c>
      <c r="D178" s="20" t="s">
        <v>28</v>
      </c>
      <c r="E178" s="20" t="s">
        <v>5355</v>
      </c>
      <c r="F178" s="21">
        <v>46311.902361111112</v>
      </c>
      <c r="G178" s="20" t="s">
        <v>21</v>
      </c>
      <c r="H178" s="20" t="s">
        <v>4225</v>
      </c>
      <c r="I178" s="22">
        <v>370</v>
      </c>
      <c r="J178" s="20" t="s">
        <v>22</v>
      </c>
      <c r="K178" s="20" t="s">
        <v>23</v>
      </c>
      <c r="L178" s="22">
        <v>131</v>
      </c>
      <c r="M178" s="20" t="s">
        <v>39</v>
      </c>
      <c r="N178" s="21">
        <v>46311.911435185189</v>
      </c>
      <c r="O178" s="22">
        <v>225</v>
      </c>
      <c r="P178" s="20" t="s">
        <v>25</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299</v>
      </c>
      <c r="B179" s="20" t="s">
        <v>18</v>
      </c>
      <c r="C179" s="20" t="s">
        <v>300</v>
      </c>
      <c r="D179" s="20" t="s">
        <v>117</v>
      </c>
      <c r="E179" s="20" t="s">
        <v>1301</v>
      </c>
      <c r="F179" s="21">
        <v>46311.903275462959</v>
      </c>
      <c r="G179" s="20" t="s">
        <v>21</v>
      </c>
      <c r="H179" s="20" t="s">
        <v>5356</v>
      </c>
      <c r="I179" s="22">
        <v>340</v>
      </c>
      <c r="J179" s="20" t="s">
        <v>22</v>
      </c>
      <c r="K179" s="20" t="s">
        <v>23</v>
      </c>
      <c r="L179" s="22">
        <v>841</v>
      </c>
      <c r="M179" s="20" t="s">
        <v>5357</v>
      </c>
      <c r="N179" s="21">
        <v>46311.948229166665</v>
      </c>
      <c r="O179" s="22">
        <v>340</v>
      </c>
      <c r="P179" s="20" t="s">
        <v>25</v>
      </c>
      <c r="Q179" s="22">
        <v>190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292</v>
      </c>
      <c r="B180" s="20" t="s">
        <v>18</v>
      </c>
      <c r="C180" s="20" t="s">
        <v>293</v>
      </c>
      <c r="D180" s="20" t="s">
        <v>43</v>
      </c>
      <c r="E180" s="20" t="s">
        <v>3117</v>
      </c>
      <c r="F180" s="21">
        <v>46311.904826388884</v>
      </c>
      <c r="G180" s="20" t="s">
        <v>21</v>
      </c>
      <c r="H180" s="20" t="s">
        <v>5358</v>
      </c>
      <c r="I180" s="22">
        <v>320</v>
      </c>
      <c r="J180" s="20" t="s">
        <v>22</v>
      </c>
      <c r="K180" s="20" t="s">
        <v>23</v>
      </c>
      <c r="L180" s="22">
        <v>828</v>
      </c>
      <c r="M180" s="20" t="s">
        <v>5359</v>
      </c>
      <c r="N180" s="21">
        <v>46311.948587962965</v>
      </c>
      <c r="O180" s="22">
        <v>320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314</v>
      </c>
      <c r="B181" s="20" t="s">
        <v>18</v>
      </c>
      <c r="C181" s="20" t="s">
        <v>179</v>
      </c>
      <c r="D181" s="20" t="s">
        <v>53</v>
      </c>
      <c r="E181" s="20" t="s">
        <v>3593</v>
      </c>
      <c r="F181" s="21">
        <v>46311.907314814816</v>
      </c>
      <c r="G181" s="20" t="s">
        <v>21</v>
      </c>
      <c r="H181" s="20" t="s">
        <v>5360</v>
      </c>
      <c r="I181" s="22">
        <v>320</v>
      </c>
      <c r="J181" s="20" t="s">
        <v>22</v>
      </c>
      <c r="K181" s="20" t="s">
        <v>23</v>
      </c>
      <c r="L181" s="22">
        <v>836</v>
      </c>
      <c r="M181" s="20" t="s">
        <v>179</v>
      </c>
      <c r="N181" s="21">
        <v>46311.955925925926</v>
      </c>
      <c r="O181" s="22">
        <v>15</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545</v>
      </c>
      <c r="B182" s="20" t="s">
        <v>18</v>
      </c>
      <c r="C182" s="20" t="s">
        <v>546</v>
      </c>
      <c r="D182" s="20" t="s">
        <v>340</v>
      </c>
      <c r="E182" s="20" t="s">
        <v>2310</v>
      </c>
      <c r="F182" s="21">
        <v>46311.910150462965</v>
      </c>
      <c r="G182" s="20" t="s">
        <v>21</v>
      </c>
      <c r="H182" s="20" t="s">
        <v>5361</v>
      </c>
      <c r="I182" s="22">
        <v>390</v>
      </c>
      <c r="J182" s="20" t="s">
        <v>22</v>
      </c>
      <c r="K182" s="20" t="s">
        <v>23</v>
      </c>
      <c r="L182" s="22">
        <v>370</v>
      </c>
      <c r="M182" s="20" t="s">
        <v>5362</v>
      </c>
      <c r="N182" s="21">
        <v>46311.930474537032</v>
      </c>
      <c r="O182" s="22">
        <v>390</v>
      </c>
      <c r="P182" s="20" t="s">
        <v>40</v>
      </c>
      <c r="Q182" s="22">
        <v>40</v>
      </c>
      <c r="R182" s="3" t="str">
        <f>IF(OR(G182="12R",G182="12L"),_xlfn.XLOOKUP(C182,Tabla42[ADEP],Tabla42[SID 12R],""),IF(OR(G182="30L",G182="30R"),_xlfn.XLOOKUP(C182,Tabla42[ADEP],Tabla42[SID 30L],""),""))</f>
        <v>NUDAL</v>
      </c>
      <c r="S182" s="3">
        <f t="shared" si="2"/>
        <v>21</v>
      </c>
      <c r="T182" s="3" t="str">
        <f>_xlfn.XLOOKUP(C182,Tabla42[ADEP],Tabla42[Sector],"")</f>
        <v>Sector 3</v>
      </c>
    </row>
    <row r="183" spans="1:20" x14ac:dyDescent="0.2">
      <c r="A183" s="20" t="s">
        <v>311</v>
      </c>
      <c r="B183" s="20" t="s">
        <v>18</v>
      </c>
      <c r="C183" s="20" t="s">
        <v>109</v>
      </c>
      <c r="D183" s="20" t="s">
        <v>122</v>
      </c>
      <c r="E183" s="20" t="s">
        <v>5363</v>
      </c>
      <c r="F183" s="21">
        <v>46311.913020833337</v>
      </c>
      <c r="G183" s="20" t="s">
        <v>21</v>
      </c>
      <c r="H183" s="20" t="s">
        <v>5364</v>
      </c>
      <c r="I183" s="22">
        <v>370</v>
      </c>
      <c r="J183" s="20" t="s">
        <v>22</v>
      </c>
      <c r="K183" s="20" t="s">
        <v>23</v>
      </c>
      <c r="L183" s="22">
        <v>148</v>
      </c>
      <c r="M183" s="20" t="s">
        <v>3831</v>
      </c>
      <c r="N183" s="21">
        <v>46311.922777777778</v>
      </c>
      <c r="O183" s="22">
        <v>290</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309</v>
      </c>
      <c r="B184" s="20" t="s">
        <v>18</v>
      </c>
      <c r="C184" s="20" t="s">
        <v>19</v>
      </c>
      <c r="D184" s="20" t="s">
        <v>33</v>
      </c>
      <c r="E184" s="20" t="s">
        <v>3323</v>
      </c>
      <c r="F184" s="21">
        <v>46311.91706018518</v>
      </c>
      <c r="G184" s="20" t="s">
        <v>21</v>
      </c>
      <c r="H184" s="20" t="s">
        <v>5365</v>
      </c>
      <c r="I184" s="22">
        <v>360</v>
      </c>
      <c r="J184" s="20" t="s">
        <v>22</v>
      </c>
      <c r="K184" s="20" t="s">
        <v>23</v>
      </c>
      <c r="L184" s="22">
        <v>876</v>
      </c>
      <c r="M184" s="20" t="s">
        <v>5366</v>
      </c>
      <c r="N184" s="21">
        <v>46311.965196759258</v>
      </c>
      <c r="O184" s="22">
        <v>360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301</v>
      </c>
      <c r="B185" s="20" t="s">
        <v>18</v>
      </c>
      <c r="C185" s="20" t="s">
        <v>32</v>
      </c>
      <c r="D185" s="20" t="s">
        <v>53</v>
      </c>
      <c r="E185" s="20" t="s">
        <v>277</v>
      </c>
      <c r="F185" s="21">
        <v>46311.918807870374</v>
      </c>
      <c r="G185" s="20" t="s">
        <v>21</v>
      </c>
      <c r="H185" s="20" t="s">
        <v>5367</v>
      </c>
      <c r="I185" s="22">
        <v>360</v>
      </c>
      <c r="J185" s="20" t="s">
        <v>22</v>
      </c>
      <c r="K185" s="20" t="s">
        <v>23</v>
      </c>
      <c r="L185" s="22">
        <v>889</v>
      </c>
      <c r="M185" s="20" t="s">
        <v>35</v>
      </c>
      <c r="N185" s="21">
        <v>46311.967349537037</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1280</v>
      </c>
      <c r="B186" s="20" t="s">
        <v>18</v>
      </c>
      <c r="C186" s="20" t="s">
        <v>742</v>
      </c>
      <c r="D186" s="20" t="s">
        <v>28</v>
      </c>
      <c r="E186" s="20" t="s">
        <v>1238</v>
      </c>
      <c r="F186" s="21">
        <v>46311.924120370371</v>
      </c>
      <c r="G186" s="20" t="s">
        <v>21</v>
      </c>
      <c r="H186" s="20" t="s">
        <v>5368</v>
      </c>
      <c r="I186" s="22">
        <v>340</v>
      </c>
      <c r="J186" s="20" t="s">
        <v>22</v>
      </c>
      <c r="K186" s="20" t="s">
        <v>23</v>
      </c>
      <c r="L186" s="22">
        <v>869</v>
      </c>
      <c r="M186" s="20" t="s">
        <v>35</v>
      </c>
      <c r="N186" s="21">
        <v>46311.971377314811</v>
      </c>
      <c r="O186" s="22">
        <v>340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405</v>
      </c>
      <c r="B187" s="20" t="s">
        <v>18</v>
      </c>
      <c r="C187" s="20" t="s">
        <v>195</v>
      </c>
      <c r="D187" s="20" t="s">
        <v>28</v>
      </c>
      <c r="E187" s="20" t="s">
        <v>5369</v>
      </c>
      <c r="F187" s="21">
        <v>46311.925451388888</v>
      </c>
      <c r="G187" s="20" t="s">
        <v>21</v>
      </c>
      <c r="H187" s="20" t="s">
        <v>5370</v>
      </c>
      <c r="I187" s="22">
        <v>390</v>
      </c>
      <c r="J187" s="20" t="s">
        <v>22</v>
      </c>
      <c r="K187" s="20" t="s">
        <v>23</v>
      </c>
      <c r="L187" s="22">
        <v>179</v>
      </c>
      <c r="M187" s="20" t="s">
        <v>5371</v>
      </c>
      <c r="N187" s="21">
        <v>46311.937789351854</v>
      </c>
      <c r="O187" s="22">
        <v>292</v>
      </c>
      <c r="P187" s="20" t="s">
        <v>25</v>
      </c>
      <c r="Q187" s="22">
        <v>190</v>
      </c>
      <c r="R187" s="3" t="str">
        <f>IF(OR(G187="12R",G187="12L"),_xlfn.XLOOKUP(C187,Tabla42[ADEP],Tabla42[SID 12R],""),IF(OR(G187="30L",G187="30R"),_xlfn.XLOOKUP(C187,Tabla42[ADEP],Tabla42[SID 30L],""),""))</f>
        <v>HECAT</v>
      </c>
      <c r="S187" s="3">
        <f t="shared" si="2"/>
        <v>22</v>
      </c>
      <c r="T187" s="3" t="str">
        <f>_xlfn.XLOOKUP(C187,Tabla42[ADEP],Tabla42[Sector],"")</f>
        <v>Sector 7</v>
      </c>
    </row>
    <row r="188" spans="1:20" x14ac:dyDescent="0.2">
      <c r="A188" s="20" t="s">
        <v>488</v>
      </c>
      <c r="B188" s="20" t="s">
        <v>18</v>
      </c>
      <c r="C188" s="20" t="s">
        <v>489</v>
      </c>
      <c r="D188" s="20" t="s">
        <v>122</v>
      </c>
      <c r="E188" s="20" t="s">
        <v>5372</v>
      </c>
      <c r="F188" s="21">
        <v>46311.936284722222</v>
      </c>
      <c r="G188" s="20" t="s">
        <v>21</v>
      </c>
      <c r="H188" s="20" t="s">
        <v>5373</v>
      </c>
      <c r="I188" s="22">
        <v>340</v>
      </c>
      <c r="J188" s="20" t="s">
        <v>22</v>
      </c>
      <c r="K188" s="20" t="s">
        <v>23</v>
      </c>
      <c r="L188" s="22">
        <v>866</v>
      </c>
      <c r="M188" s="20" t="s">
        <v>35</v>
      </c>
      <c r="N188" s="21">
        <v>46311.982604166667</v>
      </c>
      <c r="O188" s="22">
        <v>340</v>
      </c>
      <c r="P188" s="20" t="s">
        <v>25</v>
      </c>
      <c r="Q188" s="22">
        <v>190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5374</v>
      </c>
      <c r="B189" s="20" t="s">
        <v>18</v>
      </c>
      <c r="C189" s="20" t="s">
        <v>133</v>
      </c>
      <c r="D189" s="20" t="s">
        <v>28</v>
      </c>
      <c r="E189" s="20" t="s">
        <v>3043</v>
      </c>
      <c r="F189" s="21">
        <v>46311.940949074073</v>
      </c>
      <c r="G189" s="20" t="s">
        <v>21</v>
      </c>
      <c r="H189" s="20" t="s">
        <v>5375</v>
      </c>
      <c r="I189" s="22">
        <v>320</v>
      </c>
      <c r="J189" s="20" t="s">
        <v>22</v>
      </c>
      <c r="K189" s="20" t="s">
        <v>23</v>
      </c>
      <c r="L189" s="22">
        <v>436</v>
      </c>
      <c r="M189" s="20" t="s">
        <v>189</v>
      </c>
      <c r="N189" s="21">
        <v>46311.965416666666</v>
      </c>
      <c r="O189" s="22">
        <v>320</v>
      </c>
      <c r="P189" s="20" t="s">
        <v>25</v>
      </c>
      <c r="Q189" s="22">
        <v>40</v>
      </c>
      <c r="R189" s="3" t="str">
        <f>IF(OR(G189="12R",G189="12L"),_xlfn.XLOOKUP(C189,Tabla42[ADEP],Tabla42[SID 12R],""),IF(OR(G189="30L",G189="30R"),_xlfn.XLOOKUP(C189,Tabla42[ADEP],Tabla42[SID 30L],""),""))</f>
        <v>OMSUK</v>
      </c>
      <c r="S189" s="3">
        <f t="shared" si="2"/>
        <v>22</v>
      </c>
      <c r="T189" s="3" t="str">
        <f>_xlfn.XLOOKUP(C189,Tabla42[ADEP],Tabla42[Sector],"")</f>
        <v>Sector 3</v>
      </c>
    </row>
    <row r="190" spans="1:20" x14ac:dyDescent="0.2">
      <c r="A190" s="20" t="s">
        <v>318</v>
      </c>
      <c r="B190" s="20" t="s">
        <v>18</v>
      </c>
      <c r="C190" s="20" t="s">
        <v>116</v>
      </c>
      <c r="D190" s="20" t="s">
        <v>43</v>
      </c>
      <c r="E190" s="20" t="s">
        <v>2104</v>
      </c>
      <c r="F190" s="21">
        <v>46311.942233796297</v>
      </c>
      <c r="G190" s="20" t="s">
        <v>21</v>
      </c>
      <c r="H190" s="20" t="s">
        <v>5376</v>
      </c>
      <c r="I190" s="22">
        <v>340</v>
      </c>
      <c r="J190" s="20" t="s">
        <v>22</v>
      </c>
      <c r="K190" s="20" t="s">
        <v>23</v>
      </c>
      <c r="L190" s="22">
        <v>643</v>
      </c>
      <c r="M190" s="20" t="s">
        <v>5377</v>
      </c>
      <c r="N190" s="21">
        <v>46311.977511574078</v>
      </c>
      <c r="O190" s="22">
        <v>360</v>
      </c>
      <c r="P190" s="20" t="s">
        <v>25</v>
      </c>
      <c r="Q190" s="22">
        <v>40</v>
      </c>
      <c r="R190" s="3" t="str">
        <f>IF(OR(G190="12R",G190="12L"),_xlfn.XLOOKUP(C190,Tabla42[ADEP],Tabla42[SID 12R],""),IF(OR(G190="30L",G190="30R"),_xlfn.XLOOKUP(C190,Tabla42[ADEP],Tabla42[SID 30L],""),""))</f>
        <v>ENEBA</v>
      </c>
      <c r="S190" s="3">
        <f t="shared" si="2"/>
        <v>22</v>
      </c>
      <c r="T190" s="3" t="str">
        <f>_xlfn.XLOOKUP(C190,Tabla42[ADEP],Tabla42[Sector],"")</f>
        <v>Sector 3</v>
      </c>
    </row>
    <row r="191" spans="1:20" x14ac:dyDescent="0.2">
      <c r="A191" s="20" t="s">
        <v>477</v>
      </c>
      <c r="B191" s="20" t="s">
        <v>18</v>
      </c>
      <c r="C191" s="20" t="s">
        <v>478</v>
      </c>
      <c r="D191" s="20" t="s">
        <v>60</v>
      </c>
      <c r="E191" s="20" t="s">
        <v>5378</v>
      </c>
      <c r="F191" s="21">
        <v>46311.943506944444</v>
      </c>
      <c r="G191" s="20" t="s">
        <v>21</v>
      </c>
      <c r="H191" s="20" t="s">
        <v>5379</v>
      </c>
      <c r="I191" s="22">
        <v>320</v>
      </c>
      <c r="J191" s="20" t="s">
        <v>22</v>
      </c>
      <c r="K191" s="20" t="s">
        <v>23</v>
      </c>
      <c r="L191" s="22">
        <v>547</v>
      </c>
      <c r="M191" s="20" t="s">
        <v>123</v>
      </c>
      <c r="N191" s="21">
        <v>46311.974074074074</v>
      </c>
      <c r="O191" s="22">
        <v>320</v>
      </c>
      <c r="P191" s="20" t="s">
        <v>25</v>
      </c>
      <c r="Q191" s="22">
        <v>40</v>
      </c>
      <c r="R191" s="3" t="str">
        <f>IF(OR(G191="12R",G191="12L"),_xlfn.XLOOKUP(C191,Tabla42[ADEP],Tabla42[SID 12R],""),IF(OR(G191="30L",G191="30R"),_xlfn.XLOOKUP(C191,Tabla42[ADEP],Tabla42[SID 30L],""),""))</f>
        <v>ENEBA</v>
      </c>
      <c r="S191" s="3">
        <f t="shared" si="2"/>
        <v>22</v>
      </c>
      <c r="T191" s="3" t="str">
        <f>_xlfn.XLOOKUP(C191,Tabla42[ADEP],Tabla42[Sector],"")</f>
        <v>Sector 3</v>
      </c>
    </row>
    <row r="192" spans="1:20" x14ac:dyDescent="0.2">
      <c r="A192" s="20" t="s">
        <v>409</v>
      </c>
      <c r="B192" s="20" t="s">
        <v>18</v>
      </c>
      <c r="C192" s="20" t="s">
        <v>254</v>
      </c>
      <c r="D192" s="20" t="s">
        <v>53</v>
      </c>
      <c r="E192" s="20" t="s">
        <v>3124</v>
      </c>
      <c r="F192" s="21">
        <v>46311.944745370369</v>
      </c>
      <c r="G192" s="20" t="s">
        <v>21</v>
      </c>
      <c r="H192" s="20" t="s">
        <v>5380</v>
      </c>
      <c r="I192" s="22">
        <v>360</v>
      </c>
      <c r="J192" s="20" t="s">
        <v>22</v>
      </c>
      <c r="K192" s="20" t="s">
        <v>23</v>
      </c>
      <c r="L192" s="22">
        <v>864</v>
      </c>
      <c r="M192" s="20" t="s">
        <v>35</v>
      </c>
      <c r="N192" s="21">
        <v>46311.991909722223</v>
      </c>
      <c r="O192" s="22">
        <v>360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328</v>
      </c>
      <c r="B193" s="20" t="s">
        <v>18</v>
      </c>
      <c r="C193" s="20" t="s">
        <v>42</v>
      </c>
      <c r="D193" s="20" t="s">
        <v>43</v>
      </c>
      <c r="E193" s="20" t="s">
        <v>269</v>
      </c>
      <c r="F193" s="21">
        <v>46311.946550925924</v>
      </c>
      <c r="G193" s="20" t="s">
        <v>21</v>
      </c>
      <c r="H193" s="20" t="s">
        <v>3265</v>
      </c>
      <c r="I193" s="22">
        <v>360</v>
      </c>
      <c r="J193" s="20" t="s">
        <v>22</v>
      </c>
      <c r="K193" s="20" t="s">
        <v>23</v>
      </c>
      <c r="L193" s="22">
        <v>859</v>
      </c>
      <c r="M193" s="20" t="s">
        <v>45</v>
      </c>
      <c r="N193" s="21">
        <v>46311.992951388893</v>
      </c>
      <c r="O193" s="22">
        <v>360</v>
      </c>
      <c r="P193" s="20" t="s">
        <v>25</v>
      </c>
      <c r="Q193" s="22">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4345</v>
      </c>
      <c r="B194" s="20" t="s">
        <v>18</v>
      </c>
      <c r="C194" s="20" t="s">
        <v>303</v>
      </c>
      <c r="D194" s="20" t="s">
        <v>28</v>
      </c>
      <c r="E194" s="20" t="s">
        <v>4815</v>
      </c>
      <c r="F194" s="21">
        <v>46311.947488425925</v>
      </c>
      <c r="G194" s="20" t="s">
        <v>21</v>
      </c>
      <c r="H194" s="20" t="s">
        <v>5381</v>
      </c>
      <c r="I194" s="22">
        <v>340</v>
      </c>
      <c r="J194" s="20" t="s">
        <v>22</v>
      </c>
      <c r="K194" s="20" t="s">
        <v>23</v>
      </c>
      <c r="L194" s="22">
        <v>546</v>
      </c>
      <c r="M194" s="20" t="s">
        <v>123</v>
      </c>
      <c r="N194" s="21">
        <v>46311.976759259254</v>
      </c>
      <c r="O194" s="22">
        <v>340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291</v>
      </c>
      <c r="B195" s="20" t="s">
        <v>18</v>
      </c>
      <c r="C195" s="20" t="s">
        <v>209</v>
      </c>
      <c r="D195" s="20" t="s">
        <v>110</v>
      </c>
      <c r="E195" s="20" t="s">
        <v>381</v>
      </c>
      <c r="F195" s="21">
        <v>46311.948900462958</v>
      </c>
      <c r="G195" s="20" t="s">
        <v>21</v>
      </c>
      <c r="H195" s="20" t="s">
        <v>5382</v>
      </c>
      <c r="I195" s="22">
        <v>360</v>
      </c>
      <c r="J195" s="20" t="s">
        <v>22</v>
      </c>
      <c r="K195" s="20" t="s">
        <v>23</v>
      </c>
      <c r="L195" s="22">
        <v>558</v>
      </c>
      <c r="M195" s="20" t="s">
        <v>123</v>
      </c>
      <c r="N195" s="21">
        <v>46311.978171296301</v>
      </c>
      <c r="O195" s="22">
        <v>360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319</v>
      </c>
      <c r="B196" s="20" t="s">
        <v>18</v>
      </c>
      <c r="C196" s="20" t="s">
        <v>320</v>
      </c>
      <c r="D196" s="20" t="s">
        <v>53</v>
      </c>
      <c r="E196" s="20" t="s">
        <v>3414</v>
      </c>
      <c r="F196" s="21">
        <v>46311.95008101852</v>
      </c>
      <c r="G196" s="20" t="s">
        <v>21</v>
      </c>
      <c r="H196" s="20" t="s">
        <v>5383</v>
      </c>
      <c r="I196" s="22">
        <v>380</v>
      </c>
      <c r="J196" s="20" t="s">
        <v>22</v>
      </c>
      <c r="K196" s="20" t="s">
        <v>23</v>
      </c>
      <c r="L196" s="22">
        <v>864</v>
      </c>
      <c r="M196" s="20" t="s">
        <v>3416</v>
      </c>
      <c r="N196" s="21">
        <v>46311.997037037036</v>
      </c>
      <c r="O196" s="22">
        <v>380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324</v>
      </c>
      <c r="B197" s="20" t="s">
        <v>18</v>
      </c>
      <c r="C197" s="20" t="s">
        <v>206</v>
      </c>
      <c r="D197" s="20" t="s">
        <v>53</v>
      </c>
      <c r="E197" s="20" t="s">
        <v>3875</v>
      </c>
      <c r="F197" s="21">
        <v>46311.952685185184</v>
      </c>
      <c r="G197" s="20" t="s">
        <v>21</v>
      </c>
      <c r="H197" s="20" t="s">
        <v>5384</v>
      </c>
      <c r="I197" s="22">
        <v>380</v>
      </c>
      <c r="J197" s="20" t="s">
        <v>22</v>
      </c>
      <c r="K197" s="20" t="s">
        <v>23</v>
      </c>
      <c r="L197" s="22">
        <v>873</v>
      </c>
      <c r="M197" s="20" t="s">
        <v>45</v>
      </c>
      <c r="N197" s="21">
        <v>46312.00100694444</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323</v>
      </c>
      <c r="B198" s="20" t="s">
        <v>18</v>
      </c>
      <c r="C198" s="20" t="s">
        <v>32</v>
      </c>
      <c r="D198" s="20" t="s">
        <v>53</v>
      </c>
      <c r="E198" s="20" t="s">
        <v>629</v>
      </c>
      <c r="F198" s="21">
        <v>46311.956655092596</v>
      </c>
      <c r="G198" s="20" t="s">
        <v>21</v>
      </c>
      <c r="H198" s="20" t="s">
        <v>5385</v>
      </c>
      <c r="I198" s="22">
        <v>360</v>
      </c>
      <c r="J198" s="20" t="s">
        <v>22</v>
      </c>
      <c r="K198" s="20" t="s">
        <v>23</v>
      </c>
      <c r="L198" s="22">
        <v>865</v>
      </c>
      <c r="M198" s="20" t="s">
        <v>35</v>
      </c>
      <c r="N198" s="21">
        <v>46312.003206018519</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313</v>
      </c>
      <c r="B199" s="20" t="s">
        <v>18</v>
      </c>
      <c r="C199" s="20" t="s">
        <v>73</v>
      </c>
      <c r="D199" s="20" t="s">
        <v>33</v>
      </c>
      <c r="E199" s="20" t="s">
        <v>368</v>
      </c>
      <c r="F199" s="21">
        <v>46311.962141203709</v>
      </c>
      <c r="G199" s="20" t="s">
        <v>21</v>
      </c>
      <c r="H199" s="20" t="s">
        <v>5386</v>
      </c>
      <c r="I199" s="22">
        <v>360</v>
      </c>
      <c r="J199" s="20" t="s">
        <v>22</v>
      </c>
      <c r="K199" s="20" t="s">
        <v>23</v>
      </c>
      <c r="L199" s="22">
        <v>739</v>
      </c>
      <c r="M199" s="20" t="s">
        <v>73</v>
      </c>
      <c r="N199" s="21">
        <v>46312.011423611111</v>
      </c>
      <c r="O199" s="22">
        <v>0</v>
      </c>
      <c r="P199" s="20" t="s">
        <v>25</v>
      </c>
      <c r="Q199" s="22">
        <v>190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542</v>
      </c>
      <c r="B200" s="20" t="s">
        <v>18</v>
      </c>
      <c r="C200" s="20" t="s">
        <v>32</v>
      </c>
      <c r="D200" s="20" t="s">
        <v>20</v>
      </c>
      <c r="E200" s="20" t="s">
        <v>562</v>
      </c>
      <c r="F200" s="21">
        <v>46311.968124999999</v>
      </c>
      <c r="G200" s="20" t="s">
        <v>21</v>
      </c>
      <c r="H200" s="20" t="s">
        <v>5387</v>
      </c>
      <c r="I200" s="22">
        <v>360</v>
      </c>
      <c r="J200" s="20" t="s">
        <v>22</v>
      </c>
      <c r="K200" s="20" t="s">
        <v>23</v>
      </c>
      <c r="L200" s="22">
        <v>878</v>
      </c>
      <c r="M200" s="20" t="s">
        <v>35</v>
      </c>
      <c r="N200" s="21">
        <v>46312.016493055555</v>
      </c>
      <c r="O200" s="22">
        <v>360</v>
      </c>
      <c r="P200" s="20" t="s">
        <v>25</v>
      </c>
      <c r="Q200" s="22">
        <v>190</v>
      </c>
      <c r="R200" s="3" t="str">
        <f>IF(OR(G200="12R",G200="12L"),_xlfn.XLOOKUP(C200,Tabla42[ADEP],Tabla42[SID 12R],""),IF(OR(G200="30L",G200="30R"),_xlfn.XLOOKUP(C200,Tabla42[ADEP],Tabla42[SID 30L],""),""))</f>
        <v>UDGUV</v>
      </c>
      <c r="S200" s="3">
        <f t="shared" si="3"/>
        <v>23</v>
      </c>
      <c r="T200" s="3" t="str">
        <f>_xlfn.XLOOKUP(C200,Tabla42[ADEP],Tabla42[Sector],"")</f>
        <v>Sector 2</v>
      </c>
    </row>
    <row r="201" spans="1:20" x14ac:dyDescent="0.2">
      <c r="A201" s="20" t="s">
        <v>330</v>
      </c>
      <c r="B201" s="20" t="s">
        <v>18</v>
      </c>
      <c r="C201" s="20" t="s">
        <v>62</v>
      </c>
      <c r="D201" s="20" t="s">
        <v>53</v>
      </c>
      <c r="E201" s="20" t="s">
        <v>4008</v>
      </c>
      <c r="F201" s="21">
        <v>46311.988807870366</v>
      </c>
      <c r="G201" s="20" t="s">
        <v>21</v>
      </c>
      <c r="H201" s="20" t="s">
        <v>5388</v>
      </c>
      <c r="I201" s="22">
        <v>340</v>
      </c>
      <c r="J201" s="20" t="s">
        <v>22</v>
      </c>
      <c r="K201" s="20" t="s">
        <v>23</v>
      </c>
      <c r="L201" s="22">
        <v>862</v>
      </c>
      <c r="M201" s="20" t="s">
        <v>3416</v>
      </c>
      <c r="N201" s="21">
        <v>46312.036400462966</v>
      </c>
      <c r="O201" s="22">
        <v>380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336</v>
      </c>
      <c r="B202" s="20" t="s">
        <v>18</v>
      </c>
      <c r="C202" s="20" t="s">
        <v>290</v>
      </c>
      <c r="D202" s="20" t="s">
        <v>134</v>
      </c>
      <c r="E202" s="20" t="s">
        <v>5389</v>
      </c>
      <c r="F202" s="21">
        <v>46311.992245370369</v>
      </c>
      <c r="G202" s="20" t="s">
        <v>21</v>
      </c>
      <c r="H202" s="20" t="s">
        <v>5390</v>
      </c>
      <c r="I202" s="22">
        <v>350</v>
      </c>
      <c r="J202" s="20" t="s">
        <v>22</v>
      </c>
      <c r="K202" s="20" t="s">
        <v>23</v>
      </c>
      <c r="L202" s="22">
        <v>221</v>
      </c>
      <c r="M202" s="20" t="s">
        <v>55</v>
      </c>
      <c r="N202" s="21">
        <v>46312.006296296298</v>
      </c>
      <c r="O202" s="22">
        <v>303</v>
      </c>
      <c r="P202" s="20" t="s">
        <v>25</v>
      </c>
      <c r="Q202" s="22">
        <v>190</v>
      </c>
      <c r="R202" s="3" t="str">
        <f>IF(OR(G202="12R",G202="12L"),_xlfn.XLOOKUP(C202,Tabla42[ADEP],Tabla42[SID 12R],""),IF(OR(G202="30L",G202="30R"),_xlfn.XLOOKUP(C202,Tabla42[ADEP],Tabla42[SID 30L],""),""))</f>
        <v>CZM</v>
      </c>
      <c r="S202" s="3">
        <f t="shared" si="3"/>
        <v>23</v>
      </c>
      <c r="T202" s="3" t="str">
        <f>_xlfn.XLOOKUP(C202,Tabla42[ADEP],Tabla42[Sector],"")</f>
        <v>Sector 7</v>
      </c>
    </row>
    <row r="203" spans="1:20" x14ac:dyDescent="0.2">
      <c r="A203" s="20" t="s">
        <v>333</v>
      </c>
      <c r="B203" s="20" t="s">
        <v>18</v>
      </c>
      <c r="C203" s="20" t="s">
        <v>204</v>
      </c>
      <c r="D203" s="20" t="s">
        <v>33</v>
      </c>
      <c r="E203" s="20" t="s">
        <v>5391</v>
      </c>
      <c r="F203" s="21">
        <v>46311.996041666665</v>
      </c>
      <c r="G203" s="20" t="s">
        <v>21</v>
      </c>
      <c r="H203" s="20" t="s">
        <v>5392</v>
      </c>
      <c r="I203" s="22">
        <v>350</v>
      </c>
      <c r="J203" s="20" t="s">
        <v>22</v>
      </c>
      <c r="K203" s="20" t="s">
        <v>23</v>
      </c>
      <c r="L203" s="22">
        <v>156</v>
      </c>
      <c r="M203" s="20" t="s">
        <v>3643</v>
      </c>
      <c r="N203" s="21">
        <v>46312.007349537038</v>
      </c>
      <c r="O203" s="22">
        <v>281</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4</v>
      </c>
      <c r="D230" s="8">
        <f t="shared" si="4"/>
        <v>0</v>
      </c>
      <c r="E230" s="8">
        <f t="shared" si="4"/>
        <v>1</v>
      </c>
      <c r="F230" s="8">
        <f t="shared" si="4"/>
        <v>4</v>
      </c>
      <c r="G230" s="8">
        <f t="shared" si="4"/>
        <v>2</v>
      </c>
      <c r="H230" s="8">
        <f t="shared" si="4"/>
        <v>7</v>
      </c>
      <c r="I230" s="9">
        <f t="shared" si="5"/>
        <v>19</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1</v>
      </c>
      <c r="E235" s="11">
        <f t="shared" si="4"/>
        <v>0</v>
      </c>
      <c r="F235" s="11">
        <f t="shared" si="4"/>
        <v>3</v>
      </c>
      <c r="G235" s="11">
        <f t="shared" si="4"/>
        <v>0</v>
      </c>
      <c r="H235" s="11">
        <f t="shared" si="4"/>
        <v>8</v>
      </c>
      <c r="I235" s="12">
        <f t="shared" si="5"/>
        <v>15</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3</v>
      </c>
      <c r="C264" s="8">
        <f t="shared" si="6"/>
        <v>4</v>
      </c>
      <c r="D264" s="8">
        <f t="shared" si="6"/>
        <v>0</v>
      </c>
      <c r="E264" s="9">
        <f t="shared" si="7"/>
        <v>7</v>
      </c>
    </row>
    <row r="265" spans="1:9" x14ac:dyDescent="0.2">
      <c r="A265" s="7">
        <v>16</v>
      </c>
      <c r="B265" s="8">
        <f t="shared" si="6"/>
        <v>10</v>
      </c>
      <c r="C265" s="8">
        <f t="shared" si="6"/>
        <v>6</v>
      </c>
      <c r="D265" s="8">
        <f t="shared" si="6"/>
        <v>1</v>
      </c>
      <c r="E265" s="9">
        <f t="shared" si="7"/>
        <v>17</v>
      </c>
    </row>
    <row r="266" spans="1:9" x14ac:dyDescent="0.2">
      <c r="A266" s="7">
        <v>17</v>
      </c>
      <c r="B266" s="8">
        <f t="shared" si="6"/>
        <v>7</v>
      </c>
      <c r="C266" s="8">
        <f t="shared" si="6"/>
        <v>9</v>
      </c>
      <c r="D266" s="8">
        <f t="shared" si="6"/>
        <v>3</v>
      </c>
      <c r="E266" s="9">
        <f t="shared" si="7"/>
        <v>19</v>
      </c>
    </row>
    <row r="267" spans="1:9" x14ac:dyDescent="0.2">
      <c r="A267" s="7">
        <v>18</v>
      </c>
      <c r="B267" s="8">
        <f t="shared" si="6"/>
        <v>6</v>
      </c>
      <c r="C267" s="8">
        <f t="shared" si="6"/>
        <v>9</v>
      </c>
      <c r="D267" s="8">
        <f t="shared" si="6"/>
        <v>3</v>
      </c>
      <c r="E267" s="9">
        <f t="shared" si="7"/>
        <v>18</v>
      </c>
    </row>
    <row r="268" spans="1:9" x14ac:dyDescent="0.2">
      <c r="A268" s="7">
        <v>19</v>
      </c>
      <c r="B268" s="8">
        <f t="shared" si="6"/>
        <v>13</v>
      </c>
      <c r="C268" s="8">
        <f t="shared" si="6"/>
        <v>15</v>
      </c>
      <c r="D268" s="8">
        <f t="shared" si="6"/>
        <v>2</v>
      </c>
      <c r="E268" s="9">
        <f t="shared" si="7"/>
        <v>30</v>
      </c>
    </row>
    <row r="269" spans="1:9" x14ac:dyDescent="0.2">
      <c r="A269" s="7">
        <v>20</v>
      </c>
      <c r="B269" s="8">
        <f t="shared" si="6"/>
        <v>10</v>
      </c>
      <c r="C269" s="8">
        <f t="shared" si="6"/>
        <v>11</v>
      </c>
      <c r="D269" s="8">
        <f t="shared" si="6"/>
        <v>1</v>
      </c>
      <c r="E269" s="9">
        <f t="shared" si="7"/>
        <v>22</v>
      </c>
    </row>
    <row r="270" spans="1:9" x14ac:dyDescent="0.2">
      <c r="A270" s="7">
        <v>21</v>
      </c>
      <c r="B270" s="8">
        <f t="shared" si="6"/>
        <v>5</v>
      </c>
      <c r="C270" s="8">
        <f t="shared" si="6"/>
        <v>10</v>
      </c>
      <c r="D270" s="8">
        <f t="shared" si="6"/>
        <v>2</v>
      </c>
      <c r="E270" s="9">
        <f t="shared" si="7"/>
        <v>17</v>
      </c>
    </row>
    <row r="271" spans="1:9" x14ac:dyDescent="0.2">
      <c r="A271" s="7">
        <v>22</v>
      </c>
      <c r="B271" s="8">
        <f t="shared" si="6"/>
        <v>8</v>
      </c>
      <c r="C271" s="8">
        <f t="shared" si="6"/>
        <v>6</v>
      </c>
      <c r="D271" s="8">
        <f t="shared" si="6"/>
        <v>1</v>
      </c>
      <c r="E271" s="9">
        <f t="shared" si="7"/>
        <v>15</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E04BA-8F09-994C-9E27-AA37FD941B66}">
  <dimension ref="A1:T272"/>
  <sheetViews>
    <sheetView showGridLines="0" zoomScale="110" zoomScaleNormal="110" workbookViewId="0">
      <selection activeCell="A2" sqref="A2:Q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334</v>
      </c>
      <c r="B2" s="20" t="s">
        <v>18</v>
      </c>
      <c r="C2" s="20" t="s">
        <v>42</v>
      </c>
      <c r="D2" s="20" t="s">
        <v>122</v>
      </c>
      <c r="E2" s="20" t="s">
        <v>3519</v>
      </c>
      <c r="F2" s="21">
        <v>46312.001377314809</v>
      </c>
      <c r="G2" s="20" t="s">
        <v>21</v>
      </c>
      <c r="H2" s="20" t="s">
        <v>5393</v>
      </c>
      <c r="I2" s="22">
        <v>380</v>
      </c>
      <c r="J2" s="20" t="s">
        <v>22</v>
      </c>
      <c r="K2" s="20" t="s">
        <v>23</v>
      </c>
      <c r="L2" s="22">
        <v>858</v>
      </c>
      <c r="M2" s="20" t="s">
        <v>45</v>
      </c>
      <c r="N2" s="21">
        <v>46312.048854166671</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5394</v>
      </c>
      <c r="B3" s="20" t="s">
        <v>18</v>
      </c>
      <c r="C3" s="20" t="s">
        <v>2762</v>
      </c>
      <c r="D3" s="20" t="s">
        <v>5395</v>
      </c>
      <c r="E3" s="20"/>
      <c r="F3" s="21">
        <v>46312.005555555559</v>
      </c>
      <c r="G3" s="20" t="s">
        <v>21</v>
      </c>
      <c r="H3" s="20" t="s">
        <v>155</v>
      </c>
      <c r="I3" s="22">
        <v>15</v>
      </c>
      <c r="J3" s="20" t="s">
        <v>130</v>
      </c>
      <c r="K3" s="20" t="s">
        <v>25</v>
      </c>
      <c r="L3" s="22">
        <v>20</v>
      </c>
      <c r="M3" s="20" t="s">
        <v>2762</v>
      </c>
      <c r="N3" s="21">
        <v>46312.010370370372</v>
      </c>
      <c r="O3" s="22">
        <v>5</v>
      </c>
      <c r="P3" s="20" t="s">
        <v>25</v>
      </c>
      <c r="Q3" s="22">
        <v>15</v>
      </c>
      <c r="R3" s="3" t="str">
        <f>IF(OR(G3="12R",G3="12L"),_xlfn.XLOOKUP(C3,Tabla42[ADEP],Tabla42[SID 12R],""),IF(OR(G3="30L",G3="30R"),_xlfn.XLOOKUP(C3,Tabla42[ADEP],Tabla42[SID 30L],""),""))</f>
        <v/>
      </c>
      <c r="S3" s="3">
        <f t="shared" ref="S3:S66" si="0">HOUR(F3)</f>
        <v>0</v>
      </c>
      <c r="T3" s="3" t="str">
        <f>_xlfn.XLOOKUP(C3,Tabla42[ADEP],Tabla42[Sector],"")</f>
        <v/>
      </c>
    </row>
    <row r="4" spans="1:20" x14ac:dyDescent="0.2">
      <c r="A4" s="20" t="s">
        <v>31</v>
      </c>
      <c r="B4" s="20" t="s">
        <v>18</v>
      </c>
      <c r="C4" s="20" t="s">
        <v>32</v>
      </c>
      <c r="D4" s="20" t="s">
        <v>53</v>
      </c>
      <c r="E4" s="20" t="s">
        <v>734</v>
      </c>
      <c r="F4" s="21">
        <v>46312.03193287037</v>
      </c>
      <c r="G4" s="20" t="s">
        <v>21</v>
      </c>
      <c r="H4" s="20" t="s">
        <v>5396</v>
      </c>
      <c r="I4" s="22">
        <v>380</v>
      </c>
      <c r="J4" s="20" t="s">
        <v>22</v>
      </c>
      <c r="K4" s="20" t="s">
        <v>23</v>
      </c>
      <c r="L4" s="22">
        <v>877</v>
      </c>
      <c r="M4" s="20" t="s">
        <v>35</v>
      </c>
      <c r="N4" s="21">
        <v>46312.079467592594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412</v>
      </c>
      <c r="B5" s="20" t="s">
        <v>18</v>
      </c>
      <c r="C5" s="20" t="s">
        <v>84</v>
      </c>
      <c r="D5" s="20" t="s">
        <v>85</v>
      </c>
      <c r="E5" s="20" t="s">
        <v>5397</v>
      </c>
      <c r="F5" s="21">
        <v>46312.034120370372</v>
      </c>
      <c r="G5" s="20" t="s">
        <v>21</v>
      </c>
      <c r="H5" s="20" t="s">
        <v>5398</v>
      </c>
      <c r="I5" s="22">
        <v>350</v>
      </c>
      <c r="J5" s="20" t="s">
        <v>22</v>
      </c>
      <c r="K5" s="20" t="s">
        <v>23</v>
      </c>
      <c r="L5" s="22">
        <v>213</v>
      </c>
      <c r="M5" s="20" t="s">
        <v>5399</v>
      </c>
      <c r="N5" s="21">
        <v>46312.0466087963</v>
      </c>
      <c r="O5" s="22">
        <v>231</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41</v>
      </c>
      <c r="B6" s="20" t="s">
        <v>18</v>
      </c>
      <c r="C6" s="20" t="s">
        <v>42</v>
      </c>
      <c r="D6" s="20" t="s">
        <v>43</v>
      </c>
      <c r="E6" s="20" t="s">
        <v>527</v>
      </c>
      <c r="F6" s="21">
        <v>46312.037604166668</v>
      </c>
      <c r="G6" s="20" t="s">
        <v>21</v>
      </c>
      <c r="H6" s="20" t="s">
        <v>5400</v>
      </c>
      <c r="I6" s="22">
        <v>360</v>
      </c>
      <c r="J6" s="20" t="s">
        <v>22</v>
      </c>
      <c r="K6" s="20" t="s">
        <v>23</v>
      </c>
      <c r="L6" s="22">
        <v>899</v>
      </c>
      <c r="M6" s="20" t="s">
        <v>2810</v>
      </c>
      <c r="N6" s="21">
        <v>46312.086018518516</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36</v>
      </c>
      <c r="B7" s="20" t="s">
        <v>18</v>
      </c>
      <c r="C7" s="20" t="s">
        <v>37</v>
      </c>
      <c r="D7" s="20" t="s">
        <v>38</v>
      </c>
      <c r="E7" s="20" t="s">
        <v>1048</v>
      </c>
      <c r="F7" s="21">
        <v>46312.040046296301</v>
      </c>
      <c r="G7" s="20" t="s">
        <v>21</v>
      </c>
      <c r="H7" s="20" t="s">
        <v>5401</v>
      </c>
      <c r="I7" s="22">
        <v>370</v>
      </c>
      <c r="J7" s="20" t="s">
        <v>22</v>
      </c>
      <c r="K7" s="20" t="s">
        <v>23</v>
      </c>
      <c r="L7" s="22">
        <v>193</v>
      </c>
      <c r="M7" s="20" t="s">
        <v>3525</v>
      </c>
      <c r="N7" s="21">
        <v>46312.052997685183</v>
      </c>
      <c r="O7" s="22">
        <v>262</v>
      </c>
      <c r="P7" s="20" t="s">
        <v>40</v>
      </c>
      <c r="Q7" s="22">
        <v>40</v>
      </c>
      <c r="R7" s="3" t="str">
        <f>IF(OR(G7="12R",G7="12L"),_xlfn.XLOOKUP(C7,Tabla42[ADEP],Tabla42[SID 12R],""),IF(OR(G7="30L",G7="30R"),_xlfn.XLOOKUP(C7,Tabla42[ADEP],Tabla42[SID 30L],""),""))</f>
        <v>NUDAL</v>
      </c>
      <c r="S7" s="3">
        <f t="shared" si="0"/>
        <v>0</v>
      </c>
      <c r="T7" s="3" t="str">
        <f>_xlfn.XLOOKUP(C7,Tabla42[ADEP],Tabla42[Sector],"")</f>
        <v>Sector 3</v>
      </c>
    </row>
    <row r="8" spans="1:20" x14ac:dyDescent="0.2">
      <c r="A8" s="20" t="s">
        <v>46</v>
      </c>
      <c r="B8" s="20" t="s">
        <v>18</v>
      </c>
      <c r="C8" s="20" t="s">
        <v>47</v>
      </c>
      <c r="D8" s="20" t="s">
        <v>48</v>
      </c>
      <c r="E8" s="20" t="s">
        <v>619</v>
      </c>
      <c r="F8" s="21">
        <v>46312.045011574075</v>
      </c>
      <c r="G8" s="20" t="s">
        <v>21</v>
      </c>
      <c r="H8" s="20" t="s">
        <v>5402</v>
      </c>
      <c r="I8" s="22">
        <v>370</v>
      </c>
      <c r="J8" s="20" t="s">
        <v>22</v>
      </c>
      <c r="K8" s="20" t="s">
        <v>23</v>
      </c>
      <c r="L8" s="22">
        <v>382</v>
      </c>
      <c r="M8" s="20" t="s">
        <v>250</v>
      </c>
      <c r="N8" s="21">
        <v>46312.065879629634</v>
      </c>
      <c r="O8" s="22">
        <v>370</v>
      </c>
      <c r="P8" s="20" t="s">
        <v>40</v>
      </c>
      <c r="Q8" s="22">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0" t="s">
        <v>555</v>
      </c>
      <c r="B9" s="20" t="s">
        <v>18</v>
      </c>
      <c r="C9" s="20" t="s">
        <v>27</v>
      </c>
      <c r="D9" s="20" t="s">
        <v>28</v>
      </c>
      <c r="E9" s="20" t="s">
        <v>447</v>
      </c>
      <c r="F9" s="21">
        <v>46312.047106481477</v>
      </c>
      <c r="G9" s="20" t="s">
        <v>21</v>
      </c>
      <c r="H9" s="20" t="s">
        <v>5403</v>
      </c>
      <c r="I9" s="22">
        <v>390</v>
      </c>
      <c r="J9" s="20" t="s">
        <v>22</v>
      </c>
      <c r="K9" s="20" t="s">
        <v>23</v>
      </c>
      <c r="L9" s="22">
        <v>383</v>
      </c>
      <c r="M9" s="20" t="s">
        <v>250</v>
      </c>
      <c r="N9" s="21">
        <v>46312.068877314814</v>
      </c>
      <c r="O9" s="22">
        <v>390</v>
      </c>
      <c r="P9" s="20" t="s">
        <v>25</v>
      </c>
      <c r="Q9" s="22">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20" t="s">
        <v>56</v>
      </c>
      <c r="B10" s="20" t="s">
        <v>18</v>
      </c>
      <c r="C10" s="20" t="s">
        <v>42</v>
      </c>
      <c r="D10" s="20" t="s">
        <v>20</v>
      </c>
      <c r="E10" s="20" t="s">
        <v>484</v>
      </c>
      <c r="F10" s="21">
        <v>46312.051736111112</v>
      </c>
      <c r="G10" s="20" t="s">
        <v>21</v>
      </c>
      <c r="H10" s="20" t="s">
        <v>5404</v>
      </c>
      <c r="I10" s="22">
        <v>360</v>
      </c>
      <c r="J10" s="20" t="s">
        <v>22</v>
      </c>
      <c r="K10" s="20" t="s">
        <v>23</v>
      </c>
      <c r="L10" s="22">
        <v>858</v>
      </c>
      <c r="M10" s="20" t="s">
        <v>45</v>
      </c>
      <c r="N10" s="21">
        <v>46312.098599537036</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3477</v>
      </c>
      <c r="B11" s="20" t="s">
        <v>18</v>
      </c>
      <c r="C11" s="20" t="s">
        <v>206</v>
      </c>
      <c r="D11" s="20" t="s">
        <v>20</v>
      </c>
      <c r="E11" s="20" t="s">
        <v>2024</v>
      </c>
      <c r="F11" s="21">
        <v>46312.054652777777</v>
      </c>
      <c r="G11" s="20" t="s">
        <v>21</v>
      </c>
      <c r="H11" s="20" t="s">
        <v>326</v>
      </c>
      <c r="I11" s="22">
        <v>360</v>
      </c>
      <c r="J11" s="20" t="s">
        <v>22</v>
      </c>
      <c r="K11" s="20" t="s">
        <v>23</v>
      </c>
      <c r="L11" s="22">
        <v>859</v>
      </c>
      <c r="M11" s="20" t="s">
        <v>45</v>
      </c>
      <c r="N11" s="21">
        <v>46312.100891203707</v>
      </c>
      <c r="O11" s="22">
        <v>360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v>
      </c>
      <c r="B12" s="20" t="s">
        <v>18</v>
      </c>
      <c r="C12" s="20" t="s">
        <v>19</v>
      </c>
      <c r="D12" s="20" t="s">
        <v>20</v>
      </c>
      <c r="E12" s="20" t="s">
        <v>4371</v>
      </c>
      <c r="F12" s="21">
        <v>46312.055995370371</v>
      </c>
      <c r="G12" s="20" t="s">
        <v>21</v>
      </c>
      <c r="H12" s="20" t="s">
        <v>5171</v>
      </c>
      <c r="I12" s="22">
        <v>360</v>
      </c>
      <c r="J12" s="20" t="s">
        <v>22</v>
      </c>
      <c r="K12" s="20" t="s">
        <v>23</v>
      </c>
      <c r="L12" s="22">
        <v>860</v>
      </c>
      <c r="M12" s="20" t="s">
        <v>24</v>
      </c>
      <c r="N12" s="21">
        <v>46312.102222222224</v>
      </c>
      <c r="O12" s="22">
        <v>359</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2495</v>
      </c>
      <c r="B13" s="20" t="s">
        <v>18</v>
      </c>
      <c r="C13" s="20" t="s">
        <v>559</v>
      </c>
      <c r="D13" s="20" t="s">
        <v>226</v>
      </c>
      <c r="E13" s="20" t="s">
        <v>5405</v>
      </c>
      <c r="F13" s="21">
        <v>46312.059062500004</v>
      </c>
      <c r="G13" s="20" t="s">
        <v>21</v>
      </c>
      <c r="H13" s="20" t="s">
        <v>5406</v>
      </c>
      <c r="I13" s="22">
        <v>380</v>
      </c>
      <c r="J13" s="20" t="s">
        <v>22</v>
      </c>
      <c r="K13" s="20" t="s">
        <v>23</v>
      </c>
      <c r="L13" s="22">
        <v>437</v>
      </c>
      <c r="M13" s="20" t="s">
        <v>189</v>
      </c>
      <c r="N13" s="21">
        <v>46312.083657407406</v>
      </c>
      <c r="O13" s="22">
        <v>380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26</v>
      </c>
      <c r="B14" s="20" t="s">
        <v>18</v>
      </c>
      <c r="C14" s="20" t="s">
        <v>27</v>
      </c>
      <c r="D14" s="20" t="s">
        <v>28</v>
      </c>
      <c r="E14" s="20" t="s">
        <v>1739</v>
      </c>
      <c r="F14" s="21">
        <v>46312.063726851848</v>
      </c>
      <c r="G14" s="20" t="s">
        <v>21</v>
      </c>
      <c r="H14" s="20" t="s">
        <v>5407</v>
      </c>
      <c r="I14" s="22">
        <v>360</v>
      </c>
      <c r="J14" s="20" t="s">
        <v>22</v>
      </c>
      <c r="K14" s="20" t="s">
        <v>23</v>
      </c>
      <c r="L14" s="22">
        <v>418</v>
      </c>
      <c r="M14" s="20" t="s">
        <v>2855</v>
      </c>
      <c r="N14" s="21">
        <v>46312.08730324074</v>
      </c>
      <c r="O14" s="22">
        <v>360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51</v>
      </c>
      <c r="B15" s="20" t="s">
        <v>18</v>
      </c>
      <c r="C15" s="20" t="s">
        <v>52</v>
      </c>
      <c r="D15" s="20" t="s">
        <v>53</v>
      </c>
      <c r="E15" s="20" t="s">
        <v>54</v>
      </c>
      <c r="F15" s="21">
        <v>46312.06631944445</v>
      </c>
      <c r="G15" s="20" t="s">
        <v>21</v>
      </c>
      <c r="H15" s="20" t="s">
        <v>5408</v>
      </c>
      <c r="I15" s="22">
        <v>380</v>
      </c>
      <c r="J15" s="20" t="s">
        <v>22</v>
      </c>
      <c r="K15" s="20" t="s">
        <v>23</v>
      </c>
      <c r="L15" s="22">
        <v>201</v>
      </c>
      <c r="M15" s="20" t="s">
        <v>5409</v>
      </c>
      <c r="N15" s="21">
        <v>46312.078472222223</v>
      </c>
      <c r="O15" s="22">
        <v>350</v>
      </c>
      <c r="P15" s="20" t="s">
        <v>25</v>
      </c>
      <c r="Q15" s="22">
        <v>190</v>
      </c>
      <c r="R15" s="3" t="str">
        <f>IF(OR(G15="12R",G15="12L"),_xlfn.XLOOKUP(C15,Tabla42[ADEP],Tabla42[SID 12R],""),IF(OR(G15="30L",G15="30R"),_xlfn.XLOOKUP(C15,Tabla42[ADEP],Tabla42[SID 30L],""),""))</f>
        <v>CZM</v>
      </c>
      <c r="S15" s="3">
        <f t="shared" si="0"/>
        <v>1</v>
      </c>
      <c r="T15" s="3" t="str">
        <f>_xlfn.XLOOKUP(C15,Tabla42[ADEP],Tabla42[Sector],"")</f>
        <v>Sector 7</v>
      </c>
    </row>
    <row r="16" spans="1:20" x14ac:dyDescent="0.2">
      <c r="A16" s="20" t="s">
        <v>4605</v>
      </c>
      <c r="B16" s="20" t="s">
        <v>18</v>
      </c>
      <c r="C16" s="20" t="s">
        <v>847</v>
      </c>
      <c r="D16" s="20" t="s">
        <v>4606</v>
      </c>
      <c r="E16" s="20" t="s">
        <v>5410</v>
      </c>
      <c r="F16" s="21">
        <v>46312.068726851852</v>
      </c>
      <c r="G16" s="20" t="s">
        <v>21</v>
      </c>
      <c r="H16" s="20" t="s">
        <v>5411</v>
      </c>
      <c r="I16" s="22">
        <v>350</v>
      </c>
      <c r="J16" s="20" t="s">
        <v>22</v>
      </c>
      <c r="K16" s="20" t="s">
        <v>23</v>
      </c>
      <c r="L16" s="22">
        <v>382</v>
      </c>
      <c r="M16" s="20" t="s">
        <v>250</v>
      </c>
      <c r="N16" s="21">
        <v>46312.089143518519</v>
      </c>
      <c r="O16" s="22">
        <v>350</v>
      </c>
      <c r="P16" s="20" t="s">
        <v>40</v>
      </c>
      <c r="Q16" s="22">
        <v>40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61</v>
      </c>
      <c r="B17" s="20" t="s">
        <v>18</v>
      </c>
      <c r="C17" s="20" t="s">
        <v>65</v>
      </c>
      <c r="D17" s="20" t="s">
        <v>63</v>
      </c>
      <c r="E17" s="20" t="s">
        <v>5412</v>
      </c>
      <c r="F17" s="21">
        <v>46312.07104166667</v>
      </c>
      <c r="G17" s="20" t="s">
        <v>21</v>
      </c>
      <c r="H17" s="20" t="s">
        <v>5413</v>
      </c>
      <c r="I17" s="22">
        <v>220</v>
      </c>
      <c r="J17" s="20" t="s">
        <v>22</v>
      </c>
      <c r="K17" s="20" t="s">
        <v>23</v>
      </c>
      <c r="L17" s="22">
        <v>352</v>
      </c>
      <c r="M17" s="20" t="s">
        <v>65</v>
      </c>
      <c r="N17" s="21">
        <v>46312.094409722224</v>
      </c>
      <c r="O17" s="22">
        <v>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332</v>
      </c>
      <c r="B18" s="20" t="s">
        <v>18</v>
      </c>
      <c r="C18" s="20" t="s">
        <v>257</v>
      </c>
      <c r="D18" s="20" t="s">
        <v>122</v>
      </c>
      <c r="E18" s="20" t="s">
        <v>5414</v>
      </c>
      <c r="F18" s="21">
        <v>46312.072615740741</v>
      </c>
      <c r="G18" s="20" t="s">
        <v>21</v>
      </c>
      <c r="H18" s="20" t="s">
        <v>5415</v>
      </c>
      <c r="I18" s="22">
        <v>340</v>
      </c>
      <c r="J18" s="20" t="s">
        <v>22</v>
      </c>
      <c r="K18" s="20" t="s">
        <v>23</v>
      </c>
      <c r="L18" s="22">
        <v>870</v>
      </c>
      <c r="M18" s="20" t="s">
        <v>35</v>
      </c>
      <c r="N18" s="21">
        <v>46312.118946759263</v>
      </c>
      <c r="O18" s="22">
        <v>340</v>
      </c>
      <c r="P18" s="20" t="s">
        <v>25</v>
      </c>
      <c r="Q18" s="22">
        <v>190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346</v>
      </c>
      <c r="B19" s="20" t="s">
        <v>18</v>
      </c>
      <c r="C19" s="20" t="s">
        <v>37</v>
      </c>
      <c r="D19" s="20" t="s">
        <v>340</v>
      </c>
      <c r="E19" s="20" t="s">
        <v>4610</v>
      </c>
      <c r="F19" s="21">
        <v>46312.0783912037</v>
      </c>
      <c r="G19" s="20" t="s">
        <v>21</v>
      </c>
      <c r="H19" s="20" t="s">
        <v>5416</v>
      </c>
      <c r="I19" s="22">
        <v>390</v>
      </c>
      <c r="J19" s="20" t="s">
        <v>22</v>
      </c>
      <c r="K19" s="20" t="s">
        <v>23</v>
      </c>
      <c r="L19" s="22">
        <v>136</v>
      </c>
      <c r="M19" s="20" t="s">
        <v>39</v>
      </c>
      <c r="N19" s="21">
        <v>46312.088379629626</v>
      </c>
      <c r="O19" s="22">
        <v>215</v>
      </c>
      <c r="P19" s="20" t="s">
        <v>40</v>
      </c>
      <c r="Q19" s="22">
        <v>190</v>
      </c>
      <c r="R19" s="3" t="str">
        <f>IF(OR(G19="12R",G19="12L"),_xlfn.XLOOKUP(C19,Tabla42[ADEP],Tabla42[SID 12R],""),IF(OR(G19="30L",G19="30R"),_xlfn.XLOOKUP(C19,Tabla42[ADEP],Tabla42[SID 30L],""),""))</f>
        <v>NUDAL</v>
      </c>
      <c r="S19" s="3">
        <f t="shared" si="0"/>
        <v>1</v>
      </c>
      <c r="T19" s="3" t="str">
        <f>_xlfn.XLOOKUP(C19,Tabla42[ADEP],Tabla42[Sector],"")</f>
        <v>Sector 3</v>
      </c>
    </row>
    <row r="20" spans="1:20" x14ac:dyDescent="0.2">
      <c r="A20" s="20" t="s">
        <v>67</v>
      </c>
      <c r="B20" s="20" t="s">
        <v>18</v>
      </c>
      <c r="C20" s="20" t="s">
        <v>37</v>
      </c>
      <c r="D20" s="20" t="s">
        <v>38</v>
      </c>
      <c r="E20" s="20" t="s">
        <v>2351</v>
      </c>
      <c r="F20" s="21">
        <v>46312.096284722225</v>
      </c>
      <c r="G20" s="20" t="s">
        <v>21</v>
      </c>
      <c r="H20" s="20" t="s">
        <v>5417</v>
      </c>
      <c r="I20" s="22">
        <v>350</v>
      </c>
      <c r="J20" s="20" t="s">
        <v>22</v>
      </c>
      <c r="K20" s="20" t="s">
        <v>23</v>
      </c>
      <c r="L20" s="22">
        <v>383</v>
      </c>
      <c r="M20" s="20" t="s">
        <v>250</v>
      </c>
      <c r="N20" s="21">
        <v>46312.117210648154</v>
      </c>
      <c r="O20" s="22">
        <v>350</v>
      </c>
      <c r="P20" s="20" t="s">
        <v>40</v>
      </c>
      <c r="Q20" s="22">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59</v>
      </c>
      <c r="B21" s="20" t="s">
        <v>18</v>
      </c>
      <c r="C21" s="20" t="s">
        <v>27</v>
      </c>
      <c r="D21" s="20" t="s">
        <v>60</v>
      </c>
      <c r="E21" s="20" t="s">
        <v>4835</v>
      </c>
      <c r="F21" s="21">
        <v>46312.111388888894</v>
      </c>
      <c r="G21" s="20" t="s">
        <v>21</v>
      </c>
      <c r="H21" s="20" t="s">
        <v>5418</v>
      </c>
      <c r="I21" s="22">
        <v>350</v>
      </c>
      <c r="J21" s="20" t="s">
        <v>22</v>
      </c>
      <c r="K21" s="20" t="s">
        <v>23</v>
      </c>
      <c r="L21" s="22">
        <v>180</v>
      </c>
      <c r="M21" s="20" t="s">
        <v>5419</v>
      </c>
      <c r="N21" s="21">
        <v>46312.12232638889</v>
      </c>
      <c r="O21" s="22">
        <v>213</v>
      </c>
      <c r="P21" s="20" t="s">
        <v>25</v>
      </c>
      <c r="Q21" s="22">
        <v>40</v>
      </c>
      <c r="R21" s="3" t="str">
        <f>IF(OR(G21="12R",G21="12L"),_xlfn.XLOOKUP(C21,Tabla42[ADEP],Tabla42[SID 12R],""),IF(OR(G21="30L",G21="30R"),_xlfn.XLOOKUP(C21,Tabla42[ADEP],Tabla42[SID 30L],""),""))</f>
        <v>OMSUK</v>
      </c>
      <c r="S21" s="3">
        <f t="shared" si="0"/>
        <v>2</v>
      </c>
      <c r="T21" s="3" t="str">
        <f>_xlfn.XLOOKUP(C21,Tabla42[ADEP],Tabla42[Sector],"")</f>
        <v>Sector 3</v>
      </c>
    </row>
    <row r="22" spans="1:20" x14ac:dyDescent="0.2">
      <c r="A22" s="20" t="s">
        <v>504</v>
      </c>
      <c r="B22" s="20" t="s">
        <v>18</v>
      </c>
      <c r="C22" s="20" t="s">
        <v>96</v>
      </c>
      <c r="D22" s="20" t="s">
        <v>53</v>
      </c>
      <c r="E22" s="20" t="s">
        <v>1613</v>
      </c>
      <c r="F22" s="21">
        <v>46312.114618055552</v>
      </c>
      <c r="G22" s="20" t="s">
        <v>21</v>
      </c>
      <c r="H22" s="20" t="s">
        <v>5420</v>
      </c>
      <c r="I22" s="22">
        <v>380</v>
      </c>
      <c r="J22" s="20" t="s">
        <v>22</v>
      </c>
      <c r="K22" s="20" t="s">
        <v>23</v>
      </c>
      <c r="L22" s="22">
        <v>854</v>
      </c>
      <c r="M22" s="20" t="s">
        <v>420</v>
      </c>
      <c r="N22" s="21">
        <v>46312.160983796297</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69</v>
      </c>
      <c r="B23" s="20" t="s">
        <v>18</v>
      </c>
      <c r="C23" s="20" t="s">
        <v>42</v>
      </c>
      <c r="D23" s="20" t="s">
        <v>33</v>
      </c>
      <c r="E23" s="20" t="s">
        <v>456</v>
      </c>
      <c r="F23" s="21">
        <v>46312.117465277777</v>
      </c>
      <c r="G23" s="20" t="s">
        <v>21</v>
      </c>
      <c r="H23" s="20" t="s">
        <v>5421</v>
      </c>
      <c r="I23" s="22">
        <v>380</v>
      </c>
      <c r="J23" s="20" t="s">
        <v>22</v>
      </c>
      <c r="K23" s="20" t="s">
        <v>23</v>
      </c>
      <c r="L23" s="22">
        <v>855</v>
      </c>
      <c r="M23" s="20" t="s">
        <v>420</v>
      </c>
      <c r="N23" s="21">
        <v>46312.163738425923</v>
      </c>
      <c r="O23" s="22">
        <v>380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78</v>
      </c>
      <c r="B24" s="20" t="s">
        <v>18</v>
      </c>
      <c r="C24" s="20" t="s">
        <v>42</v>
      </c>
      <c r="D24" s="20" t="s">
        <v>20</v>
      </c>
      <c r="E24" s="20" t="s">
        <v>2209</v>
      </c>
      <c r="F24" s="21">
        <v>46312.124374999999</v>
      </c>
      <c r="G24" s="20" t="s">
        <v>21</v>
      </c>
      <c r="H24" s="20" t="s">
        <v>5422</v>
      </c>
      <c r="I24" s="22">
        <v>360</v>
      </c>
      <c r="J24" s="20" t="s">
        <v>22</v>
      </c>
      <c r="K24" s="20" t="s">
        <v>23</v>
      </c>
      <c r="L24" s="22">
        <v>892</v>
      </c>
      <c r="M24" s="20" t="s">
        <v>5128</v>
      </c>
      <c r="N24" s="21">
        <v>46312.172962962963</v>
      </c>
      <c r="O24" s="22">
        <v>360</v>
      </c>
      <c r="P24" s="20" t="s">
        <v>25</v>
      </c>
      <c r="Q24" s="22">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0" t="s">
        <v>81</v>
      </c>
      <c r="B25" s="20" t="s">
        <v>18</v>
      </c>
      <c r="C25" s="20" t="s">
        <v>49</v>
      </c>
      <c r="D25" s="20" t="s">
        <v>33</v>
      </c>
      <c r="E25" s="20" t="s">
        <v>4522</v>
      </c>
      <c r="F25" s="21">
        <v>46312.132361111115</v>
      </c>
      <c r="G25" s="20" t="s">
        <v>21</v>
      </c>
      <c r="H25" s="20" t="s">
        <v>5423</v>
      </c>
      <c r="I25" s="22">
        <v>380</v>
      </c>
      <c r="J25" s="20" t="s">
        <v>22</v>
      </c>
      <c r="K25" s="20" t="s">
        <v>23</v>
      </c>
      <c r="L25" s="22">
        <v>864</v>
      </c>
      <c r="M25" s="20" t="s">
        <v>83</v>
      </c>
      <c r="N25" s="21">
        <v>46312.178877314815</v>
      </c>
      <c r="O25" s="22">
        <v>380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75</v>
      </c>
      <c r="B26" s="20" t="s">
        <v>18</v>
      </c>
      <c r="C26" s="20" t="s">
        <v>19</v>
      </c>
      <c r="D26" s="20" t="s">
        <v>20</v>
      </c>
      <c r="E26" s="20" t="s">
        <v>374</v>
      </c>
      <c r="F26" s="21">
        <v>46312.152187500003</v>
      </c>
      <c r="G26" s="20" t="s">
        <v>21</v>
      </c>
      <c r="H26" s="20" t="s">
        <v>5424</v>
      </c>
      <c r="I26" s="22">
        <v>340</v>
      </c>
      <c r="J26" s="20" t="s">
        <v>22</v>
      </c>
      <c r="K26" s="20" t="s">
        <v>23</v>
      </c>
      <c r="L26" s="22">
        <v>862</v>
      </c>
      <c r="M26" s="20" t="s">
        <v>473</v>
      </c>
      <c r="N26" s="21">
        <v>46312.199502314819</v>
      </c>
      <c r="O26" s="22">
        <v>340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348</v>
      </c>
      <c r="B27" s="20" t="s">
        <v>18</v>
      </c>
      <c r="C27" s="20" t="s">
        <v>204</v>
      </c>
      <c r="D27" s="20" t="s">
        <v>33</v>
      </c>
      <c r="E27" s="20" t="s">
        <v>368</v>
      </c>
      <c r="F27" s="21">
        <v>46312.160567129627</v>
      </c>
      <c r="G27" s="20" t="s">
        <v>21</v>
      </c>
      <c r="H27" s="20" t="s">
        <v>5425</v>
      </c>
      <c r="I27" s="22">
        <v>370</v>
      </c>
      <c r="J27" s="20" t="s">
        <v>22</v>
      </c>
      <c r="K27" s="20" t="s">
        <v>23</v>
      </c>
      <c r="L27" s="22">
        <v>149</v>
      </c>
      <c r="M27" s="20" t="s">
        <v>111</v>
      </c>
      <c r="N27" s="21">
        <v>46312.171018518522</v>
      </c>
      <c r="O27" s="22">
        <v>268</v>
      </c>
      <c r="P27" s="20" t="s">
        <v>25</v>
      </c>
      <c r="Q27" s="22">
        <v>190</v>
      </c>
      <c r="R27" s="3" t="str">
        <f>IF(OR(G27="12R",G27="12L"),_xlfn.XLOOKUP(C27,Tabla42[ADEP],Tabla42[SID 12R],""),IF(OR(G27="30L",G27="30R"),_xlfn.XLOOKUP(C27,Tabla42[ADEP],Tabla42[SID 30L],""),""))</f>
        <v>TAKUX</v>
      </c>
      <c r="S27" s="3">
        <f t="shared" si="0"/>
        <v>3</v>
      </c>
      <c r="T27" s="3" t="str">
        <f>_xlfn.XLOOKUP(C27,Tabla42[ADEP],Tabla42[Sector],"")</f>
        <v>Sector 7</v>
      </c>
    </row>
    <row r="28" spans="1:20" x14ac:dyDescent="0.2">
      <c r="A28" s="20" t="s">
        <v>86</v>
      </c>
      <c r="B28" s="20" t="s">
        <v>18</v>
      </c>
      <c r="C28" s="20" t="s">
        <v>42</v>
      </c>
      <c r="D28" s="20" t="s">
        <v>20</v>
      </c>
      <c r="E28" s="20" t="s">
        <v>2141</v>
      </c>
      <c r="F28" s="21">
        <v>46312.222604166665</v>
      </c>
      <c r="G28" s="20" t="s">
        <v>21</v>
      </c>
      <c r="H28" s="20" t="s">
        <v>5426</v>
      </c>
      <c r="I28" s="22">
        <v>360</v>
      </c>
      <c r="J28" s="20" t="s">
        <v>22</v>
      </c>
      <c r="K28" s="20" t="s">
        <v>23</v>
      </c>
      <c r="L28" s="22">
        <v>862</v>
      </c>
      <c r="M28" s="20" t="s">
        <v>420</v>
      </c>
      <c r="N28" s="21">
        <v>46312.271215277782</v>
      </c>
      <c r="O28" s="22">
        <v>360</v>
      </c>
      <c r="P28" s="20" t="s">
        <v>25</v>
      </c>
      <c r="Q28" s="22">
        <v>190</v>
      </c>
      <c r="R28" s="3" t="str">
        <f>IF(OR(G28="12R",G28="12L"),_xlfn.XLOOKUP(C28,Tabla42[ADEP],Tabla42[SID 12R],""),IF(OR(G28="30L",G28="30R"),_xlfn.XLOOKUP(C28,Tabla42[ADEP],Tabla42[SID 30L],""),""))</f>
        <v>UDGUV</v>
      </c>
      <c r="S28" s="3">
        <f t="shared" si="0"/>
        <v>5</v>
      </c>
      <c r="T28" s="3" t="str">
        <f>_xlfn.XLOOKUP(C28,Tabla42[ADEP],Tabla42[Sector],"")</f>
        <v>Sector 2</v>
      </c>
    </row>
    <row r="29" spans="1:20" x14ac:dyDescent="0.2">
      <c r="A29" s="20" t="s">
        <v>90</v>
      </c>
      <c r="B29" s="20" t="s">
        <v>18</v>
      </c>
      <c r="C29" s="20" t="s">
        <v>42</v>
      </c>
      <c r="D29" s="20" t="s">
        <v>33</v>
      </c>
      <c r="E29" s="20" t="s">
        <v>3051</v>
      </c>
      <c r="F29" s="21">
        <v>46312.433530092589</v>
      </c>
      <c r="G29" s="20" t="s">
        <v>21</v>
      </c>
      <c r="H29" s="20" t="s">
        <v>5427</v>
      </c>
      <c r="I29" s="22">
        <v>360</v>
      </c>
      <c r="J29" s="20" t="s">
        <v>22</v>
      </c>
      <c r="K29" s="20" t="s">
        <v>23</v>
      </c>
      <c r="L29" s="22">
        <v>859</v>
      </c>
      <c r="M29" s="20" t="s">
        <v>45</v>
      </c>
      <c r="N29" s="21">
        <v>46312.480509259258</v>
      </c>
      <c r="O29" s="22">
        <v>360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92</v>
      </c>
      <c r="B30" s="20" t="s">
        <v>18</v>
      </c>
      <c r="C30" s="20" t="s">
        <v>93</v>
      </c>
      <c r="D30" s="20" t="s">
        <v>60</v>
      </c>
      <c r="E30" s="20" t="s">
        <v>529</v>
      </c>
      <c r="F30" s="21">
        <v>46312.45722222222</v>
      </c>
      <c r="G30" s="20" t="s">
        <v>21</v>
      </c>
      <c r="H30" s="20" t="s">
        <v>5428</v>
      </c>
      <c r="I30" s="22">
        <v>360</v>
      </c>
      <c r="J30" s="20" t="s">
        <v>22</v>
      </c>
      <c r="K30" s="20" t="s">
        <v>23</v>
      </c>
      <c r="L30" s="22">
        <v>876</v>
      </c>
      <c r="M30" s="20" t="s">
        <v>94</v>
      </c>
      <c r="N30" s="21">
        <v>46312.504166666666</v>
      </c>
      <c r="O30" s="22">
        <v>200</v>
      </c>
      <c r="P30" s="20" t="s">
        <v>25</v>
      </c>
      <c r="Q30" s="22">
        <v>190</v>
      </c>
      <c r="R30" s="3" t="str">
        <f>IF(OR(G30="12R",G30="12L"),_xlfn.XLOOKUP(C30,Tabla42[ADEP],Tabla42[SID 12R],""),IF(OR(G30="30L",G30="30R"),_xlfn.XLOOKUP(C30,Tabla42[ADEP],Tabla42[SID 30L],""),""))</f>
        <v>UDGUV</v>
      </c>
      <c r="S30" s="3">
        <f t="shared" si="0"/>
        <v>10</v>
      </c>
      <c r="T30" s="3" t="str">
        <f>_xlfn.XLOOKUP(C30,Tabla42[ADEP],Tabla42[Sector],"")</f>
        <v>Sector 2</v>
      </c>
    </row>
    <row r="31" spans="1:20" x14ac:dyDescent="0.2">
      <c r="A31" s="20" t="s">
        <v>100</v>
      </c>
      <c r="B31" s="20" t="s">
        <v>18</v>
      </c>
      <c r="C31" s="20" t="s">
        <v>42</v>
      </c>
      <c r="D31" s="20" t="s">
        <v>20</v>
      </c>
      <c r="E31" s="20" t="s">
        <v>484</v>
      </c>
      <c r="F31" s="21">
        <v>46312.463194444441</v>
      </c>
      <c r="G31" s="20" t="s">
        <v>21</v>
      </c>
      <c r="H31" s="20" t="s">
        <v>5429</v>
      </c>
      <c r="I31" s="22">
        <v>340</v>
      </c>
      <c r="J31" s="20" t="s">
        <v>22</v>
      </c>
      <c r="K31" s="20" t="s">
        <v>23</v>
      </c>
      <c r="L31" s="22">
        <v>861</v>
      </c>
      <c r="M31" s="20" t="s">
        <v>5430</v>
      </c>
      <c r="N31" s="21">
        <v>46312.510393518518</v>
      </c>
      <c r="O31" s="22">
        <v>340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95</v>
      </c>
      <c r="B32" s="20" t="s">
        <v>18</v>
      </c>
      <c r="C32" s="20" t="s">
        <v>96</v>
      </c>
      <c r="D32" s="20" t="s">
        <v>20</v>
      </c>
      <c r="E32" s="20" t="s">
        <v>2024</v>
      </c>
      <c r="F32" s="21">
        <v>46312.472685185188</v>
      </c>
      <c r="G32" s="20" t="s">
        <v>21</v>
      </c>
      <c r="H32" s="20" t="s">
        <v>5431</v>
      </c>
      <c r="I32" s="22">
        <v>360</v>
      </c>
      <c r="J32" s="20" t="s">
        <v>22</v>
      </c>
      <c r="K32" s="20" t="s">
        <v>23</v>
      </c>
      <c r="L32" s="22">
        <v>861</v>
      </c>
      <c r="M32" s="20" t="s">
        <v>349</v>
      </c>
      <c r="N32" s="21">
        <v>46312.519259259258</v>
      </c>
      <c r="O32" s="22">
        <v>360</v>
      </c>
      <c r="P32" s="20" t="s">
        <v>25</v>
      </c>
      <c r="Q32" s="22">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0" t="s">
        <v>98</v>
      </c>
      <c r="B33" s="20" t="s">
        <v>18</v>
      </c>
      <c r="C33" s="20" t="s">
        <v>42</v>
      </c>
      <c r="D33" s="20" t="s">
        <v>43</v>
      </c>
      <c r="E33" s="20" t="s">
        <v>2386</v>
      </c>
      <c r="F33" s="21">
        <v>46312.474328703705</v>
      </c>
      <c r="G33" s="20" t="s">
        <v>21</v>
      </c>
      <c r="H33" s="20" t="s">
        <v>5432</v>
      </c>
      <c r="I33" s="22">
        <v>360</v>
      </c>
      <c r="J33" s="20" t="s">
        <v>22</v>
      </c>
      <c r="K33" s="20" t="s">
        <v>23</v>
      </c>
      <c r="L33" s="22">
        <v>862</v>
      </c>
      <c r="M33" s="20" t="s">
        <v>4065</v>
      </c>
      <c r="N33" s="21">
        <v>46312.521018518513</v>
      </c>
      <c r="O33" s="22">
        <v>360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5433</v>
      </c>
      <c r="B34" s="20" t="s">
        <v>18</v>
      </c>
      <c r="C34" s="20" t="s">
        <v>195</v>
      </c>
      <c r="D34" s="20" t="s">
        <v>451</v>
      </c>
      <c r="E34" s="20"/>
      <c r="F34" s="21">
        <v>46312.489212962959</v>
      </c>
      <c r="G34" s="20" t="s">
        <v>21</v>
      </c>
      <c r="H34" s="20" t="s">
        <v>5434</v>
      </c>
      <c r="I34" s="22">
        <v>410</v>
      </c>
      <c r="J34" s="20" t="s">
        <v>22</v>
      </c>
      <c r="K34" s="20" t="s">
        <v>50</v>
      </c>
      <c r="L34" s="22">
        <v>177</v>
      </c>
      <c r="M34" s="20" t="s">
        <v>5435</v>
      </c>
      <c r="N34" s="21">
        <v>46312.500173611115</v>
      </c>
      <c r="O34" s="22">
        <v>312</v>
      </c>
      <c r="P34" s="20" t="s">
        <v>25</v>
      </c>
      <c r="Q34" s="22">
        <v>30</v>
      </c>
      <c r="R34" s="3" t="str">
        <f>IF(OR(G34="12R",G34="12L"),_xlfn.XLOOKUP(C34,Tabla42[ADEP],Tabla42[SID 12R],""),IF(OR(G34="30L",G34="30R"),_xlfn.XLOOKUP(C34,Tabla42[ADEP],Tabla42[SID 30L],""),""))</f>
        <v>HECAT</v>
      </c>
      <c r="S34" s="3">
        <f t="shared" si="0"/>
        <v>11</v>
      </c>
      <c r="T34" s="3" t="str">
        <f>_xlfn.XLOOKUP(C34,Tabla42[ADEP],Tabla42[Sector],"")</f>
        <v>Sector 7</v>
      </c>
    </row>
    <row r="35" spans="1:20" x14ac:dyDescent="0.2">
      <c r="A35" s="20" t="s">
        <v>101</v>
      </c>
      <c r="B35" s="20" t="s">
        <v>18</v>
      </c>
      <c r="C35" s="20" t="s">
        <v>102</v>
      </c>
      <c r="D35" s="20" t="s">
        <v>53</v>
      </c>
      <c r="E35" s="20" t="s">
        <v>106</v>
      </c>
      <c r="F35" s="21">
        <v>46312.49319444444</v>
      </c>
      <c r="G35" s="20" t="s">
        <v>21</v>
      </c>
      <c r="H35" s="20" t="s">
        <v>5436</v>
      </c>
      <c r="I35" s="22">
        <v>290</v>
      </c>
      <c r="J35" s="20" t="s">
        <v>22</v>
      </c>
      <c r="K35" s="20" t="s">
        <v>23</v>
      </c>
      <c r="L35" s="22">
        <v>137</v>
      </c>
      <c r="M35" s="20" t="s">
        <v>39</v>
      </c>
      <c r="N35" s="21">
        <v>46312.502303240741</v>
      </c>
      <c r="O35" s="22">
        <v>272</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107</v>
      </c>
      <c r="B36" s="20" t="s">
        <v>18</v>
      </c>
      <c r="C36" s="20" t="s">
        <v>42</v>
      </c>
      <c r="D36" s="20" t="s">
        <v>122</v>
      </c>
      <c r="E36" s="20" t="s">
        <v>5437</v>
      </c>
      <c r="F36" s="21">
        <v>46312.507916666669</v>
      </c>
      <c r="G36" s="20" t="s">
        <v>21</v>
      </c>
      <c r="H36" s="20" t="s">
        <v>5438</v>
      </c>
      <c r="I36" s="22">
        <v>380</v>
      </c>
      <c r="J36" s="20" t="s">
        <v>22</v>
      </c>
      <c r="K36" s="20" t="s">
        <v>23</v>
      </c>
      <c r="L36" s="22">
        <v>858</v>
      </c>
      <c r="M36" s="20" t="s">
        <v>45</v>
      </c>
      <c r="N36" s="21">
        <v>46312.55469907407</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108</v>
      </c>
      <c r="B37" s="20" t="s">
        <v>18</v>
      </c>
      <c r="C37" s="20" t="s">
        <v>109</v>
      </c>
      <c r="D37" s="20" t="s">
        <v>122</v>
      </c>
      <c r="E37" s="20" t="s">
        <v>5439</v>
      </c>
      <c r="F37" s="21">
        <v>46312.509756944448</v>
      </c>
      <c r="G37" s="20" t="s">
        <v>21</v>
      </c>
      <c r="H37" s="20" t="s">
        <v>5440</v>
      </c>
      <c r="I37" s="22">
        <v>350</v>
      </c>
      <c r="J37" s="20" t="s">
        <v>22</v>
      </c>
      <c r="K37" s="20" t="s">
        <v>23</v>
      </c>
      <c r="L37" s="22">
        <v>157</v>
      </c>
      <c r="M37" s="20" t="s">
        <v>111</v>
      </c>
      <c r="N37" s="21">
        <v>46312.520266203705</v>
      </c>
      <c r="O37" s="22">
        <v>305</v>
      </c>
      <c r="P37" s="20" t="s">
        <v>25</v>
      </c>
      <c r="Q37" s="22">
        <v>190</v>
      </c>
      <c r="R37" s="3" t="str">
        <f>IF(OR(G37="12R",G37="12L"),_xlfn.XLOOKUP(C37,Tabla42[ADEP],Tabla42[SID 12R],""),IF(OR(G37="30L",G37="30R"),_xlfn.XLOOKUP(C37,Tabla42[ADEP],Tabla42[SID 30L],""),""))</f>
        <v>TAKUX</v>
      </c>
      <c r="S37" s="3">
        <f t="shared" si="0"/>
        <v>12</v>
      </c>
      <c r="T37" s="3" t="str">
        <f>_xlfn.XLOOKUP(C37,Tabla42[ADEP],Tabla42[Sector],"")</f>
        <v>Sector 7</v>
      </c>
    </row>
    <row r="38" spans="1:20" x14ac:dyDescent="0.2">
      <c r="A38" s="20" t="s">
        <v>105</v>
      </c>
      <c r="B38" s="20" t="s">
        <v>18</v>
      </c>
      <c r="C38" s="20" t="s">
        <v>32</v>
      </c>
      <c r="D38" s="20" t="s">
        <v>33</v>
      </c>
      <c r="E38" s="20" t="s">
        <v>368</v>
      </c>
      <c r="F38" s="21">
        <v>46312.517106481479</v>
      </c>
      <c r="G38" s="20" t="s">
        <v>21</v>
      </c>
      <c r="H38" s="20" t="s">
        <v>5441</v>
      </c>
      <c r="I38" s="22">
        <v>360</v>
      </c>
      <c r="J38" s="20" t="s">
        <v>22</v>
      </c>
      <c r="K38" s="20" t="s">
        <v>23</v>
      </c>
      <c r="L38" s="22">
        <v>855</v>
      </c>
      <c r="M38" s="20" t="s">
        <v>35</v>
      </c>
      <c r="N38" s="21">
        <v>46312.564085648148</v>
      </c>
      <c r="O38" s="22">
        <v>360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2381</v>
      </c>
      <c r="B39" s="20" t="s">
        <v>18</v>
      </c>
      <c r="C39" s="20" t="s">
        <v>121</v>
      </c>
      <c r="D39" s="20" t="s">
        <v>122</v>
      </c>
      <c r="E39" s="20" t="s">
        <v>5442</v>
      </c>
      <c r="F39" s="21">
        <v>46312.520636574074</v>
      </c>
      <c r="G39" s="20" t="s">
        <v>21</v>
      </c>
      <c r="H39" s="20" t="s">
        <v>5443</v>
      </c>
      <c r="I39" s="22">
        <v>360</v>
      </c>
      <c r="J39" s="20" t="s">
        <v>22</v>
      </c>
      <c r="K39" s="20" t="s">
        <v>23</v>
      </c>
      <c r="L39" s="22">
        <v>521</v>
      </c>
      <c r="M39" s="20" t="s">
        <v>123</v>
      </c>
      <c r="N39" s="21">
        <v>46312.549664351856</v>
      </c>
      <c r="O39" s="22">
        <v>360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125</v>
      </c>
      <c r="B40" s="20" t="s">
        <v>18</v>
      </c>
      <c r="C40" s="20" t="s">
        <v>126</v>
      </c>
      <c r="D40" s="20" t="s">
        <v>122</v>
      </c>
      <c r="E40" s="20" t="s">
        <v>4633</v>
      </c>
      <c r="F40" s="21">
        <v>46312.545578703706</v>
      </c>
      <c r="G40" s="20" t="s">
        <v>21</v>
      </c>
      <c r="H40" s="20" t="s">
        <v>5444</v>
      </c>
      <c r="I40" s="22">
        <v>350</v>
      </c>
      <c r="J40" s="20" t="s">
        <v>22</v>
      </c>
      <c r="K40" s="20" t="s">
        <v>23</v>
      </c>
      <c r="L40" s="22">
        <v>372</v>
      </c>
      <c r="M40" s="20" t="s">
        <v>585</v>
      </c>
      <c r="N40" s="21">
        <v>46312.565717592588</v>
      </c>
      <c r="O40" s="22">
        <v>350</v>
      </c>
      <c r="P40" s="20" t="s">
        <v>25</v>
      </c>
      <c r="Q40" s="22">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112</v>
      </c>
      <c r="B41" s="20" t="s">
        <v>18</v>
      </c>
      <c r="C41" s="20" t="s">
        <v>113</v>
      </c>
      <c r="D41" s="20" t="s">
        <v>53</v>
      </c>
      <c r="E41" s="20" t="s">
        <v>393</v>
      </c>
      <c r="F41" s="21">
        <v>46312.547361111108</v>
      </c>
      <c r="G41" s="20" t="s">
        <v>21</v>
      </c>
      <c r="H41" s="20" t="s">
        <v>5445</v>
      </c>
      <c r="I41" s="22">
        <v>380</v>
      </c>
      <c r="J41" s="20" t="s">
        <v>22</v>
      </c>
      <c r="K41" s="20" t="s">
        <v>23</v>
      </c>
      <c r="L41" s="22">
        <v>874</v>
      </c>
      <c r="M41" s="20" t="s">
        <v>35</v>
      </c>
      <c r="N41" s="21">
        <v>46312.595543981486</v>
      </c>
      <c r="O41" s="22">
        <v>380</v>
      </c>
      <c r="P41" s="20" t="s">
        <v>25</v>
      </c>
      <c r="Q41" s="22">
        <v>190</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119</v>
      </c>
      <c r="B42" s="20" t="s">
        <v>18</v>
      </c>
      <c r="C42" s="20" t="s">
        <v>42</v>
      </c>
      <c r="D42" s="20" t="s">
        <v>43</v>
      </c>
      <c r="E42" s="20" t="s">
        <v>382</v>
      </c>
      <c r="F42" s="21">
        <v>46312.549131944441</v>
      </c>
      <c r="G42" s="20" t="s">
        <v>21</v>
      </c>
      <c r="H42" s="20" t="s">
        <v>5446</v>
      </c>
      <c r="I42" s="22">
        <v>360</v>
      </c>
      <c r="J42" s="20" t="s">
        <v>22</v>
      </c>
      <c r="K42" s="20" t="s">
        <v>23</v>
      </c>
      <c r="L42" s="22">
        <v>859</v>
      </c>
      <c r="M42" s="20" t="s">
        <v>45</v>
      </c>
      <c r="N42" s="21">
        <v>46312.595532407402</v>
      </c>
      <c r="O42" s="22">
        <v>360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115</v>
      </c>
      <c r="B43" s="20" t="s">
        <v>18</v>
      </c>
      <c r="C43" s="20" t="s">
        <v>116</v>
      </c>
      <c r="D43" s="20" t="s">
        <v>117</v>
      </c>
      <c r="E43" s="20" t="s">
        <v>5447</v>
      </c>
      <c r="F43" s="21">
        <v>46312.56386574074</v>
      </c>
      <c r="G43" s="20" t="s">
        <v>21</v>
      </c>
      <c r="H43" s="20" t="s">
        <v>5448</v>
      </c>
      <c r="I43" s="22">
        <v>340</v>
      </c>
      <c r="J43" s="20" t="s">
        <v>22</v>
      </c>
      <c r="K43" s="20" t="s">
        <v>23</v>
      </c>
      <c r="L43" s="22">
        <v>728</v>
      </c>
      <c r="M43" s="20" t="s">
        <v>118</v>
      </c>
      <c r="N43" s="21">
        <v>46312.60256944444</v>
      </c>
      <c r="O43" s="22">
        <v>340</v>
      </c>
      <c r="P43" s="20" t="s">
        <v>25</v>
      </c>
      <c r="Q43" s="22">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0" t="s">
        <v>370</v>
      </c>
      <c r="B44" s="20" t="s">
        <v>18</v>
      </c>
      <c r="C44" s="20" t="s">
        <v>798</v>
      </c>
      <c r="D44" s="20" t="s">
        <v>372</v>
      </c>
      <c r="E44" s="20"/>
      <c r="F44" s="21">
        <v>46312.565868055557</v>
      </c>
      <c r="G44" s="20" t="s">
        <v>21</v>
      </c>
      <c r="H44" s="20" t="s">
        <v>155</v>
      </c>
      <c r="I44" s="22">
        <v>25</v>
      </c>
      <c r="J44" s="20" t="s">
        <v>130</v>
      </c>
      <c r="K44" s="20" t="s">
        <v>50</v>
      </c>
      <c r="L44" s="22">
        <v>168</v>
      </c>
      <c r="M44" s="20" t="s">
        <v>798</v>
      </c>
      <c r="N44" s="21">
        <v>46312.590613425928</v>
      </c>
      <c r="O44" s="22">
        <v>0</v>
      </c>
      <c r="P44" s="20" t="s">
        <v>129</v>
      </c>
      <c r="Q44" s="22">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0" t="s">
        <v>127</v>
      </c>
      <c r="B45" s="20" t="s">
        <v>18</v>
      </c>
      <c r="C45" s="20" t="s">
        <v>128</v>
      </c>
      <c r="D45" s="20" t="s">
        <v>43</v>
      </c>
      <c r="E45" s="20" t="s">
        <v>2260</v>
      </c>
      <c r="F45" s="21">
        <v>46312.586759259255</v>
      </c>
      <c r="G45" s="20" t="s">
        <v>21</v>
      </c>
      <c r="H45" s="20" t="s">
        <v>5449</v>
      </c>
      <c r="I45" s="22">
        <v>330</v>
      </c>
      <c r="J45" s="20" t="s">
        <v>22</v>
      </c>
      <c r="K45" s="20" t="s">
        <v>23</v>
      </c>
      <c r="L45" s="22">
        <v>378</v>
      </c>
      <c r="M45" s="20" t="s">
        <v>250</v>
      </c>
      <c r="N45" s="21">
        <v>46312.608541666668</v>
      </c>
      <c r="O45" s="22">
        <v>350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515</v>
      </c>
      <c r="F46" s="21">
        <v>46312.603090277778</v>
      </c>
      <c r="G46" s="20" t="s">
        <v>21</v>
      </c>
      <c r="H46" s="20" t="s">
        <v>5450</v>
      </c>
      <c r="I46" s="22">
        <v>380</v>
      </c>
      <c r="J46" s="20" t="s">
        <v>22</v>
      </c>
      <c r="K46" s="20" t="s">
        <v>23</v>
      </c>
      <c r="L46" s="22">
        <v>853</v>
      </c>
      <c r="M46" s="20" t="s">
        <v>2402</v>
      </c>
      <c r="N46" s="21">
        <v>46312.649375000001</v>
      </c>
      <c r="O46" s="22">
        <v>380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5451</v>
      </c>
      <c r="B47" s="20" t="s">
        <v>18</v>
      </c>
      <c r="C47" s="20" t="s">
        <v>133</v>
      </c>
      <c r="D47" s="20" t="s">
        <v>306</v>
      </c>
      <c r="E47" s="20" t="s">
        <v>5452</v>
      </c>
      <c r="F47" s="21">
        <v>46312.627106481479</v>
      </c>
      <c r="G47" s="20" t="s">
        <v>21</v>
      </c>
      <c r="H47" s="20" t="s">
        <v>5453</v>
      </c>
      <c r="I47" s="22">
        <v>330</v>
      </c>
      <c r="J47" s="20" t="s">
        <v>22</v>
      </c>
      <c r="K47" s="20" t="s">
        <v>23</v>
      </c>
      <c r="L47" s="22">
        <v>427</v>
      </c>
      <c r="M47" s="20" t="s">
        <v>189</v>
      </c>
      <c r="N47" s="21">
        <v>46312.652905092589</v>
      </c>
      <c r="O47" s="22">
        <v>330</v>
      </c>
      <c r="P47" s="20" t="s">
        <v>25</v>
      </c>
      <c r="Q47" s="22">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20" t="s">
        <v>2971</v>
      </c>
      <c r="B48" s="20" t="s">
        <v>18</v>
      </c>
      <c r="C48" s="20" t="s">
        <v>121</v>
      </c>
      <c r="D48" s="20" t="s">
        <v>53</v>
      </c>
      <c r="E48" s="20" t="s">
        <v>5454</v>
      </c>
      <c r="F48" s="21">
        <v>46312.629803240736</v>
      </c>
      <c r="G48" s="20" t="s">
        <v>21</v>
      </c>
      <c r="H48" s="20" t="s">
        <v>5455</v>
      </c>
      <c r="I48" s="22">
        <v>360</v>
      </c>
      <c r="J48" s="20" t="s">
        <v>22</v>
      </c>
      <c r="K48" s="20" t="s">
        <v>23</v>
      </c>
      <c r="L48" s="22">
        <v>534</v>
      </c>
      <c r="M48" s="20" t="s">
        <v>123</v>
      </c>
      <c r="N48" s="21">
        <v>46312.660729166666</v>
      </c>
      <c r="O48" s="22">
        <v>360</v>
      </c>
      <c r="P48" s="20" t="s">
        <v>25</v>
      </c>
      <c r="Q48" s="22">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0" t="s">
        <v>135</v>
      </c>
      <c r="B49" s="20" t="s">
        <v>18</v>
      </c>
      <c r="C49" s="20" t="s">
        <v>32</v>
      </c>
      <c r="D49" s="20" t="s">
        <v>33</v>
      </c>
      <c r="E49" s="20" t="s">
        <v>5456</v>
      </c>
      <c r="F49" s="21">
        <v>46312.630474537036</v>
      </c>
      <c r="G49" s="20" t="s">
        <v>21</v>
      </c>
      <c r="H49" s="20" t="s">
        <v>5457</v>
      </c>
      <c r="I49" s="22">
        <v>360</v>
      </c>
      <c r="J49" s="20" t="s">
        <v>22</v>
      </c>
      <c r="K49" s="20" t="s">
        <v>23</v>
      </c>
      <c r="L49" s="22">
        <v>862</v>
      </c>
      <c r="M49" s="20" t="s">
        <v>35</v>
      </c>
      <c r="N49" s="21">
        <v>46312.678078703699</v>
      </c>
      <c r="O49" s="22">
        <v>360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5458</v>
      </c>
      <c r="B50" s="20" t="s">
        <v>18</v>
      </c>
      <c r="C50" s="20" t="s">
        <v>65</v>
      </c>
      <c r="D50" s="20" t="s">
        <v>5395</v>
      </c>
      <c r="E50" s="20"/>
      <c r="F50" s="21">
        <v>46312.65357638889</v>
      </c>
      <c r="G50" s="20" t="s">
        <v>21</v>
      </c>
      <c r="H50" s="20" t="s">
        <v>5459</v>
      </c>
      <c r="I50" s="22">
        <v>25</v>
      </c>
      <c r="J50" s="20" t="s">
        <v>130</v>
      </c>
      <c r="K50" s="20" t="s">
        <v>25</v>
      </c>
      <c r="L50" s="22">
        <v>311</v>
      </c>
      <c r="M50" s="20" t="s">
        <v>65</v>
      </c>
      <c r="N50" s="21">
        <v>46312.704861111109</v>
      </c>
      <c r="O50" s="22">
        <v>0</v>
      </c>
      <c r="P50" s="20" t="s">
        <v>25</v>
      </c>
      <c r="Q50" s="22">
        <v>15</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143</v>
      </c>
      <c r="B51" s="20" t="s">
        <v>18</v>
      </c>
      <c r="C51" s="20" t="s">
        <v>32</v>
      </c>
      <c r="D51" s="20" t="s">
        <v>53</v>
      </c>
      <c r="E51" s="20" t="s">
        <v>277</v>
      </c>
      <c r="F51" s="21">
        <v>46312.656678240739</v>
      </c>
      <c r="G51" s="20" t="s">
        <v>21</v>
      </c>
      <c r="H51" s="20" t="s">
        <v>5460</v>
      </c>
      <c r="I51" s="22">
        <v>360</v>
      </c>
      <c r="J51" s="20" t="s">
        <v>22</v>
      </c>
      <c r="K51" s="20" t="s">
        <v>23</v>
      </c>
      <c r="L51" s="22">
        <v>881</v>
      </c>
      <c r="M51" s="20" t="s">
        <v>35</v>
      </c>
      <c r="N51" s="21">
        <v>46312.704398148147</v>
      </c>
      <c r="O51" s="22">
        <v>360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3540</v>
      </c>
      <c r="B52" s="20" t="s">
        <v>18</v>
      </c>
      <c r="C52" s="20" t="s">
        <v>49</v>
      </c>
      <c r="D52" s="20" t="s">
        <v>33</v>
      </c>
      <c r="E52" s="20" t="s">
        <v>4522</v>
      </c>
      <c r="F52" s="21">
        <v>46312.659490740742</v>
      </c>
      <c r="G52" s="20" t="s">
        <v>21</v>
      </c>
      <c r="H52" s="20" t="s">
        <v>5461</v>
      </c>
      <c r="I52" s="22">
        <v>380</v>
      </c>
      <c r="J52" s="20" t="s">
        <v>22</v>
      </c>
      <c r="K52" s="20" t="s">
        <v>23</v>
      </c>
      <c r="L52" s="22">
        <v>861</v>
      </c>
      <c r="M52" s="20" t="s">
        <v>45</v>
      </c>
      <c r="N52" s="21">
        <v>46312.705138888894</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3519</v>
      </c>
      <c r="F53" s="21">
        <v>46312.660821759258</v>
      </c>
      <c r="G53" s="20" t="s">
        <v>21</v>
      </c>
      <c r="H53" s="20" t="s">
        <v>5462</v>
      </c>
      <c r="I53" s="22">
        <v>380</v>
      </c>
      <c r="J53" s="20" t="s">
        <v>22</v>
      </c>
      <c r="K53" s="20" t="s">
        <v>23</v>
      </c>
      <c r="L53" s="22">
        <v>864</v>
      </c>
      <c r="M53" s="20" t="s">
        <v>45</v>
      </c>
      <c r="N53" s="21">
        <v>46312.707488425927</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20</v>
      </c>
      <c r="E54" s="20" t="s">
        <v>5463</v>
      </c>
      <c r="F54" s="21">
        <v>46312.662349537037</v>
      </c>
      <c r="G54" s="20" t="s">
        <v>21</v>
      </c>
      <c r="H54" s="20" t="s">
        <v>5464</v>
      </c>
      <c r="I54" s="22">
        <v>360</v>
      </c>
      <c r="J54" s="20" t="s">
        <v>22</v>
      </c>
      <c r="K54" s="20" t="s">
        <v>23</v>
      </c>
      <c r="L54" s="22">
        <v>861</v>
      </c>
      <c r="M54" s="20" t="s">
        <v>45</v>
      </c>
      <c r="N54" s="21">
        <v>46312.70826388889</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2984</v>
      </c>
      <c r="B55" s="20" t="s">
        <v>18</v>
      </c>
      <c r="C55" s="20" t="s">
        <v>188</v>
      </c>
      <c r="D55" s="20" t="s">
        <v>60</v>
      </c>
      <c r="E55" s="20" t="s">
        <v>5465</v>
      </c>
      <c r="F55" s="21">
        <v>46312.663240740745</v>
      </c>
      <c r="G55" s="20" t="s">
        <v>21</v>
      </c>
      <c r="H55" s="20" t="s">
        <v>5466</v>
      </c>
      <c r="I55" s="22">
        <v>340</v>
      </c>
      <c r="J55" s="20" t="s">
        <v>22</v>
      </c>
      <c r="K55" s="20" t="s">
        <v>23</v>
      </c>
      <c r="L55" s="22">
        <v>449</v>
      </c>
      <c r="M55" s="20" t="s">
        <v>189</v>
      </c>
      <c r="N55" s="21">
        <v>46312.688576388886</v>
      </c>
      <c r="O55" s="22">
        <v>320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53</v>
      </c>
      <c r="E56" s="20" t="s">
        <v>558</v>
      </c>
      <c r="F56" s="21">
        <v>46312.664166666669</v>
      </c>
      <c r="G56" s="20" t="s">
        <v>21</v>
      </c>
      <c r="H56" s="20" t="s">
        <v>5467</v>
      </c>
      <c r="I56" s="22">
        <v>360</v>
      </c>
      <c r="J56" s="20" t="s">
        <v>22</v>
      </c>
      <c r="K56" s="20" t="s">
        <v>23</v>
      </c>
      <c r="L56" s="22">
        <v>867</v>
      </c>
      <c r="M56" s="20" t="s">
        <v>24</v>
      </c>
      <c r="N56" s="21">
        <v>46312.710173611107</v>
      </c>
      <c r="O56" s="22">
        <v>360</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443</v>
      </c>
      <c r="B57" s="20" t="s">
        <v>18</v>
      </c>
      <c r="C57" s="20" t="s">
        <v>444</v>
      </c>
      <c r="D57" s="20" t="s">
        <v>28</v>
      </c>
      <c r="E57" s="20" t="s">
        <v>4045</v>
      </c>
      <c r="F57" s="21">
        <v>46312.664849537032</v>
      </c>
      <c r="G57" s="20" t="s">
        <v>21</v>
      </c>
      <c r="H57" s="20" t="s">
        <v>5468</v>
      </c>
      <c r="I57" s="22">
        <v>300</v>
      </c>
      <c r="J57" s="20" t="s">
        <v>22</v>
      </c>
      <c r="K57" s="20" t="s">
        <v>23</v>
      </c>
      <c r="L57" s="22">
        <v>445</v>
      </c>
      <c r="M57" s="20" t="s">
        <v>189</v>
      </c>
      <c r="N57" s="21">
        <v>46312.689872685187</v>
      </c>
      <c r="O57" s="22">
        <v>300</v>
      </c>
      <c r="P57" s="20" t="s">
        <v>25</v>
      </c>
      <c r="Q57" s="22">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4777</v>
      </c>
      <c r="B58" s="20" t="s">
        <v>18</v>
      </c>
      <c r="C58" s="20" t="s">
        <v>49</v>
      </c>
      <c r="D58" s="20" t="s">
        <v>2396</v>
      </c>
      <c r="E58" s="20"/>
      <c r="F58" s="21">
        <v>46312.665509259255</v>
      </c>
      <c r="G58" s="20" t="s">
        <v>21</v>
      </c>
      <c r="H58" s="20" t="s">
        <v>5469</v>
      </c>
      <c r="I58" s="22">
        <v>470</v>
      </c>
      <c r="J58" s="20" t="s">
        <v>22</v>
      </c>
      <c r="K58" s="20" t="s">
        <v>50</v>
      </c>
      <c r="L58" s="22">
        <v>862</v>
      </c>
      <c r="M58" s="20" t="s">
        <v>45</v>
      </c>
      <c r="N58" s="21">
        <v>46312.708912037036</v>
      </c>
      <c r="O58" s="22">
        <v>470</v>
      </c>
      <c r="P58" s="20" t="s">
        <v>25</v>
      </c>
      <c r="Q58" s="22">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5470</v>
      </c>
      <c r="B59" s="20" t="s">
        <v>18</v>
      </c>
      <c r="C59" s="20" t="s">
        <v>18</v>
      </c>
      <c r="D59" s="20" t="s">
        <v>198</v>
      </c>
      <c r="E59" s="20"/>
      <c r="F59" s="21">
        <v>46312.666215277779</v>
      </c>
      <c r="G59" s="20" t="s">
        <v>21</v>
      </c>
      <c r="H59" s="20" t="s">
        <v>5471</v>
      </c>
      <c r="I59" s="22">
        <v>400</v>
      </c>
      <c r="J59" s="20" t="s">
        <v>22</v>
      </c>
      <c r="K59" s="20" t="s">
        <v>50</v>
      </c>
      <c r="L59" s="22">
        <v>305</v>
      </c>
      <c r="M59" s="20" t="s">
        <v>18</v>
      </c>
      <c r="N59" s="21">
        <v>46312.690428240741</v>
      </c>
      <c r="O59" s="22">
        <v>0</v>
      </c>
      <c r="P59" s="20" t="s">
        <v>25</v>
      </c>
      <c r="Q59" s="22">
        <v>40</v>
      </c>
      <c r="R59" s="3" t="str">
        <f>IF(OR(G59="12R",G59="12L"),_xlfn.XLOOKUP(C59,Tabla42[ADEP],Tabla42[SID 12R],""),IF(OR(G59="30L",G59="30R"),_xlfn.XLOOKUP(C59,Tabla42[ADEP],Tabla42[SID 30L],""),""))</f>
        <v/>
      </c>
      <c r="S59" s="3">
        <f t="shared" si="0"/>
        <v>15</v>
      </c>
      <c r="T59" s="3" t="str">
        <f>_xlfn.XLOOKUP(C59,Tabla42[ADEP],Tabla42[Sector],"")</f>
        <v/>
      </c>
    </row>
    <row r="60" spans="1:20" x14ac:dyDescent="0.2">
      <c r="A60" s="20" t="s">
        <v>142</v>
      </c>
      <c r="B60" s="20" t="s">
        <v>18</v>
      </c>
      <c r="C60" s="20" t="s">
        <v>42</v>
      </c>
      <c r="D60" s="20" t="s">
        <v>60</v>
      </c>
      <c r="E60" s="20" t="s">
        <v>543</v>
      </c>
      <c r="F60" s="21">
        <v>46312.667361111111</v>
      </c>
      <c r="G60" s="20" t="s">
        <v>21</v>
      </c>
      <c r="H60" s="20" t="s">
        <v>5472</v>
      </c>
      <c r="I60" s="22">
        <v>360</v>
      </c>
      <c r="J60" s="20" t="s">
        <v>22</v>
      </c>
      <c r="K60" s="20" t="s">
        <v>23</v>
      </c>
      <c r="L60" s="22">
        <v>864</v>
      </c>
      <c r="M60" s="20" t="s">
        <v>45</v>
      </c>
      <c r="N60" s="21">
        <v>46312.713923611111</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364</v>
      </c>
      <c r="B61" s="20" t="s">
        <v>18</v>
      </c>
      <c r="C61" s="20" t="s">
        <v>27</v>
      </c>
      <c r="D61" s="20" t="s">
        <v>28</v>
      </c>
      <c r="E61" s="20" t="s">
        <v>1026</v>
      </c>
      <c r="F61" s="21">
        <v>46312.668124999997</v>
      </c>
      <c r="G61" s="20" t="s">
        <v>21</v>
      </c>
      <c r="H61" s="20" t="s">
        <v>5473</v>
      </c>
      <c r="I61" s="22">
        <v>370</v>
      </c>
      <c r="J61" s="20" t="s">
        <v>22</v>
      </c>
      <c r="K61" s="20" t="s">
        <v>23</v>
      </c>
      <c r="L61" s="22">
        <v>402</v>
      </c>
      <c r="M61" s="20" t="s">
        <v>250</v>
      </c>
      <c r="N61" s="21">
        <v>46312.691724537042</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5474</v>
      </c>
      <c r="B62" s="20" t="s">
        <v>18</v>
      </c>
      <c r="C62" s="20" t="s">
        <v>65</v>
      </c>
      <c r="D62" s="20" t="s">
        <v>648</v>
      </c>
      <c r="E62" s="20">
        <v>3910</v>
      </c>
      <c r="F62" s="21">
        <v>46312.674293981487</v>
      </c>
      <c r="G62" s="20" t="s">
        <v>21</v>
      </c>
      <c r="H62" s="20" t="s">
        <v>5475</v>
      </c>
      <c r="I62" s="22">
        <v>200</v>
      </c>
      <c r="J62" s="20" t="s">
        <v>22</v>
      </c>
      <c r="K62" s="20" t="s">
        <v>25</v>
      </c>
      <c r="L62" s="22">
        <v>373</v>
      </c>
      <c r="M62" s="20" t="s">
        <v>65</v>
      </c>
      <c r="N62" s="21">
        <v>46312.702106481476</v>
      </c>
      <c r="O62" s="22">
        <v>0</v>
      </c>
      <c r="P62" s="20" t="s">
        <v>25</v>
      </c>
      <c r="Q62" s="22">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569</v>
      </c>
      <c r="B63" s="20" t="s">
        <v>18</v>
      </c>
      <c r="C63" s="20" t="s">
        <v>126</v>
      </c>
      <c r="D63" s="20" t="s">
        <v>117</v>
      </c>
      <c r="E63" s="20" t="s">
        <v>5476</v>
      </c>
      <c r="F63" s="21">
        <v>46312.675682870366</v>
      </c>
      <c r="G63" s="20" t="s">
        <v>21</v>
      </c>
      <c r="H63" s="20" t="s">
        <v>5477</v>
      </c>
      <c r="I63" s="22">
        <v>340</v>
      </c>
      <c r="J63" s="20" t="s">
        <v>22</v>
      </c>
      <c r="K63" s="20" t="s">
        <v>23</v>
      </c>
      <c r="L63" s="22">
        <v>403</v>
      </c>
      <c r="M63" s="20" t="s">
        <v>250</v>
      </c>
      <c r="N63" s="21">
        <v>46312.69804398148</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53</v>
      </c>
      <c r="E64" s="20" t="s">
        <v>770</v>
      </c>
      <c r="F64" s="21">
        <v>46312.677534722221</v>
      </c>
      <c r="G64" s="20" t="s">
        <v>21</v>
      </c>
      <c r="H64" s="20" t="s">
        <v>5478</v>
      </c>
      <c r="I64" s="22">
        <v>380</v>
      </c>
      <c r="J64" s="20" t="s">
        <v>22</v>
      </c>
      <c r="K64" s="20" t="s">
        <v>23</v>
      </c>
      <c r="L64" s="22">
        <v>974</v>
      </c>
      <c r="M64" s="20" t="s">
        <v>2058</v>
      </c>
      <c r="N64" s="21">
        <v>46312.728912037041</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53</v>
      </c>
      <c r="E65" s="20" t="s">
        <v>5479</v>
      </c>
      <c r="F65" s="21">
        <v>46312.678888888884</v>
      </c>
      <c r="G65" s="20" t="s">
        <v>21</v>
      </c>
      <c r="H65" s="20" t="s">
        <v>5480</v>
      </c>
      <c r="I65" s="22">
        <v>360</v>
      </c>
      <c r="J65" s="20" t="s">
        <v>22</v>
      </c>
      <c r="K65" s="20" t="s">
        <v>23</v>
      </c>
      <c r="L65" s="22">
        <v>452</v>
      </c>
      <c r="M65" s="20" t="s">
        <v>189</v>
      </c>
      <c r="N65" s="21">
        <v>46312.705000000002</v>
      </c>
      <c r="O65" s="22">
        <v>360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150</v>
      </c>
      <c r="B66" s="20" t="s">
        <v>18</v>
      </c>
      <c r="C66" s="20" t="s">
        <v>32</v>
      </c>
      <c r="D66" s="20" t="s">
        <v>60</v>
      </c>
      <c r="E66" s="20" t="s">
        <v>2648</v>
      </c>
      <c r="F66" s="21">
        <v>46312.68041666667</v>
      </c>
      <c r="G66" s="20" t="s">
        <v>21</v>
      </c>
      <c r="H66" s="20" t="s">
        <v>5481</v>
      </c>
      <c r="I66" s="22">
        <v>360</v>
      </c>
      <c r="J66" s="20" t="s">
        <v>22</v>
      </c>
      <c r="K66" s="20" t="s">
        <v>23</v>
      </c>
      <c r="L66" s="22">
        <v>879</v>
      </c>
      <c r="M66" s="20" t="s">
        <v>35</v>
      </c>
      <c r="N66" s="21">
        <v>46312.728148148148</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429</v>
      </c>
      <c r="B67" s="20" t="s">
        <v>18</v>
      </c>
      <c r="C67" s="20" t="s">
        <v>193</v>
      </c>
      <c r="D67" s="20" t="s">
        <v>60</v>
      </c>
      <c r="E67" s="20" t="s">
        <v>3290</v>
      </c>
      <c r="F67" s="21">
        <v>46312.681539351848</v>
      </c>
      <c r="G67" s="20" t="s">
        <v>21</v>
      </c>
      <c r="H67" s="20" t="s">
        <v>5482</v>
      </c>
      <c r="I67" s="22">
        <v>330</v>
      </c>
      <c r="J67" s="20" t="s">
        <v>22</v>
      </c>
      <c r="K67" s="20" t="s">
        <v>23</v>
      </c>
      <c r="L67" s="22">
        <v>378</v>
      </c>
      <c r="M67" s="20" t="s">
        <v>250</v>
      </c>
      <c r="N67" s="21">
        <v>46312.703263888892</v>
      </c>
      <c r="O67" s="22">
        <v>326</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156</v>
      </c>
      <c r="B68" s="20" t="s">
        <v>18</v>
      </c>
      <c r="C68" s="20" t="s">
        <v>109</v>
      </c>
      <c r="D68" s="20" t="s">
        <v>122</v>
      </c>
      <c r="E68" s="20" t="s">
        <v>2373</v>
      </c>
      <c r="F68" s="21">
        <v>46312.682858796295</v>
      </c>
      <c r="G68" s="20" t="s">
        <v>21</v>
      </c>
      <c r="H68" s="20" t="s">
        <v>5483</v>
      </c>
      <c r="I68" s="22">
        <v>370</v>
      </c>
      <c r="J68" s="20" t="s">
        <v>22</v>
      </c>
      <c r="K68" s="20" t="s">
        <v>23</v>
      </c>
      <c r="L68" s="22">
        <v>147</v>
      </c>
      <c r="M68" s="20" t="s">
        <v>5087</v>
      </c>
      <c r="N68" s="21">
        <v>46312.69326388889</v>
      </c>
      <c r="O68" s="22">
        <v>290</v>
      </c>
      <c r="P68" s="20" t="s">
        <v>25</v>
      </c>
      <c r="Q68" s="22">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s="20" t="s">
        <v>163</v>
      </c>
      <c r="B69" s="20" t="s">
        <v>18</v>
      </c>
      <c r="C69" s="20" t="s">
        <v>164</v>
      </c>
      <c r="D69" s="20" t="s">
        <v>43</v>
      </c>
      <c r="E69" s="20" t="s">
        <v>367</v>
      </c>
      <c r="F69" s="21">
        <v>46312.684374999997</v>
      </c>
      <c r="G69" s="20" t="s">
        <v>21</v>
      </c>
      <c r="H69" s="20" t="s">
        <v>5484</v>
      </c>
      <c r="I69" s="22">
        <v>330</v>
      </c>
      <c r="J69" s="20" t="s">
        <v>22</v>
      </c>
      <c r="K69" s="20" t="s">
        <v>23</v>
      </c>
      <c r="L69" s="22">
        <v>234</v>
      </c>
      <c r="M69" s="20" t="s">
        <v>355</v>
      </c>
      <c r="N69" s="21">
        <v>46312.698784722219</v>
      </c>
      <c r="O69" s="22">
        <v>260</v>
      </c>
      <c r="P69" s="20" t="s">
        <v>25</v>
      </c>
      <c r="Q69" s="22">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0" t="s">
        <v>159</v>
      </c>
      <c r="B70" s="20" t="s">
        <v>18</v>
      </c>
      <c r="C70" s="20" t="s">
        <v>160</v>
      </c>
      <c r="D70" s="20" t="s">
        <v>33</v>
      </c>
      <c r="E70" s="20" t="s">
        <v>426</v>
      </c>
      <c r="F70" s="21">
        <v>46312.685416666667</v>
      </c>
      <c r="G70" s="20" t="s">
        <v>21</v>
      </c>
      <c r="H70" s="20" t="s">
        <v>5485</v>
      </c>
      <c r="I70" s="22">
        <v>380</v>
      </c>
      <c r="J70" s="20" t="s">
        <v>22</v>
      </c>
      <c r="K70" s="20" t="s">
        <v>23</v>
      </c>
      <c r="L70" s="22">
        <v>325</v>
      </c>
      <c r="M70" s="20" t="s">
        <v>2433</v>
      </c>
      <c r="N70" s="21">
        <v>46312.704444444447</v>
      </c>
      <c r="O70" s="22">
        <v>380</v>
      </c>
      <c r="P70" s="20" t="s">
        <v>25</v>
      </c>
      <c r="Q70" s="22">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20" t="s">
        <v>161</v>
      </c>
      <c r="B71" s="20" t="s">
        <v>18</v>
      </c>
      <c r="C71" s="20" t="s">
        <v>27</v>
      </c>
      <c r="D71" s="20" t="s">
        <v>60</v>
      </c>
      <c r="E71" s="20" t="s">
        <v>638</v>
      </c>
      <c r="F71" s="21">
        <v>46312.686620370368</v>
      </c>
      <c r="G71" s="20" t="s">
        <v>21</v>
      </c>
      <c r="H71" s="20" t="s">
        <v>5486</v>
      </c>
      <c r="I71" s="22">
        <v>330</v>
      </c>
      <c r="J71" s="20" t="s">
        <v>22</v>
      </c>
      <c r="K71" s="20" t="s">
        <v>23</v>
      </c>
      <c r="L71" s="22">
        <v>381</v>
      </c>
      <c r="M71" s="20" t="s">
        <v>5487</v>
      </c>
      <c r="N71" s="21">
        <v>46312.708495370374</v>
      </c>
      <c r="O71" s="22">
        <v>310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168</v>
      </c>
      <c r="B72" s="20" t="s">
        <v>18</v>
      </c>
      <c r="C72" s="20" t="s">
        <v>96</v>
      </c>
      <c r="D72" s="20" t="s">
        <v>33</v>
      </c>
      <c r="E72" s="20" t="s">
        <v>3296</v>
      </c>
      <c r="F72" s="21">
        <v>46312.687893518523</v>
      </c>
      <c r="G72" s="20" t="s">
        <v>21</v>
      </c>
      <c r="H72" s="20" t="s">
        <v>5488</v>
      </c>
      <c r="I72" s="22">
        <v>360</v>
      </c>
      <c r="J72" s="20" t="s">
        <v>22</v>
      </c>
      <c r="K72" s="20" t="s">
        <v>23</v>
      </c>
      <c r="L72" s="22">
        <v>869</v>
      </c>
      <c r="M72" s="20" t="s">
        <v>45</v>
      </c>
      <c r="N72" s="21">
        <v>46312.733796296292</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430</v>
      </c>
      <c r="B73" s="20" t="s">
        <v>18</v>
      </c>
      <c r="C73" s="20" t="s">
        <v>265</v>
      </c>
      <c r="D73" s="20" t="s">
        <v>33</v>
      </c>
      <c r="E73" s="20" t="s">
        <v>310</v>
      </c>
      <c r="F73" s="21">
        <v>46312.69222222222</v>
      </c>
      <c r="G73" s="20" t="s">
        <v>21</v>
      </c>
      <c r="H73" s="20" t="s">
        <v>5489</v>
      </c>
      <c r="I73" s="22">
        <v>380</v>
      </c>
      <c r="J73" s="20" t="s">
        <v>22</v>
      </c>
      <c r="K73" s="20" t="s">
        <v>23</v>
      </c>
      <c r="L73" s="22">
        <v>870</v>
      </c>
      <c r="M73" s="20" t="s">
        <v>167</v>
      </c>
      <c r="N73" s="21">
        <v>46312.740324074075</v>
      </c>
      <c r="O73" s="22">
        <v>380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152</v>
      </c>
      <c r="B74" s="20" t="s">
        <v>18</v>
      </c>
      <c r="C74" s="20" t="s">
        <v>153</v>
      </c>
      <c r="D74" s="20" t="s">
        <v>33</v>
      </c>
      <c r="E74" s="20" t="s">
        <v>147</v>
      </c>
      <c r="F74" s="21">
        <v>46312.693923611107</v>
      </c>
      <c r="G74" s="20" t="s">
        <v>21</v>
      </c>
      <c r="H74" s="20" t="s">
        <v>5490</v>
      </c>
      <c r="I74" s="22">
        <v>360</v>
      </c>
      <c r="J74" s="20" t="s">
        <v>22</v>
      </c>
      <c r="K74" s="20" t="s">
        <v>23</v>
      </c>
      <c r="L74" s="22">
        <v>874</v>
      </c>
      <c r="M74" s="20" t="s">
        <v>35</v>
      </c>
      <c r="N74" s="21">
        <v>46312.741331018522</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165</v>
      </c>
      <c r="B75" s="20" t="s">
        <v>18</v>
      </c>
      <c r="C75" s="20" t="s">
        <v>166</v>
      </c>
      <c r="D75" s="20" t="s">
        <v>60</v>
      </c>
      <c r="E75" s="20" t="s">
        <v>529</v>
      </c>
      <c r="F75" s="21">
        <v>46312.695486111115</v>
      </c>
      <c r="G75" s="20" t="s">
        <v>21</v>
      </c>
      <c r="H75" s="20" t="s">
        <v>5491</v>
      </c>
      <c r="I75" s="22">
        <v>360</v>
      </c>
      <c r="J75" s="20" t="s">
        <v>22</v>
      </c>
      <c r="K75" s="20" t="s">
        <v>23</v>
      </c>
      <c r="L75" s="22">
        <v>867</v>
      </c>
      <c r="M75" s="20" t="s">
        <v>167</v>
      </c>
      <c r="N75" s="21">
        <v>46312.74287037037</v>
      </c>
      <c r="O75" s="22">
        <v>360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181</v>
      </c>
      <c r="B76" s="20" t="s">
        <v>18</v>
      </c>
      <c r="C76" s="20" t="s">
        <v>42</v>
      </c>
      <c r="D76" s="20" t="s">
        <v>28</v>
      </c>
      <c r="E76" s="20" t="s">
        <v>5492</v>
      </c>
      <c r="F76" s="21">
        <v>46312.698136574079</v>
      </c>
      <c r="G76" s="20" t="s">
        <v>21</v>
      </c>
      <c r="H76" s="20" t="s">
        <v>5493</v>
      </c>
      <c r="I76" s="22">
        <v>380</v>
      </c>
      <c r="J76" s="20" t="s">
        <v>22</v>
      </c>
      <c r="K76" s="20" t="s">
        <v>23</v>
      </c>
      <c r="L76" s="22">
        <v>862</v>
      </c>
      <c r="M76" s="20" t="s">
        <v>351</v>
      </c>
      <c r="N76" s="21">
        <v>46312.74454861111</v>
      </c>
      <c r="O76" s="22">
        <v>380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199</v>
      </c>
      <c r="B77" s="20" t="s">
        <v>18</v>
      </c>
      <c r="C77" s="20" t="s">
        <v>200</v>
      </c>
      <c r="D77" s="20" t="s">
        <v>28</v>
      </c>
      <c r="E77" s="20" t="s">
        <v>5494</v>
      </c>
      <c r="F77" s="21">
        <v>46312.700011574074</v>
      </c>
      <c r="G77" s="20" t="s">
        <v>21</v>
      </c>
      <c r="H77" s="20" t="s">
        <v>5495</v>
      </c>
      <c r="I77" s="22">
        <v>350</v>
      </c>
      <c r="J77" s="20" t="s">
        <v>22</v>
      </c>
      <c r="K77" s="20" t="s">
        <v>23</v>
      </c>
      <c r="L77" s="22">
        <v>383</v>
      </c>
      <c r="M77" s="20" t="s">
        <v>250</v>
      </c>
      <c r="N77" s="21">
        <v>46312.721631944441</v>
      </c>
      <c r="O77" s="22">
        <v>350</v>
      </c>
      <c r="P77" s="20" t="s">
        <v>25</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180</v>
      </c>
      <c r="B78" s="20" t="s">
        <v>18</v>
      </c>
      <c r="C78" s="20" t="s">
        <v>133</v>
      </c>
      <c r="D78" s="20" t="s">
        <v>60</v>
      </c>
      <c r="E78" s="20" t="s">
        <v>2031</v>
      </c>
      <c r="F78" s="21">
        <v>46312.705891203703</v>
      </c>
      <c r="G78" s="20" t="s">
        <v>21</v>
      </c>
      <c r="H78" s="20" t="s">
        <v>5496</v>
      </c>
      <c r="I78" s="22">
        <v>330</v>
      </c>
      <c r="J78" s="20" t="s">
        <v>22</v>
      </c>
      <c r="K78" s="20" t="s">
        <v>23</v>
      </c>
      <c r="L78" s="22">
        <v>382</v>
      </c>
      <c r="M78" s="20" t="s">
        <v>5497</v>
      </c>
      <c r="N78" s="21">
        <v>46312.727893518517</v>
      </c>
      <c r="O78" s="22">
        <v>330</v>
      </c>
      <c r="P78" s="20" t="s">
        <v>25</v>
      </c>
      <c r="Q78" s="22">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0" t="s">
        <v>523</v>
      </c>
      <c r="B79" s="20" t="s">
        <v>18</v>
      </c>
      <c r="C79" s="20" t="s">
        <v>109</v>
      </c>
      <c r="D79" s="20" t="s">
        <v>122</v>
      </c>
      <c r="E79" s="20" t="s">
        <v>1022</v>
      </c>
      <c r="F79" s="21">
        <v>46312.711770833332</v>
      </c>
      <c r="G79" s="20" t="s">
        <v>21</v>
      </c>
      <c r="H79" s="20" t="s">
        <v>5498</v>
      </c>
      <c r="I79" s="22">
        <v>350</v>
      </c>
      <c r="J79" s="20" t="s">
        <v>22</v>
      </c>
      <c r="K79" s="20" t="s">
        <v>23</v>
      </c>
      <c r="L79" s="22">
        <v>150</v>
      </c>
      <c r="M79" s="20" t="s">
        <v>111</v>
      </c>
      <c r="N79" s="21">
        <v>46312.721620370372</v>
      </c>
      <c r="O79" s="22">
        <v>290</v>
      </c>
      <c r="P79" s="20" t="s">
        <v>25</v>
      </c>
      <c r="Q79" s="22">
        <v>190</v>
      </c>
      <c r="R79" s="3" t="str">
        <f>IF(OR(G79="12R",G79="12L"),_xlfn.XLOOKUP(C79,Tabla42[ADEP],Tabla42[SID 12R],""),IF(OR(G79="30L",G79="30R"),_xlfn.XLOOKUP(C79,Tabla42[ADEP],Tabla42[SID 30L],""),""))</f>
        <v>TAKUX</v>
      </c>
      <c r="S79" s="3">
        <f t="shared" si="1"/>
        <v>17</v>
      </c>
      <c r="T79" s="3" t="str">
        <f>_xlfn.XLOOKUP(C79,Tabla42[ADEP],Tabla42[Sector],"")</f>
        <v>Sector 7</v>
      </c>
    </row>
    <row r="80" spans="1:20" x14ac:dyDescent="0.2">
      <c r="A80" s="20" t="s">
        <v>186</v>
      </c>
      <c r="B80" s="20" t="s">
        <v>18</v>
      </c>
      <c r="C80" s="20" t="s">
        <v>121</v>
      </c>
      <c r="D80" s="20" t="s">
        <v>60</v>
      </c>
      <c r="E80" s="20" t="s">
        <v>2481</v>
      </c>
      <c r="F80" s="21">
        <v>46312.714212962965</v>
      </c>
      <c r="G80" s="20" t="s">
        <v>21</v>
      </c>
      <c r="H80" s="20" t="s">
        <v>5499</v>
      </c>
      <c r="I80" s="22">
        <v>340</v>
      </c>
      <c r="J80" s="20" t="s">
        <v>22</v>
      </c>
      <c r="K80" s="20" t="s">
        <v>23</v>
      </c>
      <c r="L80" s="22">
        <v>553</v>
      </c>
      <c r="M80" s="20" t="s">
        <v>123</v>
      </c>
      <c r="N80" s="21">
        <v>46312.745833333334</v>
      </c>
      <c r="O80" s="22">
        <v>320</v>
      </c>
      <c r="P80" s="20" t="s">
        <v>25</v>
      </c>
      <c r="Q80" s="22">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187</v>
      </c>
      <c r="B81" s="20" t="s">
        <v>18</v>
      </c>
      <c r="C81" s="20" t="s">
        <v>188</v>
      </c>
      <c r="D81" s="20" t="s">
        <v>117</v>
      </c>
      <c r="E81" s="20" t="s">
        <v>5500</v>
      </c>
      <c r="F81" s="21">
        <v>46312.717326388884</v>
      </c>
      <c r="G81" s="20" t="s">
        <v>21</v>
      </c>
      <c r="H81" s="20" t="s">
        <v>5501</v>
      </c>
      <c r="I81" s="22">
        <v>300</v>
      </c>
      <c r="J81" s="20" t="s">
        <v>22</v>
      </c>
      <c r="K81" s="20" t="s">
        <v>23</v>
      </c>
      <c r="L81" s="22">
        <v>615</v>
      </c>
      <c r="M81" s="20" t="s">
        <v>123</v>
      </c>
      <c r="N81" s="21">
        <v>46312.750219907408</v>
      </c>
      <c r="O81" s="22">
        <v>300</v>
      </c>
      <c r="P81" s="20" t="s">
        <v>25</v>
      </c>
      <c r="Q81" s="22">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178</v>
      </c>
      <c r="B82" s="20" t="s">
        <v>18</v>
      </c>
      <c r="C82" s="20" t="s">
        <v>179</v>
      </c>
      <c r="D82" s="20" t="s">
        <v>53</v>
      </c>
      <c r="E82" s="20" t="s">
        <v>106</v>
      </c>
      <c r="F82" s="21">
        <v>46312.71943287037</v>
      </c>
      <c r="G82" s="20" t="s">
        <v>21</v>
      </c>
      <c r="H82" s="20" t="s">
        <v>5502</v>
      </c>
      <c r="I82" s="22">
        <v>380</v>
      </c>
      <c r="J82" s="20" t="s">
        <v>22</v>
      </c>
      <c r="K82" s="20" t="s">
        <v>23</v>
      </c>
      <c r="L82" s="22">
        <v>843</v>
      </c>
      <c r="M82" s="20" t="s">
        <v>179</v>
      </c>
      <c r="N82" s="21">
        <v>46312.765543981484</v>
      </c>
      <c r="O82" s="22">
        <v>15</v>
      </c>
      <c r="P82" s="20" t="s">
        <v>25</v>
      </c>
      <c r="Q82" s="2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177</v>
      </c>
      <c r="B83" s="20" t="s">
        <v>18</v>
      </c>
      <c r="C83" s="20" t="s">
        <v>109</v>
      </c>
      <c r="D83" s="20" t="s">
        <v>122</v>
      </c>
      <c r="E83" s="20" t="s">
        <v>5503</v>
      </c>
      <c r="F83" s="21">
        <v>46312.72079861111</v>
      </c>
      <c r="G83" s="20" t="s">
        <v>21</v>
      </c>
      <c r="H83" s="20" t="s">
        <v>5504</v>
      </c>
      <c r="I83" s="22">
        <v>370</v>
      </c>
      <c r="J83" s="20" t="s">
        <v>22</v>
      </c>
      <c r="K83" s="20" t="s">
        <v>23</v>
      </c>
      <c r="L83" s="22">
        <v>201</v>
      </c>
      <c r="M83" s="20" t="s">
        <v>5505</v>
      </c>
      <c r="N83" s="21">
        <v>46312.733298611114</v>
      </c>
      <c r="O83" s="22">
        <v>320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208</v>
      </c>
      <c r="B84" s="20" t="s">
        <v>18</v>
      </c>
      <c r="C84" s="20" t="s">
        <v>209</v>
      </c>
      <c r="D84" s="20" t="s">
        <v>110</v>
      </c>
      <c r="E84" s="20" t="s">
        <v>390</v>
      </c>
      <c r="F84" s="21">
        <v>46312.722118055557</v>
      </c>
      <c r="G84" s="20" t="s">
        <v>21</v>
      </c>
      <c r="H84" s="20" t="s">
        <v>5506</v>
      </c>
      <c r="I84" s="22">
        <v>360</v>
      </c>
      <c r="J84" s="20" t="s">
        <v>22</v>
      </c>
      <c r="K84" s="20" t="s">
        <v>23</v>
      </c>
      <c r="L84" s="22">
        <v>565</v>
      </c>
      <c r="M84" s="20" t="s">
        <v>123</v>
      </c>
      <c r="N84" s="21">
        <v>46312.753310185188</v>
      </c>
      <c r="O84" s="22">
        <v>360</v>
      </c>
      <c r="P84" s="20" t="s">
        <v>25</v>
      </c>
      <c r="Q84" s="22">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3915</v>
      </c>
      <c r="B85" s="20" t="s">
        <v>18</v>
      </c>
      <c r="C85" s="20" t="s">
        <v>388</v>
      </c>
      <c r="D85" s="20" t="s">
        <v>122</v>
      </c>
      <c r="E85" s="20" t="s">
        <v>5227</v>
      </c>
      <c r="F85" s="21">
        <v>46312.723368055551</v>
      </c>
      <c r="G85" s="20" t="s">
        <v>21</v>
      </c>
      <c r="H85" s="20" t="s">
        <v>5507</v>
      </c>
      <c r="I85" s="22">
        <v>340</v>
      </c>
      <c r="J85" s="20" t="s">
        <v>22</v>
      </c>
      <c r="K85" s="20" t="s">
        <v>23</v>
      </c>
      <c r="L85" s="22">
        <v>445</v>
      </c>
      <c r="M85" s="20" t="s">
        <v>5508</v>
      </c>
      <c r="N85" s="21">
        <v>46312.748194444444</v>
      </c>
      <c r="O85" s="22">
        <v>360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3027</v>
      </c>
      <c r="B86" s="20" t="s">
        <v>18</v>
      </c>
      <c r="C86" s="20" t="s">
        <v>190</v>
      </c>
      <c r="D86" s="20" t="s">
        <v>33</v>
      </c>
      <c r="E86" s="20" t="s">
        <v>5509</v>
      </c>
      <c r="F86" s="21">
        <v>46312.724652777775</v>
      </c>
      <c r="G86" s="20" t="s">
        <v>21</v>
      </c>
      <c r="H86" s="20" t="s">
        <v>5510</v>
      </c>
      <c r="I86" s="22">
        <v>350</v>
      </c>
      <c r="J86" s="20" t="s">
        <v>22</v>
      </c>
      <c r="K86" s="20" t="s">
        <v>23</v>
      </c>
      <c r="L86" s="22">
        <v>135</v>
      </c>
      <c r="M86" s="20" t="s">
        <v>5511</v>
      </c>
      <c r="N86" s="21">
        <v>46312.733587962968</v>
      </c>
      <c r="O86" s="22">
        <v>202</v>
      </c>
      <c r="P86" s="20" t="s">
        <v>25</v>
      </c>
      <c r="Q86" s="22">
        <v>190</v>
      </c>
      <c r="R86" s="3" t="str">
        <f>IF(OR(G86="12R",G86="12L"),_xlfn.XLOOKUP(C86,Tabla42[ADEP],Tabla42[SID 12R],""),IF(OR(G86="30L",G86="30R"),_xlfn.XLOOKUP(C86,Tabla42[ADEP],Tabla42[SID 30L],""),""))</f>
        <v>NUDAL</v>
      </c>
      <c r="S86" s="3">
        <f t="shared" si="1"/>
        <v>17</v>
      </c>
      <c r="T86" s="3" t="str">
        <f>_xlfn.XLOOKUP(C86,Tabla42[ADEP],Tabla42[Sector],"")</f>
        <v>Sector 3</v>
      </c>
    </row>
    <row r="87" spans="1:20" x14ac:dyDescent="0.2">
      <c r="A87" s="20" t="s">
        <v>202</v>
      </c>
      <c r="B87" s="20" t="s">
        <v>18</v>
      </c>
      <c r="C87" s="20" t="s">
        <v>32</v>
      </c>
      <c r="D87" s="20" t="s">
        <v>53</v>
      </c>
      <c r="E87" s="20" t="s">
        <v>629</v>
      </c>
      <c r="F87" s="21">
        <v>46312.729062500002</v>
      </c>
      <c r="G87" s="20" t="s">
        <v>21</v>
      </c>
      <c r="H87" s="20" t="s">
        <v>5512</v>
      </c>
      <c r="I87" s="22">
        <v>360</v>
      </c>
      <c r="J87" s="20" t="s">
        <v>22</v>
      </c>
      <c r="K87" s="20" t="s">
        <v>23</v>
      </c>
      <c r="L87" s="22">
        <v>876</v>
      </c>
      <c r="M87" s="20" t="s">
        <v>35</v>
      </c>
      <c r="N87" s="21">
        <v>46312.776874999996</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5513</v>
      </c>
      <c r="B88" s="20" t="s">
        <v>18</v>
      </c>
      <c r="C88" s="20" t="s">
        <v>65</v>
      </c>
      <c r="D88" s="20" t="s">
        <v>5514</v>
      </c>
      <c r="E88" s="20"/>
      <c r="F88" s="21">
        <v>46312.732141203705</v>
      </c>
      <c r="G88" s="20" t="s">
        <v>21</v>
      </c>
      <c r="H88" s="20" t="s">
        <v>5515</v>
      </c>
      <c r="I88" s="22">
        <v>80</v>
      </c>
      <c r="J88" s="20" t="s">
        <v>22</v>
      </c>
      <c r="K88" s="20" t="s">
        <v>25</v>
      </c>
      <c r="L88" s="22">
        <v>382</v>
      </c>
      <c r="M88" s="20" t="s">
        <v>65</v>
      </c>
      <c r="N88" s="21">
        <v>46312.771527777775</v>
      </c>
      <c r="O88" s="22">
        <v>0</v>
      </c>
      <c r="P88" s="20" t="s">
        <v>25</v>
      </c>
      <c r="Q88" s="22">
        <v>40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432</v>
      </c>
      <c r="B89" s="20" t="s">
        <v>18</v>
      </c>
      <c r="C89" s="20" t="s">
        <v>233</v>
      </c>
      <c r="D89" s="20" t="s">
        <v>122</v>
      </c>
      <c r="E89" s="20" t="s">
        <v>3049</v>
      </c>
      <c r="F89" s="21">
        <v>46312.733842592592</v>
      </c>
      <c r="G89" s="20" t="s">
        <v>21</v>
      </c>
      <c r="H89" s="20" t="s">
        <v>5516</v>
      </c>
      <c r="I89" s="22">
        <v>320</v>
      </c>
      <c r="J89" s="20" t="s">
        <v>22</v>
      </c>
      <c r="K89" s="20" t="s">
        <v>23</v>
      </c>
      <c r="L89" s="22">
        <v>576</v>
      </c>
      <c r="M89" s="20" t="s">
        <v>123</v>
      </c>
      <c r="N89" s="21">
        <v>46312.764386574076</v>
      </c>
      <c r="O89" s="22">
        <v>320</v>
      </c>
      <c r="P89" s="20" t="s">
        <v>25</v>
      </c>
      <c r="Q89" s="22">
        <v>40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0" t="s">
        <v>378</v>
      </c>
      <c r="B90" s="20" t="s">
        <v>18</v>
      </c>
      <c r="C90" s="20" t="s">
        <v>62</v>
      </c>
      <c r="D90" s="20" t="s">
        <v>53</v>
      </c>
      <c r="E90" s="20" t="s">
        <v>4008</v>
      </c>
      <c r="F90" s="21">
        <v>46312.734930555554</v>
      </c>
      <c r="G90" s="20" t="s">
        <v>21</v>
      </c>
      <c r="H90" s="20" t="s">
        <v>5517</v>
      </c>
      <c r="I90" s="22">
        <v>380</v>
      </c>
      <c r="J90" s="20" t="s">
        <v>22</v>
      </c>
      <c r="K90" s="20" t="s">
        <v>23</v>
      </c>
      <c r="L90" s="22">
        <v>867</v>
      </c>
      <c r="M90" s="20" t="s">
        <v>167</v>
      </c>
      <c r="N90" s="21">
        <v>46312.782430555555</v>
      </c>
      <c r="O90" s="22">
        <v>380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211</v>
      </c>
      <c r="B91" s="20" t="s">
        <v>18</v>
      </c>
      <c r="C91" s="20" t="s">
        <v>212</v>
      </c>
      <c r="D91" s="20" t="s">
        <v>53</v>
      </c>
      <c r="E91" s="20" t="s">
        <v>5518</v>
      </c>
      <c r="F91" s="21">
        <v>46312.737233796295</v>
      </c>
      <c r="G91" s="20" t="s">
        <v>21</v>
      </c>
      <c r="H91" s="20" t="s">
        <v>5519</v>
      </c>
      <c r="I91" s="22">
        <v>370</v>
      </c>
      <c r="J91" s="20" t="s">
        <v>22</v>
      </c>
      <c r="K91" s="20" t="s">
        <v>23</v>
      </c>
      <c r="L91" s="22">
        <v>162</v>
      </c>
      <c r="M91" s="20" t="s">
        <v>5520</v>
      </c>
      <c r="N91" s="21">
        <v>46312.748078703706</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380</v>
      </c>
      <c r="B92" s="20" t="s">
        <v>18</v>
      </c>
      <c r="C92" s="20" t="s">
        <v>133</v>
      </c>
      <c r="D92" s="20" t="s">
        <v>28</v>
      </c>
      <c r="E92" s="20" t="s">
        <v>3043</v>
      </c>
      <c r="F92" s="21">
        <v>46312.738877314812</v>
      </c>
      <c r="G92" s="20" t="s">
        <v>21</v>
      </c>
      <c r="H92" s="20" t="s">
        <v>5521</v>
      </c>
      <c r="I92" s="22">
        <v>350</v>
      </c>
      <c r="J92" s="20" t="s">
        <v>22</v>
      </c>
      <c r="K92" s="20" t="s">
        <v>23</v>
      </c>
      <c r="L92" s="22">
        <v>379</v>
      </c>
      <c r="M92" s="20" t="s">
        <v>250</v>
      </c>
      <c r="N92" s="21">
        <v>46312.761863425927</v>
      </c>
      <c r="O92" s="22">
        <v>350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4849</v>
      </c>
      <c r="B93" s="20" t="s">
        <v>18</v>
      </c>
      <c r="C93" s="20" t="s">
        <v>353</v>
      </c>
      <c r="D93" s="20" t="s">
        <v>4850</v>
      </c>
      <c r="E93" s="20"/>
      <c r="F93" s="21">
        <v>46312.739965277782</v>
      </c>
      <c r="G93" s="20" t="s">
        <v>21</v>
      </c>
      <c r="H93" s="20" t="s">
        <v>5522</v>
      </c>
      <c r="I93" s="22">
        <v>390</v>
      </c>
      <c r="J93" s="20" t="s">
        <v>22</v>
      </c>
      <c r="K93" s="20" t="s">
        <v>50</v>
      </c>
      <c r="L93" s="22">
        <v>136</v>
      </c>
      <c r="M93" s="20" t="s">
        <v>39</v>
      </c>
      <c r="N93" s="21">
        <v>46312.750069444446</v>
      </c>
      <c r="O93" s="22">
        <v>282</v>
      </c>
      <c r="P93" s="20" t="s">
        <v>25</v>
      </c>
      <c r="Q93" s="22">
        <v>30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659</v>
      </c>
      <c r="F94" s="21">
        <v>46312.741168981476</v>
      </c>
      <c r="G94" s="20" t="s">
        <v>21</v>
      </c>
      <c r="H94" s="20" t="s">
        <v>5523</v>
      </c>
      <c r="I94" s="22">
        <v>350</v>
      </c>
      <c r="J94" s="20" t="s">
        <v>22</v>
      </c>
      <c r="K94" s="20" t="s">
        <v>23</v>
      </c>
      <c r="L94" s="22">
        <v>392</v>
      </c>
      <c r="M94" s="20" t="s">
        <v>5524</v>
      </c>
      <c r="N94" s="21">
        <v>46312.763715277775</v>
      </c>
      <c r="O94" s="22">
        <v>330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214</v>
      </c>
      <c r="B95" s="20" t="s">
        <v>18</v>
      </c>
      <c r="C95" s="20" t="s">
        <v>215</v>
      </c>
      <c r="D95" s="20" t="s">
        <v>60</v>
      </c>
      <c r="E95" s="20" t="s">
        <v>3704</v>
      </c>
      <c r="F95" s="21">
        <v>46312.742627314816</v>
      </c>
      <c r="G95" s="20" t="s">
        <v>21</v>
      </c>
      <c r="H95" s="20" t="s">
        <v>5525</v>
      </c>
      <c r="I95" s="22">
        <v>340</v>
      </c>
      <c r="J95" s="20" t="s">
        <v>22</v>
      </c>
      <c r="K95" s="20" t="s">
        <v>23</v>
      </c>
      <c r="L95" s="22">
        <v>381</v>
      </c>
      <c r="M95" s="20" t="s">
        <v>5526</v>
      </c>
      <c r="N95" s="21">
        <v>46312.764502314814</v>
      </c>
      <c r="O95" s="22">
        <v>323</v>
      </c>
      <c r="P95" s="20" t="s">
        <v>25</v>
      </c>
      <c r="Q95" s="22">
        <v>40</v>
      </c>
      <c r="R95" s="3" t="str">
        <f>IF(OR(G95="12R",G95="12L"),_xlfn.XLOOKUP(C95,Tabla42[ADEP],Tabla42[SID 12R],""),IF(OR(G95="30L",G95="30R"),_xlfn.XLOOKUP(C95,Tabla42[ADEP],Tabla42[SID 30L],""),""))</f>
        <v>OMSUK</v>
      </c>
      <c r="S95" s="3">
        <f t="shared" si="1"/>
        <v>17</v>
      </c>
      <c r="T95" s="3" t="str">
        <f>_xlfn.XLOOKUP(C95,Tabla42[ADEP],Tabla42[Sector],"")</f>
        <v>Sector 3</v>
      </c>
    </row>
    <row r="96" spans="1:20" x14ac:dyDescent="0.2">
      <c r="A96" s="20" t="s">
        <v>1631</v>
      </c>
      <c r="B96" s="20" t="s">
        <v>18</v>
      </c>
      <c r="C96" s="20" t="s">
        <v>444</v>
      </c>
      <c r="D96" s="20" t="s">
        <v>110</v>
      </c>
      <c r="E96" s="20" t="s">
        <v>3764</v>
      </c>
      <c r="F96" s="21">
        <v>46312.743958333333</v>
      </c>
      <c r="G96" s="20" t="s">
        <v>21</v>
      </c>
      <c r="H96" s="20" t="s">
        <v>5527</v>
      </c>
      <c r="I96" s="22">
        <v>400</v>
      </c>
      <c r="J96" s="20" t="s">
        <v>22</v>
      </c>
      <c r="K96" s="20" t="s">
        <v>23</v>
      </c>
      <c r="L96" s="22">
        <v>445</v>
      </c>
      <c r="M96" s="20" t="s">
        <v>5528</v>
      </c>
      <c r="N96" s="21">
        <v>46312.770127314812</v>
      </c>
      <c r="O96" s="22">
        <v>380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582</v>
      </c>
      <c r="B97" s="20" t="s">
        <v>18</v>
      </c>
      <c r="C97" s="20" t="s">
        <v>583</v>
      </c>
      <c r="D97" s="20" t="s">
        <v>117</v>
      </c>
      <c r="E97" s="20" t="s">
        <v>5529</v>
      </c>
      <c r="F97" s="21">
        <v>46312.745520833334</v>
      </c>
      <c r="G97" s="20" t="s">
        <v>21</v>
      </c>
      <c r="H97" s="20" t="s">
        <v>5530</v>
      </c>
      <c r="I97" s="22">
        <v>320</v>
      </c>
      <c r="J97" s="20" t="s">
        <v>22</v>
      </c>
      <c r="K97" s="20" t="s">
        <v>23</v>
      </c>
      <c r="L97" s="22">
        <v>480</v>
      </c>
      <c r="M97" s="20" t="s">
        <v>5531</v>
      </c>
      <c r="N97" s="21">
        <v>46312.771180555559</v>
      </c>
      <c r="O97" s="22">
        <v>300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475</v>
      </c>
      <c r="B98" s="20" t="s">
        <v>18</v>
      </c>
      <c r="C98" s="20" t="s">
        <v>293</v>
      </c>
      <c r="D98" s="20" t="s">
        <v>28</v>
      </c>
      <c r="E98" s="20" t="s">
        <v>1979</v>
      </c>
      <c r="F98" s="21">
        <v>46312.747893518521</v>
      </c>
      <c r="G98" s="20" t="s">
        <v>21</v>
      </c>
      <c r="H98" s="20" t="s">
        <v>5532</v>
      </c>
      <c r="I98" s="22">
        <v>320</v>
      </c>
      <c r="J98" s="20" t="s">
        <v>22</v>
      </c>
      <c r="K98" s="20" t="s">
        <v>23</v>
      </c>
      <c r="L98" s="22">
        <v>468</v>
      </c>
      <c r="M98" s="20" t="s">
        <v>5533</v>
      </c>
      <c r="N98" s="21">
        <v>46312.773217592592</v>
      </c>
      <c r="O98" s="22">
        <v>320</v>
      </c>
      <c r="P98" s="20" t="s">
        <v>25</v>
      </c>
      <c r="Q98" s="22">
        <v>40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28</v>
      </c>
      <c r="E99" s="20" t="s">
        <v>5534</v>
      </c>
      <c r="F99" s="21">
        <v>46312.748692129629</v>
      </c>
      <c r="G99" s="20" t="s">
        <v>21</v>
      </c>
      <c r="H99" s="20" t="s">
        <v>5535</v>
      </c>
      <c r="I99" s="22">
        <v>380</v>
      </c>
      <c r="J99" s="20" t="s">
        <v>22</v>
      </c>
      <c r="K99" s="20" t="s">
        <v>23</v>
      </c>
      <c r="L99" s="22">
        <v>862</v>
      </c>
      <c r="M99" s="20" t="s">
        <v>1871</v>
      </c>
      <c r="N99" s="21">
        <v>46312.795381944445</v>
      </c>
      <c r="O99" s="22">
        <v>380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192</v>
      </c>
      <c r="B100" s="20" t="s">
        <v>18</v>
      </c>
      <c r="C100" s="20" t="s">
        <v>193</v>
      </c>
      <c r="D100" s="20" t="s">
        <v>20</v>
      </c>
      <c r="E100" s="20" t="s">
        <v>5536</v>
      </c>
      <c r="F100" s="21">
        <v>46312.749976851846</v>
      </c>
      <c r="G100" s="20" t="s">
        <v>21</v>
      </c>
      <c r="H100" s="20" t="s">
        <v>5537</v>
      </c>
      <c r="I100" s="22">
        <v>340</v>
      </c>
      <c r="J100" s="20" t="s">
        <v>22</v>
      </c>
      <c r="K100" s="20" t="s">
        <v>23</v>
      </c>
      <c r="L100" s="22">
        <v>383</v>
      </c>
      <c r="M100" s="20" t="s">
        <v>250</v>
      </c>
      <c r="N100" s="21">
        <v>46312.772025462968</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20</v>
      </c>
      <c r="E101" s="20" t="s">
        <v>2024</v>
      </c>
      <c r="F101" s="21">
        <v>46312.752037037033</v>
      </c>
      <c r="G101" s="20" t="s">
        <v>21</v>
      </c>
      <c r="H101" s="20" t="s">
        <v>5538</v>
      </c>
      <c r="I101" s="22">
        <v>360</v>
      </c>
      <c r="J101" s="20" t="s">
        <v>22</v>
      </c>
      <c r="K101" s="20" t="s">
        <v>23</v>
      </c>
      <c r="L101" s="22">
        <v>874</v>
      </c>
      <c r="M101" s="20" t="s">
        <v>5539</v>
      </c>
      <c r="N101" s="21">
        <v>46312.799143518518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213</v>
      </c>
      <c r="B102" s="20" t="s">
        <v>18</v>
      </c>
      <c r="C102" s="20" t="s">
        <v>19</v>
      </c>
      <c r="D102" s="20" t="s">
        <v>53</v>
      </c>
      <c r="E102" s="20" t="s">
        <v>413</v>
      </c>
      <c r="F102" s="21">
        <v>46312.75513888889</v>
      </c>
      <c r="G102" s="20" t="s">
        <v>21</v>
      </c>
      <c r="H102" s="20" t="s">
        <v>5540</v>
      </c>
      <c r="I102" s="22">
        <v>380</v>
      </c>
      <c r="J102" s="20" t="s">
        <v>22</v>
      </c>
      <c r="K102" s="20" t="s">
        <v>23</v>
      </c>
      <c r="L102" s="22">
        <v>869</v>
      </c>
      <c r="M102" s="20" t="s">
        <v>83</v>
      </c>
      <c r="N102" s="21">
        <v>46312.802511574075</v>
      </c>
      <c r="O102" s="22">
        <v>380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176</v>
      </c>
      <c r="B103" s="20" t="s">
        <v>18</v>
      </c>
      <c r="C103" s="20" t="s">
        <v>19</v>
      </c>
      <c r="D103" s="20" t="s">
        <v>53</v>
      </c>
      <c r="E103" s="20" t="s">
        <v>97</v>
      </c>
      <c r="F103" s="21">
        <v>46312.756689814814</v>
      </c>
      <c r="G103" s="20" t="s">
        <v>21</v>
      </c>
      <c r="H103" s="20" t="s">
        <v>5541</v>
      </c>
      <c r="I103" s="22">
        <v>360</v>
      </c>
      <c r="J103" s="20" t="s">
        <v>22</v>
      </c>
      <c r="K103" s="20" t="s">
        <v>23</v>
      </c>
      <c r="L103" s="22">
        <v>872</v>
      </c>
      <c r="M103" s="20" t="s">
        <v>167</v>
      </c>
      <c r="N103" s="21">
        <v>46312.804386574076</v>
      </c>
      <c r="O103" s="22">
        <v>360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60</v>
      </c>
      <c r="E104" s="20" t="s">
        <v>5542</v>
      </c>
      <c r="F104" s="21">
        <v>46312.760613425926</v>
      </c>
      <c r="G104" s="20" t="s">
        <v>21</v>
      </c>
      <c r="H104" s="20" t="s">
        <v>5543</v>
      </c>
      <c r="I104" s="22">
        <v>320</v>
      </c>
      <c r="J104" s="20" t="s">
        <v>22</v>
      </c>
      <c r="K104" s="20" t="s">
        <v>23</v>
      </c>
      <c r="L104" s="22">
        <v>448</v>
      </c>
      <c r="M104" s="20" t="s">
        <v>5544</v>
      </c>
      <c r="N104" s="21">
        <v>46312.785902777774</v>
      </c>
      <c r="O104" s="22">
        <v>340</v>
      </c>
      <c r="P104" s="20" t="s">
        <v>25</v>
      </c>
      <c r="Q104" s="22">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5545</v>
      </c>
      <c r="B105" s="20" t="s">
        <v>18</v>
      </c>
      <c r="C105" s="20" t="s">
        <v>353</v>
      </c>
      <c r="D105" s="20" t="s">
        <v>687</v>
      </c>
      <c r="E105" s="20" t="s">
        <v>5545</v>
      </c>
      <c r="F105" s="21">
        <v>46312.761759259258</v>
      </c>
      <c r="G105" s="20" t="s">
        <v>21</v>
      </c>
      <c r="H105" s="20" t="s">
        <v>5546</v>
      </c>
      <c r="I105" s="22">
        <v>410</v>
      </c>
      <c r="J105" s="20" t="s">
        <v>22</v>
      </c>
      <c r="K105" s="20" t="s">
        <v>50</v>
      </c>
      <c r="L105" s="22">
        <v>218</v>
      </c>
      <c r="M105" s="20" t="s">
        <v>355</v>
      </c>
      <c r="N105" s="21">
        <v>46312.776898148149</v>
      </c>
      <c r="O105" s="22">
        <v>343</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358</v>
      </c>
      <c r="B106" s="20" t="s">
        <v>18</v>
      </c>
      <c r="C106" s="20" t="s">
        <v>359</v>
      </c>
      <c r="D106" s="20" t="s">
        <v>33</v>
      </c>
      <c r="E106" s="20" t="s">
        <v>3127</v>
      </c>
      <c r="F106" s="21">
        <v>46312.763344907406</v>
      </c>
      <c r="G106" s="20" t="s">
        <v>21</v>
      </c>
      <c r="H106" s="20" t="s">
        <v>5547</v>
      </c>
      <c r="I106" s="22">
        <v>350</v>
      </c>
      <c r="J106" s="20" t="s">
        <v>22</v>
      </c>
      <c r="K106" s="20" t="s">
        <v>23</v>
      </c>
      <c r="L106" s="22">
        <v>136</v>
      </c>
      <c r="M106" s="20" t="s">
        <v>39</v>
      </c>
      <c r="N106" s="21">
        <v>46312.772118055553</v>
      </c>
      <c r="O106" s="22">
        <v>206</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218</v>
      </c>
      <c r="B107" s="20" t="s">
        <v>18</v>
      </c>
      <c r="C107" s="20" t="s">
        <v>219</v>
      </c>
      <c r="D107" s="20" t="s">
        <v>43</v>
      </c>
      <c r="E107" s="20" t="s">
        <v>5548</v>
      </c>
      <c r="F107" s="21">
        <v>46312.766168981485</v>
      </c>
      <c r="G107" s="20" t="s">
        <v>21</v>
      </c>
      <c r="H107" s="20" t="s">
        <v>5549</v>
      </c>
      <c r="I107" s="22">
        <v>320</v>
      </c>
      <c r="J107" s="20" t="s">
        <v>22</v>
      </c>
      <c r="K107" s="20" t="s">
        <v>23</v>
      </c>
      <c r="L107" s="22">
        <v>551</v>
      </c>
      <c r="M107" s="20" t="s">
        <v>123</v>
      </c>
      <c r="N107" s="21">
        <v>46312.795358796298</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183</v>
      </c>
      <c r="B108" s="20" t="s">
        <v>18</v>
      </c>
      <c r="C108" s="20" t="s">
        <v>184</v>
      </c>
      <c r="D108" s="20" t="s">
        <v>60</v>
      </c>
      <c r="E108" s="20" t="s">
        <v>1725</v>
      </c>
      <c r="F108" s="21">
        <v>46312.767314814817</v>
      </c>
      <c r="G108" s="20" t="s">
        <v>21</v>
      </c>
      <c r="H108" s="20" t="s">
        <v>5550</v>
      </c>
      <c r="I108" s="22">
        <v>310</v>
      </c>
      <c r="J108" s="20" t="s">
        <v>22</v>
      </c>
      <c r="K108" s="20" t="s">
        <v>23</v>
      </c>
      <c r="L108" s="22">
        <v>140</v>
      </c>
      <c r="M108" s="20" t="s">
        <v>3015</v>
      </c>
      <c r="N108" s="21">
        <v>46312.776724537034</v>
      </c>
      <c r="O108" s="22">
        <v>223</v>
      </c>
      <c r="P108" s="20" t="s">
        <v>25</v>
      </c>
      <c r="Q108" s="22">
        <v>190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284</v>
      </c>
      <c r="B109" s="20" t="s">
        <v>18</v>
      </c>
      <c r="C109" s="20" t="s">
        <v>137</v>
      </c>
      <c r="D109" s="20" t="s">
        <v>60</v>
      </c>
      <c r="E109" s="20" t="s">
        <v>5551</v>
      </c>
      <c r="F109" s="21">
        <v>46312.768750000003</v>
      </c>
      <c r="G109" s="20" t="s">
        <v>21</v>
      </c>
      <c r="H109" s="20" t="s">
        <v>5552</v>
      </c>
      <c r="I109" s="22">
        <v>330</v>
      </c>
      <c r="J109" s="20" t="s">
        <v>22</v>
      </c>
      <c r="K109" s="20" t="s">
        <v>23</v>
      </c>
      <c r="L109" s="22">
        <v>136</v>
      </c>
      <c r="M109" s="20" t="s">
        <v>39</v>
      </c>
      <c r="N109" s="21">
        <v>46312.778229166666</v>
      </c>
      <c r="O109" s="22">
        <v>229</v>
      </c>
      <c r="P109" s="20" t="s">
        <v>25</v>
      </c>
      <c r="Q109" s="22">
        <v>190</v>
      </c>
      <c r="R109" s="3" t="str">
        <f>IF(OR(G109="12R",G109="12L"),_xlfn.XLOOKUP(C109,Tabla42[ADEP],Tabla42[SID 12R],""),IF(OR(G109="30L",G109="30R"),_xlfn.XLOOKUP(C109,Tabla42[ADEP],Tabla42[SID 30L],""),""))</f>
        <v>NUDAL</v>
      </c>
      <c r="S109" s="3">
        <f t="shared" si="1"/>
        <v>18</v>
      </c>
      <c r="T109" s="3" t="str">
        <f>_xlfn.XLOOKUP(C109,Tabla42[ADEP],Tabla42[Sector],"")</f>
        <v>Sector 3</v>
      </c>
    </row>
    <row r="110" spans="1:20" x14ac:dyDescent="0.2">
      <c r="A110" s="20" t="s">
        <v>237</v>
      </c>
      <c r="B110" s="20" t="s">
        <v>18</v>
      </c>
      <c r="C110" s="20" t="s">
        <v>116</v>
      </c>
      <c r="D110" s="20" t="s">
        <v>117</v>
      </c>
      <c r="E110" s="20" t="s">
        <v>2059</v>
      </c>
      <c r="F110" s="21">
        <v>46312.769606481481</v>
      </c>
      <c r="G110" s="20" t="s">
        <v>21</v>
      </c>
      <c r="H110" s="20" t="s">
        <v>5553</v>
      </c>
      <c r="I110" s="22">
        <v>340</v>
      </c>
      <c r="J110" s="20" t="s">
        <v>22</v>
      </c>
      <c r="K110" s="20" t="s">
        <v>23</v>
      </c>
      <c r="L110" s="22">
        <v>679</v>
      </c>
      <c r="M110" s="20" t="s">
        <v>118</v>
      </c>
      <c r="N110" s="21">
        <v>46312.805914351848</v>
      </c>
      <c r="O110" s="22">
        <v>340</v>
      </c>
      <c r="P110" s="20" t="s">
        <v>25</v>
      </c>
      <c r="Q110" s="22">
        <v>190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222</v>
      </c>
      <c r="B111" s="20" t="s">
        <v>18</v>
      </c>
      <c r="C111" s="20" t="s">
        <v>223</v>
      </c>
      <c r="D111" s="20" t="s">
        <v>110</v>
      </c>
      <c r="E111" s="20" t="s">
        <v>5554</v>
      </c>
      <c r="F111" s="21">
        <v>46312.770474537036</v>
      </c>
      <c r="G111" s="20" t="s">
        <v>21</v>
      </c>
      <c r="H111" s="20" t="s">
        <v>5555</v>
      </c>
      <c r="I111" s="22">
        <v>370</v>
      </c>
      <c r="J111" s="20" t="s">
        <v>22</v>
      </c>
      <c r="K111" s="20" t="s">
        <v>23</v>
      </c>
      <c r="L111" s="22">
        <v>136</v>
      </c>
      <c r="M111" s="20" t="s">
        <v>39</v>
      </c>
      <c r="N111" s="21">
        <v>46312.77957175926</v>
      </c>
      <c r="O111" s="22">
        <v>265</v>
      </c>
      <c r="P111" s="20" t="s">
        <v>25</v>
      </c>
      <c r="Q111" s="22">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216</v>
      </c>
      <c r="B112" s="20" t="s">
        <v>18</v>
      </c>
      <c r="C112" s="20" t="s">
        <v>32</v>
      </c>
      <c r="D112" s="20" t="s">
        <v>60</v>
      </c>
      <c r="E112" s="20" t="s">
        <v>2033</v>
      </c>
      <c r="F112" s="21">
        <v>46312.771238425921</v>
      </c>
      <c r="G112" s="20" t="s">
        <v>21</v>
      </c>
      <c r="H112" s="20" t="s">
        <v>5556</v>
      </c>
      <c r="I112" s="22">
        <v>340</v>
      </c>
      <c r="J112" s="20" t="s">
        <v>22</v>
      </c>
      <c r="K112" s="20" t="s">
        <v>23</v>
      </c>
      <c r="L112" s="22">
        <v>850</v>
      </c>
      <c r="M112" s="20" t="s">
        <v>35</v>
      </c>
      <c r="N112" s="21">
        <v>46312.818356481483</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227</v>
      </c>
      <c r="B113" s="20" t="s">
        <v>18</v>
      </c>
      <c r="C113" s="20" t="s">
        <v>133</v>
      </c>
      <c r="D113" s="20" t="s">
        <v>60</v>
      </c>
      <c r="E113" s="20" t="s">
        <v>5246</v>
      </c>
      <c r="F113" s="21">
        <v>46312.771921296298</v>
      </c>
      <c r="G113" s="20" t="s">
        <v>21</v>
      </c>
      <c r="H113" s="20" t="s">
        <v>5557</v>
      </c>
      <c r="I113" s="22">
        <v>350</v>
      </c>
      <c r="J113" s="20" t="s">
        <v>22</v>
      </c>
      <c r="K113" s="20" t="s">
        <v>23</v>
      </c>
      <c r="L113" s="22">
        <v>383</v>
      </c>
      <c r="M113" s="20" t="s">
        <v>250</v>
      </c>
      <c r="N113" s="21">
        <v>46312.794131944444</v>
      </c>
      <c r="O113" s="22">
        <v>350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228</v>
      </c>
      <c r="B114" s="20" t="s">
        <v>18</v>
      </c>
      <c r="C114" s="20" t="s">
        <v>27</v>
      </c>
      <c r="D114" s="20" t="s">
        <v>28</v>
      </c>
      <c r="E114" s="20" t="s">
        <v>5558</v>
      </c>
      <c r="F114" s="21">
        <v>46312.773252314815</v>
      </c>
      <c r="G114" s="20" t="s">
        <v>21</v>
      </c>
      <c r="H114" s="20" t="s">
        <v>5559</v>
      </c>
      <c r="I114" s="22">
        <v>370</v>
      </c>
      <c r="J114" s="20" t="s">
        <v>22</v>
      </c>
      <c r="K114" s="20" t="s">
        <v>23</v>
      </c>
      <c r="L114" s="22">
        <v>383</v>
      </c>
      <c r="M114" s="20" t="s">
        <v>250</v>
      </c>
      <c r="N114" s="21">
        <v>46312.795173611114</v>
      </c>
      <c r="O114" s="22">
        <v>330</v>
      </c>
      <c r="P114" s="20" t="s">
        <v>25</v>
      </c>
      <c r="Q114" s="22">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0" t="s">
        <v>238</v>
      </c>
      <c r="B115" s="20" t="s">
        <v>18</v>
      </c>
      <c r="C115" s="20" t="s">
        <v>239</v>
      </c>
      <c r="D115" s="20" t="s">
        <v>53</v>
      </c>
      <c r="E115" s="20" t="s">
        <v>3227</v>
      </c>
      <c r="F115" s="21">
        <v>46312.776284722218</v>
      </c>
      <c r="G115" s="20" t="s">
        <v>21</v>
      </c>
      <c r="H115" s="20" t="s">
        <v>5560</v>
      </c>
      <c r="I115" s="22">
        <v>380</v>
      </c>
      <c r="J115" s="20" t="s">
        <v>22</v>
      </c>
      <c r="K115" s="20" t="s">
        <v>23</v>
      </c>
      <c r="L115" s="22">
        <v>850</v>
      </c>
      <c r="M115" s="20" t="s">
        <v>35</v>
      </c>
      <c r="N115" s="21">
        <v>46312.824143518519</v>
      </c>
      <c r="O115" s="22">
        <v>380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1280</v>
      </c>
      <c r="B116" s="20" t="s">
        <v>18</v>
      </c>
      <c r="C116" s="20" t="s">
        <v>742</v>
      </c>
      <c r="D116" s="20" t="s">
        <v>110</v>
      </c>
      <c r="E116" s="20" t="s">
        <v>3023</v>
      </c>
      <c r="F116" s="21">
        <v>46312.777418981481</v>
      </c>
      <c r="G116" s="20" t="s">
        <v>21</v>
      </c>
      <c r="H116" s="20" t="s">
        <v>5561</v>
      </c>
      <c r="I116" s="22">
        <v>360</v>
      </c>
      <c r="J116" s="20" t="s">
        <v>22</v>
      </c>
      <c r="K116" s="20" t="s">
        <v>23</v>
      </c>
      <c r="L116" s="22">
        <v>893</v>
      </c>
      <c r="M116" s="20" t="s">
        <v>35</v>
      </c>
      <c r="N116" s="21">
        <v>46312.825532407413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225</v>
      </c>
      <c r="B117" s="20" t="s">
        <v>18</v>
      </c>
      <c r="C117" s="20" t="s">
        <v>27</v>
      </c>
      <c r="D117" s="20" t="s">
        <v>226</v>
      </c>
      <c r="E117" s="20" t="s">
        <v>3814</v>
      </c>
      <c r="F117" s="21">
        <v>46312.779224537036</v>
      </c>
      <c r="G117" s="20" t="s">
        <v>21</v>
      </c>
      <c r="H117" s="20" t="s">
        <v>5562</v>
      </c>
      <c r="I117" s="22">
        <v>350</v>
      </c>
      <c r="J117" s="20" t="s">
        <v>22</v>
      </c>
      <c r="K117" s="20" t="s">
        <v>23</v>
      </c>
      <c r="L117" s="22">
        <v>383</v>
      </c>
      <c r="M117" s="20" t="s">
        <v>250</v>
      </c>
      <c r="N117" s="21">
        <v>46312.801087962958</v>
      </c>
      <c r="O117" s="22">
        <v>310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1672</v>
      </c>
      <c r="B118" s="20" t="s">
        <v>18</v>
      </c>
      <c r="C118" s="20" t="s">
        <v>96</v>
      </c>
      <c r="D118" s="20" t="s">
        <v>33</v>
      </c>
      <c r="E118" s="20" t="s">
        <v>368</v>
      </c>
      <c r="F118" s="21">
        <v>46312.781921296293</v>
      </c>
      <c r="G118" s="20" t="s">
        <v>21</v>
      </c>
      <c r="H118" s="20" t="s">
        <v>5563</v>
      </c>
      <c r="I118" s="22">
        <v>360</v>
      </c>
      <c r="J118" s="20" t="s">
        <v>22</v>
      </c>
      <c r="K118" s="20" t="s">
        <v>23</v>
      </c>
      <c r="L118" s="22">
        <v>875</v>
      </c>
      <c r="M118" s="20" t="s">
        <v>1827</v>
      </c>
      <c r="N118" s="21">
        <v>46312.829085648147</v>
      </c>
      <c r="O118" s="22">
        <v>360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217</v>
      </c>
      <c r="B119" s="20" t="s">
        <v>18</v>
      </c>
      <c r="C119" s="20" t="s">
        <v>158</v>
      </c>
      <c r="D119" s="20" t="s">
        <v>20</v>
      </c>
      <c r="E119" s="20" t="s">
        <v>5564</v>
      </c>
      <c r="F119" s="21">
        <v>46312.782847222217</v>
      </c>
      <c r="G119" s="20" t="s">
        <v>21</v>
      </c>
      <c r="H119" s="20" t="s">
        <v>5565</v>
      </c>
      <c r="I119" s="22">
        <v>330</v>
      </c>
      <c r="J119" s="20" t="s">
        <v>22</v>
      </c>
      <c r="K119" s="20" t="s">
        <v>23</v>
      </c>
      <c r="L119" s="22">
        <v>383</v>
      </c>
      <c r="M119" s="20" t="s">
        <v>250</v>
      </c>
      <c r="N119" s="21">
        <v>46312.803796296299</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235</v>
      </c>
      <c r="B120" s="20" t="s">
        <v>18</v>
      </c>
      <c r="C120" s="20" t="s">
        <v>62</v>
      </c>
      <c r="D120" s="20" t="s">
        <v>33</v>
      </c>
      <c r="E120" s="20" t="s">
        <v>360</v>
      </c>
      <c r="F120" s="21">
        <v>46312.783738425926</v>
      </c>
      <c r="G120" s="20" t="s">
        <v>21</v>
      </c>
      <c r="H120" s="20" t="s">
        <v>5566</v>
      </c>
      <c r="I120" s="22">
        <v>360</v>
      </c>
      <c r="J120" s="20" t="s">
        <v>22</v>
      </c>
      <c r="K120" s="20" t="s">
        <v>23</v>
      </c>
      <c r="L120" s="22">
        <v>876</v>
      </c>
      <c r="M120" s="20" t="s">
        <v>167</v>
      </c>
      <c r="N120" s="21">
        <v>46312.831701388888</v>
      </c>
      <c r="O120" s="22">
        <v>360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1667</v>
      </c>
      <c r="B121" s="20" t="s">
        <v>18</v>
      </c>
      <c r="C121" s="20" t="s">
        <v>200</v>
      </c>
      <c r="D121" s="20" t="s">
        <v>110</v>
      </c>
      <c r="E121" s="20" t="s">
        <v>5107</v>
      </c>
      <c r="F121" s="21">
        <v>46312.784699074073</v>
      </c>
      <c r="G121" s="20" t="s">
        <v>21</v>
      </c>
      <c r="H121" s="20" t="s">
        <v>5567</v>
      </c>
      <c r="I121" s="22">
        <v>360</v>
      </c>
      <c r="J121" s="20" t="s">
        <v>22</v>
      </c>
      <c r="K121" s="20" t="s">
        <v>23</v>
      </c>
      <c r="L121" s="22">
        <v>383</v>
      </c>
      <c r="M121" s="20" t="s">
        <v>250</v>
      </c>
      <c r="N121" s="21">
        <v>46312.805717592593</v>
      </c>
      <c r="O121" s="22">
        <v>340</v>
      </c>
      <c r="P121" s="20" t="s">
        <v>25</v>
      </c>
      <c r="Q121" s="22">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0" t="s">
        <v>240</v>
      </c>
      <c r="B122" s="20" t="s">
        <v>18</v>
      </c>
      <c r="C122" s="20" t="s">
        <v>116</v>
      </c>
      <c r="D122" s="20" t="s">
        <v>117</v>
      </c>
      <c r="E122" s="20" t="s">
        <v>584</v>
      </c>
      <c r="F122" s="21">
        <v>46312.786006944443</v>
      </c>
      <c r="G122" s="20" t="s">
        <v>21</v>
      </c>
      <c r="H122" s="20" t="s">
        <v>5568</v>
      </c>
      <c r="I122" s="22">
        <v>320</v>
      </c>
      <c r="J122" s="20" t="s">
        <v>22</v>
      </c>
      <c r="K122" s="20" t="s">
        <v>23</v>
      </c>
      <c r="L122" s="22">
        <v>537</v>
      </c>
      <c r="M122" s="20" t="s">
        <v>123</v>
      </c>
      <c r="N122" s="21">
        <v>46312.814895833333</v>
      </c>
      <c r="O122" s="22">
        <v>340</v>
      </c>
      <c r="P122" s="20" t="s">
        <v>25</v>
      </c>
      <c r="Q122" s="22">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437</v>
      </c>
      <c r="B123" s="20" t="s">
        <v>18</v>
      </c>
      <c r="C123" s="20" t="s">
        <v>438</v>
      </c>
      <c r="D123" s="20" t="s">
        <v>53</v>
      </c>
      <c r="E123" s="20" t="s">
        <v>413</v>
      </c>
      <c r="F123" s="21">
        <v>46312.787256944444</v>
      </c>
      <c r="G123" s="20" t="s">
        <v>21</v>
      </c>
      <c r="H123" s="20" t="s">
        <v>5569</v>
      </c>
      <c r="I123" s="22">
        <v>380</v>
      </c>
      <c r="J123" s="20" t="s">
        <v>22</v>
      </c>
      <c r="K123" s="20" t="s">
        <v>23</v>
      </c>
      <c r="L123" s="22">
        <v>1001</v>
      </c>
      <c r="M123" s="20" t="s">
        <v>439</v>
      </c>
      <c r="N123" s="21">
        <v>46312.840115740742</v>
      </c>
      <c r="O123" s="22">
        <v>228</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203</v>
      </c>
      <c r="B124" s="20" t="s">
        <v>18</v>
      </c>
      <c r="C124" s="20" t="s">
        <v>204</v>
      </c>
      <c r="D124" s="20" t="s">
        <v>53</v>
      </c>
      <c r="E124" s="20" t="s">
        <v>2146</v>
      </c>
      <c r="F124" s="21">
        <v>46312.792071759264</v>
      </c>
      <c r="G124" s="20" t="s">
        <v>21</v>
      </c>
      <c r="H124" s="20" t="s">
        <v>5570</v>
      </c>
      <c r="I124" s="22">
        <v>350</v>
      </c>
      <c r="J124" s="20" t="s">
        <v>22</v>
      </c>
      <c r="K124" s="20" t="s">
        <v>23</v>
      </c>
      <c r="L124" s="22">
        <v>154</v>
      </c>
      <c r="M124" s="20" t="s">
        <v>3643</v>
      </c>
      <c r="N124" s="21">
        <v>46312.802314814813</v>
      </c>
      <c r="O124" s="22">
        <v>289</v>
      </c>
      <c r="P124" s="20" t="s">
        <v>25</v>
      </c>
      <c r="Q124" s="22">
        <v>190</v>
      </c>
      <c r="R124" s="3" t="str">
        <f>IF(OR(G124="12R",G124="12L"),_xlfn.XLOOKUP(C124,Tabla42[ADEP],Tabla42[SID 12R],""),IF(OR(G124="30L",G124="30R"),_xlfn.XLOOKUP(C124,Tabla42[ADEP],Tabla42[SID 30L],""),""))</f>
        <v>TAKUX</v>
      </c>
      <c r="S124" s="3">
        <f t="shared" si="1"/>
        <v>19</v>
      </c>
      <c r="T124" s="3" t="str">
        <f>_xlfn.XLOOKUP(C124,Tabla42[ADEP],Tabla42[Sector],"")</f>
        <v>Sector 7</v>
      </c>
    </row>
    <row r="125" spans="1:20" x14ac:dyDescent="0.2">
      <c r="A125" s="20" t="s">
        <v>245</v>
      </c>
      <c r="B125" s="20" t="s">
        <v>18</v>
      </c>
      <c r="C125" s="20" t="s">
        <v>109</v>
      </c>
      <c r="D125" s="20" t="s">
        <v>122</v>
      </c>
      <c r="E125" s="20" t="s">
        <v>5571</v>
      </c>
      <c r="F125" s="21">
        <v>46312.793738425928</v>
      </c>
      <c r="G125" s="20" t="s">
        <v>21</v>
      </c>
      <c r="H125" s="20" t="s">
        <v>5572</v>
      </c>
      <c r="I125" s="22">
        <v>350</v>
      </c>
      <c r="J125" s="20" t="s">
        <v>22</v>
      </c>
      <c r="K125" s="20" t="s">
        <v>23</v>
      </c>
      <c r="L125" s="22">
        <v>146</v>
      </c>
      <c r="M125" s="20" t="s">
        <v>2328</v>
      </c>
      <c r="N125" s="21">
        <v>46312.803993055553</v>
      </c>
      <c r="O125" s="22">
        <v>247</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229</v>
      </c>
      <c r="B126" s="20" t="s">
        <v>18</v>
      </c>
      <c r="C126" s="20" t="s">
        <v>230</v>
      </c>
      <c r="D126" s="20" t="s">
        <v>231</v>
      </c>
      <c r="E126" s="20" t="s">
        <v>591</v>
      </c>
      <c r="F126" s="21">
        <v>46312.795138888891</v>
      </c>
      <c r="G126" s="20" t="s">
        <v>21</v>
      </c>
      <c r="H126" s="20" t="s">
        <v>4734</v>
      </c>
      <c r="I126" s="22">
        <v>100</v>
      </c>
      <c r="J126" s="20" t="s">
        <v>22</v>
      </c>
      <c r="K126" s="20" t="s">
        <v>23</v>
      </c>
      <c r="L126" s="22">
        <v>361</v>
      </c>
      <c r="M126" s="20" t="s">
        <v>230</v>
      </c>
      <c r="N126" s="21">
        <v>46312.861516203702</v>
      </c>
      <c r="O126" s="22">
        <v>0</v>
      </c>
      <c r="P126" s="20" t="s">
        <v>129</v>
      </c>
      <c r="Q126" s="22">
        <v>40</v>
      </c>
      <c r="R126" s="3" t="str">
        <f>IF(OR(G126="12R",G126="12L"),_xlfn.XLOOKUP(C126,Tabla42[ADEP],Tabla42[SID 12R],""),IF(OR(G126="30L",G126="30R"),_xlfn.XLOOKUP(C126,Tabla42[ADEP],Tabla42[SID 30L],""),""))</f>
        <v>CZM</v>
      </c>
      <c r="S126" s="3">
        <f t="shared" si="1"/>
        <v>19</v>
      </c>
      <c r="T126" s="3" t="str">
        <f>_xlfn.XLOOKUP(C126,Tabla42[ADEP],Tabla42[Sector],"")</f>
        <v>Sector 7</v>
      </c>
    </row>
    <row r="127" spans="1:20" x14ac:dyDescent="0.2">
      <c r="A127" s="20" t="s">
        <v>595</v>
      </c>
      <c r="B127" s="20" t="s">
        <v>18</v>
      </c>
      <c r="C127" s="20" t="s">
        <v>596</v>
      </c>
      <c r="D127" s="20" t="s">
        <v>122</v>
      </c>
      <c r="E127" s="20" t="s">
        <v>5573</v>
      </c>
      <c r="F127" s="21">
        <v>46312.796527777777</v>
      </c>
      <c r="G127" s="20" t="s">
        <v>21</v>
      </c>
      <c r="H127" s="20" t="s">
        <v>5574</v>
      </c>
      <c r="I127" s="22">
        <v>360</v>
      </c>
      <c r="J127" s="20" t="s">
        <v>22</v>
      </c>
      <c r="K127" s="20" t="s">
        <v>23</v>
      </c>
      <c r="L127" s="22">
        <v>460</v>
      </c>
      <c r="M127" s="20" t="s">
        <v>189</v>
      </c>
      <c r="N127" s="21">
        <v>46312.822627314818</v>
      </c>
      <c r="O127" s="22">
        <v>340</v>
      </c>
      <c r="P127" s="20" t="s">
        <v>25</v>
      </c>
      <c r="Q127" s="22">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20" t="s">
        <v>460</v>
      </c>
      <c r="B128" s="20" t="s">
        <v>18</v>
      </c>
      <c r="C128" s="20" t="s">
        <v>126</v>
      </c>
      <c r="D128" s="20" t="s">
        <v>20</v>
      </c>
      <c r="E128" s="20" t="s">
        <v>4255</v>
      </c>
      <c r="F128" s="21">
        <v>46312.798159722224</v>
      </c>
      <c r="G128" s="20" t="s">
        <v>21</v>
      </c>
      <c r="H128" s="20" t="s">
        <v>5575</v>
      </c>
      <c r="I128" s="22">
        <v>320</v>
      </c>
      <c r="J128" s="20" t="s">
        <v>22</v>
      </c>
      <c r="K128" s="20" t="s">
        <v>23</v>
      </c>
      <c r="L128" s="22">
        <v>379</v>
      </c>
      <c r="M128" s="20" t="s">
        <v>250</v>
      </c>
      <c r="N128" s="21">
        <v>46312.820254629631</v>
      </c>
      <c r="O128" s="22">
        <v>330</v>
      </c>
      <c r="P128" s="20" t="s">
        <v>25</v>
      </c>
      <c r="Q128" s="22">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20" t="s">
        <v>246</v>
      </c>
      <c r="B129" s="20" t="s">
        <v>18</v>
      </c>
      <c r="C129" s="20" t="s">
        <v>209</v>
      </c>
      <c r="D129" s="20" t="s">
        <v>110</v>
      </c>
      <c r="E129" s="20" t="s">
        <v>224</v>
      </c>
      <c r="F129" s="21">
        <v>46312.799490740741</v>
      </c>
      <c r="G129" s="20" t="s">
        <v>21</v>
      </c>
      <c r="H129" s="20" t="s">
        <v>5576</v>
      </c>
      <c r="I129" s="22">
        <v>320</v>
      </c>
      <c r="J129" s="20" t="s">
        <v>22</v>
      </c>
      <c r="K129" s="20" t="s">
        <v>23</v>
      </c>
      <c r="L129" s="22">
        <v>545</v>
      </c>
      <c r="M129" s="20" t="s">
        <v>123</v>
      </c>
      <c r="N129" s="21">
        <v>46312.828703703708</v>
      </c>
      <c r="O129" s="22">
        <v>320</v>
      </c>
      <c r="P129" s="20" t="s">
        <v>25</v>
      </c>
      <c r="Q129" s="22">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248</v>
      </c>
      <c r="B130" s="20" t="s">
        <v>18</v>
      </c>
      <c r="C130" s="20" t="s">
        <v>215</v>
      </c>
      <c r="D130" s="20" t="s">
        <v>117</v>
      </c>
      <c r="E130" s="20" t="s">
        <v>5577</v>
      </c>
      <c r="F130" s="21">
        <v>46312.80086805555</v>
      </c>
      <c r="G130" s="20" t="s">
        <v>21</v>
      </c>
      <c r="H130" s="20" t="s">
        <v>5578</v>
      </c>
      <c r="I130" s="22">
        <v>340</v>
      </c>
      <c r="J130" s="20" t="s">
        <v>22</v>
      </c>
      <c r="K130" s="20" t="s">
        <v>23</v>
      </c>
      <c r="L130" s="22">
        <v>383</v>
      </c>
      <c r="M130" s="20" t="s">
        <v>250</v>
      </c>
      <c r="N130" s="21">
        <v>46312.82231481481</v>
      </c>
      <c r="O130" s="22">
        <v>320</v>
      </c>
      <c r="P130" s="20" t="s">
        <v>25</v>
      </c>
      <c r="Q130" s="22">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20" t="s">
        <v>3684</v>
      </c>
      <c r="B131" s="20" t="s">
        <v>18</v>
      </c>
      <c r="C131" s="20" t="s">
        <v>184</v>
      </c>
      <c r="D131" s="20" t="s">
        <v>60</v>
      </c>
      <c r="E131" s="20" t="s">
        <v>3327</v>
      </c>
      <c r="F131" s="21">
        <v>46312.802743055552</v>
      </c>
      <c r="G131" s="20" t="s">
        <v>21</v>
      </c>
      <c r="H131" s="20" t="s">
        <v>5579</v>
      </c>
      <c r="I131" s="22">
        <v>330</v>
      </c>
      <c r="J131" s="20" t="s">
        <v>22</v>
      </c>
      <c r="K131" s="20" t="s">
        <v>23</v>
      </c>
      <c r="L131" s="22">
        <v>132</v>
      </c>
      <c r="M131" s="20" t="s">
        <v>39</v>
      </c>
      <c r="N131" s="21">
        <v>46312.812118055561</v>
      </c>
      <c r="O131" s="22">
        <v>216</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2095</v>
      </c>
      <c r="B132" s="20" t="s">
        <v>18</v>
      </c>
      <c r="C132" s="20" t="s">
        <v>121</v>
      </c>
      <c r="D132" s="20" t="s">
        <v>122</v>
      </c>
      <c r="E132" s="20" t="s">
        <v>4894</v>
      </c>
      <c r="F132" s="21">
        <v>46312.80400462963</v>
      </c>
      <c r="G132" s="20" t="s">
        <v>21</v>
      </c>
      <c r="H132" s="20" t="s">
        <v>5580</v>
      </c>
      <c r="I132" s="22">
        <v>360</v>
      </c>
      <c r="J132" s="20" t="s">
        <v>22</v>
      </c>
      <c r="K132" s="20" t="s">
        <v>23</v>
      </c>
      <c r="L132" s="22">
        <v>537</v>
      </c>
      <c r="M132" s="20" t="s">
        <v>123</v>
      </c>
      <c r="N132" s="21">
        <v>46312.833726851852</v>
      </c>
      <c r="O132" s="22">
        <v>360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3094</v>
      </c>
      <c r="B133" s="20" t="s">
        <v>18</v>
      </c>
      <c r="C133" s="20" t="s">
        <v>190</v>
      </c>
      <c r="D133" s="20" t="s">
        <v>33</v>
      </c>
      <c r="E133" s="20" t="s">
        <v>5581</v>
      </c>
      <c r="F133" s="21">
        <v>46312.806921296295</v>
      </c>
      <c r="G133" s="20" t="s">
        <v>21</v>
      </c>
      <c r="H133" s="20" t="s">
        <v>5582</v>
      </c>
      <c r="I133" s="22">
        <v>350</v>
      </c>
      <c r="J133" s="20" t="s">
        <v>22</v>
      </c>
      <c r="K133" s="20" t="s">
        <v>23</v>
      </c>
      <c r="L133" s="22">
        <v>134</v>
      </c>
      <c r="M133" s="20" t="s">
        <v>39</v>
      </c>
      <c r="N133" s="21">
        <v>46312.815972222219</v>
      </c>
      <c r="O133" s="22">
        <v>213</v>
      </c>
      <c r="P133" s="20" t="s">
        <v>25</v>
      </c>
      <c r="Q133" s="22">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3380</v>
      </c>
      <c r="F134" s="21">
        <v>46312.808391203704</v>
      </c>
      <c r="G134" s="20" t="s">
        <v>21</v>
      </c>
      <c r="H134" s="20" t="s">
        <v>5583</v>
      </c>
      <c r="I134" s="22">
        <v>320</v>
      </c>
      <c r="J134" s="20" t="s">
        <v>22</v>
      </c>
      <c r="K134" s="20" t="s">
        <v>23</v>
      </c>
      <c r="L134" s="22">
        <v>557</v>
      </c>
      <c r="M134" s="20" t="s">
        <v>123</v>
      </c>
      <c r="N134" s="21">
        <v>46312.839386574073</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445</v>
      </c>
      <c r="B135" s="20" t="s">
        <v>18</v>
      </c>
      <c r="C135" s="20" t="s">
        <v>263</v>
      </c>
      <c r="D135" s="20" t="s">
        <v>110</v>
      </c>
      <c r="E135" s="20" t="s">
        <v>4359</v>
      </c>
      <c r="F135" s="21">
        <v>46312.809988425928</v>
      </c>
      <c r="G135" s="20" t="s">
        <v>21</v>
      </c>
      <c r="H135" s="20" t="s">
        <v>5584</v>
      </c>
      <c r="I135" s="22">
        <v>380</v>
      </c>
      <c r="J135" s="20" t="s">
        <v>22</v>
      </c>
      <c r="K135" s="20" t="s">
        <v>23</v>
      </c>
      <c r="L135" s="22">
        <v>383</v>
      </c>
      <c r="M135" s="20" t="s">
        <v>250</v>
      </c>
      <c r="N135" s="21">
        <v>46312.831736111111</v>
      </c>
      <c r="O135" s="22">
        <v>390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454</v>
      </c>
      <c r="B136" s="20" t="s">
        <v>18</v>
      </c>
      <c r="C136" s="20" t="s">
        <v>242</v>
      </c>
      <c r="D136" s="20" t="s">
        <v>243</v>
      </c>
      <c r="E136" s="20" t="s">
        <v>534</v>
      </c>
      <c r="F136" s="21">
        <v>46312.812615740739</v>
      </c>
      <c r="G136" s="20" t="s">
        <v>21</v>
      </c>
      <c r="H136" s="20" t="s">
        <v>5585</v>
      </c>
      <c r="I136" s="22">
        <v>370</v>
      </c>
      <c r="J136" s="20" t="s">
        <v>22</v>
      </c>
      <c r="K136" s="20" t="s">
        <v>23</v>
      </c>
      <c r="L136" s="22">
        <v>231</v>
      </c>
      <c r="M136" s="20" t="s">
        <v>355</v>
      </c>
      <c r="N136" s="21">
        <v>46312.827187499999</v>
      </c>
      <c r="O136" s="22">
        <v>276</v>
      </c>
      <c r="P136" s="20" t="s">
        <v>40</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600</v>
      </c>
      <c r="B137" s="20" t="s">
        <v>18</v>
      </c>
      <c r="C137" s="20" t="s">
        <v>293</v>
      </c>
      <c r="D137" s="20" t="s">
        <v>20</v>
      </c>
      <c r="E137" s="20" t="s">
        <v>5586</v>
      </c>
      <c r="F137" s="21">
        <v>46312.814733796295</v>
      </c>
      <c r="G137" s="20" t="s">
        <v>21</v>
      </c>
      <c r="H137" s="20" t="s">
        <v>5587</v>
      </c>
      <c r="I137" s="22">
        <v>340</v>
      </c>
      <c r="J137" s="20" t="s">
        <v>22</v>
      </c>
      <c r="K137" s="20" t="s">
        <v>23</v>
      </c>
      <c r="L137" s="22">
        <v>429</v>
      </c>
      <c r="M137" s="20" t="s">
        <v>422</v>
      </c>
      <c r="N137" s="21">
        <v>46312.838344907403</v>
      </c>
      <c r="O137" s="22">
        <v>340</v>
      </c>
      <c r="P137" s="20" t="s">
        <v>25</v>
      </c>
      <c r="Q137" s="22">
        <v>40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253</v>
      </c>
      <c r="B138" s="20" t="s">
        <v>18</v>
      </c>
      <c r="C138" s="20" t="s">
        <v>254</v>
      </c>
      <c r="D138" s="20" t="s">
        <v>20</v>
      </c>
      <c r="E138" s="20" t="s">
        <v>667</v>
      </c>
      <c r="F138" s="21">
        <v>46312.815439814818</v>
      </c>
      <c r="G138" s="20" t="s">
        <v>21</v>
      </c>
      <c r="H138" s="20" t="s">
        <v>5588</v>
      </c>
      <c r="I138" s="22">
        <v>320</v>
      </c>
      <c r="J138" s="20" t="s">
        <v>22</v>
      </c>
      <c r="K138" s="20" t="s">
        <v>23</v>
      </c>
      <c r="L138" s="22">
        <v>866</v>
      </c>
      <c r="M138" s="20" t="s">
        <v>5589</v>
      </c>
      <c r="N138" s="21">
        <v>46312.861192129625</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117</v>
      </c>
      <c r="E139" s="20" t="s">
        <v>1915</v>
      </c>
      <c r="F139" s="21">
        <v>46312.816863425927</v>
      </c>
      <c r="G139" s="20" t="s">
        <v>21</v>
      </c>
      <c r="H139" s="20" t="s">
        <v>5590</v>
      </c>
      <c r="I139" s="22">
        <v>300</v>
      </c>
      <c r="J139" s="20" t="s">
        <v>22</v>
      </c>
      <c r="K139" s="20" t="s">
        <v>23</v>
      </c>
      <c r="L139" s="22">
        <v>899</v>
      </c>
      <c r="M139" s="20" t="s">
        <v>5591</v>
      </c>
      <c r="N139" s="21">
        <v>46312.863946759258</v>
      </c>
      <c r="O139" s="22">
        <v>300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597</v>
      </c>
      <c r="B140" s="20" t="s">
        <v>18</v>
      </c>
      <c r="C140" s="20" t="s">
        <v>598</v>
      </c>
      <c r="D140" s="20" t="s">
        <v>28</v>
      </c>
      <c r="E140" s="20" t="s">
        <v>2214</v>
      </c>
      <c r="F140" s="21">
        <v>46312.817905092597</v>
      </c>
      <c r="G140" s="20" t="s">
        <v>21</v>
      </c>
      <c r="H140" s="20" t="s">
        <v>5592</v>
      </c>
      <c r="I140" s="22">
        <v>320</v>
      </c>
      <c r="J140" s="20" t="s">
        <v>22</v>
      </c>
      <c r="K140" s="20" t="s">
        <v>23</v>
      </c>
      <c r="L140" s="22">
        <v>443</v>
      </c>
      <c r="M140" s="20" t="s">
        <v>5593</v>
      </c>
      <c r="N140" s="21">
        <v>46312.842430555553</v>
      </c>
      <c r="O140" s="22">
        <v>360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259</v>
      </c>
      <c r="B141" s="20" t="s">
        <v>18</v>
      </c>
      <c r="C141" s="20" t="s">
        <v>32</v>
      </c>
      <c r="D141" s="20" t="s">
        <v>33</v>
      </c>
      <c r="E141" s="20" t="s">
        <v>5594</v>
      </c>
      <c r="F141" s="21">
        <v>46312.819016203706</v>
      </c>
      <c r="G141" s="20" t="s">
        <v>21</v>
      </c>
      <c r="H141" s="20" t="s">
        <v>5595</v>
      </c>
      <c r="I141" s="22">
        <v>380</v>
      </c>
      <c r="J141" s="20" t="s">
        <v>22</v>
      </c>
      <c r="K141" s="20" t="s">
        <v>23</v>
      </c>
      <c r="L141" s="22">
        <v>880</v>
      </c>
      <c r="M141" s="20" t="s">
        <v>5596</v>
      </c>
      <c r="N141" s="21">
        <v>46312.870173611111</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2216</v>
      </c>
      <c r="B142" s="20" t="s">
        <v>18</v>
      </c>
      <c r="C142" s="20" t="s">
        <v>49</v>
      </c>
      <c r="D142" s="20" t="s">
        <v>124</v>
      </c>
      <c r="E142" s="20"/>
      <c r="F142" s="21">
        <v>46312.820462962962</v>
      </c>
      <c r="G142" s="20" t="s">
        <v>21</v>
      </c>
      <c r="H142" s="20" t="s">
        <v>5597</v>
      </c>
      <c r="I142" s="22">
        <v>280</v>
      </c>
      <c r="J142" s="20" t="s">
        <v>22</v>
      </c>
      <c r="K142" s="20" t="s">
        <v>50</v>
      </c>
      <c r="L142" s="22">
        <v>871</v>
      </c>
      <c r="M142" s="20" t="s">
        <v>45</v>
      </c>
      <c r="N142" s="21">
        <v>46312.870451388888</v>
      </c>
      <c r="O142" s="22">
        <v>280</v>
      </c>
      <c r="P142" s="20" t="s">
        <v>25</v>
      </c>
      <c r="Q142" s="22">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1688</v>
      </c>
      <c r="B143" s="20" t="s">
        <v>18</v>
      </c>
      <c r="C143" s="20" t="s">
        <v>478</v>
      </c>
      <c r="D143" s="20" t="s">
        <v>122</v>
      </c>
      <c r="E143" s="20" t="s">
        <v>1212</v>
      </c>
      <c r="F143" s="21">
        <v>46312.821840277778</v>
      </c>
      <c r="G143" s="20" t="s">
        <v>21</v>
      </c>
      <c r="H143" s="20" t="s">
        <v>5598</v>
      </c>
      <c r="I143" s="22">
        <v>320</v>
      </c>
      <c r="J143" s="20" t="s">
        <v>22</v>
      </c>
      <c r="K143" s="20" t="s">
        <v>23</v>
      </c>
      <c r="L143" s="22">
        <v>891</v>
      </c>
      <c r="M143" s="20" t="s">
        <v>35</v>
      </c>
      <c r="N143" s="21">
        <v>46312.869085648148</v>
      </c>
      <c r="O143" s="22">
        <v>320</v>
      </c>
      <c r="P143" s="20" t="s">
        <v>25</v>
      </c>
      <c r="Q143" s="22">
        <v>190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251</v>
      </c>
      <c r="B144" s="20" t="s">
        <v>18</v>
      </c>
      <c r="C144" s="20" t="s">
        <v>126</v>
      </c>
      <c r="D144" s="20" t="s">
        <v>60</v>
      </c>
      <c r="E144" s="20" t="s">
        <v>5599</v>
      </c>
      <c r="F144" s="21">
        <v>46312.82303240741</v>
      </c>
      <c r="G144" s="20" t="s">
        <v>21</v>
      </c>
      <c r="H144" s="20" t="s">
        <v>5600</v>
      </c>
      <c r="I144" s="22">
        <v>340</v>
      </c>
      <c r="J144" s="20" t="s">
        <v>22</v>
      </c>
      <c r="K144" s="20" t="s">
        <v>23</v>
      </c>
      <c r="L144" s="22">
        <v>383</v>
      </c>
      <c r="M144" s="20" t="s">
        <v>250</v>
      </c>
      <c r="N144" s="21">
        <v>46312.844236111108</v>
      </c>
      <c r="O144" s="22">
        <v>330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268</v>
      </c>
      <c r="B145" s="20" t="s">
        <v>18</v>
      </c>
      <c r="C145" s="20" t="s">
        <v>42</v>
      </c>
      <c r="D145" s="20" t="s">
        <v>43</v>
      </c>
      <c r="E145" s="20" t="s">
        <v>527</v>
      </c>
      <c r="F145" s="21">
        <v>46312.824074074073</v>
      </c>
      <c r="G145" s="20" t="s">
        <v>21</v>
      </c>
      <c r="H145" s="20" t="s">
        <v>5601</v>
      </c>
      <c r="I145" s="22">
        <v>360</v>
      </c>
      <c r="J145" s="20" t="s">
        <v>22</v>
      </c>
      <c r="K145" s="20" t="s">
        <v>23</v>
      </c>
      <c r="L145" s="22">
        <v>868</v>
      </c>
      <c r="M145" s="20" t="s">
        <v>45</v>
      </c>
      <c r="N145" s="21">
        <v>46312.870925925927</v>
      </c>
      <c r="O145" s="22">
        <v>360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261</v>
      </c>
      <c r="B146" s="20" t="s">
        <v>18</v>
      </c>
      <c r="C146" s="20" t="s">
        <v>158</v>
      </c>
      <c r="D146" s="20" t="s">
        <v>33</v>
      </c>
      <c r="E146" s="20" t="s">
        <v>2165</v>
      </c>
      <c r="F146" s="21">
        <v>46312.825162037036</v>
      </c>
      <c r="G146" s="20" t="s">
        <v>21</v>
      </c>
      <c r="H146" s="20" t="s">
        <v>5602</v>
      </c>
      <c r="I146" s="22">
        <v>340</v>
      </c>
      <c r="J146" s="20" t="s">
        <v>22</v>
      </c>
      <c r="K146" s="20" t="s">
        <v>23</v>
      </c>
      <c r="L146" s="22">
        <v>383</v>
      </c>
      <c r="M146" s="20" t="s">
        <v>250</v>
      </c>
      <c r="N146" s="21">
        <v>46312.847025462965</v>
      </c>
      <c r="O146" s="22">
        <v>310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247</v>
      </c>
      <c r="B147" s="20" t="s">
        <v>18</v>
      </c>
      <c r="C147" s="20" t="s">
        <v>137</v>
      </c>
      <c r="D147" s="20" t="s">
        <v>28</v>
      </c>
      <c r="E147" s="20" t="s">
        <v>5603</v>
      </c>
      <c r="F147" s="21">
        <v>46312.826261574075</v>
      </c>
      <c r="G147" s="20" t="s">
        <v>21</v>
      </c>
      <c r="H147" s="20" t="s">
        <v>5604</v>
      </c>
      <c r="I147" s="22">
        <v>370</v>
      </c>
      <c r="J147" s="20" t="s">
        <v>22</v>
      </c>
      <c r="K147" s="20" t="s">
        <v>23</v>
      </c>
      <c r="L147" s="22">
        <v>133</v>
      </c>
      <c r="M147" s="20" t="s">
        <v>39</v>
      </c>
      <c r="N147" s="21">
        <v>46312.835231481484</v>
      </c>
      <c r="O147" s="22">
        <v>232</v>
      </c>
      <c r="P147" s="20" t="s">
        <v>25</v>
      </c>
      <c r="Q147" s="22">
        <v>190</v>
      </c>
      <c r="R147" s="3" t="str">
        <f>IF(OR(G147="12R",G147="12L"),_xlfn.XLOOKUP(C147,Tabla42[ADEP],Tabla42[SID 12R],""),IF(OR(G147="30L",G147="30R"),_xlfn.XLOOKUP(C147,Tabla42[ADEP],Tabla42[SID 30L],""),""))</f>
        <v>NUDAL</v>
      </c>
      <c r="S147" s="3">
        <f t="shared" si="2"/>
        <v>19</v>
      </c>
      <c r="T147" s="3" t="str">
        <f>_xlfn.XLOOKUP(C147,Tabla42[ADEP],Tabla42[Sector],"")</f>
        <v>Sector 3</v>
      </c>
    </row>
    <row r="148" spans="1:20" x14ac:dyDescent="0.2">
      <c r="A148" s="20" t="s">
        <v>232</v>
      </c>
      <c r="B148" s="20" t="s">
        <v>18</v>
      </c>
      <c r="C148" s="20" t="s">
        <v>233</v>
      </c>
      <c r="D148" s="20" t="s">
        <v>110</v>
      </c>
      <c r="E148" s="20" t="s">
        <v>653</v>
      </c>
      <c r="F148" s="21">
        <v>46312.828206018516</v>
      </c>
      <c r="G148" s="20" t="s">
        <v>21</v>
      </c>
      <c r="H148" s="20" t="s">
        <v>5605</v>
      </c>
      <c r="I148" s="22">
        <v>320</v>
      </c>
      <c r="J148" s="20" t="s">
        <v>22</v>
      </c>
      <c r="K148" s="20" t="s">
        <v>23</v>
      </c>
      <c r="L148" s="22">
        <v>536</v>
      </c>
      <c r="M148" s="20" t="s">
        <v>123</v>
      </c>
      <c r="N148" s="21">
        <v>46312.857962962968</v>
      </c>
      <c r="O148" s="22">
        <v>300</v>
      </c>
      <c r="P148" s="20" t="s">
        <v>25</v>
      </c>
      <c r="Q148" s="22">
        <v>40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274</v>
      </c>
      <c r="B149" s="20" t="s">
        <v>18</v>
      </c>
      <c r="C149" s="20" t="s">
        <v>96</v>
      </c>
      <c r="D149" s="20" t="s">
        <v>33</v>
      </c>
      <c r="E149" s="20" t="s">
        <v>491</v>
      </c>
      <c r="F149" s="21">
        <v>46312.831423611111</v>
      </c>
      <c r="G149" s="20" t="s">
        <v>21</v>
      </c>
      <c r="H149" s="20" t="s">
        <v>5606</v>
      </c>
      <c r="I149" s="22">
        <v>360</v>
      </c>
      <c r="J149" s="20" t="s">
        <v>22</v>
      </c>
      <c r="K149" s="20" t="s">
        <v>23</v>
      </c>
      <c r="L149" s="22">
        <v>868</v>
      </c>
      <c r="M149" s="20" t="s">
        <v>45</v>
      </c>
      <c r="N149" s="21">
        <v>46312.877916666665</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271</v>
      </c>
      <c r="B150" s="20" t="s">
        <v>18</v>
      </c>
      <c r="C150" s="20" t="s">
        <v>116</v>
      </c>
      <c r="D150" s="20" t="s">
        <v>43</v>
      </c>
      <c r="E150" s="20" t="s">
        <v>5607</v>
      </c>
      <c r="F150" s="21">
        <v>46312.832442129627</v>
      </c>
      <c r="G150" s="20" t="s">
        <v>21</v>
      </c>
      <c r="H150" s="20" t="s">
        <v>5608</v>
      </c>
      <c r="I150" s="22">
        <v>300</v>
      </c>
      <c r="J150" s="20" t="s">
        <v>22</v>
      </c>
      <c r="K150" s="20" t="s">
        <v>23</v>
      </c>
      <c r="L150" s="22">
        <v>530</v>
      </c>
      <c r="M150" s="20" t="s">
        <v>123</v>
      </c>
      <c r="N150" s="21">
        <v>46312.861666666664</v>
      </c>
      <c r="O150" s="22">
        <v>280</v>
      </c>
      <c r="P150" s="20" t="s">
        <v>25</v>
      </c>
      <c r="Q150" s="22">
        <v>40</v>
      </c>
      <c r="R150" s="3" t="str">
        <f>IF(OR(G150="12R",G150="12L"),_xlfn.XLOOKUP(C150,Tabla42[ADEP],Tabla42[SID 12R],""),IF(OR(G150="30L",G150="30R"),_xlfn.XLOOKUP(C150,Tabla42[ADEP],Tabla42[SID 30L],""),""))</f>
        <v>ENEBA</v>
      </c>
      <c r="S150" s="3">
        <f t="shared" si="2"/>
        <v>19</v>
      </c>
      <c r="T150" s="3" t="str">
        <f>_xlfn.XLOOKUP(C150,Tabla42[ADEP],Tabla42[Sector],"")</f>
        <v>Sector 3</v>
      </c>
    </row>
    <row r="151" spans="1:20" x14ac:dyDescent="0.2">
      <c r="A151" s="20" t="s">
        <v>3651</v>
      </c>
      <c r="B151" s="20" t="s">
        <v>18</v>
      </c>
      <c r="C151" s="20" t="s">
        <v>305</v>
      </c>
      <c r="D151" s="20" t="s">
        <v>122</v>
      </c>
      <c r="E151" s="20" t="s">
        <v>5609</v>
      </c>
      <c r="F151" s="21">
        <v>46312.833761574075</v>
      </c>
      <c r="G151" s="20" t="s">
        <v>21</v>
      </c>
      <c r="H151" s="20" t="s">
        <v>5610</v>
      </c>
      <c r="I151" s="22">
        <v>340</v>
      </c>
      <c r="J151" s="20" t="s">
        <v>22</v>
      </c>
      <c r="K151" s="20" t="s">
        <v>23</v>
      </c>
      <c r="L151" s="22">
        <v>383</v>
      </c>
      <c r="M151" s="20" t="s">
        <v>5611</v>
      </c>
      <c r="N151" s="21">
        <v>46312.855416666665</v>
      </c>
      <c r="O151" s="22">
        <v>330</v>
      </c>
      <c r="P151" s="20" t="s">
        <v>25</v>
      </c>
      <c r="Q151" s="22">
        <v>40</v>
      </c>
      <c r="R151" s="3" t="str">
        <f>IF(OR(G151="12R",G151="12L"),_xlfn.XLOOKUP(C151,Tabla42[ADEP],Tabla42[SID 12R],""),IF(OR(G151="30L",G151="30R"),_xlfn.XLOOKUP(C151,Tabla42[ADEP],Tabla42[SID 30L],""),""))</f>
        <v>OMSUK</v>
      </c>
      <c r="S151" s="3">
        <f t="shared" si="2"/>
        <v>20</v>
      </c>
      <c r="T151" s="3" t="str">
        <f>_xlfn.XLOOKUP(C151,Tabla42[ADEP],Tabla42[Sector],"")</f>
        <v>Sector 3</v>
      </c>
    </row>
    <row r="152" spans="1:20" x14ac:dyDescent="0.2">
      <c r="A152" s="20" t="s">
        <v>278</v>
      </c>
      <c r="B152" s="20" t="s">
        <v>18</v>
      </c>
      <c r="C152" s="20" t="s">
        <v>265</v>
      </c>
      <c r="D152" s="20" t="s">
        <v>53</v>
      </c>
      <c r="E152" s="20" t="s">
        <v>3399</v>
      </c>
      <c r="F152" s="21">
        <v>46312.83494212963</v>
      </c>
      <c r="G152" s="20" t="s">
        <v>21</v>
      </c>
      <c r="H152" s="20" t="s">
        <v>5612</v>
      </c>
      <c r="I152" s="22">
        <v>380</v>
      </c>
      <c r="J152" s="20" t="s">
        <v>22</v>
      </c>
      <c r="K152" s="20" t="s">
        <v>23</v>
      </c>
      <c r="L152" s="22">
        <v>869</v>
      </c>
      <c r="M152" s="20" t="s">
        <v>167</v>
      </c>
      <c r="N152" s="21">
        <v>46312.883287037039</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266</v>
      </c>
      <c r="B153" s="20" t="s">
        <v>18</v>
      </c>
      <c r="C153" s="20" t="s">
        <v>184</v>
      </c>
      <c r="D153" s="20" t="s">
        <v>60</v>
      </c>
      <c r="E153" s="20" t="s">
        <v>5613</v>
      </c>
      <c r="F153" s="21">
        <v>46312.835694444446</v>
      </c>
      <c r="G153" s="20" t="s">
        <v>21</v>
      </c>
      <c r="H153" s="20" t="s">
        <v>5614</v>
      </c>
      <c r="I153" s="22">
        <v>340</v>
      </c>
      <c r="J153" s="20" t="s">
        <v>22</v>
      </c>
      <c r="K153" s="20" t="s">
        <v>23</v>
      </c>
      <c r="L153" s="22">
        <v>374</v>
      </c>
      <c r="M153" s="20" t="s">
        <v>5615</v>
      </c>
      <c r="N153" s="21">
        <v>46312.857361111106</v>
      </c>
      <c r="O153" s="22">
        <v>350</v>
      </c>
      <c r="P153" s="20" t="s">
        <v>25</v>
      </c>
      <c r="Q153" s="22">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s="20" t="s">
        <v>241</v>
      </c>
      <c r="B154" s="20" t="s">
        <v>18</v>
      </c>
      <c r="C154" s="20" t="s">
        <v>121</v>
      </c>
      <c r="D154" s="20" t="s">
        <v>60</v>
      </c>
      <c r="E154" s="20" t="s">
        <v>5616</v>
      </c>
      <c r="F154" s="21">
        <v>46312.837025462963</v>
      </c>
      <c r="G154" s="20" t="s">
        <v>21</v>
      </c>
      <c r="H154" s="20" t="s">
        <v>5617</v>
      </c>
      <c r="I154" s="22">
        <v>340</v>
      </c>
      <c r="J154" s="20" t="s">
        <v>22</v>
      </c>
      <c r="K154" s="20" t="s">
        <v>23</v>
      </c>
      <c r="L154" s="22">
        <v>539</v>
      </c>
      <c r="M154" s="20" t="s">
        <v>123</v>
      </c>
      <c r="N154" s="21">
        <v>46312.86719907407</v>
      </c>
      <c r="O154" s="22">
        <v>340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495</v>
      </c>
      <c r="B155" s="20" t="s">
        <v>18</v>
      </c>
      <c r="C155" s="20" t="s">
        <v>798</v>
      </c>
      <c r="D155" s="20" t="s">
        <v>458</v>
      </c>
      <c r="E155" s="20"/>
      <c r="F155" s="21">
        <v>46312.838414351849</v>
      </c>
      <c r="G155" s="20" t="s">
        <v>21</v>
      </c>
      <c r="H155" s="20" t="s">
        <v>155</v>
      </c>
      <c r="I155" s="22">
        <v>45</v>
      </c>
      <c r="J155" s="20" t="s">
        <v>130</v>
      </c>
      <c r="K155" s="20" t="s">
        <v>50</v>
      </c>
      <c r="L155" s="22">
        <v>168</v>
      </c>
      <c r="M155" s="20" t="s">
        <v>798</v>
      </c>
      <c r="N155" s="21">
        <v>46312.864525462966</v>
      </c>
      <c r="O155" s="22">
        <v>0</v>
      </c>
      <c r="P155" s="20" t="s">
        <v>129</v>
      </c>
      <c r="Q155" s="22">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s="20" t="s">
        <v>744</v>
      </c>
      <c r="B156" s="20" t="s">
        <v>18</v>
      </c>
      <c r="C156" s="20" t="s">
        <v>188</v>
      </c>
      <c r="D156" s="20" t="s">
        <v>122</v>
      </c>
      <c r="E156" s="20" t="s">
        <v>5618</v>
      </c>
      <c r="F156" s="21">
        <v>46312.844270833331</v>
      </c>
      <c r="G156" s="20" t="s">
        <v>21</v>
      </c>
      <c r="H156" s="20" t="s">
        <v>5619</v>
      </c>
      <c r="I156" s="22">
        <v>340</v>
      </c>
      <c r="J156" s="20" t="s">
        <v>22</v>
      </c>
      <c r="K156" s="20" t="s">
        <v>23</v>
      </c>
      <c r="L156" s="22">
        <v>484</v>
      </c>
      <c r="M156" s="20" t="s">
        <v>2283</v>
      </c>
      <c r="N156" s="21">
        <v>46312.872083333335</v>
      </c>
      <c r="O156" s="22">
        <v>360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745</v>
      </c>
      <c r="B157" s="20" t="s">
        <v>18</v>
      </c>
      <c r="C157" s="20" t="s">
        <v>121</v>
      </c>
      <c r="D157" s="20" t="s">
        <v>60</v>
      </c>
      <c r="E157" s="20" t="s">
        <v>1071</v>
      </c>
      <c r="F157" s="21">
        <v>46312.84574074074</v>
      </c>
      <c r="G157" s="20" t="s">
        <v>21</v>
      </c>
      <c r="H157" s="20" t="s">
        <v>5620</v>
      </c>
      <c r="I157" s="22">
        <v>340</v>
      </c>
      <c r="J157" s="20" t="s">
        <v>22</v>
      </c>
      <c r="K157" s="20" t="s">
        <v>23</v>
      </c>
      <c r="L157" s="22">
        <v>544</v>
      </c>
      <c r="M157" s="20" t="s">
        <v>123</v>
      </c>
      <c r="N157" s="21">
        <v>46312.875833333332</v>
      </c>
      <c r="O157" s="22">
        <v>320</v>
      </c>
      <c r="P157" s="20" t="s">
        <v>25</v>
      </c>
      <c r="Q157" s="22">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272</v>
      </c>
      <c r="B158" s="20" t="s">
        <v>18</v>
      </c>
      <c r="C158" s="20" t="s">
        <v>42</v>
      </c>
      <c r="D158" s="20" t="s">
        <v>60</v>
      </c>
      <c r="E158" s="20" t="s">
        <v>144</v>
      </c>
      <c r="F158" s="21">
        <v>46312.846562499995</v>
      </c>
      <c r="G158" s="20" t="s">
        <v>21</v>
      </c>
      <c r="H158" s="20" t="s">
        <v>5621</v>
      </c>
      <c r="I158" s="22">
        <v>340</v>
      </c>
      <c r="J158" s="20" t="s">
        <v>22</v>
      </c>
      <c r="K158" s="20" t="s">
        <v>23</v>
      </c>
      <c r="L158" s="22">
        <v>872</v>
      </c>
      <c r="M158" s="20" t="s">
        <v>45</v>
      </c>
      <c r="N158" s="21">
        <v>46312.892800925925</v>
      </c>
      <c r="O158" s="22">
        <v>340</v>
      </c>
      <c r="P158" s="20" t="s">
        <v>25</v>
      </c>
      <c r="Q158" s="22">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1706</v>
      </c>
      <c r="B159" s="20" t="s">
        <v>18</v>
      </c>
      <c r="C159" s="20" t="s">
        <v>293</v>
      </c>
      <c r="D159" s="20" t="s">
        <v>28</v>
      </c>
      <c r="E159" s="20" t="s">
        <v>5622</v>
      </c>
      <c r="F159" s="21">
        <v>46312.847407407404</v>
      </c>
      <c r="G159" s="20" t="s">
        <v>21</v>
      </c>
      <c r="H159" s="20" t="s">
        <v>5623</v>
      </c>
      <c r="I159" s="22">
        <v>340</v>
      </c>
      <c r="J159" s="20" t="s">
        <v>22</v>
      </c>
      <c r="K159" s="20" t="s">
        <v>23</v>
      </c>
      <c r="L159" s="22">
        <v>532</v>
      </c>
      <c r="M159" s="20" t="s">
        <v>123</v>
      </c>
      <c r="N159" s="21">
        <v>46312.876331018517</v>
      </c>
      <c r="O159" s="22">
        <v>300</v>
      </c>
      <c r="P159" s="20" t="s">
        <v>25</v>
      </c>
      <c r="Q159" s="22">
        <v>40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471</v>
      </c>
      <c r="B160" s="20" t="s">
        <v>18</v>
      </c>
      <c r="C160" s="20" t="s">
        <v>19</v>
      </c>
      <c r="D160" s="20" t="s">
        <v>20</v>
      </c>
      <c r="E160" s="20" t="s">
        <v>374</v>
      </c>
      <c r="F160" s="21">
        <v>46312.85324074074</v>
      </c>
      <c r="G160" s="20" t="s">
        <v>21</v>
      </c>
      <c r="H160" s="20" t="s">
        <v>5624</v>
      </c>
      <c r="I160" s="22">
        <v>360</v>
      </c>
      <c r="J160" s="20" t="s">
        <v>22</v>
      </c>
      <c r="K160" s="20" t="s">
        <v>23</v>
      </c>
      <c r="L160" s="22">
        <v>871</v>
      </c>
      <c r="M160" s="20" t="s">
        <v>167</v>
      </c>
      <c r="N160" s="21">
        <v>46312.900173611109</v>
      </c>
      <c r="O160" s="22">
        <v>360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282</v>
      </c>
      <c r="B161" s="20" t="s">
        <v>18</v>
      </c>
      <c r="C161" s="20" t="s">
        <v>42</v>
      </c>
      <c r="D161" s="20" t="s">
        <v>20</v>
      </c>
      <c r="E161" s="20" t="s">
        <v>661</v>
      </c>
      <c r="F161" s="21">
        <v>46312.854641203703</v>
      </c>
      <c r="G161" s="20" t="s">
        <v>21</v>
      </c>
      <c r="H161" s="20" t="s">
        <v>5625</v>
      </c>
      <c r="I161" s="22">
        <v>360</v>
      </c>
      <c r="J161" s="20" t="s">
        <v>22</v>
      </c>
      <c r="K161" s="20" t="s">
        <v>23</v>
      </c>
      <c r="L161" s="22">
        <v>864</v>
      </c>
      <c r="M161" s="20" t="s">
        <v>45</v>
      </c>
      <c r="N161" s="21">
        <v>46312.901331018518</v>
      </c>
      <c r="O161" s="22">
        <v>360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605</v>
      </c>
      <c r="B162" s="20" t="s">
        <v>18</v>
      </c>
      <c r="C162" s="20" t="s">
        <v>606</v>
      </c>
      <c r="D162" s="20" t="s">
        <v>53</v>
      </c>
      <c r="E162" s="20" t="s">
        <v>393</v>
      </c>
      <c r="F162" s="21">
        <v>46312.861192129625</v>
      </c>
      <c r="G162" s="20" t="s">
        <v>21</v>
      </c>
      <c r="H162" s="20" t="s">
        <v>5626</v>
      </c>
      <c r="I162" s="22">
        <v>350</v>
      </c>
      <c r="J162" s="20" t="s">
        <v>22</v>
      </c>
      <c r="K162" s="20" t="s">
        <v>23</v>
      </c>
      <c r="L162" s="22">
        <v>363</v>
      </c>
      <c r="M162" s="20" t="s">
        <v>5627</v>
      </c>
      <c r="N162" s="21">
        <v>46312.882002314815</v>
      </c>
      <c r="O162" s="22">
        <v>370</v>
      </c>
      <c r="P162" s="20" t="s">
        <v>25</v>
      </c>
      <c r="Q162" s="2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1715</v>
      </c>
      <c r="B163" s="20" t="s">
        <v>18</v>
      </c>
      <c r="C163" s="20" t="s">
        <v>814</v>
      </c>
      <c r="D163" s="20" t="s">
        <v>110</v>
      </c>
      <c r="E163" s="20" t="s">
        <v>718</v>
      </c>
      <c r="F163" s="21">
        <v>46312.862615740742</v>
      </c>
      <c r="G163" s="20" t="s">
        <v>21</v>
      </c>
      <c r="H163" s="20" t="s">
        <v>5628</v>
      </c>
      <c r="I163" s="22">
        <v>400</v>
      </c>
      <c r="J163" s="20" t="s">
        <v>22</v>
      </c>
      <c r="K163" s="20" t="s">
        <v>23</v>
      </c>
      <c r="L163" s="22">
        <v>383</v>
      </c>
      <c r="M163" s="20" t="s">
        <v>250</v>
      </c>
      <c r="N163" s="21">
        <v>46312.884641203702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404</v>
      </c>
      <c r="F164" s="21">
        <v>46312.864432870367</v>
      </c>
      <c r="G164" s="20" t="s">
        <v>21</v>
      </c>
      <c r="H164" s="20" t="s">
        <v>5629</v>
      </c>
      <c r="I164" s="22">
        <v>390</v>
      </c>
      <c r="J164" s="20" t="s">
        <v>22</v>
      </c>
      <c r="K164" s="20" t="s">
        <v>23</v>
      </c>
      <c r="L164" s="22">
        <v>385</v>
      </c>
      <c r="M164" s="20" t="s">
        <v>250</v>
      </c>
      <c r="N164" s="21">
        <v>46312.885995370365</v>
      </c>
      <c r="O164" s="22">
        <v>390</v>
      </c>
      <c r="P164" s="20" t="s">
        <v>40</v>
      </c>
      <c r="Q164" s="22">
        <v>40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978</v>
      </c>
      <c r="B165" s="20" t="s">
        <v>18</v>
      </c>
      <c r="C165" s="20" t="s">
        <v>286</v>
      </c>
      <c r="D165" s="20" t="s">
        <v>53</v>
      </c>
      <c r="E165" s="20" t="s">
        <v>3160</v>
      </c>
      <c r="F165" s="21">
        <v>46312.866423611107</v>
      </c>
      <c r="G165" s="20" t="s">
        <v>21</v>
      </c>
      <c r="H165" s="20" t="s">
        <v>5630</v>
      </c>
      <c r="I165" s="22">
        <v>340</v>
      </c>
      <c r="J165" s="20" t="s">
        <v>22</v>
      </c>
      <c r="K165" s="20" t="s">
        <v>23</v>
      </c>
      <c r="L165" s="22">
        <v>329</v>
      </c>
      <c r="M165" s="20" t="s">
        <v>5631</v>
      </c>
      <c r="N165" s="21">
        <v>46312.885057870371</v>
      </c>
      <c r="O165" s="22">
        <v>340</v>
      </c>
      <c r="P165" s="20" t="s">
        <v>25</v>
      </c>
      <c r="Q165" s="22">
        <v>190</v>
      </c>
      <c r="R165" s="3" t="str">
        <f>IF(OR(G165="12R",G165="12L"),_xlfn.XLOOKUP(C165,Tabla42[ADEP],Tabla42[SID 12R],""),IF(OR(G165="30L",G165="30R"),_xlfn.XLOOKUP(C165,Tabla42[ADEP],Tabla42[SID 30L],""),""))</f>
        <v>CZM</v>
      </c>
      <c r="S165" s="3">
        <f t="shared" si="2"/>
        <v>20</v>
      </c>
      <c r="T165" s="3" t="str">
        <f>_xlfn.XLOOKUP(C165,Tabla42[ADEP],Tabla42[Sector],"")</f>
        <v>Sector 7</v>
      </c>
    </row>
    <row r="166" spans="1:20" x14ac:dyDescent="0.2">
      <c r="A166" s="20" t="s">
        <v>3722</v>
      </c>
      <c r="B166" s="20" t="s">
        <v>18</v>
      </c>
      <c r="C166" s="20" t="s">
        <v>388</v>
      </c>
      <c r="D166" s="20" t="s">
        <v>60</v>
      </c>
      <c r="E166" s="20" t="s">
        <v>966</v>
      </c>
      <c r="F166" s="21">
        <v>46312.867523148147</v>
      </c>
      <c r="G166" s="20" t="s">
        <v>21</v>
      </c>
      <c r="H166" s="20" t="s">
        <v>5632</v>
      </c>
      <c r="I166" s="22">
        <v>320</v>
      </c>
      <c r="J166" s="20" t="s">
        <v>22</v>
      </c>
      <c r="K166" s="20" t="s">
        <v>23</v>
      </c>
      <c r="L166" s="22">
        <v>391</v>
      </c>
      <c r="M166" s="20" t="s">
        <v>250</v>
      </c>
      <c r="N166" s="21">
        <v>46312.889548611114</v>
      </c>
      <c r="O166" s="22">
        <v>320</v>
      </c>
      <c r="P166" s="20" t="s">
        <v>25</v>
      </c>
      <c r="Q166" s="22">
        <v>40</v>
      </c>
      <c r="R166" s="3" t="str">
        <f>IF(OR(G166="12R",G166="12L"),_xlfn.XLOOKUP(C166,Tabla42[ADEP],Tabla42[SID 12R],""),IF(OR(G166="30L",G166="30R"),_xlfn.XLOOKUP(C166,Tabla42[ADEP],Tabla42[SID 30L],""),""))</f>
        <v>ENEBA</v>
      </c>
      <c r="S166" s="3">
        <f t="shared" si="2"/>
        <v>20</v>
      </c>
      <c r="T166" s="3" t="str">
        <f>_xlfn.XLOOKUP(C166,Tabla42[ADEP],Tabla42[Sector],"")</f>
        <v>Sector 3</v>
      </c>
    </row>
    <row r="167" spans="1:20" x14ac:dyDescent="0.2">
      <c r="A167" s="20" t="s">
        <v>5633</v>
      </c>
      <c r="B167" s="20" t="s">
        <v>18</v>
      </c>
      <c r="C167" s="20" t="s">
        <v>5634</v>
      </c>
      <c r="D167" s="20" t="s">
        <v>492</v>
      </c>
      <c r="E167" s="20"/>
      <c r="F167" s="21">
        <v>46312.868634259255</v>
      </c>
      <c r="G167" s="20" t="s">
        <v>21</v>
      </c>
      <c r="H167" s="20" t="s">
        <v>5635</v>
      </c>
      <c r="I167" s="22">
        <v>430</v>
      </c>
      <c r="J167" s="20" t="s">
        <v>22</v>
      </c>
      <c r="K167" s="20" t="s">
        <v>50</v>
      </c>
      <c r="L167" s="22">
        <v>530</v>
      </c>
      <c r="M167" s="20" t="s">
        <v>123</v>
      </c>
      <c r="N167" s="21">
        <v>46312.902233796296</v>
      </c>
      <c r="O167" s="22">
        <v>430</v>
      </c>
      <c r="P167" s="20" t="s">
        <v>25</v>
      </c>
      <c r="Q167" s="22">
        <v>40</v>
      </c>
      <c r="R167" s="3" t="str">
        <f>IF(OR(G167="12R",G167="12L"),_xlfn.XLOOKUP(C167,Tabla42[ADEP],Tabla42[SID 12R],""),IF(OR(G167="30L",G167="30R"),_xlfn.XLOOKUP(C167,Tabla42[ADEP],Tabla42[SID 30L],""),""))</f>
        <v/>
      </c>
      <c r="S167" s="3">
        <f t="shared" si="2"/>
        <v>20</v>
      </c>
      <c r="T167" s="3" t="str">
        <f>_xlfn.XLOOKUP(C167,Tabla42[ADEP],Tabla42[Sector],"")</f>
        <v/>
      </c>
    </row>
    <row r="168" spans="1:20" x14ac:dyDescent="0.2">
      <c r="A168" s="20" t="s">
        <v>262</v>
      </c>
      <c r="B168" s="20" t="s">
        <v>18</v>
      </c>
      <c r="C168" s="20" t="s">
        <v>263</v>
      </c>
      <c r="D168" s="20" t="s">
        <v>33</v>
      </c>
      <c r="E168" s="20" t="s">
        <v>3991</v>
      </c>
      <c r="F168" s="21">
        <v>46312.86991898148</v>
      </c>
      <c r="G168" s="20" t="s">
        <v>21</v>
      </c>
      <c r="H168" s="20" t="s">
        <v>5636</v>
      </c>
      <c r="I168" s="22">
        <v>340</v>
      </c>
      <c r="J168" s="20" t="s">
        <v>22</v>
      </c>
      <c r="K168" s="20" t="s">
        <v>23</v>
      </c>
      <c r="L168" s="22">
        <v>390</v>
      </c>
      <c r="M168" s="20" t="s">
        <v>250</v>
      </c>
      <c r="N168" s="21">
        <v>46312.892210648148</v>
      </c>
      <c r="O168" s="22">
        <v>330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283</v>
      </c>
      <c r="B169" s="20" t="s">
        <v>18</v>
      </c>
      <c r="C169" s="20" t="s">
        <v>126</v>
      </c>
      <c r="D169" s="20" t="s">
        <v>117</v>
      </c>
      <c r="E169" s="20" t="s">
        <v>5637</v>
      </c>
      <c r="F169" s="21">
        <v>46312.872546296298</v>
      </c>
      <c r="G169" s="20" t="s">
        <v>21</v>
      </c>
      <c r="H169" s="20" t="s">
        <v>5638</v>
      </c>
      <c r="I169" s="22">
        <v>310</v>
      </c>
      <c r="J169" s="20" t="s">
        <v>22</v>
      </c>
      <c r="K169" s="20" t="s">
        <v>23</v>
      </c>
      <c r="L169" s="22">
        <v>386</v>
      </c>
      <c r="M169" s="20" t="s">
        <v>250</v>
      </c>
      <c r="N169" s="21">
        <v>46312.894050925926</v>
      </c>
      <c r="O169" s="22">
        <v>310</v>
      </c>
      <c r="P169" s="20" t="s">
        <v>25</v>
      </c>
      <c r="Q169" s="22">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302</v>
      </c>
      <c r="B170" s="20" t="s">
        <v>18</v>
      </c>
      <c r="C170" s="20" t="s">
        <v>303</v>
      </c>
      <c r="D170" s="20" t="s">
        <v>28</v>
      </c>
      <c r="E170" s="20" t="s">
        <v>5639</v>
      </c>
      <c r="F170" s="21">
        <v>46312.876701388886</v>
      </c>
      <c r="G170" s="20" t="s">
        <v>21</v>
      </c>
      <c r="H170" s="20" t="s">
        <v>5640</v>
      </c>
      <c r="I170" s="22">
        <v>360</v>
      </c>
      <c r="J170" s="20" t="s">
        <v>22</v>
      </c>
      <c r="K170" s="20" t="s">
        <v>23</v>
      </c>
      <c r="L170" s="22">
        <v>387</v>
      </c>
      <c r="M170" s="20" t="s">
        <v>250</v>
      </c>
      <c r="N170" s="21">
        <v>46312.899247685185</v>
      </c>
      <c r="O170" s="22">
        <v>348</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5641</v>
      </c>
      <c r="F171" s="21">
        <v>46312.878703703704</v>
      </c>
      <c r="G171" s="20" t="s">
        <v>21</v>
      </c>
      <c r="H171" s="20" t="s">
        <v>5642</v>
      </c>
      <c r="I171" s="22">
        <v>350</v>
      </c>
      <c r="J171" s="20" t="s">
        <v>22</v>
      </c>
      <c r="K171" s="20" t="s">
        <v>23</v>
      </c>
      <c r="L171" s="22">
        <v>219</v>
      </c>
      <c r="M171" s="20" t="s">
        <v>55</v>
      </c>
      <c r="N171" s="21">
        <v>46312.892835648148</v>
      </c>
      <c r="O171" s="22">
        <v>281</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296</v>
      </c>
      <c r="B172" s="20" t="s">
        <v>18</v>
      </c>
      <c r="C172" s="20" t="s">
        <v>121</v>
      </c>
      <c r="D172" s="20" t="s">
        <v>60</v>
      </c>
      <c r="E172" s="20" t="s">
        <v>5643</v>
      </c>
      <c r="F172" s="21">
        <v>46312.87972222222</v>
      </c>
      <c r="G172" s="20" t="s">
        <v>21</v>
      </c>
      <c r="H172" s="20" t="s">
        <v>5644</v>
      </c>
      <c r="I172" s="22">
        <v>340</v>
      </c>
      <c r="J172" s="20" t="s">
        <v>22</v>
      </c>
      <c r="K172" s="20" t="s">
        <v>23</v>
      </c>
      <c r="L172" s="22">
        <v>544</v>
      </c>
      <c r="M172" s="20" t="s">
        <v>123</v>
      </c>
      <c r="N172" s="21">
        <v>46312.909421296295</v>
      </c>
      <c r="O172" s="22">
        <v>320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476</v>
      </c>
      <c r="B173" s="20" t="s">
        <v>18</v>
      </c>
      <c r="C173" s="20" t="s">
        <v>188</v>
      </c>
      <c r="D173" s="20" t="s">
        <v>43</v>
      </c>
      <c r="E173" s="20" t="s">
        <v>5645</v>
      </c>
      <c r="F173" s="21">
        <v>46312.881261574075</v>
      </c>
      <c r="G173" s="20" t="s">
        <v>21</v>
      </c>
      <c r="H173" s="20" t="s">
        <v>5646</v>
      </c>
      <c r="I173" s="22">
        <v>280</v>
      </c>
      <c r="J173" s="20" t="s">
        <v>22</v>
      </c>
      <c r="K173" s="20" t="s">
        <v>23</v>
      </c>
      <c r="L173" s="22">
        <v>434</v>
      </c>
      <c r="M173" s="20" t="s">
        <v>189</v>
      </c>
      <c r="N173" s="21">
        <v>46312.905277777776</v>
      </c>
      <c r="O173" s="22">
        <v>300</v>
      </c>
      <c r="P173" s="20" t="s">
        <v>25</v>
      </c>
      <c r="Q173" s="22">
        <v>40</v>
      </c>
      <c r="R173" s="3" t="str">
        <f>IF(OR(G173="12R",G173="12L"),_xlfn.XLOOKUP(C173,Tabla42[ADEP],Tabla42[SID 12R],""),IF(OR(G173="30L",G173="30R"),_xlfn.XLOOKUP(C173,Tabla42[ADEP],Tabla42[SID 30L],""),""))</f>
        <v>ENEBA</v>
      </c>
      <c r="S173" s="3">
        <f t="shared" si="2"/>
        <v>21</v>
      </c>
      <c r="T173" s="3" t="str">
        <f>_xlfn.XLOOKUP(C173,Tabla42[ADEP],Tabla42[Sector],"")</f>
        <v>Sector 3</v>
      </c>
    </row>
    <row r="174" spans="1:20" x14ac:dyDescent="0.2">
      <c r="A174" s="20" t="s">
        <v>292</v>
      </c>
      <c r="B174" s="20" t="s">
        <v>18</v>
      </c>
      <c r="C174" s="20" t="s">
        <v>293</v>
      </c>
      <c r="D174" s="20" t="s">
        <v>43</v>
      </c>
      <c r="E174" s="20" t="s">
        <v>2307</v>
      </c>
      <c r="F174" s="21">
        <v>46312.882337962961</v>
      </c>
      <c r="G174" s="20" t="s">
        <v>21</v>
      </c>
      <c r="H174" s="20" t="s">
        <v>5647</v>
      </c>
      <c r="I174" s="22">
        <v>320</v>
      </c>
      <c r="J174" s="20" t="s">
        <v>22</v>
      </c>
      <c r="K174" s="20" t="s">
        <v>23</v>
      </c>
      <c r="L174" s="22">
        <v>437</v>
      </c>
      <c r="M174" s="20" t="s">
        <v>189</v>
      </c>
      <c r="N174" s="21">
        <v>46312.907696759255</v>
      </c>
      <c r="O174" s="22">
        <v>320</v>
      </c>
      <c r="P174" s="20" t="s">
        <v>25</v>
      </c>
      <c r="Q174" s="22">
        <v>40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461</v>
      </c>
      <c r="B175" s="20" t="s">
        <v>18</v>
      </c>
      <c r="C175" s="20" t="s">
        <v>223</v>
      </c>
      <c r="D175" s="20" t="s">
        <v>28</v>
      </c>
      <c r="E175" s="20" t="s">
        <v>4032</v>
      </c>
      <c r="F175" s="21">
        <v>46312.883842592593</v>
      </c>
      <c r="G175" s="20" t="s">
        <v>21</v>
      </c>
      <c r="H175" s="20" t="s">
        <v>5648</v>
      </c>
      <c r="I175" s="22">
        <v>340</v>
      </c>
      <c r="J175" s="20" t="s">
        <v>22</v>
      </c>
      <c r="K175" s="20" t="s">
        <v>23</v>
      </c>
      <c r="L175" s="22">
        <v>383</v>
      </c>
      <c r="M175" s="20" t="s">
        <v>250</v>
      </c>
      <c r="N175" s="21">
        <v>46312.905624999999</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291</v>
      </c>
      <c r="B176" s="20" t="s">
        <v>18</v>
      </c>
      <c r="C176" s="20" t="s">
        <v>209</v>
      </c>
      <c r="D176" s="20" t="s">
        <v>28</v>
      </c>
      <c r="E176" s="20" t="s">
        <v>3158</v>
      </c>
      <c r="F176" s="21">
        <v>46312.88517361111</v>
      </c>
      <c r="G176" s="20" t="s">
        <v>21</v>
      </c>
      <c r="H176" s="20" t="s">
        <v>5649</v>
      </c>
      <c r="I176" s="22">
        <v>320</v>
      </c>
      <c r="J176" s="20" t="s">
        <v>22</v>
      </c>
      <c r="K176" s="20" t="s">
        <v>23</v>
      </c>
      <c r="L176" s="22">
        <v>558</v>
      </c>
      <c r="M176" s="20" t="s">
        <v>123</v>
      </c>
      <c r="N176" s="21">
        <v>46312.915393518517</v>
      </c>
      <c r="O176" s="22">
        <v>300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315</v>
      </c>
      <c r="B177" s="20" t="s">
        <v>18</v>
      </c>
      <c r="C177" s="20" t="s">
        <v>96</v>
      </c>
      <c r="D177" s="20" t="s">
        <v>20</v>
      </c>
      <c r="E177" s="20" t="s">
        <v>2141</v>
      </c>
      <c r="F177" s="21">
        <v>46312.886215277773</v>
      </c>
      <c r="G177" s="20" t="s">
        <v>21</v>
      </c>
      <c r="H177" s="20" t="s">
        <v>5650</v>
      </c>
      <c r="I177" s="22">
        <v>340</v>
      </c>
      <c r="J177" s="20" t="s">
        <v>22</v>
      </c>
      <c r="K177" s="20" t="s">
        <v>141</v>
      </c>
      <c r="L177" s="22">
        <v>861</v>
      </c>
      <c r="M177" s="20" t="s">
        <v>45</v>
      </c>
      <c r="N177" s="21">
        <v>46312.931562500002</v>
      </c>
      <c r="O177" s="22">
        <v>340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478</v>
      </c>
      <c r="D178" s="20" t="s">
        <v>20</v>
      </c>
      <c r="E178" s="20" t="s">
        <v>5651</v>
      </c>
      <c r="F178" s="21">
        <v>46312.887048611112</v>
      </c>
      <c r="G178" s="20" t="s">
        <v>21</v>
      </c>
      <c r="H178" s="20" t="s">
        <v>5652</v>
      </c>
      <c r="I178" s="22">
        <v>320</v>
      </c>
      <c r="J178" s="20" t="s">
        <v>22</v>
      </c>
      <c r="K178" s="20" t="s">
        <v>23</v>
      </c>
      <c r="L178" s="22">
        <v>559</v>
      </c>
      <c r="M178" s="20" t="s">
        <v>123</v>
      </c>
      <c r="N178" s="21">
        <v>46312.917013888888</v>
      </c>
      <c r="O178" s="22">
        <v>320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5653</v>
      </c>
      <c r="B179" s="20" t="s">
        <v>18</v>
      </c>
      <c r="C179" s="20" t="s">
        <v>489</v>
      </c>
      <c r="D179" s="20" t="s">
        <v>122</v>
      </c>
      <c r="E179" s="20" t="s">
        <v>5654</v>
      </c>
      <c r="F179" s="21">
        <v>46312.888437500005</v>
      </c>
      <c r="G179" s="20" t="s">
        <v>21</v>
      </c>
      <c r="H179" s="20" t="s">
        <v>5655</v>
      </c>
      <c r="I179" s="22">
        <v>340</v>
      </c>
      <c r="J179" s="20" t="s">
        <v>22</v>
      </c>
      <c r="K179" s="20" t="s">
        <v>23</v>
      </c>
      <c r="L179" s="22">
        <v>446</v>
      </c>
      <c r="M179" s="20" t="s">
        <v>189</v>
      </c>
      <c r="N179" s="21">
        <v>46312.913761574076</v>
      </c>
      <c r="O179" s="22">
        <v>340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294</v>
      </c>
      <c r="B180" s="20" t="s">
        <v>18</v>
      </c>
      <c r="C180" s="20" t="s">
        <v>128</v>
      </c>
      <c r="D180" s="20" t="s">
        <v>43</v>
      </c>
      <c r="E180" s="20" t="s">
        <v>3729</v>
      </c>
      <c r="F180" s="21">
        <v>46312.889756944445</v>
      </c>
      <c r="G180" s="20" t="s">
        <v>21</v>
      </c>
      <c r="H180" s="20" t="s">
        <v>5656</v>
      </c>
      <c r="I180" s="22">
        <v>310</v>
      </c>
      <c r="J180" s="20" t="s">
        <v>22</v>
      </c>
      <c r="K180" s="20" t="s">
        <v>23</v>
      </c>
      <c r="L180" s="22">
        <v>133</v>
      </c>
      <c r="M180" s="20" t="s">
        <v>39</v>
      </c>
      <c r="N180" s="21">
        <v>46312.899131944447</v>
      </c>
      <c r="O180" s="22">
        <v>216</v>
      </c>
      <c r="P180" s="20" t="s">
        <v>25</v>
      </c>
      <c r="Q180" s="22">
        <v>190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611</v>
      </c>
      <c r="B181" s="20" t="s">
        <v>18</v>
      </c>
      <c r="C181" s="20" t="s">
        <v>297</v>
      </c>
      <c r="D181" s="20" t="s">
        <v>243</v>
      </c>
      <c r="E181" s="20" t="s">
        <v>498</v>
      </c>
      <c r="F181" s="21">
        <v>46312.891192129631</v>
      </c>
      <c r="G181" s="20" t="s">
        <v>21</v>
      </c>
      <c r="H181" s="20" t="s">
        <v>5657</v>
      </c>
      <c r="I181" s="22">
        <v>360</v>
      </c>
      <c r="J181" s="20" t="s">
        <v>22</v>
      </c>
      <c r="K181" s="20" t="s">
        <v>23</v>
      </c>
      <c r="L181" s="22">
        <v>384</v>
      </c>
      <c r="M181" s="20" t="s">
        <v>2683</v>
      </c>
      <c r="N181" s="21">
        <v>46312.912476851852</v>
      </c>
      <c r="O181" s="22">
        <v>350</v>
      </c>
      <c r="P181" s="20" t="s">
        <v>40</v>
      </c>
      <c r="Q181" s="22">
        <v>40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s="20" t="s">
        <v>480</v>
      </c>
      <c r="B182" s="20" t="s">
        <v>18</v>
      </c>
      <c r="C182" s="20" t="s">
        <v>164</v>
      </c>
      <c r="D182" s="20" t="s">
        <v>43</v>
      </c>
      <c r="E182" s="20" t="s">
        <v>746</v>
      </c>
      <c r="F182" s="21">
        <v>46312.89262731481</v>
      </c>
      <c r="G182" s="20" t="s">
        <v>21</v>
      </c>
      <c r="H182" s="20" t="s">
        <v>5658</v>
      </c>
      <c r="I182" s="22">
        <v>320</v>
      </c>
      <c r="J182" s="20" t="s">
        <v>22</v>
      </c>
      <c r="K182" s="20" t="s">
        <v>23</v>
      </c>
      <c r="L182" s="22">
        <v>381</v>
      </c>
      <c r="M182" s="20" t="s">
        <v>5659</v>
      </c>
      <c r="N182" s="21">
        <v>46312.9143287037</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467</v>
      </c>
      <c r="B183" s="20" t="s">
        <v>18</v>
      </c>
      <c r="C183" s="20" t="s">
        <v>184</v>
      </c>
      <c r="D183" s="20" t="s">
        <v>60</v>
      </c>
      <c r="E183" s="20" t="s">
        <v>4742</v>
      </c>
      <c r="F183" s="21">
        <v>46312.893888888888</v>
      </c>
      <c r="G183" s="20" t="s">
        <v>21</v>
      </c>
      <c r="H183" s="20" t="s">
        <v>5660</v>
      </c>
      <c r="I183" s="22">
        <v>340</v>
      </c>
      <c r="J183" s="20" t="s">
        <v>22</v>
      </c>
      <c r="K183" s="20" t="s">
        <v>23</v>
      </c>
      <c r="L183" s="22">
        <v>384</v>
      </c>
      <c r="M183" s="20" t="s">
        <v>5497</v>
      </c>
      <c r="N183" s="21">
        <v>46312.916122685187</v>
      </c>
      <c r="O183" s="22">
        <v>330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299</v>
      </c>
      <c r="B184" s="20" t="s">
        <v>18</v>
      </c>
      <c r="C184" s="20" t="s">
        <v>300</v>
      </c>
      <c r="D184" s="20" t="s">
        <v>117</v>
      </c>
      <c r="E184" s="20" t="s">
        <v>5661</v>
      </c>
      <c r="F184" s="21">
        <v>46312.895266203705</v>
      </c>
      <c r="G184" s="20" t="s">
        <v>21</v>
      </c>
      <c r="H184" s="20" t="s">
        <v>5662</v>
      </c>
      <c r="I184" s="22">
        <v>320</v>
      </c>
      <c r="J184" s="20" t="s">
        <v>22</v>
      </c>
      <c r="K184" s="20" t="s">
        <v>23</v>
      </c>
      <c r="L184" s="22">
        <v>553</v>
      </c>
      <c r="M184" s="20" t="s">
        <v>123</v>
      </c>
      <c r="N184" s="21">
        <v>46312.925636574073</v>
      </c>
      <c r="O184" s="22">
        <v>320</v>
      </c>
      <c r="P184" s="20" t="s">
        <v>25</v>
      </c>
      <c r="Q184" s="22">
        <v>40</v>
      </c>
      <c r="R184" s="3" t="str">
        <f>IF(OR(G184="12R",G184="12L"),_xlfn.XLOOKUP(C184,Tabla42[ADEP],Tabla42[SID 12R],""),IF(OR(G184="30L",G184="30R"),_xlfn.XLOOKUP(C184,Tabla42[ADEP],Tabla42[SID 30L],""),""))</f>
        <v>OMSUK</v>
      </c>
      <c r="S184" s="3">
        <f t="shared" si="2"/>
        <v>21</v>
      </c>
      <c r="T184" s="3" t="str">
        <f>_xlfn.XLOOKUP(C184,Tabla42[ADEP],Tabla42[Sector],"")</f>
        <v>Sector 3</v>
      </c>
    </row>
    <row r="185" spans="1:20" x14ac:dyDescent="0.2">
      <c r="A185" s="20" t="s">
        <v>309</v>
      </c>
      <c r="B185" s="20" t="s">
        <v>18</v>
      </c>
      <c r="C185" s="20" t="s">
        <v>19</v>
      </c>
      <c r="D185" s="20" t="s">
        <v>53</v>
      </c>
      <c r="E185" s="20" t="s">
        <v>825</v>
      </c>
      <c r="F185" s="21">
        <v>46312.896365740744</v>
      </c>
      <c r="G185" s="20" t="s">
        <v>21</v>
      </c>
      <c r="H185" s="20" t="s">
        <v>5663</v>
      </c>
      <c r="I185" s="22">
        <v>360</v>
      </c>
      <c r="J185" s="20" t="s">
        <v>22</v>
      </c>
      <c r="K185" s="20" t="s">
        <v>23</v>
      </c>
      <c r="L185" s="22">
        <v>868</v>
      </c>
      <c r="M185" s="20" t="s">
        <v>24</v>
      </c>
      <c r="N185" s="21">
        <v>46312.942962962959</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280</v>
      </c>
      <c r="B186" s="20" t="s">
        <v>18</v>
      </c>
      <c r="C186" s="20" t="s">
        <v>49</v>
      </c>
      <c r="D186" s="20" t="s">
        <v>53</v>
      </c>
      <c r="E186" s="20" t="s">
        <v>1023</v>
      </c>
      <c r="F186" s="21">
        <v>46312.908680555556</v>
      </c>
      <c r="G186" s="20" t="s">
        <v>21</v>
      </c>
      <c r="H186" s="20" t="s">
        <v>5664</v>
      </c>
      <c r="I186" s="22">
        <v>380</v>
      </c>
      <c r="J186" s="20" t="s">
        <v>22</v>
      </c>
      <c r="K186" s="20" t="s">
        <v>23</v>
      </c>
      <c r="L186" s="22">
        <v>868</v>
      </c>
      <c r="M186" s="20" t="s">
        <v>45</v>
      </c>
      <c r="N186" s="21">
        <v>46312.956134259264</v>
      </c>
      <c r="O186" s="22">
        <v>380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311</v>
      </c>
      <c r="B187" s="20" t="s">
        <v>18</v>
      </c>
      <c r="C187" s="20" t="s">
        <v>109</v>
      </c>
      <c r="D187" s="20" t="s">
        <v>122</v>
      </c>
      <c r="E187" s="20" t="s">
        <v>5665</v>
      </c>
      <c r="F187" s="21">
        <v>46312.911875000005</v>
      </c>
      <c r="G187" s="20" t="s">
        <v>21</v>
      </c>
      <c r="H187" s="20" t="s">
        <v>5666</v>
      </c>
      <c r="I187" s="22">
        <v>350</v>
      </c>
      <c r="J187" s="20" t="s">
        <v>22</v>
      </c>
      <c r="K187" s="20" t="s">
        <v>23</v>
      </c>
      <c r="L187" s="22">
        <v>149</v>
      </c>
      <c r="M187" s="20" t="s">
        <v>4905</v>
      </c>
      <c r="N187" s="21">
        <v>46312.921817129631</v>
      </c>
      <c r="O187" s="22">
        <v>301</v>
      </c>
      <c r="P187" s="20" t="s">
        <v>25</v>
      </c>
      <c r="Q187" s="22">
        <v>190</v>
      </c>
      <c r="R187" s="3" t="str">
        <f>IF(OR(G187="12R",G187="12L"),_xlfn.XLOOKUP(C187,Tabla42[ADEP],Tabla42[SID 12R],""),IF(OR(G187="30L",G187="30R"),_xlfn.XLOOKUP(C187,Tabla42[ADEP],Tabla42[SID 30L],""),""))</f>
        <v>TAKUX</v>
      </c>
      <c r="S187" s="3">
        <f t="shared" si="2"/>
        <v>21</v>
      </c>
      <c r="T187" s="3" t="str">
        <f>_xlfn.XLOOKUP(C187,Tabla42[ADEP],Tabla42[Sector],"")</f>
        <v>Sector 7</v>
      </c>
    </row>
    <row r="188" spans="1:20" x14ac:dyDescent="0.2">
      <c r="A188" s="20" t="s">
        <v>765</v>
      </c>
      <c r="B188" s="20" t="s">
        <v>18</v>
      </c>
      <c r="C188" s="20" t="s">
        <v>158</v>
      </c>
      <c r="D188" s="20" t="s">
        <v>60</v>
      </c>
      <c r="E188" s="20" t="s">
        <v>5667</v>
      </c>
      <c r="F188" s="21">
        <v>46312.912962962961</v>
      </c>
      <c r="G188" s="20" t="s">
        <v>21</v>
      </c>
      <c r="H188" s="20" t="s">
        <v>5668</v>
      </c>
      <c r="I188" s="22">
        <v>330</v>
      </c>
      <c r="J188" s="20" t="s">
        <v>22</v>
      </c>
      <c r="K188" s="20" t="s">
        <v>23</v>
      </c>
      <c r="L188" s="22">
        <v>376</v>
      </c>
      <c r="M188" s="20" t="s">
        <v>5487</v>
      </c>
      <c r="N188" s="21">
        <v>46312.933611111112</v>
      </c>
      <c r="O188" s="22">
        <v>323</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1754</v>
      </c>
      <c r="B189" s="20" t="s">
        <v>18</v>
      </c>
      <c r="C189" s="20" t="s">
        <v>874</v>
      </c>
      <c r="D189" s="20" t="s">
        <v>110</v>
      </c>
      <c r="E189" s="20" t="s">
        <v>3401</v>
      </c>
      <c r="F189" s="21">
        <v>46312.914409722223</v>
      </c>
      <c r="G189" s="20" t="s">
        <v>21</v>
      </c>
      <c r="H189" s="20" t="s">
        <v>5669</v>
      </c>
      <c r="I189" s="22">
        <v>340</v>
      </c>
      <c r="J189" s="20" t="s">
        <v>22</v>
      </c>
      <c r="K189" s="20" t="s">
        <v>23</v>
      </c>
      <c r="L189" s="22">
        <v>565</v>
      </c>
      <c r="M189" s="20" t="s">
        <v>123</v>
      </c>
      <c r="N189" s="21">
        <v>46312.943784722222</v>
      </c>
      <c r="O189" s="22">
        <v>340</v>
      </c>
      <c r="P189" s="20" t="s">
        <v>25</v>
      </c>
      <c r="Q189" s="22">
        <v>40</v>
      </c>
      <c r="R189" s="3" t="str">
        <f>IF(OR(G189="12R",G189="12L"),_xlfn.XLOOKUP(C189,Tabla42[ADEP],Tabla42[SID 12R],""),IF(OR(G189="30L",G189="30R"),_xlfn.XLOOKUP(C189,Tabla42[ADEP],Tabla42[SID 30L],""),""))</f>
        <v>ENEBA</v>
      </c>
      <c r="S189" s="3">
        <f t="shared" si="2"/>
        <v>21</v>
      </c>
      <c r="T189" s="3" t="str">
        <f>_xlfn.XLOOKUP(C189,Tabla42[ADEP],Tabla42[Sector],"")</f>
        <v>Sector 3</v>
      </c>
    </row>
    <row r="190" spans="1:20" x14ac:dyDescent="0.2">
      <c r="A190" s="20" t="s">
        <v>313</v>
      </c>
      <c r="B190" s="20" t="s">
        <v>18</v>
      </c>
      <c r="C190" s="20" t="s">
        <v>73</v>
      </c>
      <c r="D190" s="20" t="s">
        <v>53</v>
      </c>
      <c r="E190" s="20" t="s">
        <v>106</v>
      </c>
      <c r="F190" s="21">
        <v>46312.915451388893</v>
      </c>
      <c r="G190" s="20" t="s">
        <v>21</v>
      </c>
      <c r="H190" s="20" t="s">
        <v>5670</v>
      </c>
      <c r="I190" s="22">
        <v>380</v>
      </c>
      <c r="J190" s="20" t="s">
        <v>22</v>
      </c>
      <c r="K190" s="20" t="s">
        <v>23</v>
      </c>
      <c r="L190" s="22">
        <v>718</v>
      </c>
      <c r="M190" s="20" t="s">
        <v>73</v>
      </c>
      <c r="N190" s="21">
        <v>46312.956701388888</v>
      </c>
      <c r="O190" s="22">
        <v>0</v>
      </c>
      <c r="P190" s="20" t="s">
        <v>25</v>
      </c>
      <c r="Q190" s="22">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304</v>
      </c>
      <c r="B191" s="20" t="s">
        <v>18</v>
      </c>
      <c r="C191" s="20" t="s">
        <v>305</v>
      </c>
      <c r="D191" s="20" t="s">
        <v>60</v>
      </c>
      <c r="E191" s="20" t="s">
        <v>5671</v>
      </c>
      <c r="F191" s="21">
        <v>46312.918692129635</v>
      </c>
      <c r="G191" s="20" t="s">
        <v>21</v>
      </c>
      <c r="H191" s="20" t="s">
        <v>5672</v>
      </c>
      <c r="I191" s="22">
        <v>340</v>
      </c>
      <c r="J191" s="20" t="s">
        <v>22</v>
      </c>
      <c r="K191" s="20" t="s">
        <v>23</v>
      </c>
      <c r="L191" s="22">
        <v>384</v>
      </c>
      <c r="M191" s="20" t="s">
        <v>250</v>
      </c>
      <c r="N191" s="21">
        <v>46312.940439814818</v>
      </c>
      <c r="O191" s="22">
        <v>310</v>
      </c>
      <c r="P191" s="20" t="s">
        <v>25</v>
      </c>
      <c r="Q191" s="22">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s="20" t="s">
        <v>1751</v>
      </c>
      <c r="B192" s="20" t="s">
        <v>18</v>
      </c>
      <c r="C192" s="20" t="s">
        <v>814</v>
      </c>
      <c r="D192" s="20" t="s">
        <v>306</v>
      </c>
      <c r="E192" s="20" t="s">
        <v>1752</v>
      </c>
      <c r="F192" s="21">
        <v>46312.924988425926</v>
      </c>
      <c r="G192" s="20" t="s">
        <v>21</v>
      </c>
      <c r="H192" s="20" t="s">
        <v>5673</v>
      </c>
      <c r="I192" s="22">
        <v>360</v>
      </c>
      <c r="J192" s="20" t="s">
        <v>22</v>
      </c>
      <c r="K192" s="20" t="s">
        <v>23</v>
      </c>
      <c r="L192" s="22">
        <v>438</v>
      </c>
      <c r="M192" s="20" t="s">
        <v>189</v>
      </c>
      <c r="N192" s="21">
        <v>46312.950983796298</v>
      </c>
      <c r="O192" s="22">
        <v>340</v>
      </c>
      <c r="P192" s="20" t="s">
        <v>25</v>
      </c>
      <c r="Q192" s="22">
        <v>40</v>
      </c>
      <c r="R192" s="3" t="str">
        <f>IF(OR(G192="12R",G192="12L"),_xlfn.XLOOKUP(C192,Tabla42[ADEP],Tabla42[SID 12R],""),IF(OR(G192="30L",G192="30R"),_xlfn.XLOOKUP(C192,Tabla42[ADEP],Tabla42[SID 30L],""),""))</f>
        <v>ENEBA</v>
      </c>
      <c r="S192" s="3">
        <f t="shared" si="2"/>
        <v>22</v>
      </c>
      <c r="T192" s="3" t="str">
        <f>_xlfn.XLOOKUP(C192,Tabla42[ADEP],Tabla42[Sector],"")</f>
        <v>Sector 3</v>
      </c>
    </row>
    <row r="193" spans="1:20" x14ac:dyDescent="0.2">
      <c r="A193" s="20" t="s">
        <v>615</v>
      </c>
      <c r="B193" s="20" t="s">
        <v>18</v>
      </c>
      <c r="C193" s="20" t="s">
        <v>303</v>
      </c>
      <c r="D193" s="20" t="s">
        <v>28</v>
      </c>
      <c r="E193" s="20" t="s">
        <v>5674</v>
      </c>
      <c r="F193" s="21">
        <v>46312.928472222222</v>
      </c>
      <c r="G193" s="20" t="s">
        <v>21</v>
      </c>
      <c r="H193" s="20" t="s">
        <v>5675</v>
      </c>
      <c r="I193" s="22">
        <v>340</v>
      </c>
      <c r="J193" s="20" t="s">
        <v>22</v>
      </c>
      <c r="K193" s="20" t="s">
        <v>23</v>
      </c>
      <c r="L193" s="22">
        <v>434</v>
      </c>
      <c r="M193" s="20" t="s">
        <v>189</v>
      </c>
      <c r="N193" s="21">
        <v>46312.9534837963</v>
      </c>
      <c r="O193" s="22">
        <v>320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317</v>
      </c>
      <c r="B194" s="20" t="s">
        <v>18</v>
      </c>
      <c r="C194" s="20" t="s">
        <v>32</v>
      </c>
      <c r="D194" s="20" t="s">
        <v>60</v>
      </c>
      <c r="E194" s="20" t="s">
        <v>529</v>
      </c>
      <c r="F194" s="21">
        <v>46312.9296875</v>
      </c>
      <c r="G194" s="20" t="s">
        <v>21</v>
      </c>
      <c r="H194" s="20" t="s">
        <v>5676</v>
      </c>
      <c r="I194" s="22">
        <v>360</v>
      </c>
      <c r="J194" s="20" t="s">
        <v>22</v>
      </c>
      <c r="K194" s="20" t="s">
        <v>23</v>
      </c>
      <c r="L194" s="22">
        <v>869</v>
      </c>
      <c r="M194" s="20" t="s">
        <v>35</v>
      </c>
      <c r="N194" s="21">
        <v>46312.97719907407</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503</v>
      </c>
      <c r="B195" s="20" t="s">
        <v>18</v>
      </c>
      <c r="C195" s="20" t="s">
        <v>489</v>
      </c>
      <c r="D195" s="20" t="s">
        <v>28</v>
      </c>
      <c r="E195" s="20" t="s">
        <v>5080</v>
      </c>
      <c r="F195" s="21">
        <v>46312.933912037042</v>
      </c>
      <c r="G195" s="20" t="s">
        <v>21</v>
      </c>
      <c r="H195" s="20" t="s">
        <v>5677</v>
      </c>
      <c r="I195" s="22">
        <v>320</v>
      </c>
      <c r="J195" s="20" t="s">
        <v>22</v>
      </c>
      <c r="K195" s="20" t="s">
        <v>23</v>
      </c>
      <c r="L195" s="22">
        <v>538</v>
      </c>
      <c r="M195" s="20" t="s">
        <v>123</v>
      </c>
      <c r="N195" s="21">
        <v>46312.96429398148</v>
      </c>
      <c r="O195" s="22">
        <v>320</v>
      </c>
      <c r="P195" s="20" t="s">
        <v>25</v>
      </c>
      <c r="Q195" s="22">
        <v>40</v>
      </c>
      <c r="R195" s="3" t="str">
        <f>IF(OR(G195="12R",G195="12L"),_xlfn.XLOOKUP(C195,Tabla42[ADEP],Tabla42[SID 12R],""),IF(OR(G195="30L",G195="30R"),_xlfn.XLOOKUP(C195,Tabla42[ADEP],Tabla42[SID 30L],""),""))</f>
        <v>OMSUK</v>
      </c>
      <c r="S195" s="3">
        <f t="shared" ref="S195:S220" si="3">HOUR(F195)</f>
        <v>22</v>
      </c>
      <c r="T195" s="3" t="str">
        <f>_xlfn.XLOOKUP(C195,Tabla42[ADEP],Tabla42[Sector],"")</f>
        <v>Sector 3</v>
      </c>
    </row>
    <row r="196" spans="1:20" x14ac:dyDescent="0.2">
      <c r="A196" s="20" t="s">
        <v>488</v>
      </c>
      <c r="B196" s="20" t="s">
        <v>18</v>
      </c>
      <c r="C196" s="20" t="s">
        <v>489</v>
      </c>
      <c r="D196" s="20" t="s">
        <v>122</v>
      </c>
      <c r="E196" s="20" t="s">
        <v>704</v>
      </c>
      <c r="F196" s="21">
        <v>46312.93577546296</v>
      </c>
      <c r="G196" s="20" t="s">
        <v>21</v>
      </c>
      <c r="H196" s="20" t="s">
        <v>5678</v>
      </c>
      <c r="I196" s="22">
        <v>360</v>
      </c>
      <c r="J196" s="20" t="s">
        <v>22</v>
      </c>
      <c r="K196" s="20" t="s">
        <v>23</v>
      </c>
      <c r="L196" s="22">
        <v>440</v>
      </c>
      <c r="M196" s="20" t="s">
        <v>189</v>
      </c>
      <c r="N196" s="21">
        <v>46312.961053240739</v>
      </c>
      <c r="O196" s="22">
        <v>340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328</v>
      </c>
      <c r="B197" s="20" t="s">
        <v>18</v>
      </c>
      <c r="C197" s="20" t="s">
        <v>42</v>
      </c>
      <c r="D197" s="20" t="s">
        <v>43</v>
      </c>
      <c r="E197" s="20" t="s">
        <v>470</v>
      </c>
      <c r="F197" s="21">
        <v>46312.939537037033</v>
      </c>
      <c r="G197" s="20" t="s">
        <v>21</v>
      </c>
      <c r="H197" s="20" t="s">
        <v>5679</v>
      </c>
      <c r="I197" s="22">
        <v>360</v>
      </c>
      <c r="J197" s="20" t="s">
        <v>22</v>
      </c>
      <c r="K197" s="20" t="s">
        <v>23</v>
      </c>
      <c r="L197" s="22">
        <v>897</v>
      </c>
      <c r="M197" s="20" t="s">
        <v>5680</v>
      </c>
      <c r="N197" s="21">
        <v>46312.987013888887</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1201</v>
      </c>
      <c r="B198" s="20" t="s">
        <v>18</v>
      </c>
      <c r="C198" s="20" t="s">
        <v>592</v>
      </c>
      <c r="D198" s="20" t="s">
        <v>110</v>
      </c>
      <c r="E198" s="20" t="s">
        <v>3198</v>
      </c>
      <c r="F198" s="21">
        <v>46312.940601851849</v>
      </c>
      <c r="G198" s="20" t="s">
        <v>21</v>
      </c>
      <c r="H198" s="20" t="s">
        <v>5681</v>
      </c>
      <c r="I198" s="22">
        <v>370</v>
      </c>
      <c r="J198" s="20" t="s">
        <v>22</v>
      </c>
      <c r="K198" s="20" t="s">
        <v>23</v>
      </c>
      <c r="L198" s="22">
        <v>385</v>
      </c>
      <c r="M198" s="20" t="s">
        <v>250</v>
      </c>
      <c r="N198" s="21">
        <v>46312.961701388893</v>
      </c>
      <c r="O198" s="22">
        <v>350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323</v>
      </c>
      <c r="B199" s="20" t="s">
        <v>18</v>
      </c>
      <c r="C199" s="20" t="s">
        <v>32</v>
      </c>
      <c r="D199" s="20" t="s">
        <v>60</v>
      </c>
      <c r="E199" s="20" t="s">
        <v>2648</v>
      </c>
      <c r="F199" s="21">
        <v>46312.946527777778</v>
      </c>
      <c r="G199" s="20" t="s">
        <v>21</v>
      </c>
      <c r="H199" s="20" t="s">
        <v>5682</v>
      </c>
      <c r="I199" s="22">
        <v>360</v>
      </c>
      <c r="J199" s="20" t="s">
        <v>22</v>
      </c>
      <c r="K199" s="20" t="s">
        <v>23</v>
      </c>
      <c r="L199" s="22">
        <v>879</v>
      </c>
      <c r="M199" s="20" t="s">
        <v>35</v>
      </c>
      <c r="N199" s="21">
        <v>46312.994479166664</v>
      </c>
      <c r="O199" s="22">
        <v>360</v>
      </c>
      <c r="P199" s="20" t="s">
        <v>25</v>
      </c>
      <c r="Q199" s="22">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319</v>
      </c>
      <c r="B200" s="20" t="s">
        <v>18</v>
      </c>
      <c r="C200" s="20" t="s">
        <v>320</v>
      </c>
      <c r="D200" s="20" t="s">
        <v>33</v>
      </c>
      <c r="E200" s="20" t="s">
        <v>426</v>
      </c>
      <c r="F200" s="21">
        <v>46312.951435185183</v>
      </c>
      <c r="G200" s="20" t="s">
        <v>21</v>
      </c>
      <c r="H200" s="20" t="s">
        <v>5683</v>
      </c>
      <c r="I200" s="22">
        <v>360</v>
      </c>
      <c r="J200" s="20" t="s">
        <v>22</v>
      </c>
      <c r="K200" s="20" t="s">
        <v>23</v>
      </c>
      <c r="L200" s="22">
        <v>866</v>
      </c>
      <c r="M200" s="20" t="s">
        <v>167</v>
      </c>
      <c r="N200" s="21">
        <v>46312.999027777776</v>
      </c>
      <c r="O200" s="22">
        <v>360</v>
      </c>
      <c r="P200" s="20" t="s">
        <v>25</v>
      </c>
      <c r="Q200" s="22">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4078</v>
      </c>
      <c r="B201" s="20" t="s">
        <v>18</v>
      </c>
      <c r="C201" s="20" t="s">
        <v>616</v>
      </c>
      <c r="D201" s="20" t="s">
        <v>2007</v>
      </c>
      <c r="E201" s="20" t="s">
        <v>4079</v>
      </c>
      <c r="F201" s="21">
        <v>46312.959803240738</v>
      </c>
      <c r="G201" s="20" t="s">
        <v>21</v>
      </c>
      <c r="H201" s="20" t="s">
        <v>5684</v>
      </c>
      <c r="I201" s="22">
        <v>370</v>
      </c>
      <c r="J201" s="20" t="s">
        <v>22</v>
      </c>
      <c r="K201" s="20" t="s">
        <v>23</v>
      </c>
      <c r="L201" s="22">
        <v>136</v>
      </c>
      <c r="M201" s="20" t="s">
        <v>39</v>
      </c>
      <c r="N201" s="21">
        <v>46312.969259259262</v>
      </c>
      <c r="O201" s="22">
        <v>251</v>
      </c>
      <c r="P201" s="20" t="s">
        <v>40</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A202" s="20" t="s">
        <v>3334</v>
      </c>
      <c r="B202" s="20" t="s">
        <v>18</v>
      </c>
      <c r="C202" s="20" t="s">
        <v>356</v>
      </c>
      <c r="D202" s="20" t="s">
        <v>809</v>
      </c>
      <c r="E202" s="20" t="s">
        <v>3335</v>
      </c>
      <c r="F202" s="21">
        <v>46312.962604166663</v>
      </c>
      <c r="G202" s="20" t="s">
        <v>21</v>
      </c>
      <c r="H202" s="20" t="s">
        <v>5685</v>
      </c>
      <c r="I202" s="22">
        <v>370</v>
      </c>
      <c r="J202" s="20" t="s">
        <v>22</v>
      </c>
      <c r="K202" s="20" t="s">
        <v>50</v>
      </c>
      <c r="L202" s="22">
        <v>227</v>
      </c>
      <c r="M202" s="20" t="s">
        <v>355</v>
      </c>
      <c r="N202" s="21">
        <v>46312.980347222227</v>
      </c>
      <c r="O202" s="22">
        <v>221</v>
      </c>
      <c r="P202" s="20" t="s">
        <v>25</v>
      </c>
      <c r="Q202" s="22">
        <v>40</v>
      </c>
      <c r="R202" s="3" t="str">
        <f>IF(OR(G202="12R",G202="12L"),_xlfn.XLOOKUP(C202,Tabla42[ADEP],Tabla42[SID 12R],""),IF(OR(G202="30L",G202="30R"),_xlfn.XLOOKUP(C202,Tabla42[ADEP],Tabla42[SID 30L],""),""))</f>
        <v>NUDAL</v>
      </c>
      <c r="S202" s="3">
        <f t="shared" si="3"/>
        <v>23</v>
      </c>
      <c r="T202" s="3" t="str">
        <f>_xlfn.XLOOKUP(C202,Tabla42[ADEP],Tabla42[Sector],"")</f>
        <v>Sector 3</v>
      </c>
    </row>
    <row r="203" spans="1:20" x14ac:dyDescent="0.2">
      <c r="A203" s="20" t="s">
        <v>3784</v>
      </c>
      <c r="B203" s="20" t="s">
        <v>18</v>
      </c>
      <c r="C203" s="20" t="s">
        <v>27</v>
      </c>
      <c r="D203" s="20" t="s">
        <v>226</v>
      </c>
      <c r="E203" s="20" t="s">
        <v>5686</v>
      </c>
      <c r="F203" s="21">
        <v>46312.964050925926</v>
      </c>
      <c r="G203" s="20" t="s">
        <v>21</v>
      </c>
      <c r="H203" s="20" t="s">
        <v>5687</v>
      </c>
      <c r="I203" s="22">
        <v>350</v>
      </c>
      <c r="J203" s="20" t="s">
        <v>22</v>
      </c>
      <c r="K203" s="20" t="s">
        <v>23</v>
      </c>
      <c r="L203" s="22">
        <v>375</v>
      </c>
      <c r="M203" s="20" t="s">
        <v>5688</v>
      </c>
      <c r="N203" s="21">
        <v>46312.986238425925</v>
      </c>
      <c r="O203" s="22">
        <v>350</v>
      </c>
      <c r="P203" s="20" t="s">
        <v>25</v>
      </c>
      <c r="Q203" s="22">
        <v>40</v>
      </c>
      <c r="R203" s="3" t="str">
        <f>IF(OR(G203="12R",G203="12L"),_xlfn.XLOOKUP(C203,Tabla42[ADEP],Tabla42[SID 12R],""),IF(OR(G203="30L",G203="30R"),_xlfn.XLOOKUP(C203,Tabla42[ADEP],Tabla42[SID 30L],""),""))</f>
        <v>OMSUK</v>
      </c>
      <c r="S203" s="3">
        <f t="shared" si="3"/>
        <v>23</v>
      </c>
      <c r="T203" s="3" t="str">
        <f>_xlfn.XLOOKUP(C203,Tabla42[ADEP],Tabla42[Sector],"")</f>
        <v>Sector 3</v>
      </c>
    </row>
    <row r="204" spans="1:20" x14ac:dyDescent="0.2">
      <c r="A204" s="20" t="s">
        <v>318</v>
      </c>
      <c r="B204" s="20" t="s">
        <v>18</v>
      </c>
      <c r="C204" s="20" t="s">
        <v>116</v>
      </c>
      <c r="D204" s="20" t="s">
        <v>43</v>
      </c>
      <c r="E204" s="20" t="s">
        <v>1512</v>
      </c>
      <c r="F204" s="21">
        <v>46312.965358796297</v>
      </c>
      <c r="G204" s="20" t="s">
        <v>21</v>
      </c>
      <c r="H204" s="20" t="s">
        <v>5689</v>
      </c>
      <c r="I204" s="22">
        <v>360</v>
      </c>
      <c r="J204" s="20" t="s">
        <v>22</v>
      </c>
      <c r="K204" s="20" t="s">
        <v>23</v>
      </c>
      <c r="L204" s="22">
        <v>545</v>
      </c>
      <c r="M204" s="20" t="s">
        <v>123</v>
      </c>
      <c r="N204" s="21">
        <v>46312.996990740736</v>
      </c>
      <c r="O204" s="22">
        <v>360</v>
      </c>
      <c r="P204" s="20" t="s">
        <v>25</v>
      </c>
      <c r="Q204" s="22">
        <v>40</v>
      </c>
      <c r="R204" s="3" t="str">
        <f>IF(OR(G204="12R",G204="12L"),_xlfn.XLOOKUP(C204,Tabla42[ADEP],Tabla42[SID 12R],""),IF(OR(G204="30L",G204="30R"),_xlfn.XLOOKUP(C204,Tabla42[ADEP],Tabla42[SID 30L],""),""))</f>
        <v>ENEBA</v>
      </c>
      <c r="S204" s="3">
        <f t="shared" si="3"/>
        <v>23</v>
      </c>
      <c r="T204" s="3" t="str">
        <f>_xlfn.XLOOKUP(C204,Tabla42[ADEP],Tabla42[Sector],"")</f>
        <v>Sector 3</v>
      </c>
    </row>
    <row r="205" spans="1:20" x14ac:dyDescent="0.2">
      <c r="A205" s="20" t="s">
        <v>330</v>
      </c>
      <c r="B205" s="20" t="s">
        <v>18</v>
      </c>
      <c r="C205" s="20" t="s">
        <v>62</v>
      </c>
      <c r="D205" s="20" t="s">
        <v>53</v>
      </c>
      <c r="E205" s="20" t="s">
        <v>433</v>
      </c>
      <c r="F205" s="21">
        <v>46312.971759259264</v>
      </c>
      <c r="G205" s="20" t="s">
        <v>21</v>
      </c>
      <c r="H205" s="20" t="s">
        <v>5690</v>
      </c>
      <c r="I205" s="22">
        <v>380</v>
      </c>
      <c r="J205" s="20" t="s">
        <v>22</v>
      </c>
      <c r="K205" s="20" t="s">
        <v>23</v>
      </c>
      <c r="L205" s="22">
        <v>864</v>
      </c>
      <c r="M205" s="20" t="s">
        <v>636</v>
      </c>
      <c r="N205" s="21">
        <v>46313.018750000003</v>
      </c>
      <c r="O205" s="22">
        <v>380</v>
      </c>
      <c r="P205" s="20" t="s">
        <v>25</v>
      </c>
      <c r="Q205" s="22">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53</v>
      </c>
      <c r="E206" s="20" t="s">
        <v>581</v>
      </c>
      <c r="F206" s="21">
        <v>46312.977060185185</v>
      </c>
      <c r="G206" s="20" t="s">
        <v>21</v>
      </c>
      <c r="H206" s="20" t="s">
        <v>5691</v>
      </c>
      <c r="I206" s="22">
        <v>370</v>
      </c>
      <c r="J206" s="20" t="s">
        <v>22</v>
      </c>
      <c r="K206" s="20" t="s">
        <v>23</v>
      </c>
      <c r="L206" s="22">
        <v>150</v>
      </c>
      <c r="M206" s="20" t="s">
        <v>111</v>
      </c>
      <c r="N206" s="21">
        <v>46312.986539351856</v>
      </c>
      <c r="O206" s="22">
        <v>244</v>
      </c>
      <c r="P206" s="20" t="s">
        <v>25</v>
      </c>
      <c r="Q206" s="22">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308</v>
      </c>
      <c r="B207" s="20" t="s">
        <v>18</v>
      </c>
      <c r="C207" s="20" t="s">
        <v>137</v>
      </c>
      <c r="D207" s="20" t="s">
        <v>122</v>
      </c>
      <c r="E207" s="20" t="s">
        <v>4412</v>
      </c>
      <c r="F207" s="21">
        <v>46312.978576388894</v>
      </c>
      <c r="G207" s="20" t="s">
        <v>21</v>
      </c>
      <c r="H207" s="20" t="s">
        <v>1032</v>
      </c>
      <c r="I207" s="22">
        <v>370</v>
      </c>
      <c r="J207" s="20" t="s">
        <v>22</v>
      </c>
      <c r="K207" s="20" t="s">
        <v>23</v>
      </c>
      <c r="L207" s="22">
        <v>136</v>
      </c>
      <c r="M207" s="20" t="s">
        <v>39</v>
      </c>
      <c r="N207" s="21">
        <v>46312.988217592589</v>
      </c>
      <c r="O207" s="22">
        <v>261</v>
      </c>
      <c r="P207" s="20" t="s">
        <v>25</v>
      </c>
      <c r="Q207" s="22">
        <v>190</v>
      </c>
      <c r="R207" s="3" t="str">
        <f>IF(OR(G207="12R",G207="12L"),_xlfn.XLOOKUP(C207,Tabla42[ADEP],Tabla42[SID 12R],""),IF(OR(G207="30L",G207="30R"),_xlfn.XLOOKUP(C207,Tabla42[ADEP],Tabla42[SID 30L],""),""))</f>
        <v>NUDAL</v>
      </c>
      <c r="S207" s="3">
        <f t="shared" si="3"/>
        <v>23</v>
      </c>
      <c r="T207" s="3" t="str">
        <f>_xlfn.XLOOKUP(C207,Tabla42[ADEP],Tabla42[Sector],"")</f>
        <v>Sector 3</v>
      </c>
    </row>
    <row r="208" spans="1:20" ht="16" customHeight="1" x14ac:dyDescent="0.2">
      <c r="A208" s="20" t="s">
        <v>324</v>
      </c>
      <c r="B208" s="20" t="s">
        <v>18</v>
      </c>
      <c r="C208" s="20" t="s">
        <v>206</v>
      </c>
      <c r="D208" s="20" t="s">
        <v>53</v>
      </c>
      <c r="E208" s="20" t="s">
        <v>5692</v>
      </c>
      <c r="F208" s="21">
        <v>46312.980474537035</v>
      </c>
      <c r="G208" s="20" t="s">
        <v>21</v>
      </c>
      <c r="H208" s="20" t="s">
        <v>326</v>
      </c>
      <c r="I208" s="22">
        <v>360</v>
      </c>
      <c r="J208" s="20" t="s">
        <v>22</v>
      </c>
      <c r="K208" s="20" t="s">
        <v>23</v>
      </c>
      <c r="L208" s="22">
        <v>859</v>
      </c>
      <c r="M208" s="20" t="s">
        <v>45</v>
      </c>
      <c r="N208" s="21">
        <v>46313.027303240742</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332</v>
      </c>
      <c r="B209" s="20" t="s">
        <v>18</v>
      </c>
      <c r="C209" s="20" t="s">
        <v>257</v>
      </c>
      <c r="D209" s="20" t="s">
        <v>122</v>
      </c>
      <c r="E209" s="20" t="s">
        <v>5693</v>
      </c>
      <c r="F209" s="21">
        <v>46312.98572916667</v>
      </c>
      <c r="G209" s="20" t="s">
        <v>21</v>
      </c>
      <c r="H209" s="20" t="s">
        <v>5694</v>
      </c>
      <c r="I209" s="22">
        <v>340</v>
      </c>
      <c r="J209" s="20" t="s">
        <v>22</v>
      </c>
      <c r="K209" s="20" t="s">
        <v>23</v>
      </c>
      <c r="L209" s="22">
        <v>882</v>
      </c>
      <c r="M209" s="20" t="s">
        <v>35</v>
      </c>
      <c r="N209" s="21">
        <v>46313.032280092593</v>
      </c>
      <c r="O209" s="22">
        <v>340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334</v>
      </c>
      <c r="B210" s="20" t="s">
        <v>18</v>
      </c>
      <c r="C210" s="20" t="s">
        <v>42</v>
      </c>
      <c r="D210" s="20" t="s">
        <v>122</v>
      </c>
      <c r="E210" s="20" t="s">
        <v>752</v>
      </c>
      <c r="F210" s="21">
        <v>46312.988020833334</v>
      </c>
      <c r="G210" s="20" t="s">
        <v>21</v>
      </c>
      <c r="H210" s="20" t="s">
        <v>5695</v>
      </c>
      <c r="I210" s="22">
        <v>380</v>
      </c>
      <c r="J210" s="20" t="s">
        <v>22</v>
      </c>
      <c r="K210" s="20" t="s">
        <v>23</v>
      </c>
      <c r="L210" s="22">
        <v>901</v>
      </c>
      <c r="M210" s="20" t="s">
        <v>2810</v>
      </c>
      <c r="N210" s="21">
        <v>46313.037731481483</v>
      </c>
      <c r="O210" s="22">
        <v>380</v>
      </c>
      <c r="P210" s="20" t="s">
        <v>25</v>
      </c>
      <c r="Q210" s="22">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6</v>
      </c>
      <c r="D233" s="8">
        <f t="shared" si="4"/>
        <v>0</v>
      </c>
      <c r="E233" s="8">
        <f t="shared" si="4"/>
        <v>1</v>
      </c>
      <c r="F233" s="8">
        <f t="shared" si="4"/>
        <v>4</v>
      </c>
      <c r="G233" s="8">
        <f t="shared" si="4"/>
        <v>0</v>
      </c>
      <c r="H233" s="8">
        <f t="shared" si="4"/>
        <v>5</v>
      </c>
      <c r="I233" s="9">
        <f t="shared" si="5"/>
        <v>17</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4</v>
      </c>
      <c r="D264" s="8">
        <f t="shared" si="6"/>
        <v>0</v>
      </c>
      <c r="E264" s="9">
        <f t="shared" si="7"/>
        <v>12</v>
      </c>
    </row>
    <row r="265" spans="1:9" x14ac:dyDescent="0.2">
      <c r="A265" s="7">
        <v>16</v>
      </c>
      <c r="B265" s="8">
        <f t="shared" si="6"/>
        <v>9</v>
      </c>
      <c r="C265" s="8">
        <f t="shared" si="6"/>
        <v>8</v>
      </c>
      <c r="D265" s="8">
        <f t="shared" si="6"/>
        <v>2</v>
      </c>
      <c r="E265" s="9">
        <f t="shared" si="7"/>
        <v>19</v>
      </c>
    </row>
    <row r="266" spans="1:9" x14ac:dyDescent="0.2">
      <c r="A266" s="7">
        <v>17</v>
      </c>
      <c r="B266" s="8">
        <f t="shared" si="6"/>
        <v>7</v>
      </c>
      <c r="C266" s="8">
        <f t="shared" si="6"/>
        <v>12</v>
      </c>
      <c r="D266" s="8">
        <f t="shared" si="6"/>
        <v>3</v>
      </c>
      <c r="E266" s="9">
        <f t="shared" si="7"/>
        <v>22</v>
      </c>
    </row>
    <row r="267" spans="1:9" x14ac:dyDescent="0.2">
      <c r="A267" s="7">
        <v>18</v>
      </c>
      <c r="B267" s="8">
        <f t="shared" si="6"/>
        <v>10</v>
      </c>
      <c r="C267" s="8">
        <f t="shared" si="6"/>
        <v>13</v>
      </c>
      <c r="D267" s="8">
        <f t="shared" si="6"/>
        <v>0</v>
      </c>
      <c r="E267" s="9">
        <f t="shared" si="7"/>
        <v>23</v>
      </c>
    </row>
    <row r="268" spans="1:9" x14ac:dyDescent="0.2">
      <c r="A268" s="7">
        <v>19</v>
      </c>
      <c r="B268" s="8">
        <f t="shared" si="6"/>
        <v>8</v>
      </c>
      <c r="C268" s="8">
        <f t="shared" si="6"/>
        <v>16</v>
      </c>
      <c r="D268" s="8">
        <f t="shared" si="6"/>
        <v>3</v>
      </c>
      <c r="E268" s="9">
        <f t="shared" si="7"/>
        <v>27</v>
      </c>
    </row>
    <row r="269" spans="1:9" x14ac:dyDescent="0.2">
      <c r="A269" s="7">
        <v>20</v>
      </c>
      <c r="B269" s="8">
        <f t="shared" si="6"/>
        <v>5</v>
      </c>
      <c r="C269" s="8">
        <f t="shared" si="6"/>
        <v>11</v>
      </c>
      <c r="D269" s="8">
        <f t="shared" si="6"/>
        <v>1</v>
      </c>
      <c r="E269" s="9">
        <f t="shared" si="7"/>
        <v>17</v>
      </c>
    </row>
    <row r="270" spans="1:9" x14ac:dyDescent="0.2">
      <c r="A270" s="7">
        <v>21</v>
      </c>
      <c r="B270" s="8">
        <f t="shared" si="6"/>
        <v>5</v>
      </c>
      <c r="C270" s="8">
        <f t="shared" si="6"/>
        <v>14</v>
      </c>
      <c r="D270" s="8">
        <f t="shared" si="6"/>
        <v>2</v>
      </c>
      <c r="E270" s="9">
        <f t="shared" si="7"/>
        <v>21</v>
      </c>
    </row>
    <row r="271" spans="1:9" x14ac:dyDescent="0.2">
      <c r="A271" s="7">
        <v>22</v>
      </c>
      <c r="B271" s="8">
        <f t="shared" si="6"/>
        <v>4</v>
      </c>
      <c r="C271" s="8">
        <f t="shared" si="6"/>
        <v>6</v>
      </c>
      <c r="D271" s="8">
        <f t="shared" si="6"/>
        <v>0</v>
      </c>
      <c r="E271" s="9">
        <f t="shared" si="7"/>
        <v>10</v>
      </c>
    </row>
    <row r="272" spans="1:9" x14ac:dyDescent="0.2">
      <c r="A272" s="10">
        <v>23</v>
      </c>
      <c r="B272" s="11">
        <f t="shared" si="6"/>
        <v>4</v>
      </c>
      <c r="C272" s="11">
        <f t="shared" si="6"/>
        <v>5</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3A3DF-804D-7141-BC9A-320A7CE9CA8B}">
  <dimension ref="A1:T272"/>
  <sheetViews>
    <sheetView showGridLines="0" zoomScale="110" zoomScaleNormal="110" workbookViewId="0">
      <selection activeCell="A2" sqref="A2:Q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499</v>
      </c>
      <c r="B2" s="20" t="s">
        <v>18</v>
      </c>
      <c r="C2" s="20" t="s">
        <v>93</v>
      </c>
      <c r="D2" s="20" t="s">
        <v>20</v>
      </c>
      <c r="E2" s="20" t="s">
        <v>2024</v>
      </c>
      <c r="F2" s="21">
        <v>46313.005208333328</v>
      </c>
      <c r="G2" s="20" t="s">
        <v>21</v>
      </c>
      <c r="H2" s="20" t="s">
        <v>5696</v>
      </c>
      <c r="I2" s="22">
        <v>360</v>
      </c>
      <c r="J2" s="20" t="s">
        <v>22</v>
      </c>
      <c r="K2" s="20" t="s">
        <v>23</v>
      </c>
      <c r="L2" s="22">
        <v>879</v>
      </c>
      <c r="M2" s="20" t="s">
        <v>94</v>
      </c>
      <c r="N2" s="21">
        <v>46313.052361111113</v>
      </c>
      <c r="O2" s="22">
        <v>200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617</v>
      </c>
      <c r="B3" s="20" t="s">
        <v>18</v>
      </c>
      <c r="C3" s="20" t="s">
        <v>618</v>
      </c>
      <c r="D3" s="20" t="s">
        <v>38</v>
      </c>
      <c r="E3" s="20" t="s">
        <v>5697</v>
      </c>
      <c r="F3" s="21">
        <v>46313.006493055553</v>
      </c>
      <c r="G3" s="20" t="s">
        <v>21</v>
      </c>
      <c r="H3" s="20" t="s">
        <v>5698</v>
      </c>
      <c r="I3" s="22">
        <v>390</v>
      </c>
      <c r="J3" s="20" t="s">
        <v>22</v>
      </c>
      <c r="K3" s="20" t="s">
        <v>23</v>
      </c>
      <c r="L3" s="22">
        <v>383</v>
      </c>
      <c r="M3" s="20" t="s">
        <v>250</v>
      </c>
      <c r="N3" s="21">
        <v>46313.028506944444</v>
      </c>
      <c r="O3" s="22">
        <v>390</v>
      </c>
      <c r="P3" s="20" t="s">
        <v>40</v>
      </c>
      <c r="Q3" s="22">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1778</v>
      </c>
      <c r="B4" s="20" t="s">
        <v>18</v>
      </c>
      <c r="C4" s="20" t="s">
        <v>32</v>
      </c>
      <c r="D4" s="20" t="s">
        <v>53</v>
      </c>
      <c r="E4" s="20" t="s">
        <v>629</v>
      </c>
      <c r="F4" s="21">
        <v>46313.011145833334</v>
      </c>
      <c r="G4" s="20" t="s">
        <v>21</v>
      </c>
      <c r="H4" s="20" t="s">
        <v>5699</v>
      </c>
      <c r="I4" s="22">
        <v>340</v>
      </c>
      <c r="J4" s="20" t="s">
        <v>22</v>
      </c>
      <c r="K4" s="20" t="s">
        <v>23</v>
      </c>
      <c r="L4" s="22">
        <v>878</v>
      </c>
      <c r="M4" s="20" t="s">
        <v>35</v>
      </c>
      <c r="N4" s="21">
        <v>46313.058090277773</v>
      </c>
      <c r="O4" s="22">
        <v>340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707</v>
      </c>
      <c r="F5" s="21">
        <v>46313.019155092596</v>
      </c>
      <c r="G5" s="20" t="s">
        <v>21</v>
      </c>
      <c r="H5" s="20" t="s">
        <v>5700</v>
      </c>
      <c r="I5" s="22">
        <v>330</v>
      </c>
      <c r="J5" s="20" t="s">
        <v>22</v>
      </c>
      <c r="K5" s="20" t="s">
        <v>23</v>
      </c>
      <c r="L5" s="22">
        <v>203</v>
      </c>
      <c r="M5" s="20" t="s">
        <v>5701</v>
      </c>
      <c r="N5" s="21">
        <v>46313.031712962962</v>
      </c>
      <c r="O5" s="22">
        <v>270</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5702</v>
      </c>
      <c r="B6" s="20" t="s">
        <v>18</v>
      </c>
      <c r="C6" s="20" t="s">
        <v>257</v>
      </c>
      <c r="D6" s="20" t="s">
        <v>122</v>
      </c>
      <c r="E6" s="20" t="s">
        <v>5703</v>
      </c>
      <c r="F6" s="21">
        <v>46313.02107638889</v>
      </c>
      <c r="G6" s="20" t="s">
        <v>21</v>
      </c>
      <c r="H6" s="20" t="s">
        <v>5704</v>
      </c>
      <c r="I6" s="22">
        <v>340</v>
      </c>
      <c r="J6" s="20" t="s">
        <v>22</v>
      </c>
      <c r="K6" s="20" t="s">
        <v>23</v>
      </c>
      <c r="L6" s="22">
        <v>578</v>
      </c>
      <c r="M6" s="20" t="s">
        <v>123</v>
      </c>
      <c r="N6" s="21">
        <v>46313.052905092598</v>
      </c>
      <c r="O6" s="22">
        <v>340</v>
      </c>
      <c r="P6" s="20" t="s">
        <v>25</v>
      </c>
      <c r="Q6" s="22">
        <v>40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337</v>
      </c>
      <c r="B7" s="20" t="s">
        <v>18</v>
      </c>
      <c r="C7" s="20" t="s">
        <v>27</v>
      </c>
      <c r="D7" s="20" t="s">
        <v>28</v>
      </c>
      <c r="E7" s="20" t="s">
        <v>5705</v>
      </c>
      <c r="F7" s="21">
        <v>46313.022465277776</v>
      </c>
      <c r="G7" s="20" t="s">
        <v>21</v>
      </c>
      <c r="H7" s="20" t="s">
        <v>5706</v>
      </c>
      <c r="I7" s="22">
        <v>350</v>
      </c>
      <c r="J7" s="20" t="s">
        <v>22</v>
      </c>
      <c r="K7" s="20" t="s">
        <v>23</v>
      </c>
      <c r="L7" s="22">
        <v>384</v>
      </c>
      <c r="M7" s="20" t="s">
        <v>250</v>
      </c>
      <c r="N7" s="21">
        <v>46313.045370370368</v>
      </c>
      <c r="O7" s="22">
        <v>370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555</v>
      </c>
      <c r="B8" s="20" t="s">
        <v>18</v>
      </c>
      <c r="C8" s="20" t="s">
        <v>27</v>
      </c>
      <c r="D8" s="20" t="s">
        <v>28</v>
      </c>
      <c r="E8" s="20" t="s">
        <v>447</v>
      </c>
      <c r="F8" s="21">
        <v>46313.029444444444</v>
      </c>
      <c r="G8" s="20" t="s">
        <v>21</v>
      </c>
      <c r="H8" s="20" t="s">
        <v>5707</v>
      </c>
      <c r="I8" s="22">
        <v>370</v>
      </c>
      <c r="J8" s="20" t="s">
        <v>22</v>
      </c>
      <c r="K8" s="20" t="s">
        <v>23</v>
      </c>
      <c r="L8" s="22">
        <v>381</v>
      </c>
      <c r="M8" s="20" t="s">
        <v>5708</v>
      </c>
      <c r="N8" s="21">
        <v>46313.051365740743</v>
      </c>
      <c r="O8" s="22">
        <v>350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36</v>
      </c>
      <c r="B9" s="20" t="s">
        <v>18</v>
      </c>
      <c r="C9" s="20" t="s">
        <v>37</v>
      </c>
      <c r="D9" s="20" t="s">
        <v>38</v>
      </c>
      <c r="E9" s="20" t="s">
        <v>3484</v>
      </c>
      <c r="F9" s="21">
        <v>46313.031689814816</v>
      </c>
      <c r="G9" s="20" t="s">
        <v>21</v>
      </c>
      <c r="H9" s="20" t="s">
        <v>5709</v>
      </c>
      <c r="I9" s="22">
        <v>370</v>
      </c>
      <c r="J9" s="20" t="s">
        <v>22</v>
      </c>
      <c r="K9" s="20" t="s">
        <v>23</v>
      </c>
      <c r="L9" s="22">
        <v>136</v>
      </c>
      <c r="M9" s="20" t="s">
        <v>385</v>
      </c>
      <c r="N9" s="21">
        <v>46313.041249999995</v>
      </c>
      <c r="O9" s="22">
        <v>214</v>
      </c>
      <c r="P9" s="20" t="s">
        <v>40</v>
      </c>
      <c r="Q9" s="22">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41</v>
      </c>
      <c r="B10" s="20" t="s">
        <v>18</v>
      </c>
      <c r="C10" s="20" t="s">
        <v>42</v>
      </c>
      <c r="D10" s="20" t="s">
        <v>43</v>
      </c>
      <c r="E10" s="20" t="s">
        <v>2255</v>
      </c>
      <c r="F10" s="21">
        <v>46313.036527777775</v>
      </c>
      <c r="G10" s="20" t="s">
        <v>21</v>
      </c>
      <c r="H10" s="20" t="s">
        <v>5710</v>
      </c>
      <c r="I10" s="22">
        <v>360</v>
      </c>
      <c r="J10" s="20" t="s">
        <v>22</v>
      </c>
      <c r="K10" s="20" t="s">
        <v>23</v>
      </c>
      <c r="L10" s="22">
        <v>904</v>
      </c>
      <c r="M10" s="20" t="s">
        <v>2672</v>
      </c>
      <c r="N10" s="21">
        <v>46313.083993055552</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56</v>
      </c>
      <c r="B11" s="20" t="s">
        <v>18</v>
      </c>
      <c r="C11" s="20" t="s">
        <v>42</v>
      </c>
      <c r="D11" s="20" t="s">
        <v>60</v>
      </c>
      <c r="E11" s="20" t="s">
        <v>2033</v>
      </c>
      <c r="F11" s="21">
        <v>46313.042870370366</v>
      </c>
      <c r="G11" s="20" t="s">
        <v>21</v>
      </c>
      <c r="H11" s="20" t="s">
        <v>5711</v>
      </c>
      <c r="I11" s="22">
        <v>340</v>
      </c>
      <c r="J11" s="20" t="s">
        <v>22</v>
      </c>
      <c r="K11" s="20" t="s">
        <v>23</v>
      </c>
      <c r="L11" s="22">
        <v>861</v>
      </c>
      <c r="M11" s="20" t="s">
        <v>417</v>
      </c>
      <c r="N11" s="21">
        <v>46313.088622685187</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46</v>
      </c>
      <c r="B12" s="20" t="s">
        <v>18</v>
      </c>
      <c r="C12" s="20" t="s">
        <v>47</v>
      </c>
      <c r="D12" s="20" t="s">
        <v>48</v>
      </c>
      <c r="E12" s="20" t="s">
        <v>416</v>
      </c>
      <c r="F12" s="21">
        <v>46313.044374999998</v>
      </c>
      <c r="G12" s="20" t="s">
        <v>21</v>
      </c>
      <c r="H12" s="20" t="s">
        <v>5712</v>
      </c>
      <c r="I12" s="22">
        <v>350</v>
      </c>
      <c r="J12" s="20" t="s">
        <v>22</v>
      </c>
      <c r="K12" s="20" t="s">
        <v>23</v>
      </c>
      <c r="L12" s="22">
        <v>136</v>
      </c>
      <c r="M12" s="20" t="s">
        <v>39</v>
      </c>
      <c r="N12" s="21">
        <v>46313.054305555561</v>
      </c>
      <c r="O12" s="22">
        <v>223</v>
      </c>
      <c r="P12" s="20" t="s">
        <v>40</v>
      </c>
      <c r="Q12" s="22">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17</v>
      </c>
      <c r="B13" s="20" t="s">
        <v>18</v>
      </c>
      <c r="C13" s="20" t="s">
        <v>19</v>
      </c>
      <c r="D13" s="20" t="s">
        <v>53</v>
      </c>
      <c r="E13" s="20" t="s">
        <v>1023</v>
      </c>
      <c r="F13" s="21">
        <v>46313.052893518514</v>
      </c>
      <c r="G13" s="20" t="s">
        <v>21</v>
      </c>
      <c r="H13" s="20" t="s">
        <v>5713</v>
      </c>
      <c r="I13" s="22">
        <v>380</v>
      </c>
      <c r="J13" s="20" t="s">
        <v>22</v>
      </c>
      <c r="K13" s="20" t="s">
        <v>23</v>
      </c>
      <c r="L13" s="22">
        <v>857</v>
      </c>
      <c r="M13" s="20" t="s">
        <v>414</v>
      </c>
      <c r="N13" s="21">
        <v>46313.099710648152</v>
      </c>
      <c r="O13" s="22">
        <v>380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31</v>
      </c>
      <c r="B14" s="20" t="s">
        <v>18</v>
      </c>
      <c r="C14" s="20" t="s">
        <v>32</v>
      </c>
      <c r="D14" s="20" t="s">
        <v>53</v>
      </c>
      <c r="E14" s="20" t="s">
        <v>734</v>
      </c>
      <c r="F14" s="21">
        <v>46313.055069444439</v>
      </c>
      <c r="G14" s="20" t="s">
        <v>21</v>
      </c>
      <c r="H14" s="20" t="s">
        <v>5714</v>
      </c>
      <c r="I14" s="22">
        <v>360</v>
      </c>
      <c r="J14" s="20" t="s">
        <v>22</v>
      </c>
      <c r="K14" s="20" t="s">
        <v>23</v>
      </c>
      <c r="L14" s="22">
        <v>872</v>
      </c>
      <c r="M14" s="20" t="s">
        <v>35</v>
      </c>
      <c r="N14" s="21">
        <v>46313.10365740741</v>
      </c>
      <c r="O14" s="22">
        <v>360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61</v>
      </c>
      <c r="B15" s="20" t="s">
        <v>18</v>
      </c>
      <c r="C15" s="20" t="s">
        <v>62</v>
      </c>
      <c r="D15" s="20" t="s">
        <v>63</v>
      </c>
      <c r="E15" s="20" t="s">
        <v>1819</v>
      </c>
      <c r="F15" s="21">
        <v>46313.061273148152</v>
      </c>
      <c r="G15" s="20" t="s">
        <v>21</v>
      </c>
      <c r="H15" s="20" t="s">
        <v>5715</v>
      </c>
      <c r="I15" s="22">
        <v>340</v>
      </c>
      <c r="J15" s="20" t="s">
        <v>22</v>
      </c>
      <c r="K15" s="20" t="s">
        <v>23</v>
      </c>
      <c r="L15" s="22">
        <v>861</v>
      </c>
      <c r="M15" s="20" t="s">
        <v>730</v>
      </c>
      <c r="N15" s="21">
        <v>46313.106863425928</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2495</v>
      </c>
      <c r="B16" s="20" t="s">
        <v>18</v>
      </c>
      <c r="C16" s="20" t="s">
        <v>559</v>
      </c>
      <c r="D16" s="20" t="s">
        <v>226</v>
      </c>
      <c r="E16" s="20" t="s">
        <v>5405</v>
      </c>
      <c r="F16" s="21">
        <v>46313.065694444449</v>
      </c>
      <c r="G16" s="20" t="s">
        <v>21</v>
      </c>
      <c r="H16" s="20" t="s">
        <v>5716</v>
      </c>
      <c r="I16" s="22">
        <v>330</v>
      </c>
      <c r="J16" s="20" t="s">
        <v>22</v>
      </c>
      <c r="K16" s="20" t="s">
        <v>23</v>
      </c>
      <c r="L16" s="22">
        <v>379</v>
      </c>
      <c r="M16" s="20" t="s">
        <v>5717</v>
      </c>
      <c r="N16" s="21">
        <v>46313.087835648148</v>
      </c>
      <c r="O16" s="22">
        <v>370</v>
      </c>
      <c r="P16" s="20" t="s">
        <v>25</v>
      </c>
      <c r="Q16" s="22">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51</v>
      </c>
      <c r="B17" s="20" t="s">
        <v>18</v>
      </c>
      <c r="C17" s="20" t="s">
        <v>52</v>
      </c>
      <c r="D17" s="20" t="s">
        <v>53</v>
      </c>
      <c r="E17" s="20" t="s">
        <v>54</v>
      </c>
      <c r="F17" s="21">
        <v>46313.066666666666</v>
      </c>
      <c r="G17" s="20" t="s">
        <v>21</v>
      </c>
      <c r="H17" s="20" t="s">
        <v>5718</v>
      </c>
      <c r="I17" s="22">
        <v>370</v>
      </c>
      <c r="J17" s="20" t="s">
        <v>22</v>
      </c>
      <c r="K17" s="20" t="s">
        <v>23</v>
      </c>
      <c r="L17" s="22">
        <v>197</v>
      </c>
      <c r="M17" s="20" t="s">
        <v>5505</v>
      </c>
      <c r="N17" s="21">
        <v>46313.078356481477</v>
      </c>
      <c r="O17" s="22">
        <v>346</v>
      </c>
      <c r="P17" s="20" t="s">
        <v>25</v>
      </c>
      <c r="Q17" s="22">
        <v>190</v>
      </c>
      <c r="R17" s="3" t="str">
        <f>IF(OR(G17="12R",G17="12L"),_xlfn.XLOOKUP(C17,Tabla42[ADEP],Tabla42[SID 12R],""),IF(OR(G17="30L",G17="30R"),_xlfn.XLOOKUP(C17,Tabla42[ADEP],Tabla42[SID 30L],""),""))</f>
        <v>CZM</v>
      </c>
      <c r="S17" s="3">
        <f t="shared" si="0"/>
        <v>1</v>
      </c>
      <c r="T17" s="3" t="str">
        <f>_xlfn.XLOOKUP(C17,Tabla42[ADEP],Tabla42[Sector],"")</f>
        <v>Sector 7</v>
      </c>
    </row>
    <row r="18" spans="1:20" x14ac:dyDescent="0.2">
      <c r="A18" s="20" t="s">
        <v>59</v>
      </c>
      <c r="B18" s="20" t="s">
        <v>18</v>
      </c>
      <c r="C18" s="20" t="s">
        <v>27</v>
      </c>
      <c r="D18" s="20" t="s">
        <v>60</v>
      </c>
      <c r="E18" s="20" t="s">
        <v>810</v>
      </c>
      <c r="F18" s="21">
        <v>46313.090740740736</v>
      </c>
      <c r="G18" s="20" t="s">
        <v>21</v>
      </c>
      <c r="H18" s="20" t="s">
        <v>5719</v>
      </c>
      <c r="I18" s="22">
        <v>350</v>
      </c>
      <c r="J18" s="20" t="s">
        <v>22</v>
      </c>
      <c r="K18" s="20" t="s">
        <v>23</v>
      </c>
      <c r="L18" s="22">
        <v>393</v>
      </c>
      <c r="M18" s="20" t="s">
        <v>250</v>
      </c>
      <c r="N18" s="21">
        <v>46313.114247685182</v>
      </c>
      <c r="O18" s="22">
        <v>336</v>
      </c>
      <c r="P18" s="20" t="s">
        <v>25</v>
      </c>
      <c r="Q18" s="22">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20" t="s">
        <v>88</v>
      </c>
      <c r="B19" s="20" t="s">
        <v>18</v>
      </c>
      <c r="C19" s="20" t="s">
        <v>32</v>
      </c>
      <c r="D19" s="20" t="s">
        <v>53</v>
      </c>
      <c r="E19" s="20" t="s">
        <v>463</v>
      </c>
      <c r="F19" s="21">
        <v>46313.101805555554</v>
      </c>
      <c r="G19" s="20" t="s">
        <v>21</v>
      </c>
      <c r="H19" s="20" t="s">
        <v>338</v>
      </c>
      <c r="I19" s="22">
        <v>360</v>
      </c>
      <c r="J19" s="20" t="s">
        <v>22</v>
      </c>
      <c r="K19" s="20" t="s">
        <v>23</v>
      </c>
      <c r="L19" s="22">
        <v>862</v>
      </c>
      <c r="M19" s="20" t="s">
        <v>35</v>
      </c>
      <c r="N19" s="21">
        <v>46313.148831018523</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348</v>
      </c>
      <c r="B20" s="20" t="s">
        <v>18</v>
      </c>
      <c r="C20" s="20" t="s">
        <v>204</v>
      </c>
      <c r="D20" s="20" t="s">
        <v>53</v>
      </c>
      <c r="E20" s="20" t="s">
        <v>106</v>
      </c>
      <c r="F20" s="21">
        <v>46313.114629629628</v>
      </c>
      <c r="G20" s="20" t="s">
        <v>21</v>
      </c>
      <c r="H20" s="20" t="s">
        <v>5720</v>
      </c>
      <c r="I20" s="22">
        <v>370</v>
      </c>
      <c r="J20" s="20" t="s">
        <v>22</v>
      </c>
      <c r="K20" s="20" t="s">
        <v>23</v>
      </c>
      <c r="L20" s="22">
        <v>153</v>
      </c>
      <c r="M20" s="20" t="s">
        <v>111</v>
      </c>
      <c r="N20" s="21">
        <v>46313.125162037039</v>
      </c>
      <c r="O20" s="22">
        <v>269</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78</v>
      </c>
      <c r="B21" s="20" t="s">
        <v>18</v>
      </c>
      <c r="C21" s="20" t="s">
        <v>42</v>
      </c>
      <c r="D21" s="20" t="s">
        <v>20</v>
      </c>
      <c r="E21" s="20" t="s">
        <v>522</v>
      </c>
      <c r="F21" s="21">
        <v>46313.121712962966</v>
      </c>
      <c r="G21" s="20" t="s">
        <v>21</v>
      </c>
      <c r="H21" s="20" t="s">
        <v>5721</v>
      </c>
      <c r="I21" s="22">
        <v>360</v>
      </c>
      <c r="J21" s="20" t="s">
        <v>22</v>
      </c>
      <c r="K21" s="20" t="s">
        <v>23</v>
      </c>
      <c r="L21" s="22">
        <v>898</v>
      </c>
      <c r="M21" s="20" t="s">
        <v>668</v>
      </c>
      <c r="N21" s="21">
        <v>46313.168935185182</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33</v>
      </c>
      <c r="E22" s="20" t="s">
        <v>3296</v>
      </c>
      <c r="F22" s="21">
        <v>46313.124953703707</v>
      </c>
      <c r="G22" s="20" t="s">
        <v>21</v>
      </c>
      <c r="H22" s="20" t="s">
        <v>5722</v>
      </c>
      <c r="I22" s="22">
        <v>360</v>
      </c>
      <c r="J22" s="20" t="s">
        <v>22</v>
      </c>
      <c r="K22" s="20" t="s">
        <v>23</v>
      </c>
      <c r="L22" s="22">
        <v>867</v>
      </c>
      <c r="M22" s="20" t="s">
        <v>2870</v>
      </c>
      <c r="N22" s="21">
        <v>46313.170370370368</v>
      </c>
      <c r="O22" s="22">
        <v>360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624</v>
      </c>
      <c r="B23" s="20" t="s">
        <v>18</v>
      </c>
      <c r="C23" s="20" t="s">
        <v>339</v>
      </c>
      <c r="D23" s="20" t="s">
        <v>340</v>
      </c>
      <c r="E23" s="20" t="s">
        <v>5723</v>
      </c>
      <c r="F23" s="21">
        <v>46313.139409722222</v>
      </c>
      <c r="G23" s="20" t="s">
        <v>623</v>
      </c>
      <c r="H23" s="20" t="s">
        <v>5724</v>
      </c>
      <c r="I23" s="22">
        <v>410</v>
      </c>
      <c r="J23" s="20" t="s">
        <v>22</v>
      </c>
      <c r="K23" s="20" t="s">
        <v>23</v>
      </c>
      <c r="L23" s="22">
        <v>366</v>
      </c>
      <c r="M23" s="20" t="s">
        <v>5725</v>
      </c>
      <c r="N23" s="21">
        <v>46313.159409722226</v>
      </c>
      <c r="O23" s="22">
        <v>410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412</v>
      </c>
      <c r="B24" s="20" t="s">
        <v>18</v>
      </c>
      <c r="C24" s="20" t="s">
        <v>84</v>
      </c>
      <c r="D24" s="20" t="s">
        <v>85</v>
      </c>
      <c r="E24" s="20" t="s">
        <v>1055</v>
      </c>
      <c r="F24" s="21">
        <v>46313.151180555556</v>
      </c>
      <c r="G24" s="20" t="s">
        <v>623</v>
      </c>
      <c r="H24" s="20" t="s">
        <v>5726</v>
      </c>
      <c r="I24" s="22">
        <v>370</v>
      </c>
      <c r="J24" s="20" t="s">
        <v>22</v>
      </c>
      <c r="K24" s="20" t="s">
        <v>23</v>
      </c>
      <c r="L24" s="22">
        <v>137</v>
      </c>
      <c r="M24" s="20" t="s">
        <v>678</v>
      </c>
      <c r="N24" s="21">
        <v>46313.160995370374</v>
      </c>
      <c r="O24" s="22">
        <v>206</v>
      </c>
      <c r="P24" s="20" t="s">
        <v>40</v>
      </c>
      <c r="Q24" s="22">
        <v>190</v>
      </c>
      <c r="R24" s="3" t="str">
        <f>IF(OR(G24="12R",G24="12L"),_xlfn.XLOOKUP(C24,Tabla42[ADEP],Tabla42[SID 12R],""),IF(OR(G24="30L",G24="30R"),_xlfn.XLOOKUP(C24,Tabla42[ADEP],Tabla42[SID 30L],""),""))</f>
        <v>NUDAL</v>
      </c>
      <c r="S24" s="3">
        <f t="shared" si="0"/>
        <v>3</v>
      </c>
      <c r="T24" s="3" t="str">
        <f>_xlfn.XLOOKUP(C24,Tabla42[ADEP],Tabla42[Sector],"")</f>
        <v>Sector 3</v>
      </c>
    </row>
    <row r="25" spans="1:20" x14ac:dyDescent="0.2">
      <c r="A25" s="20" t="s">
        <v>86</v>
      </c>
      <c r="B25" s="20" t="s">
        <v>18</v>
      </c>
      <c r="C25" s="20" t="s">
        <v>42</v>
      </c>
      <c r="D25" s="20" t="s">
        <v>60</v>
      </c>
      <c r="E25" s="20" t="s">
        <v>2841</v>
      </c>
      <c r="F25" s="21">
        <v>46313.183958333335</v>
      </c>
      <c r="G25" s="20" t="s">
        <v>623</v>
      </c>
      <c r="H25" s="20" t="s">
        <v>5727</v>
      </c>
      <c r="I25" s="22">
        <v>340</v>
      </c>
      <c r="J25" s="20" t="s">
        <v>22</v>
      </c>
      <c r="K25" s="20" t="s">
        <v>23</v>
      </c>
      <c r="L25" s="22">
        <v>862</v>
      </c>
      <c r="M25" s="20" t="s">
        <v>417</v>
      </c>
      <c r="N25" s="21">
        <v>46313.230081018519</v>
      </c>
      <c r="O25" s="22">
        <v>380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90</v>
      </c>
      <c r="B26" s="20" t="s">
        <v>18</v>
      </c>
      <c r="C26" s="20" t="s">
        <v>42</v>
      </c>
      <c r="D26" s="20" t="s">
        <v>20</v>
      </c>
      <c r="E26" s="20" t="s">
        <v>4156</v>
      </c>
      <c r="F26" s="21">
        <v>46313.440335648149</v>
      </c>
      <c r="G26" s="20" t="s">
        <v>623</v>
      </c>
      <c r="H26" s="20" t="s">
        <v>5728</v>
      </c>
      <c r="I26" s="22">
        <v>360</v>
      </c>
      <c r="J26" s="20" t="s">
        <v>22</v>
      </c>
      <c r="K26" s="20" t="s">
        <v>23</v>
      </c>
      <c r="L26" s="22">
        <v>854</v>
      </c>
      <c r="M26" s="20" t="s">
        <v>45</v>
      </c>
      <c r="N26" s="21">
        <v>46313.486886574072</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100</v>
      </c>
      <c r="B27" s="20" t="s">
        <v>18</v>
      </c>
      <c r="C27" s="20" t="s">
        <v>42</v>
      </c>
      <c r="D27" s="20" t="s">
        <v>60</v>
      </c>
      <c r="E27" s="20" t="s">
        <v>144</v>
      </c>
      <c r="F27" s="21">
        <v>46313.455648148149</v>
      </c>
      <c r="G27" s="20" t="s">
        <v>623</v>
      </c>
      <c r="H27" s="20" t="s">
        <v>5729</v>
      </c>
      <c r="I27" s="22">
        <v>340</v>
      </c>
      <c r="J27" s="20" t="s">
        <v>22</v>
      </c>
      <c r="K27" s="20" t="s">
        <v>23</v>
      </c>
      <c r="L27" s="22">
        <v>848</v>
      </c>
      <c r="M27" s="20" t="s">
        <v>45</v>
      </c>
      <c r="N27" s="21">
        <v>46313.501562500001</v>
      </c>
      <c r="O27" s="22">
        <v>340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60</v>
      </c>
      <c r="E28" s="20" t="s">
        <v>529</v>
      </c>
      <c r="F28" s="21">
        <v>46313.463009259256</v>
      </c>
      <c r="G28" s="20" t="s">
        <v>623</v>
      </c>
      <c r="H28" s="20" t="s">
        <v>5730</v>
      </c>
      <c r="I28" s="22">
        <v>360</v>
      </c>
      <c r="J28" s="20" t="s">
        <v>22</v>
      </c>
      <c r="K28" s="20" t="s">
        <v>23</v>
      </c>
      <c r="L28" s="22">
        <v>868</v>
      </c>
      <c r="M28" s="20" t="s">
        <v>94</v>
      </c>
      <c r="N28" s="21">
        <v>46313.509849537033</v>
      </c>
      <c r="O28" s="22">
        <v>212</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95</v>
      </c>
      <c r="B29" s="20" t="s">
        <v>18</v>
      </c>
      <c r="C29" s="20" t="s">
        <v>96</v>
      </c>
      <c r="D29" s="20" t="s">
        <v>20</v>
      </c>
      <c r="E29" s="20" t="s">
        <v>2024</v>
      </c>
      <c r="F29" s="21">
        <v>46313.470289351855</v>
      </c>
      <c r="G29" s="20" t="s">
        <v>623</v>
      </c>
      <c r="H29" s="20" t="s">
        <v>5731</v>
      </c>
      <c r="I29" s="22">
        <v>360</v>
      </c>
      <c r="J29" s="20" t="s">
        <v>22</v>
      </c>
      <c r="K29" s="20" t="s">
        <v>23</v>
      </c>
      <c r="L29" s="22">
        <v>848</v>
      </c>
      <c r="M29" s="20" t="s">
        <v>45</v>
      </c>
      <c r="N29" s="21">
        <v>46313.515682870369</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557</v>
      </c>
      <c r="F30" s="21">
        <v>46313.472245370373</v>
      </c>
      <c r="G30" s="20" t="s">
        <v>623</v>
      </c>
      <c r="H30" s="20" t="s">
        <v>5732</v>
      </c>
      <c r="I30" s="22">
        <v>360</v>
      </c>
      <c r="J30" s="20" t="s">
        <v>22</v>
      </c>
      <c r="K30" s="20" t="s">
        <v>23</v>
      </c>
      <c r="L30" s="22">
        <v>861</v>
      </c>
      <c r="M30" s="20" t="s">
        <v>45</v>
      </c>
      <c r="N30" s="21">
        <v>46313.518599537041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368</v>
      </c>
      <c r="F31" s="21">
        <v>46313.490775462968</v>
      </c>
      <c r="G31" s="20" t="s">
        <v>623</v>
      </c>
      <c r="H31" s="20" t="s">
        <v>5733</v>
      </c>
      <c r="I31" s="22">
        <v>290</v>
      </c>
      <c r="J31" s="20" t="s">
        <v>22</v>
      </c>
      <c r="K31" s="20" t="s">
        <v>23</v>
      </c>
      <c r="L31" s="22">
        <v>136</v>
      </c>
      <c r="M31" s="20" t="s">
        <v>39</v>
      </c>
      <c r="N31" s="21">
        <v>46313.500138888892</v>
      </c>
      <c r="O31" s="22">
        <v>274</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105</v>
      </c>
      <c r="B32" s="20" t="s">
        <v>18</v>
      </c>
      <c r="C32" s="20" t="s">
        <v>32</v>
      </c>
      <c r="D32" s="20" t="s">
        <v>53</v>
      </c>
      <c r="E32" s="20" t="s">
        <v>106</v>
      </c>
      <c r="F32" s="21">
        <v>46313.502430555556</v>
      </c>
      <c r="G32" s="20" t="s">
        <v>623</v>
      </c>
      <c r="H32" s="20" t="s">
        <v>5734</v>
      </c>
      <c r="I32" s="22">
        <v>380</v>
      </c>
      <c r="J32" s="20" t="s">
        <v>22</v>
      </c>
      <c r="K32" s="20" t="s">
        <v>23</v>
      </c>
      <c r="L32" s="22">
        <v>862</v>
      </c>
      <c r="M32" s="20" t="s">
        <v>35</v>
      </c>
      <c r="N32" s="21">
        <v>46313.55060185185</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107</v>
      </c>
      <c r="B33" s="20" t="s">
        <v>18</v>
      </c>
      <c r="C33" s="20" t="s">
        <v>42</v>
      </c>
      <c r="D33" s="20" t="s">
        <v>28</v>
      </c>
      <c r="E33" s="20" t="s">
        <v>5735</v>
      </c>
      <c r="F33" s="21">
        <v>46313.508912037039</v>
      </c>
      <c r="G33" s="20" t="s">
        <v>623</v>
      </c>
      <c r="H33" s="20" t="s">
        <v>5736</v>
      </c>
      <c r="I33" s="22">
        <v>360</v>
      </c>
      <c r="J33" s="20" t="s">
        <v>22</v>
      </c>
      <c r="K33" s="20" t="s">
        <v>23</v>
      </c>
      <c r="L33" s="22">
        <v>869</v>
      </c>
      <c r="M33" s="20" t="s">
        <v>45</v>
      </c>
      <c r="N33" s="21">
        <v>46313.555069444439</v>
      </c>
      <c r="O33" s="22">
        <v>360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108</v>
      </c>
      <c r="B34" s="20" t="s">
        <v>18</v>
      </c>
      <c r="C34" s="20" t="s">
        <v>109</v>
      </c>
      <c r="D34" s="20" t="s">
        <v>122</v>
      </c>
      <c r="E34" s="20" t="s">
        <v>3887</v>
      </c>
      <c r="F34" s="21">
        <v>46313.511331018519</v>
      </c>
      <c r="G34" s="20" t="s">
        <v>623</v>
      </c>
      <c r="H34" s="20" t="s">
        <v>5737</v>
      </c>
      <c r="I34" s="22">
        <v>330</v>
      </c>
      <c r="J34" s="20" t="s">
        <v>22</v>
      </c>
      <c r="K34" s="20" t="s">
        <v>23</v>
      </c>
      <c r="L34" s="22">
        <v>153</v>
      </c>
      <c r="M34" s="20" t="s">
        <v>2328</v>
      </c>
      <c r="N34" s="21">
        <v>46313.521319444444</v>
      </c>
      <c r="O34" s="22">
        <v>290</v>
      </c>
      <c r="P34" s="20" t="s">
        <v>25</v>
      </c>
      <c r="Q34" s="22">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20" t="s">
        <v>2381</v>
      </c>
      <c r="B35" s="20" t="s">
        <v>18</v>
      </c>
      <c r="C35" s="20" t="s">
        <v>121</v>
      </c>
      <c r="D35" s="20" t="s">
        <v>122</v>
      </c>
      <c r="E35" s="20" t="s">
        <v>5738</v>
      </c>
      <c r="F35" s="21">
        <v>46313.520208333328</v>
      </c>
      <c r="G35" s="20" t="s">
        <v>623</v>
      </c>
      <c r="H35" s="20" t="s">
        <v>5739</v>
      </c>
      <c r="I35" s="22">
        <v>340</v>
      </c>
      <c r="J35" s="20" t="s">
        <v>22</v>
      </c>
      <c r="K35" s="20" t="s">
        <v>23</v>
      </c>
      <c r="L35" s="22">
        <v>507</v>
      </c>
      <c r="M35" s="20" t="s">
        <v>123</v>
      </c>
      <c r="N35" s="21">
        <v>46313.548831018517</v>
      </c>
      <c r="O35" s="22">
        <v>340</v>
      </c>
      <c r="P35" s="20" t="s">
        <v>25</v>
      </c>
      <c r="Q35" s="22">
        <v>190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20" t="s">
        <v>115</v>
      </c>
      <c r="B36" s="20" t="s">
        <v>18</v>
      </c>
      <c r="C36" s="20" t="s">
        <v>116</v>
      </c>
      <c r="D36" s="20" t="s">
        <v>117</v>
      </c>
      <c r="E36" s="20" t="s">
        <v>5740</v>
      </c>
      <c r="F36" s="21">
        <v>46313.539953703701</v>
      </c>
      <c r="G36" s="20" t="s">
        <v>623</v>
      </c>
      <c r="H36" s="20" t="s">
        <v>5741</v>
      </c>
      <c r="I36" s="22">
        <v>340</v>
      </c>
      <c r="J36" s="20" t="s">
        <v>22</v>
      </c>
      <c r="K36" s="20" t="s">
        <v>23</v>
      </c>
      <c r="L36" s="22">
        <v>512</v>
      </c>
      <c r="M36" s="20" t="s">
        <v>123</v>
      </c>
      <c r="N36" s="21">
        <v>46313.568819444445</v>
      </c>
      <c r="O36" s="22">
        <v>340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125</v>
      </c>
      <c r="B37" s="20" t="s">
        <v>18</v>
      </c>
      <c r="C37" s="20" t="s">
        <v>126</v>
      </c>
      <c r="D37" s="20" t="s">
        <v>122</v>
      </c>
      <c r="E37" s="20" t="s">
        <v>1103</v>
      </c>
      <c r="F37" s="21">
        <v>46313.546365740738</v>
      </c>
      <c r="G37" s="20" t="s">
        <v>21</v>
      </c>
      <c r="H37" s="20" t="s">
        <v>5742</v>
      </c>
      <c r="I37" s="22">
        <v>370</v>
      </c>
      <c r="J37" s="20" t="s">
        <v>22</v>
      </c>
      <c r="K37" s="20" t="s">
        <v>23</v>
      </c>
      <c r="L37" s="22">
        <v>396</v>
      </c>
      <c r="M37" s="20" t="s">
        <v>250</v>
      </c>
      <c r="N37" s="21">
        <v>46313.569166666668</v>
      </c>
      <c r="O37" s="22">
        <v>370</v>
      </c>
      <c r="P37" s="20" t="s">
        <v>25</v>
      </c>
      <c r="Q37" s="22">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43</v>
      </c>
      <c r="E38" s="20" t="s">
        <v>382</v>
      </c>
      <c r="F38" s="21">
        <v>46313.547361111108</v>
      </c>
      <c r="G38" s="20" t="s">
        <v>21</v>
      </c>
      <c r="H38" s="20" t="s">
        <v>5743</v>
      </c>
      <c r="I38" s="22">
        <v>360</v>
      </c>
      <c r="J38" s="20" t="s">
        <v>22</v>
      </c>
      <c r="K38" s="20" t="s">
        <v>23</v>
      </c>
      <c r="L38" s="22">
        <v>862</v>
      </c>
      <c r="M38" s="20" t="s">
        <v>45</v>
      </c>
      <c r="N38" s="21">
        <v>46313.593703703707</v>
      </c>
      <c r="O38" s="22">
        <v>360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370</v>
      </c>
      <c r="B39" s="20" t="s">
        <v>18</v>
      </c>
      <c r="C39" s="20" t="s">
        <v>510</v>
      </c>
      <c r="D39" s="20" t="s">
        <v>372</v>
      </c>
      <c r="E39" s="20"/>
      <c r="F39" s="21">
        <v>46313.573321759264</v>
      </c>
      <c r="G39" s="20" t="s">
        <v>21</v>
      </c>
      <c r="H39" s="20" t="s">
        <v>155</v>
      </c>
      <c r="I39" s="22">
        <v>65</v>
      </c>
      <c r="J39" s="20" t="s">
        <v>130</v>
      </c>
      <c r="K39" s="20" t="s">
        <v>50</v>
      </c>
      <c r="L39" s="22">
        <v>227</v>
      </c>
      <c r="M39" s="20" t="s">
        <v>510</v>
      </c>
      <c r="N39" s="21">
        <v>46313.605416666665</v>
      </c>
      <c r="O39" s="22">
        <v>0</v>
      </c>
      <c r="P39" s="20" t="s">
        <v>129</v>
      </c>
      <c r="Q39" s="22">
        <v>15</v>
      </c>
      <c r="R39" s="3" t="str">
        <f>IF(OR(G39="12R",G39="12L"),_xlfn.XLOOKUP(C39,Tabla42[ADEP],Tabla42[SID 12R],""),IF(OR(G39="30L",G39="30R"),_xlfn.XLOOKUP(C39,Tabla42[ADEP],Tabla42[SID 30L],""),""))</f>
        <v/>
      </c>
      <c r="S39" s="3">
        <f t="shared" si="0"/>
        <v>13</v>
      </c>
      <c r="T39" s="3" t="str">
        <f>_xlfn.XLOOKUP(C39,Tabla42[ADEP],Tabla42[Sector],"")</f>
        <v/>
      </c>
    </row>
    <row r="40" spans="1:20" x14ac:dyDescent="0.2">
      <c r="A40" s="20" t="s">
        <v>127</v>
      </c>
      <c r="B40" s="20" t="s">
        <v>18</v>
      </c>
      <c r="C40" s="20" t="s">
        <v>128</v>
      </c>
      <c r="D40" s="20" t="s">
        <v>43</v>
      </c>
      <c r="E40" s="20" t="s">
        <v>5744</v>
      </c>
      <c r="F40" s="21">
        <v>46313.579710648148</v>
      </c>
      <c r="G40" s="20" t="s">
        <v>21</v>
      </c>
      <c r="H40" s="20" t="s">
        <v>5745</v>
      </c>
      <c r="I40" s="22">
        <v>330</v>
      </c>
      <c r="J40" s="20" t="s">
        <v>22</v>
      </c>
      <c r="K40" s="20" t="s">
        <v>23</v>
      </c>
      <c r="L40" s="22">
        <v>382</v>
      </c>
      <c r="M40" s="20" t="s">
        <v>250</v>
      </c>
      <c r="N40" s="21">
        <v>46313.601805555554</v>
      </c>
      <c r="O40" s="22">
        <v>330</v>
      </c>
      <c r="P40" s="20" t="s">
        <v>25</v>
      </c>
      <c r="Q40" s="22">
        <v>40</v>
      </c>
      <c r="R40" s="3" t="str">
        <f>IF(OR(G40="12R",G40="12L"),_xlfn.XLOOKUP(C40,Tabla42[ADEP],Tabla42[SID 12R],""),IF(OR(G40="30L",G40="30R"),_xlfn.XLOOKUP(C40,Tabla42[ADEP],Tabla42[SID 30L],""),""))</f>
        <v>OMSUK</v>
      </c>
      <c r="S40" s="3">
        <f t="shared" si="0"/>
        <v>13</v>
      </c>
      <c r="T40" s="3" t="str">
        <f>_xlfn.XLOOKUP(C40,Tabla42[ADEP],Tabla42[Sector],"")</f>
        <v>Sector 3</v>
      </c>
    </row>
    <row r="41" spans="1:20" x14ac:dyDescent="0.2">
      <c r="A41" s="20" t="s">
        <v>61</v>
      </c>
      <c r="B41" s="20" t="s">
        <v>18</v>
      </c>
      <c r="C41" s="20" t="s">
        <v>65</v>
      </c>
      <c r="D41" s="20" t="s">
        <v>63</v>
      </c>
      <c r="E41" s="20" t="s">
        <v>3821</v>
      </c>
      <c r="F41" s="21">
        <v>46313.588692129633</v>
      </c>
      <c r="G41" s="20" t="s">
        <v>21</v>
      </c>
      <c r="H41" s="20" t="s">
        <v>5746</v>
      </c>
      <c r="I41" s="22">
        <v>220</v>
      </c>
      <c r="J41" s="20" t="s">
        <v>22</v>
      </c>
      <c r="K41" s="20" t="s">
        <v>23</v>
      </c>
      <c r="L41" s="22">
        <v>356</v>
      </c>
      <c r="M41" s="20" t="s">
        <v>65</v>
      </c>
      <c r="N41" s="21">
        <v>46313.615798611107</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131</v>
      </c>
      <c r="B42" s="20" t="s">
        <v>18</v>
      </c>
      <c r="C42" s="20" t="s">
        <v>42</v>
      </c>
      <c r="D42" s="20" t="s">
        <v>43</v>
      </c>
      <c r="E42" s="20" t="s">
        <v>711</v>
      </c>
      <c r="F42" s="21">
        <v>46313.599907407406</v>
      </c>
      <c r="G42" s="20" t="s">
        <v>21</v>
      </c>
      <c r="H42" s="20" t="s">
        <v>5747</v>
      </c>
      <c r="I42" s="22">
        <v>360</v>
      </c>
      <c r="J42" s="20" t="s">
        <v>22</v>
      </c>
      <c r="K42" s="20" t="s">
        <v>23</v>
      </c>
      <c r="L42" s="22">
        <v>889</v>
      </c>
      <c r="M42" s="20" t="s">
        <v>45</v>
      </c>
      <c r="N42" s="21">
        <v>46313.6480787037</v>
      </c>
      <c r="O42" s="22">
        <v>360</v>
      </c>
      <c r="P42" s="20" t="s">
        <v>25</v>
      </c>
      <c r="Q42" s="2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2971</v>
      </c>
      <c r="B43" s="20" t="s">
        <v>18</v>
      </c>
      <c r="C43" s="20" t="s">
        <v>121</v>
      </c>
      <c r="D43" s="20" t="s">
        <v>20</v>
      </c>
      <c r="E43" s="20" t="s">
        <v>2188</v>
      </c>
      <c r="F43" s="21">
        <v>46313.624826388885</v>
      </c>
      <c r="G43" s="20" t="s">
        <v>21</v>
      </c>
      <c r="H43" s="20" t="s">
        <v>5748</v>
      </c>
      <c r="I43" s="22">
        <v>320</v>
      </c>
      <c r="J43" s="20" t="s">
        <v>22</v>
      </c>
      <c r="K43" s="20" t="s">
        <v>23</v>
      </c>
      <c r="L43" s="22">
        <v>528</v>
      </c>
      <c r="M43" s="20" t="s">
        <v>123</v>
      </c>
      <c r="N43" s="21">
        <v>46313.65519675926</v>
      </c>
      <c r="O43" s="22">
        <v>340</v>
      </c>
      <c r="P43" s="20" t="s">
        <v>25</v>
      </c>
      <c r="Q43" s="22">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20" t="s">
        <v>135</v>
      </c>
      <c r="B44" s="20" t="s">
        <v>18</v>
      </c>
      <c r="C44" s="20" t="s">
        <v>32</v>
      </c>
      <c r="D44" s="20" t="s">
        <v>53</v>
      </c>
      <c r="E44" s="20" t="s">
        <v>603</v>
      </c>
      <c r="F44" s="21">
        <v>46313.626608796301</v>
      </c>
      <c r="G44" s="20" t="s">
        <v>21</v>
      </c>
      <c r="H44" s="20" t="s">
        <v>5749</v>
      </c>
      <c r="I44" s="22">
        <v>380</v>
      </c>
      <c r="J44" s="20" t="s">
        <v>22</v>
      </c>
      <c r="K44" s="20" t="s">
        <v>23</v>
      </c>
      <c r="L44" s="22">
        <v>873</v>
      </c>
      <c r="M44" s="20" t="s">
        <v>35</v>
      </c>
      <c r="N44" s="21">
        <v>46313.674756944441</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146</v>
      </c>
      <c r="B45" s="20" t="s">
        <v>18</v>
      </c>
      <c r="C45" s="20" t="s">
        <v>96</v>
      </c>
      <c r="D45" s="20" t="s">
        <v>53</v>
      </c>
      <c r="E45" s="20" t="s">
        <v>787</v>
      </c>
      <c r="F45" s="21">
        <v>46313.645671296297</v>
      </c>
      <c r="G45" s="20" t="s">
        <v>21</v>
      </c>
      <c r="H45" s="20" t="s">
        <v>5750</v>
      </c>
      <c r="I45" s="22">
        <v>380</v>
      </c>
      <c r="J45" s="20" t="s">
        <v>22</v>
      </c>
      <c r="K45" s="20" t="s">
        <v>23</v>
      </c>
      <c r="L45" s="22">
        <v>876</v>
      </c>
      <c r="M45" s="20" t="s">
        <v>45</v>
      </c>
      <c r="N45" s="21">
        <v>46313.69363425926</v>
      </c>
      <c r="O45" s="22">
        <v>380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142</v>
      </c>
      <c r="B46" s="20" t="s">
        <v>18</v>
      </c>
      <c r="C46" s="20" t="s">
        <v>42</v>
      </c>
      <c r="D46" s="20" t="s">
        <v>33</v>
      </c>
      <c r="E46" s="20" t="s">
        <v>456</v>
      </c>
      <c r="F46" s="21">
        <v>46313.648298611108</v>
      </c>
      <c r="G46" s="20" t="s">
        <v>21</v>
      </c>
      <c r="H46" s="20" t="s">
        <v>5751</v>
      </c>
      <c r="I46" s="22">
        <v>360</v>
      </c>
      <c r="J46" s="20" t="s">
        <v>22</v>
      </c>
      <c r="K46" s="20" t="s">
        <v>23</v>
      </c>
      <c r="L46" s="22">
        <v>867</v>
      </c>
      <c r="M46" s="20" t="s">
        <v>45</v>
      </c>
      <c r="N46" s="21">
        <v>46313.695439814815</v>
      </c>
      <c r="O46" s="22">
        <v>360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139</v>
      </c>
      <c r="B47" s="20" t="s">
        <v>18</v>
      </c>
      <c r="C47" s="20" t="s">
        <v>49</v>
      </c>
      <c r="D47" s="20" t="s">
        <v>33</v>
      </c>
      <c r="E47" s="20" t="s">
        <v>4522</v>
      </c>
      <c r="F47" s="21">
        <v>46313.650474537033</v>
      </c>
      <c r="G47" s="20" t="s">
        <v>21</v>
      </c>
      <c r="H47" s="20" t="s">
        <v>5752</v>
      </c>
      <c r="I47" s="22">
        <v>360</v>
      </c>
      <c r="J47" s="20" t="s">
        <v>22</v>
      </c>
      <c r="K47" s="20" t="s">
        <v>141</v>
      </c>
      <c r="L47" s="22">
        <v>865</v>
      </c>
      <c r="M47" s="20" t="s">
        <v>45</v>
      </c>
      <c r="N47" s="21">
        <v>46313.697453703702</v>
      </c>
      <c r="O47" s="22">
        <v>360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5753</v>
      </c>
      <c r="B48" s="20" t="s">
        <v>18</v>
      </c>
      <c r="C48" s="20" t="s">
        <v>18</v>
      </c>
      <c r="D48" s="20" t="s">
        <v>5754</v>
      </c>
      <c r="E48" s="20"/>
      <c r="F48" s="21">
        <v>46313.652268518519</v>
      </c>
      <c r="G48" s="20" t="s">
        <v>21</v>
      </c>
      <c r="H48" s="20" t="s">
        <v>5755</v>
      </c>
      <c r="I48" s="22">
        <v>15</v>
      </c>
      <c r="J48" s="20" t="s">
        <v>130</v>
      </c>
      <c r="K48" s="20" t="s">
        <v>50</v>
      </c>
      <c r="L48" s="22">
        <v>93</v>
      </c>
      <c r="M48" s="20" t="s">
        <v>18</v>
      </c>
      <c r="N48" s="21">
        <v>46313.673761574071</v>
      </c>
      <c r="O48" s="22">
        <v>0</v>
      </c>
      <c r="P48" s="20" t="s">
        <v>129</v>
      </c>
      <c r="Q48" s="22">
        <v>15</v>
      </c>
      <c r="R48" s="3" t="str">
        <f>IF(OR(G48="12R",G48="12L"),_xlfn.XLOOKUP(C48,Tabla42[ADEP],Tabla42[SID 12R],""),IF(OR(G48="30L",G48="30R"),_xlfn.XLOOKUP(C48,Tabla42[ADEP],Tabla42[SID 30L],""),""))</f>
        <v/>
      </c>
      <c r="S48" s="3">
        <f t="shared" si="0"/>
        <v>15</v>
      </c>
      <c r="T48" s="3" t="str">
        <f>_xlfn.XLOOKUP(C48,Tabla42[ADEP],Tabla42[Sector],"")</f>
        <v/>
      </c>
    </row>
    <row r="49" spans="1:20" x14ac:dyDescent="0.2">
      <c r="A49" s="20" t="s">
        <v>145</v>
      </c>
      <c r="B49" s="20" t="s">
        <v>18</v>
      </c>
      <c r="C49" s="20" t="s">
        <v>19</v>
      </c>
      <c r="D49" s="20" t="s">
        <v>53</v>
      </c>
      <c r="E49" s="20" t="s">
        <v>516</v>
      </c>
      <c r="F49" s="21">
        <v>46313.655810185184</v>
      </c>
      <c r="G49" s="20" t="s">
        <v>21</v>
      </c>
      <c r="H49" s="20" t="s">
        <v>5756</v>
      </c>
      <c r="I49" s="22">
        <v>380</v>
      </c>
      <c r="J49" s="20" t="s">
        <v>22</v>
      </c>
      <c r="K49" s="20" t="s">
        <v>23</v>
      </c>
      <c r="L49" s="22">
        <v>860</v>
      </c>
      <c r="M49" s="20" t="s">
        <v>24</v>
      </c>
      <c r="N49" s="21">
        <v>46313.70248842593</v>
      </c>
      <c r="O49" s="22">
        <v>380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5757</v>
      </c>
      <c r="F50" s="21">
        <v>46313.656875000001</v>
      </c>
      <c r="G50" s="20" t="s">
        <v>21</v>
      </c>
      <c r="H50" s="20" t="s">
        <v>5758</v>
      </c>
      <c r="I50" s="22">
        <v>320</v>
      </c>
      <c r="J50" s="20" t="s">
        <v>22</v>
      </c>
      <c r="K50" s="20" t="s">
        <v>23</v>
      </c>
      <c r="L50" s="22">
        <v>419</v>
      </c>
      <c r="M50" s="20" t="s">
        <v>189</v>
      </c>
      <c r="N50" s="21">
        <v>46313.680034722223</v>
      </c>
      <c r="O50" s="22">
        <v>320</v>
      </c>
      <c r="P50" s="20" t="s">
        <v>25</v>
      </c>
      <c r="Q50" s="22">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151</v>
      </c>
      <c r="B51" s="20" t="s">
        <v>18</v>
      </c>
      <c r="C51" s="20" t="s">
        <v>96</v>
      </c>
      <c r="D51" s="20" t="s">
        <v>28</v>
      </c>
      <c r="E51" s="20" t="s">
        <v>1034</v>
      </c>
      <c r="F51" s="21">
        <v>46313.659722222219</v>
      </c>
      <c r="G51" s="20" t="s">
        <v>21</v>
      </c>
      <c r="H51" s="20" t="s">
        <v>5759</v>
      </c>
      <c r="I51" s="22">
        <v>380</v>
      </c>
      <c r="J51" s="20" t="s">
        <v>22</v>
      </c>
      <c r="K51" s="20" t="s">
        <v>23</v>
      </c>
      <c r="L51" s="22">
        <v>862</v>
      </c>
      <c r="M51" s="20" t="s">
        <v>45</v>
      </c>
      <c r="N51" s="21">
        <v>46313.706562499996</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150</v>
      </c>
      <c r="B52" s="20" t="s">
        <v>18</v>
      </c>
      <c r="C52" s="20" t="s">
        <v>32</v>
      </c>
      <c r="D52" s="20" t="s">
        <v>60</v>
      </c>
      <c r="E52" s="20" t="s">
        <v>641</v>
      </c>
      <c r="F52" s="21">
        <v>46313.664768518516</v>
      </c>
      <c r="G52" s="20" t="s">
        <v>21</v>
      </c>
      <c r="H52" s="20" t="s">
        <v>5760</v>
      </c>
      <c r="I52" s="22">
        <v>340</v>
      </c>
      <c r="J52" s="20" t="s">
        <v>22</v>
      </c>
      <c r="K52" s="20" t="s">
        <v>23</v>
      </c>
      <c r="L52" s="22">
        <v>887</v>
      </c>
      <c r="M52" s="20" t="s">
        <v>35</v>
      </c>
      <c r="N52" s="21">
        <v>46313.712129629625</v>
      </c>
      <c r="O52" s="22">
        <v>340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987</v>
      </c>
      <c r="F53" s="21">
        <v>46313.667534722219</v>
      </c>
      <c r="G53" s="20" t="s">
        <v>21</v>
      </c>
      <c r="H53" s="20" t="s">
        <v>5761</v>
      </c>
      <c r="I53" s="22">
        <v>330</v>
      </c>
      <c r="J53" s="20" t="s">
        <v>22</v>
      </c>
      <c r="K53" s="20" t="s">
        <v>23</v>
      </c>
      <c r="L53" s="22">
        <v>378</v>
      </c>
      <c r="M53" s="20" t="s">
        <v>250</v>
      </c>
      <c r="N53" s="21">
        <v>46313.689664351856</v>
      </c>
      <c r="O53" s="22">
        <v>330</v>
      </c>
      <c r="P53" s="20" t="s">
        <v>25</v>
      </c>
      <c r="Q53" s="22">
        <v>40</v>
      </c>
      <c r="R53" s="3" t="str">
        <f>IF(OR(G53="12R",G53="12L"),_xlfn.XLOOKUP(C53,Tabla42[ADEP],Tabla42[SID 12R],""),IF(OR(G53="30L",G53="30R"),_xlfn.XLOOKUP(C53,Tabla42[ADEP],Tabla42[SID 30L],""),""))</f>
        <v>OMSUK</v>
      </c>
      <c r="S53" s="3">
        <f t="shared" si="0"/>
        <v>16</v>
      </c>
      <c r="T53" s="3" t="str">
        <f>_xlfn.XLOOKUP(C53,Tabla42[ADEP],Tabla42[Sector],"")</f>
        <v>Sector 3</v>
      </c>
    </row>
    <row r="54" spans="1:20" x14ac:dyDescent="0.2">
      <c r="A54" s="20" t="s">
        <v>425</v>
      </c>
      <c r="B54" s="20" t="s">
        <v>18</v>
      </c>
      <c r="C54" s="20" t="s">
        <v>49</v>
      </c>
      <c r="D54" s="20" t="s">
        <v>53</v>
      </c>
      <c r="E54" s="20" t="s">
        <v>645</v>
      </c>
      <c r="F54" s="21">
        <v>46313.672071759254</v>
      </c>
      <c r="G54" s="20" t="s">
        <v>21</v>
      </c>
      <c r="H54" s="20" t="s">
        <v>5762</v>
      </c>
      <c r="I54" s="22">
        <v>300</v>
      </c>
      <c r="J54" s="20" t="s">
        <v>22</v>
      </c>
      <c r="K54" s="20" t="s">
        <v>23</v>
      </c>
      <c r="L54" s="22">
        <v>897</v>
      </c>
      <c r="M54" s="20" t="s">
        <v>45</v>
      </c>
      <c r="N54" s="21">
        <v>46313.721886574072</v>
      </c>
      <c r="O54" s="22">
        <v>300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5763</v>
      </c>
      <c r="F55" s="21">
        <v>46313.672800925924</v>
      </c>
      <c r="G55" s="20" t="s">
        <v>21</v>
      </c>
      <c r="H55" s="20" t="s">
        <v>5764</v>
      </c>
      <c r="I55" s="22">
        <v>360</v>
      </c>
      <c r="J55" s="20" t="s">
        <v>22</v>
      </c>
      <c r="K55" s="20" t="s">
        <v>23</v>
      </c>
      <c r="L55" s="22">
        <v>524</v>
      </c>
      <c r="M55" s="20" t="s">
        <v>123</v>
      </c>
      <c r="N55" s="21">
        <v>46313.702349537038</v>
      </c>
      <c r="O55" s="22">
        <v>360</v>
      </c>
      <c r="P55" s="20" t="s">
        <v>25</v>
      </c>
      <c r="Q55" s="22">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148</v>
      </c>
      <c r="B56" s="20" t="s">
        <v>18</v>
      </c>
      <c r="C56" s="20" t="s">
        <v>42</v>
      </c>
      <c r="D56" s="20" t="s">
        <v>20</v>
      </c>
      <c r="E56" s="20" t="s">
        <v>2566</v>
      </c>
      <c r="F56" s="21">
        <v>46313.675775462965</v>
      </c>
      <c r="G56" s="20" t="s">
        <v>21</v>
      </c>
      <c r="H56" s="20" t="s">
        <v>5765</v>
      </c>
      <c r="I56" s="22">
        <v>360</v>
      </c>
      <c r="J56" s="20" t="s">
        <v>22</v>
      </c>
      <c r="K56" s="20" t="s">
        <v>23</v>
      </c>
      <c r="L56" s="22">
        <v>868</v>
      </c>
      <c r="M56" s="20" t="s">
        <v>45</v>
      </c>
      <c r="N56" s="21">
        <v>46313.723020833335</v>
      </c>
      <c r="O56" s="22">
        <v>360</v>
      </c>
      <c r="P56" s="20" t="s">
        <v>25</v>
      </c>
      <c r="Q56" s="22">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2990</v>
      </c>
      <c r="B57" s="20" t="s">
        <v>18</v>
      </c>
      <c r="C57" s="20" t="s">
        <v>444</v>
      </c>
      <c r="D57" s="20" t="s">
        <v>20</v>
      </c>
      <c r="E57" s="20" t="s">
        <v>3562</v>
      </c>
      <c r="F57" s="21">
        <v>46313.676678240736</v>
      </c>
      <c r="G57" s="20" t="s">
        <v>21</v>
      </c>
      <c r="H57" s="20" t="s">
        <v>5766</v>
      </c>
      <c r="I57" s="22">
        <v>320</v>
      </c>
      <c r="J57" s="20" t="s">
        <v>22</v>
      </c>
      <c r="K57" s="20" t="s">
        <v>23</v>
      </c>
      <c r="L57" s="22">
        <v>460</v>
      </c>
      <c r="M57" s="20" t="s">
        <v>189</v>
      </c>
      <c r="N57" s="21">
        <v>46313.703217592592</v>
      </c>
      <c r="O57" s="22">
        <v>320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161</v>
      </c>
      <c r="B58" s="20" t="s">
        <v>18</v>
      </c>
      <c r="C58" s="20" t="s">
        <v>27</v>
      </c>
      <c r="D58" s="20" t="s">
        <v>60</v>
      </c>
      <c r="E58" s="20" t="s">
        <v>2719</v>
      </c>
      <c r="F58" s="21">
        <v>46313.678483796291</v>
      </c>
      <c r="G58" s="20" t="s">
        <v>21</v>
      </c>
      <c r="H58" s="20" t="s">
        <v>5767</v>
      </c>
      <c r="I58" s="22">
        <v>350</v>
      </c>
      <c r="J58" s="20" t="s">
        <v>22</v>
      </c>
      <c r="K58" s="20" t="s">
        <v>23</v>
      </c>
      <c r="L58" s="22">
        <v>157</v>
      </c>
      <c r="M58" s="20" t="s">
        <v>4139</v>
      </c>
      <c r="N58" s="21">
        <v>46313.69085648148</v>
      </c>
      <c r="O58" s="22">
        <v>211</v>
      </c>
      <c r="P58" s="20" t="s">
        <v>25</v>
      </c>
      <c r="Q58" s="22">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163</v>
      </c>
      <c r="B59" s="20" t="s">
        <v>18</v>
      </c>
      <c r="C59" s="20" t="s">
        <v>164</v>
      </c>
      <c r="D59" s="20" t="s">
        <v>43</v>
      </c>
      <c r="E59" s="20" t="s">
        <v>4436</v>
      </c>
      <c r="F59" s="21">
        <v>46313.679918981477</v>
      </c>
      <c r="G59" s="20" t="s">
        <v>21</v>
      </c>
      <c r="H59" s="20" t="s">
        <v>5768</v>
      </c>
      <c r="I59" s="22">
        <v>330</v>
      </c>
      <c r="J59" s="20" t="s">
        <v>22</v>
      </c>
      <c r="K59" s="20" t="s">
        <v>23</v>
      </c>
      <c r="L59" s="22">
        <v>389</v>
      </c>
      <c r="M59" s="20" t="s">
        <v>250</v>
      </c>
      <c r="N59" s="21">
        <v>46313.702534722222</v>
      </c>
      <c r="O59" s="22">
        <v>330</v>
      </c>
      <c r="P59" s="20" t="s">
        <v>25</v>
      </c>
      <c r="Q59" s="22">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152</v>
      </c>
      <c r="B60" s="20" t="s">
        <v>18</v>
      </c>
      <c r="C60" s="20" t="s">
        <v>153</v>
      </c>
      <c r="D60" s="20" t="s">
        <v>33</v>
      </c>
      <c r="E60" s="20" t="s">
        <v>147</v>
      </c>
      <c r="F60" s="21">
        <v>46313.68136574074</v>
      </c>
      <c r="G60" s="20" t="s">
        <v>21</v>
      </c>
      <c r="H60" s="20" t="s">
        <v>5769</v>
      </c>
      <c r="I60" s="22">
        <v>360</v>
      </c>
      <c r="J60" s="20" t="s">
        <v>22</v>
      </c>
      <c r="K60" s="20" t="s">
        <v>23</v>
      </c>
      <c r="L60" s="22">
        <v>882</v>
      </c>
      <c r="M60" s="20" t="s">
        <v>35</v>
      </c>
      <c r="N60" s="21">
        <v>46313.730081018519</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430</v>
      </c>
      <c r="B61" s="20" t="s">
        <v>18</v>
      </c>
      <c r="C61" s="20" t="s">
        <v>265</v>
      </c>
      <c r="D61" s="20" t="s">
        <v>53</v>
      </c>
      <c r="E61" s="20" t="s">
        <v>2807</v>
      </c>
      <c r="F61" s="21">
        <v>46313.682928240742</v>
      </c>
      <c r="G61" s="20" t="s">
        <v>21</v>
      </c>
      <c r="H61" s="20" t="s">
        <v>761</v>
      </c>
      <c r="I61" s="22">
        <v>360</v>
      </c>
      <c r="J61" s="20" t="s">
        <v>22</v>
      </c>
      <c r="K61" s="20" t="s">
        <v>23</v>
      </c>
      <c r="L61" s="22">
        <v>870</v>
      </c>
      <c r="M61" s="20" t="s">
        <v>167</v>
      </c>
      <c r="N61" s="21">
        <v>46313.731666666667</v>
      </c>
      <c r="O61" s="22">
        <v>380</v>
      </c>
      <c r="P61" s="20" t="s">
        <v>25</v>
      </c>
      <c r="Q61" s="22">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156</v>
      </c>
      <c r="B62" s="20" t="s">
        <v>18</v>
      </c>
      <c r="C62" s="20" t="s">
        <v>109</v>
      </c>
      <c r="D62" s="20" t="s">
        <v>28</v>
      </c>
      <c r="E62" s="20" t="s">
        <v>1283</v>
      </c>
      <c r="F62" s="21">
        <v>46313.684710648144</v>
      </c>
      <c r="G62" s="20" t="s">
        <v>21</v>
      </c>
      <c r="H62" s="20" t="s">
        <v>5770</v>
      </c>
      <c r="I62" s="22">
        <v>370</v>
      </c>
      <c r="J62" s="20" t="s">
        <v>22</v>
      </c>
      <c r="K62" s="20" t="s">
        <v>23</v>
      </c>
      <c r="L62" s="22">
        <v>150</v>
      </c>
      <c r="M62" s="20" t="s">
        <v>111</v>
      </c>
      <c r="N62" s="21">
        <v>46313.695277777777</v>
      </c>
      <c r="O62" s="22">
        <v>264</v>
      </c>
      <c r="P62" s="20" t="s">
        <v>25</v>
      </c>
      <c r="Q62" s="2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s="20" t="s">
        <v>159</v>
      </c>
      <c r="B63" s="20" t="s">
        <v>18</v>
      </c>
      <c r="C63" s="20" t="s">
        <v>160</v>
      </c>
      <c r="D63" s="20" t="s">
        <v>33</v>
      </c>
      <c r="E63" s="20" t="s">
        <v>426</v>
      </c>
      <c r="F63" s="21">
        <v>46313.686041666668</v>
      </c>
      <c r="G63" s="20" t="s">
        <v>21</v>
      </c>
      <c r="H63" s="20" t="s">
        <v>5771</v>
      </c>
      <c r="I63" s="22">
        <v>300</v>
      </c>
      <c r="J63" s="20" t="s">
        <v>22</v>
      </c>
      <c r="K63" s="20" t="s">
        <v>23</v>
      </c>
      <c r="L63" s="22">
        <v>325</v>
      </c>
      <c r="M63" s="20" t="s">
        <v>2433</v>
      </c>
      <c r="N63" s="21">
        <v>46313.704224537039</v>
      </c>
      <c r="O63" s="22">
        <v>300</v>
      </c>
      <c r="P63" s="20" t="s">
        <v>25</v>
      </c>
      <c r="Q63" s="22">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20" t="s">
        <v>511</v>
      </c>
      <c r="B64" s="20" t="s">
        <v>18</v>
      </c>
      <c r="C64" s="20" t="s">
        <v>195</v>
      </c>
      <c r="D64" s="20" t="s">
        <v>397</v>
      </c>
      <c r="E64" s="20" t="s">
        <v>512</v>
      </c>
      <c r="F64" s="21">
        <v>46313.687453703707</v>
      </c>
      <c r="G64" s="20" t="s">
        <v>21</v>
      </c>
      <c r="H64" s="20" t="s">
        <v>5772</v>
      </c>
      <c r="I64" s="22">
        <v>350</v>
      </c>
      <c r="J64" s="20" t="s">
        <v>22</v>
      </c>
      <c r="K64" s="20" t="s">
        <v>23</v>
      </c>
      <c r="L64" s="22">
        <v>137</v>
      </c>
      <c r="M64" s="20" t="s">
        <v>39</v>
      </c>
      <c r="N64" s="21">
        <v>46313.696331018524</v>
      </c>
      <c r="O64" s="22">
        <v>277</v>
      </c>
      <c r="P64" s="20" t="s">
        <v>40</v>
      </c>
      <c r="Q64" s="22">
        <v>190</v>
      </c>
      <c r="R64" s="3" t="str">
        <f>IF(OR(G64="12R",G64="12L"),_xlfn.XLOOKUP(C64,Tabla42[ADEP],Tabla42[SID 12R],""),IF(OR(G64="30L",G64="30R"),_xlfn.XLOOKUP(C64,Tabla42[ADEP],Tabla42[SID 30L],""),""))</f>
        <v>HECAT</v>
      </c>
      <c r="S64" s="3">
        <f t="shared" si="0"/>
        <v>16</v>
      </c>
      <c r="T64" s="3" t="str">
        <f>_xlfn.XLOOKUP(C64,Tabla42[ADEP],Tabla42[Sector],"")</f>
        <v>Sector 7</v>
      </c>
    </row>
    <row r="65" spans="1:20" x14ac:dyDescent="0.2">
      <c r="A65" s="20" t="s">
        <v>175</v>
      </c>
      <c r="B65" s="20" t="s">
        <v>18</v>
      </c>
      <c r="C65" s="20" t="s">
        <v>52</v>
      </c>
      <c r="D65" s="20" t="s">
        <v>60</v>
      </c>
      <c r="E65" s="20" t="s">
        <v>1992</v>
      </c>
      <c r="F65" s="21">
        <v>46313.689467592594</v>
      </c>
      <c r="G65" s="20" t="s">
        <v>21</v>
      </c>
      <c r="H65" s="20" t="s">
        <v>5773</v>
      </c>
      <c r="I65" s="22">
        <v>390</v>
      </c>
      <c r="J65" s="20" t="s">
        <v>22</v>
      </c>
      <c r="K65" s="20" t="s">
        <v>23</v>
      </c>
      <c r="L65" s="22">
        <v>219</v>
      </c>
      <c r="M65" s="20" t="s">
        <v>55</v>
      </c>
      <c r="N65" s="21">
        <v>46313.702546296292</v>
      </c>
      <c r="O65" s="22">
        <v>349</v>
      </c>
      <c r="P65" s="20" t="s">
        <v>25</v>
      </c>
      <c r="Q65" s="22">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365</v>
      </c>
      <c r="B66" s="20" t="s">
        <v>18</v>
      </c>
      <c r="C66" s="20" t="s">
        <v>96</v>
      </c>
      <c r="D66" s="20" t="s">
        <v>53</v>
      </c>
      <c r="E66" s="20" t="s">
        <v>103</v>
      </c>
      <c r="F66" s="21">
        <v>46313.691388888888</v>
      </c>
      <c r="G66" s="20" t="s">
        <v>21</v>
      </c>
      <c r="H66" s="20" t="s">
        <v>5774</v>
      </c>
      <c r="I66" s="22">
        <v>380</v>
      </c>
      <c r="J66" s="20" t="s">
        <v>22</v>
      </c>
      <c r="K66" s="20" t="s">
        <v>141</v>
      </c>
      <c r="L66" s="22">
        <v>871</v>
      </c>
      <c r="M66" s="20" t="s">
        <v>45</v>
      </c>
      <c r="N66" s="21">
        <v>46313.738807870366</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208</v>
      </c>
      <c r="B67" s="20" t="s">
        <v>18</v>
      </c>
      <c r="C67" s="20" t="s">
        <v>209</v>
      </c>
      <c r="D67" s="20" t="s">
        <v>110</v>
      </c>
      <c r="E67" s="20" t="s">
        <v>5107</v>
      </c>
      <c r="F67" s="21">
        <v>46313.692199074074</v>
      </c>
      <c r="G67" s="20" t="s">
        <v>21</v>
      </c>
      <c r="H67" s="20" t="s">
        <v>5775</v>
      </c>
      <c r="I67" s="22">
        <v>400</v>
      </c>
      <c r="J67" s="20" t="s">
        <v>22</v>
      </c>
      <c r="K67" s="20" t="s">
        <v>23</v>
      </c>
      <c r="L67" s="22">
        <v>532</v>
      </c>
      <c r="M67" s="20" t="s">
        <v>123</v>
      </c>
      <c r="N67" s="21">
        <v>46313.722731481481</v>
      </c>
      <c r="O67" s="22">
        <v>400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181</v>
      </c>
      <c r="B68" s="20" t="s">
        <v>18</v>
      </c>
      <c r="C68" s="20" t="s">
        <v>42</v>
      </c>
      <c r="D68" s="20" t="s">
        <v>122</v>
      </c>
      <c r="E68" s="20" t="s">
        <v>950</v>
      </c>
      <c r="F68" s="21">
        <v>46313.694768518515</v>
      </c>
      <c r="G68" s="20" t="s">
        <v>21</v>
      </c>
      <c r="H68" s="20" t="s">
        <v>5776</v>
      </c>
      <c r="I68" s="22">
        <v>380</v>
      </c>
      <c r="J68" s="20" t="s">
        <v>22</v>
      </c>
      <c r="K68" s="20" t="s">
        <v>23</v>
      </c>
      <c r="L68" s="22">
        <v>870</v>
      </c>
      <c r="M68" s="20" t="s">
        <v>45</v>
      </c>
      <c r="N68" s="21">
        <v>46313.742569444439</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523</v>
      </c>
      <c r="B69" s="20" t="s">
        <v>18</v>
      </c>
      <c r="C69" s="20" t="s">
        <v>109</v>
      </c>
      <c r="D69" s="20" t="s">
        <v>110</v>
      </c>
      <c r="E69" s="20" t="s">
        <v>5777</v>
      </c>
      <c r="F69" s="21">
        <v>46313.696250000001</v>
      </c>
      <c r="G69" s="20" t="s">
        <v>21</v>
      </c>
      <c r="H69" s="20" t="s">
        <v>5778</v>
      </c>
      <c r="I69" s="22">
        <v>390</v>
      </c>
      <c r="J69" s="20" t="s">
        <v>22</v>
      </c>
      <c r="K69" s="20" t="s">
        <v>23</v>
      </c>
      <c r="L69" s="22">
        <v>151</v>
      </c>
      <c r="M69" s="20" t="s">
        <v>111</v>
      </c>
      <c r="N69" s="21">
        <v>46313.706435185188</v>
      </c>
      <c r="O69" s="22">
        <v>311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373</v>
      </c>
      <c r="B70" s="20" t="s">
        <v>18</v>
      </c>
      <c r="C70" s="20" t="s">
        <v>32</v>
      </c>
      <c r="D70" s="20" t="s">
        <v>60</v>
      </c>
      <c r="E70" s="20" t="s">
        <v>529</v>
      </c>
      <c r="F70" s="21">
        <v>46313.698622685188</v>
      </c>
      <c r="G70" s="20" t="s">
        <v>21</v>
      </c>
      <c r="H70" s="20" t="s">
        <v>5779</v>
      </c>
      <c r="I70" s="22">
        <v>340</v>
      </c>
      <c r="J70" s="20" t="s">
        <v>22</v>
      </c>
      <c r="K70" s="20" t="s">
        <v>141</v>
      </c>
      <c r="L70" s="22">
        <v>903</v>
      </c>
      <c r="M70" s="20" t="s">
        <v>35</v>
      </c>
      <c r="N70" s="21">
        <v>46313.747557870374</v>
      </c>
      <c r="O70" s="22">
        <v>340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177</v>
      </c>
      <c r="B71" s="20" t="s">
        <v>18</v>
      </c>
      <c r="C71" s="20" t="s">
        <v>109</v>
      </c>
      <c r="D71" s="20" t="s">
        <v>43</v>
      </c>
      <c r="E71" s="20" t="s">
        <v>5780</v>
      </c>
      <c r="F71" s="21">
        <v>46313.706030092595</v>
      </c>
      <c r="G71" s="20" t="s">
        <v>21</v>
      </c>
      <c r="H71" s="20" t="s">
        <v>5781</v>
      </c>
      <c r="I71" s="22">
        <v>330</v>
      </c>
      <c r="J71" s="20" t="s">
        <v>22</v>
      </c>
      <c r="K71" s="20" t="s">
        <v>23</v>
      </c>
      <c r="L71" s="22">
        <v>150</v>
      </c>
      <c r="M71" s="20" t="s">
        <v>111</v>
      </c>
      <c r="N71" s="21">
        <v>46313.71670138889</v>
      </c>
      <c r="O71" s="22">
        <v>263</v>
      </c>
      <c r="P71" s="20" t="s">
        <v>25</v>
      </c>
      <c r="Q71" s="22">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638</v>
      </c>
      <c r="F72" s="21">
        <v>46313.707708333328</v>
      </c>
      <c r="G72" s="20" t="s">
        <v>21</v>
      </c>
      <c r="H72" s="20" t="s">
        <v>5782</v>
      </c>
      <c r="I72" s="22">
        <v>330</v>
      </c>
      <c r="J72" s="20" t="s">
        <v>22</v>
      </c>
      <c r="K72" s="20" t="s">
        <v>23</v>
      </c>
      <c r="L72" s="22">
        <v>388</v>
      </c>
      <c r="M72" s="20" t="s">
        <v>250</v>
      </c>
      <c r="N72" s="21">
        <v>46313.730775462958</v>
      </c>
      <c r="O72" s="22">
        <v>330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429</v>
      </c>
      <c r="B73" s="20" t="s">
        <v>18</v>
      </c>
      <c r="C73" s="20" t="s">
        <v>193</v>
      </c>
      <c r="D73" s="20" t="s">
        <v>60</v>
      </c>
      <c r="E73" s="20" t="s">
        <v>5783</v>
      </c>
      <c r="F73" s="21">
        <v>46313.711331018523</v>
      </c>
      <c r="G73" s="20" t="s">
        <v>21</v>
      </c>
      <c r="H73" s="20" t="s">
        <v>5784</v>
      </c>
      <c r="I73" s="22">
        <v>330</v>
      </c>
      <c r="J73" s="20" t="s">
        <v>22</v>
      </c>
      <c r="K73" s="20" t="s">
        <v>23</v>
      </c>
      <c r="L73" s="22">
        <v>234</v>
      </c>
      <c r="M73" s="20" t="s">
        <v>355</v>
      </c>
      <c r="N73" s="21">
        <v>46313.726215277777</v>
      </c>
      <c r="O73" s="22">
        <v>273</v>
      </c>
      <c r="P73" s="20" t="s">
        <v>25</v>
      </c>
      <c r="Q73" s="22">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33</v>
      </c>
      <c r="E74" s="20" t="s">
        <v>368</v>
      </c>
      <c r="F74" s="21">
        <v>46313.712465277778</v>
      </c>
      <c r="G74" s="20" t="s">
        <v>21</v>
      </c>
      <c r="H74" s="20" t="s">
        <v>5785</v>
      </c>
      <c r="I74" s="22">
        <v>380</v>
      </c>
      <c r="J74" s="20" t="s">
        <v>22</v>
      </c>
      <c r="K74" s="20" t="s">
        <v>23</v>
      </c>
      <c r="L74" s="22">
        <v>832</v>
      </c>
      <c r="M74" s="20" t="s">
        <v>179</v>
      </c>
      <c r="N74" s="21">
        <v>46313.757303240738</v>
      </c>
      <c r="O74" s="22">
        <v>15</v>
      </c>
      <c r="P74" s="20" t="s">
        <v>25</v>
      </c>
      <c r="Q74" s="22">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432</v>
      </c>
      <c r="B75" s="20" t="s">
        <v>18</v>
      </c>
      <c r="C75" s="20" t="s">
        <v>233</v>
      </c>
      <c r="D75" s="20" t="s">
        <v>122</v>
      </c>
      <c r="E75" s="20" t="s">
        <v>2956</v>
      </c>
      <c r="F75" s="21">
        <v>46313.713738425926</v>
      </c>
      <c r="G75" s="20" t="s">
        <v>21</v>
      </c>
      <c r="H75" s="20" t="s">
        <v>5786</v>
      </c>
      <c r="I75" s="22">
        <v>360</v>
      </c>
      <c r="J75" s="20" t="s">
        <v>22</v>
      </c>
      <c r="K75" s="20" t="s">
        <v>23</v>
      </c>
      <c r="L75" s="22">
        <v>522</v>
      </c>
      <c r="M75" s="20" t="s">
        <v>123</v>
      </c>
      <c r="N75" s="21">
        <v>46313.743310185186</v>
      </c>
      <c r="O75" s="22">
        <v>360</v>
      </c>
      <c r="P75" s="20" t="s">
        <v>25</v>
      </c>
      <c r="Q75" s="22">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3915</v>
      </c>
      <c r="B76" s="20" t="s">
        <v>18</v>
      </c>
      <c r="C76" s="20" t="s">
        <v>388</v>
      </c>
      <c r="D76" s="20" t="s">
        <v>122</v>
      </c>
      <c r="E76" s="20" t="s">
        <v>3627</v>
      </c>
      <c r="F76" s="21">
        <v>46313.715682870374</v>
      </c>
      <c r="G76" s="20" t="s">
        <v>21</v>
      </c>
      <c r="H76" s="20" t="s">
        <v>5787</v>
      </c>
      <c r="I76" s="22">
        <v>360</v>
      </c>
      <c r="J76" s="20" t="s">
        <v>22</v>
      </c>
      <c r="K76" s="20" t="s">
        <v>23</v>
      </c>
      <c r="L76" s="22">
        <v>488</v>
      </c>
      <c r="M76" s="20" t="s">
        <v>189</v>
      </c>
      <c r="N76" s="21">
        <v>46313.74324074074</v>
      </c>
      <c r="O76" s="22">
        <v>360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2053</v>
      </c>
      <c r="B77" s="20" t="s">
        <v>18</v>
      </c>
      <c r="C77" s="20" t="s">
        <v>353</v>
      </c>
      <c r="D77" s="20" t="s">
        <v>124</v>
      </c>
      <c r="E77" s="20"/>
      <c r="F77" s="21">
        <v>46313.717175925922</v>
      </c>
      <c r="G77" s="20" t="s">
        <v>21</v>
      </c>
      <c r="H77" s="20" t="s">
        <v>5788</v>
      </c>
      <c r="I77" s="22">
        <v>350</v>
      </c>
      <c r="J77" s="20" t="s">
        <v>22</v>
      </c>
      <c r="K77" s="20" t="s">
        <v>50</v>
      </c>
      <c r="L77" s="22">
        <v>222</v>
      </c>
      <c r="M77" s="20" t="s">
        <v>355</v>
      </c>
      <c r="N77" s="21">
        <v>46313.733148148152</v>
      </c>
      <c r="O77" s="22">
        <v>297</v>
      </c>
      <c r="P77" s="20" t="s">
        <v>25</v>
      </c>
      <c r="Q77" s="22">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20" t="s">
        <v>222</v>
      </c>
      <c r="B78" s="20" t="s">
        <v>18</v>
      </c>
      <c r="C78" s="20" t="s">
        <v>223</v>
      </c>
      <c r="D78" s="20" t="s">
        <v>110</v>
      </c>
      <c r="E78" s="20" t="s">
        <v>5789</v>
      </c>
      <c r="F78" s="21">
        <v>46313.718900462962</v>
      </c>
      <c r="G78" s="20" t="s">
        <v>21</v>
      </c>
      <c r="H78" s="20" t="s">
        <v>5790</v>
      </c>
      <c r="I78" s="22">
        <v>370</v>
      </c>
      <c r="J78" s="20" t="s">
        <v>22</v>
      </c>
      <c r="K78" s="20" t="s">
        <v>23</v>
      </c>
      <c r="L78" s="22">
        <v>136</v>
      </c>
      <c r="M78" s="20" t="s">
        <v>39</v>
      </c>
      <c r="N78" s="21">
        <v>46313.727789351848</v>
      </c>
      <c r="O78" s="22">
        <v>262</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186</v>
      </c>
      <c r="B79" s="20" t="s">
        <v>18</v>
      </c>
      <c r="C79" s="20" t="s">
        <v>121</v>
      </c>
      <c r="D79" s="20" t="s">
        <v>60</v>
      </c>
      <c r="E79" s="20" t="s">
        <v>5791</v>
      </c>
      <c r="F79" s="21">
        <v>46313.720243055555</v>
      </c>
      <c r="G79" s="20" t="s">
        <v>21</v>
      </c>
      <c r="H79" s="20" t="s">
        <v>5792</v>
      </c>
      <c r="I79" s="22">
        <v>340</v>
      </c>
      <c r="J79" s="20" t="s">
        <v>22</v>
      </c>
      <c r="K79" s="20" t="s">
        <v>23</v>
      </c>
      <c r="L79" s="22">
        <v>542</v>
      </c>
      <c r="M79" s="20" t="s">
        <v>123</v>
      </c>
      <c r="N79" s="21">
        <v>46313.750428240739</v>
      </c>
      <c r="O79" s="22">
        <v>320</v>
      </c>
      <c r="P79" s="20" t="s">
        <v>25</v>
      </c>
      <c r="Q79" s="22">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656</v>
      </c>
      <c r="B80" s="20" t="s">
        <v>18</v>
      </c>
      <c r="C80" s="20" t="s">
        <v>657</v>
      </c>
      <c r="D80" s="20" t="s">
        <v>28</v>
      </c>
      <c r="E80" s="20" t="s">
        <v>482</v>
      </c>
      <c r="F80" s="21">
        <v>46313.722812499997</v>
      </c>
      <c r="G80" s="20" t="s">
        <v>21</v>
      </c>
      <c r="H80" s="20" t="s">
        <v>5793</v>
      </c>
      <c r="I80" s="22">
        <v>330</v>
      </c>
      <c r="J80" s="20" t="s">
        <v>22</v>
      </c>
      <c r="K80" s="20" t="s">
        <v>23</v>
      </c>
      <c r="L80" s="22">
        <v>399</v>
      </c>
      <c r="M80" s="20" t="s">
        <v>250</v>
      </c>
      <c r="N80" s="21">
        <v>46313.745833333334</v>
      </c>
      <c r="O80" s="22">
        <v>330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435</v>
      </c>
      <c r="B81" s="20" t="s">
        <v>18</v>
      </c>
      <c r="C81" s="20" t="s">
        <v>436</v>
      </c>
      <c r="D81" s="20" t="s">
        <v>53</v>
      </c>
      <c r="E81" s="20" t="s">
        <v>393</v>
      </c>
      <c r="F81" s="21">
        <v>46313.725451388891</v>
      </c>
      <c r="G81" s="20" t="s">
        <v>21</v>
      </c>
      <c r="H81" s="20" t="s">
        <v>5794</v>
      </c>
      <c r="I81" s="22">
        <v>380</v>
      </c>
      <c r="J81" s="20" t="s">
        <v>22</v>
      </c>
      <c r="K81" s="20" t="s">
        <v>23</v>
      </c>
      <c r="L81" s="22">
        <v>858</v>
      </c>
      <c r="M81" s="20" t="s">
        <v>5795</v>
      </c>
      <c r="N81" s="21">
        <v>46313.773159722223</v>
      </c>
      <c r="O81" s="22">
        <v>380</v>
      </c>
      <c r="P81" s="20" t="s">
        <v>25</v>
      </c>
      <c r="Q81" s="22">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20" t="s">
        <v>642</v>
      </c>
      <c r="B82" s="20" t="s">
        <v>18</v>
      </c>
      <c r="C82" s="20" t="s">
        <v>643</v>
      </c>
      <c r="D82" s="20" t="s">
        <v>340</v>
      </c>
      <c r="E82" s="20" t="s">
        <v>5796</v>
      </c>
      <c r="F82" s="21">
        <v>46313.731307870374</v>
      </c>
      <c r="G82" s="20" t="s">
        <v>21</v>
      </c>
      <c r="H82" s="20" t="s">
        <v>5797</v>
      </c>
      <c r="I82" s="22">
        <v>390</v>
      </c>
      <c r="J82" s="20" t="s">
        <v>22</v>
      </c>
      <c r="K82" s="20" t="s">
        <v>23</v>
      </c>
      <c r="L82" s="22">
        <v>219</v>
      </c>
      <c r="M82" s="20" t="s">
        <v>55</v>
      </c>
      <c r="N82" s="21">
        <v>46313.745219907403</v>
      </c>
      <c r="O82" s="22">
        <v>284</v>
      </c>
      <c r="P82" s="20" t="s">
        <v>40</v>
      </c>
      <c r="Q82" s="22">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5798</v>
      </c>
      <c r="B83" s="20" t="s">
        <v>18</v>
      </c>
      <c r="C83" s="20" t="s">
        <v>42</v>
      </c>
      <c r="D83" s="20" t="s">
        <v>427</v>
      </c>
      <c r="E83" s="20"/>
      <c r="F83" s="21">
        <v>46313.733287037037</v>
      </c>
      <c r="G83" s="20" t="s">
        <v>21</v>
      </c>
      <c r="H83" s="20" t="s">
        <v>5799</v>
      </c>
      <c r="I83" s="22">
        <v>400</v>
      </c>
      <c r="J83" s="20" t="s">
        <v>22</v>
      </c>
      <c r="K83" s="20" t="s">
        <v>50</v>
      </c>
      <c r="L83" s="22">
        <v>859</v>
      </c>
      <c r="M83" s="20" t="s">
        <v>45</v>
      </c>
      <c r="N83" s="21">
        <v>46313.779652777783</v>
      </c>
      <c r="O83" s="22">
        <v>400</v>
      </c>
      <c r="P83" s="20" t="s">
        <v>25</v>
      </c>
      <c r="Q83" s="22">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5800</v>
      </c>
      <c r="B84" s="20" t="s">
        <v>18</v>
      </c>
      <c r="C84" s="20" t="s">
        <v>179</v>
      </c>
      <c r="D84" s="20" t="s">
        <v>220</v>
      </c>
      <c r="E84" s="20" t="s">
        <v>5800</v>
      </c>
      <c r="F84" s="21">
        <v>46313.734444444446</v>
      </c>
      <c r="G84" s="20" t="s">
        <v>21</v>
      </c>
      <c r="H84" s="20" t="s">
        <v>5801</v>
      </c>
      <c r="I84" s="22">
        <v>360</v>
      </c>
      <c r="J84" s="20" t="s">
        <v>22</v>
      </c>
      <c r="K84" s="20" t="s">
        <v>50</v>
      </c>
      <c r="L84" s="22">
        <v>891</v>
      </c>
      <c r="M84" s="20" t="s">
        <v>179</v>
      </c>
      <c r="N84" s="21">
        <v>46313.782094907408</v>
      </c>
      <c r="O84" s="22">
        <v>15</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3027</v>
      </c>
      <c r="B85" s="20" t="s">
        <v>18</v>
      </c>
      <c r="C85" s="20" t="s">
        <v>190</v>
      </c>
      <c r="D85" s="20" t="s">
        <v>33</v>
      </c>
      <c r="E85" s="20" t="s">
        <v>5802</v>
      </c>
      <c r="F85" s="21">
        <v>46313.737083333333</v>
      </c>
      <c r="G85" s="20" t="s">
        <v>21</v>
      </c>
      <c r="H85" s="20" t="s">
        <v>5803</v>
      </c>
      <c r="I85" s="22">
        <v>350</v>
      </c>
      <c r="J85" s="20" t="s">
        <v>22</v>
      </c>
      <c r="K85" s="20" t="s">
        <v>23</v>
      </c>
      <c r="L85" s="22">
        <v>211</v>
      </c>
      <c r="M85" s="20" t="s">
        <v>355</v>
      </c>
      <c r="N85" s="21">
        <v>46313.751261574071</v>
      </c>
      <c r="O85" s="22">
        <v>276</v>
      </c>
      <c r="P85" s="20" t="s">
        <v>25</v>
      </c>
      <c r="Q85" s="22">
        <v>40</v>
      </c>
      <c r="R85" s="3" t="str">
        <f>IF(OR(G85="12R",G85="12L"),_xlfn.XLOOKUP(C85,Tabla42[ADEP],Tabla42[SID 12R],""),IF(OR(G85="30L",G85="30R"),_xlfn.XLOOKUP(C85,Tabla42[ADEP],Tabla42[SID 30L],""),""))</f>
        <v>NUDAL</v>
      </c>
      <c r="S85" s="3">
        <f t="shared" si="1"/>
        <v>17</v>
      </c>
      <c r="T85" s="3" t="str">
        <f>_xlfn.XLOOKUP(C85,Tabla42[ADEP],Tabla42[Sector],"")</f>
        <v>Sector 3</v>
      </c>
    </row>
    <row r="86" spans="1:20" x14ac:dyDescent="0.2">
      <c r="A86" s="20" t="s">
        <v>203</v>
      </c>
      <c r="B86" s="20" t="s">
        <v>18</v>
      </c>
      <c r="C86" s="20" t="s">
        <v>204</v>
      </c>
      <c r="D86" s="20" t="s">
        <v>53</v>
      </c>
      <c r="E86" s="20" t="s">
        <v>5518</v>
      </c>
      <c r="F86" s="21">
        <v>46313.738796296297</v>
      </c>
      <c r="G86" s="20" t="s">
        <v>21</v>
      </c>
      <c r="H86" s="20" t="s">
        <v>5804</v>
      </c>
      <c r="I86" s="22">
        <v>370</v>
      </c>
      <c r="J86" s="20" t="s">
        <v>22</v>
      </c>
      <c r="K86" s="20" t="s">
        <v>23</v>
      </c>
      <c r="L86" s="22">
        <v>150</v>
      </c>
      <c r="M86" s="20" t="s">
        <v>111</v>
      </c>
      <c r="N86" s="21">
        <v>46313.748935185184</v>
      </c>
      <c r="O86" s="22">
        <v>288</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5805</v>
      </c>
      <c r="F87" s="21">
        <v>46313.740624999999</v>
      </c>
      <c r="G87" s="20" t="s">
        <v>21</v>
      </c>
      <c r="H87" s="20" t="s">
        <v>5806</v>
      </c>
      <c r="I87" s="22">
        <v>340</v>
      </c>
      <c r="J87" s="20" t="s">
        <v>22</v>
      </c>
      <c r="K87" s="20" t="s">
        <v>23</v>
      </c>
      <c r="L87" s="22">
        <v>245</v>
      </c>
      <c r="M87" s="20" t="s">
        <v>30</v>
      </c>
      <c r="N87" s="21">
        <v>46313.765057870369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214</v>
      </c>
      <c r="B88" s="20" t="s">
        <v>18</v>
      </c>
      <c r="C88" s="20" t="s">
        <v>215</v>
      </c>
      <c r="D88" s="20" t="s">
        <v>60</v>
      </c>
      <c r="E88" s="20" t="s">
        <v>5807</v>
      </c>
      <c r="F88" s="21">
        <v>46313.742268518516</v>
      </c>
      <c r="G88" s="20" t="s">
        <v>21</v>
      </c>
      <c r="H88" s="20" t="s">
        <v>5808</v>
      </c>
      <c r="I88" s="22">
        <v>320</v>
      </c>
      <c r="J88" s="20" t="s">
        <v>22</v>
      </c>
      <c r="K88" s="20" t="s">
        <v>23</v>
      </c>
      <c r="L88" s="22">
        <v>347</v>
      </c>
      <c r="M88" s="20" t="s">
        <v>250</v>
      </c>
      <c r="N88" s="21">
        <v>46313.774293981478</v>
      </c>
      <c r="O88" s="22">
        <v>320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1201</v>
      </c>
      <c r="B89" s="20" t="s">
        <v>18</v>
      </c>
      <c r="C89" s="20" t="s">
        <v>592</v>
      </c>
      <c r="D89" s="20" t="s">
        <v>28</v>
      </c>
      <c r="E89" s="20" t="s">
        <v>5809</v>
      </c>
      <c r="F89" s="21">
        <v>46313.743668981479</v>
      </c>
      <c r="G89" s="20" t="s">
        <v>21</v>
      </c>
      <c r="H89" s="20" t="s">
        <v>5810</v>
      </c>
      <c r="I89" s="22">
        <v>350</v>
      </c>
      <c r="J89" s="20" t="s">
        <v>22</v>
      </c>
      <c r="K89" s="20" t="s">
        <v>23</v>
      </c>
      <c r="L89" s="22">
        <v>391</v>
      </c>
      <c r="M89" s="20" t="s">
        <v>250</v>
      </c>
      <c r="N89" s="21">
        <v>46313.766527777778</v>
      </c>
      <c r="O89" s="22">
        <v>350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370</v>
      </c>
      <c r="B90" s="20" t="s">
        <v>18</v>
      </c>
      <c r="C90" s="20" t="s">
        <v>798</v>
      </c>
      <c r="D90" s="20" t="s">
        <v>372</v>
      </c>
      <c r="E90" s="20"/>
      <c r="F90" s="21">
        <v>46313.744884259257</v>
      </c>
      <c r="G90" s="20" t="s">
        <v>21</v>
      </c>
      <c r="H90" s="20" t="s">
        <v>155</v>
      </c>
      <c r="I90" s="22">
        <v>45</v>
      </c>
      <c r="J90" s="20" t="s">
        <v>130</v>
      </c>
      <c r="K90" s="20" t="s">
        <v>50</v>
      </c>
      <c r="L90" s="22">
        <v>168</v>
      </c>
      <c r="M90" s="20" t="s">
        <v>798</v>
      </c>
      <c r="N90" s="21">
        <v>46313.771504629629</v>
      </c>
      <c r="O90" s="22">
        <v>0</v>
      </c>
      <c r="P90" s="20" t="s">
        <v>129</v>
      </c>
      <c r="Q90" s="22">
        <v>15</v>
      </c>
      <c r="R90" s="3" t="str">
        <f>IF(OR(G90="12R",G90="12L"),_xlfn.XLOOKUP(C90,Tabla42[ADEP],Tabla42[SID 12R],""),IF(OR(G90="30L",G90="30R"),_xlfn.XLOOKUP(C90,Tabla42[ADEP],Tabla42[SID 30L],""),""))</f>
        <v/>
      </c>
      <c r="S90" s="3">
        <f t="shared" si="1"/>
        <v>17</v>
      </c>
      <c r="T90" s="3" t="str">
        <f>_xlfn.XLOOKUP(C90,Tabla42[ADEP],Tabla42[Sector],"")</f>
        <v/>
      </c>
    </row>
    <row r="91" spans="1:20" x14ac:dyDescent="0.2">
      <c r="A91" s="20" t="s">
        <v>205</v>
      </c>
      <c r="B91" s="20" t="s">
        <v>18</v>
      </c>
      <c r="C91" s="20" t="s">
        <v>206</v>
      </c>
      <c r="D91" s="20" t="s">
        <v>20</v>
      </c>
      <c r="E91" s="20" t="s">
        <v>2024</v>
      </c>
      <c r="F91" s="21">
        <v>46313.74618055555</v>
      </c>
      <c r="G91" s="20" t="s">
        <v>21</v>
      </c>
      <c r="H91" s="20" t="s">
        <v>5811</v>
      </c>
      <c r="I91" s="22">
        <v>340</v>
      </c>
      <c r="J91" s="20" t="s">
        <v>22</v>
      </c>
      <c r="K91" s="20" t="s">
        <v>23</v>
      </c>
      <c r="L91" s="22">
        <v>883</v>
      </c>
      <c r="M91" s="20" t="s">
        <v>984</v>
      </c>
      <c r="N91" s="21">
        <v>46313.794189814813</v>
      </c>
      <c r="O91" s="22">
        <v>340</v>
      </c>
      <c r="P91" s="20" t="s">
        <v>25</v>
      </c>
      <c r="Q91" s="22">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187</v>
      </c>
      <c r="B92" s="20" t="s">
        <v>18</v>
      </c>
      <c r="C92" s="20" t="s">
        <v>188</v>
      </c>
      <c r="D92" s="20" t="s">
        <v>117</v>
      </c>
      <c r="E92" s="20" t="s">
        <v>960</v>
      </c>
      <c r="F92" s="21">
        <v>46313.747083333335</v>
      </c>
      <c r="G92" s="20" t="s">
        <v>21</v>
      </c>
      <c r="H92" s="20" t="s">
        <v>5812</v>
      </c>
      <c r="I92" s="22">
        <v>310</v>
      </c>
      <c r="J92" s="20" t="s">
        <v>22</v>
      </c>
      <c r="K92" s="20" t="s">
        <v>23</v>
      </c>
      <c r="L92" s="22">
        <v>390</v>
      </c>
      <c r="M92" s="20" t="s">
        <v>250</v>
      </c>
      <c r="N92" s="21">
        <v>46313.769386574073</v>
      </c>
      <c r="O92" s="22">
        <v>310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213</v>
      </c>
      <c r="B93" s="20" t="s">
        <v>18</v>
      </c>
      <c r="C93" s="20" t="s">
        <v>19</v>
      </c>
      <c r="D93" s="20" t="s">
        <v>53</v>
      </c>
      <c r="E93" s="20" t="s">
        <v>631</v>
      </c>
      <c r="F93" s="21">
        <v>46313.749467592592</v>
      </c>
      <c r="G93" s="20" t="s">
        <v>21</v>
      </c>
      <c r="H93" s="20" t="s">
        <v>5813</v>
      </c>
      <c r="I93" s="22">
        <v>380</v>
      </c>
      <c r="J93" s="20" t="s">
        <v>22</v>
      </c>
      <c r="K93" s="20" t="s">
        <v>23</v>
      </c>
      <c r="L93" s="22">
        <v>884</v>
      </c>
      <c r="M93" s="20" t="s">
        <v>5814</v>
      </c>
      <c r="N93" s="21">
        <v>46313.800567129627</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5815</v>
      </c>
      <c r="F94" s="21">
        <v>46313.750856481478</v>
      </c>
      <c r="G94" s="20" t="s">
        <v>21</v>
      </c>
      <c r="H94" s="20" t="s">
        <v>5816</v>
      </c>
      <c r="I94" s="22">
        <v>390</v>
      </c>
      <c r="J94" s="20" t="s">
        <v>22</v>
      </c>
      <c r="K94" s="20" t="s">
        <v>23</v>
      </c>
      <c r="L94" s="22">
        <v>150</v>
      </c>
      <c r="M94" s="20" t="s">
        <v>111</v>
      </c>
      <c r="N94" s="21">
        <v>46313.76090277778</v>
      </c>
      <c r="O94" s="22">
        <v>290</v>
      </c>
      <c r="P94" s="20" t="s">
        <v>25</v>
      </c>
      <c r="Q94" s="22">
        <v>190</v>
      </c>
      <c r="R94" s="3" t="str">
        <f>IF(OR(G94="12R",G94="12L"),_xlfn.XLOOKUP(C94,Tabla42[ADEP],Tabla42[SID 12R],""),IF(OR(G94="30L",G94="30R"),_xlfn.XLOOKUP(C94,Tabla42[ADEP],Tabla42[SID 30L],""),""))</f>
        <v>TAKUX</v>
      </c>
      <c r="S94" s="3">
        <f t="shared" si="1"/>
        <v>18</v>
      </c>
      <c r="T94" s="3" t="str">
        <f>_xlfn.XLOOKUP(C94,Tabla42[ADEP],Tabla42[Sector],"")</f>
        <v>Sector 7</v>
      </c>
    </row>
    <row r="95" spans="1:20" x14ac:dyDescent="0.2">
      <c r="A95" s="20" t="s">
        <v>5817</v>
      </c>
      <c r="B95" s="20" t="s">
        <v>18</v>
      </c>
      <c r="C95" s="20" t="s">
        <v>359</v>
      </c>
      <c r="D95" s="20" t="s">
        <v>427</v>
      </c>
      <c r="E95" s="20" t="s">
        <v>5817</v>
      </c>
      <c r="F95" s="21">
        <v>46313.752256944441</v>
      </c>
      <c r="G95" s="20" t="s">
        <v>21</v>
      </c>
      <c r="H95" s="20" t="s">
        <v>5818</v>
      </c>
      <c r="I95" s="22">
        <v>390</v>
      </c>
      <c r="J95" s="20" t="s">
        <v>22</v>
      </c>
      <c r="K95" s="20" t="s">
        <v>50</v>
      </c>
      <c r="L95" s="22">
        <v>209</v>
      </c>
      <c r="M95" s="20" t="s">
        <v>355</v>
      </c>
      <c r="N95" s="21">
        <v>46313.766099537039</v>
      </c>
      <c r="O95" s="22">
        <v>323</v>
      </c>
      <c r="P95" s="20" t="s">
        <v>25</v>
      </c>
      <c r="Q95" s="22">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437</v>
      </c>
      <c r="B96" s="20" t="s">
        <v>18</v>
      </c>
      <c r="C96" s="20" t="s">
        <v>438</v>
      </c>
      <c r="D96" s="20" t="s">
        <v>33</v>
      </c>
      <c r="E96" s="20" t="s">
        <v>281</v>
      </c>
      <c r="F96" s="21">
        <v>46313.752824074079</v>
      </c>
      <c r="G96" s="20" t="s">
        <v>21</v>
      </c>
      <c r="H96" s="20" t="s">
        <v>5819</v>
      </c>
      <c r="I96" s="22">
        <v>360</v>
      </c>
      <c r="J96" s="20" t="s">
        <v>22</v>
      </c>
      <c r="K96" s="20" t="s">
        <v>23</v>
      </c>
      <c r="L96" s="22">
        <v>998</v>
      </c>
      <c r="M96" s="20" t="s">
        <v>439</v>
      </c>
      <c r="N96" s="21">
        <v>46313.805069444439</v>
      </c>
      <c r="O96" s="22">
        <v>229</v>
      </c>
      <c r="P96" s="20" t="s">
        <v>25</v>
      </c>
      <c r="Q96" s="22">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20" t="s">
        <v>221</v>
      </c>
      <c r="B97" s="20" t="s">
        <v>18</v>
      </c>
      <c r="C97" s="20" t="s">
        <v>42</v>
      </c>
      <c r="D97" s="20" t="s">
        <v>43</v>
      </c>
      <c r="E97" s="20" t="s">
        <v>2255</v>
      </c>
      <c r="F97" s="21">
        <v>46313.754467592589</v>
      </c>
      <c r="G97" s="20" t="s">
        <v>21</v>
      </c>
      <c r="H97" s="20" t="s">
        <v>5820</v>
      </c>
      <c r="I97" s="22">
        <v>360</v>
      </c>
      <c r="J97" s="20" t="s">
        <v>22</v>
      </c>
      <c r="K97" s="20" t="s">
        <v>23</v>
      </c>
      <c r="L97" s="22">
        <v>862</v>
      </c>
      <c r="M97" s="20" t="s">
        <v>45</v>
      </c>
      <c r="N97" s="21">
        <v>46313.801203703704</v>
      </c>
      <c r="O97" s="22">
        <v>360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5821</v>
      </c>
      <c r="B98" s="20" t="s">
        <v>18</v>
      </c>
      <c r="C98" s="20" t="s">
        <v>42</v>
      </c>
      <c r="D98" s="20" t="s">
        <v>5822</v>
      </c>
      <c r="E98" s="20"/>
      <c r="F98" s="21">
        <v>46313.755706018521</v>
      </c>
      <c r="G98" s="20" t="s">
        <v>21</v>
      </c>
      <c r="H98" s="20" t="s">
        <v>5823</v>
      </c>
      <c r="I98" s="22">
        <v>360</v>
      </c>
      <c r="J98" s="20" t="s">
        <v>22</v>
      </c>
      <c r="K98" s="20" t="s">
        <v>50</v>
      </c>
      <c r="L98" s="22">
        <v>1004</v>
      </c>
      <c r="M98" s="20" t="s">
        <v>439</v>
      </c>
      <c r="N98" s="21">
        <v>46313.807650462964</v>
      </c>
      <c r="O98" s="22">
        <v>360</v>
      </c>
      <c r="P98" s="20" t="s">
        <v>25</v>
      </c>
      <c r="Q98" s="22">
        <v>30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0" t="s">
        <v>216</v>
      </c>
      <c r="B99" s="20" t="s">
        <v>18</v>
      </c>
      <c r="C99" s="20" t="s">
        <v>32</v>
      </c>
      <c r="D99" s="20" t="s">
        <v>60</v>
      </c>
      <c r="E99" s="20" t="s">
        <v>383</v>
      </c>
      <c r="F99" s="21">
        <v>46313.757291666669</v>
      </c>
      <c r="G99" s="20" t="s">
        <v>21</v>
      </c>
      <c r="H99" s="20" t="s">
        <v>5824</v>
      </c>
      <c r="I99" s="22">
        <v>340</v>
      </c>
      <c r="J99" s="20" t="s">
        <v>22</v>
      </c>
      <c r="K99" s="20" t="s">
        <v>23</v>
      </c>
      <c r="L99" s="22">
        <v>862</v>
      </c>
      <c r="M99" s="20" t="s">
        <v>35</v>
      </c>
      <c r="N99" s="21">
        <v>46313.804606481484</v>
      </c>
      <c r="O99" s="22">
        <v>340</v>
      </c>
      <c r="P99" s="20" t="s">
        <v>25</v>
      </c>
      <c r="Q99" s="22">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0" t="s">
        <v>2157</v>
      </c>
      <c r="B100" s="20" t="s">
        <v>18</v>
      </c>
      <c r="C100" s="20" t="s">
        <v>188</v>
      </c>
      <c r="D100" s="20" t="s">
        <v>60</v>
      </c>
      <c r="E100" s="20" t="s">
        <v>531</v>
      </c>
      <c r="F100" s="21">
        <v>46313.758726851855</v>
      </c>
      <c r="G100" s="20" t="s">
        <v>21</v>
      </c>
      <c r="H100" s="20" t="s">
        <v>5825</v>
      </c>
      <c r="I100" s="22">
        <v>340</v>
      </c>
      <c r="J100" s="20" t="s">
        <v>22</v>
      </c>
      <c r="K100" s="20" t="s">
        <v>23</v>
      </c>
      <c r="L100" s="22">
        <v>456</v>
      </c>
      <c r="M100" s="20" t="s">
        <v>189</v>
      </c>
      <c r="N100" s="21">
        <v>46313.791527777779</v>
      </c>
      <c r="O100" s="22">
        <v>340</v>
      </c>
      <c r="P100" s="20" t="s">
        <v>25</v>
      </c>
      <c r="Q100" s="22">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202</v>
      </c>
      <c r="B101" s="20" t="s">
        <v>18</v>
      </c>
      <c r="C101" s="20" t="s">
        <v>32</v>
      </c>
      <c r="D101" s="20" t="s">
        <v>20</v>
      </c>
      <c r="E101" s="20" t="s">
        <v>484</v>
      </c>
      <c r="F101" s="21">
        <v>46313.759583333333</v>
      </c>
      <c r="G101" s="20" t="s">
        <v>21</v>
      </c>
      <c r="H101" s="20" t="s">
        <v>5826</v>
      </c>
      <c r="I101" s="22">
        <v>360</v>
      </c>
      <c r="J101" s="20" t="s">
        <v>22</v>
      </c>
      <c r="K101" s="20" t="s">
        <v>23</v>
      </c>
      <c r="L101" s="22">
        <v>860</v>
      </c>
      <c r="M101" s="20" t="s">
        <v>35</v>
      </c>
      <c r="N101" s="21">
        <v>46313.806215277778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284</v>
      </c>
      <c r="B102" s="20" t="s">
        <v>18</v>
      </c>
      <c r="C102" s="20" t="s">
        <v>137</v>
      </c>
      <c r="D102" s="20" t="s">
        <v>20</v>
      </c>
      <c r="E102" s="20" t="s">
        <v>5827</v>
      </c>
      <c r="F102" s="21">
        <v>46313.760439814811</v>
      </c>
      <c r="G102" s="20" t="s">
        <v>21</v>
      </c>
      <c r="H102" s="20" t="s">
        <v>386</v>
      </c>
      <c r="I102" s="22">
        <v>350</v>
      </c>
      <c r="J102" s="20" t="s">
        <v>22</v>
      </c>
      <c r="K102" s="20" t="s">
        <v>23</v>
      </c>
      <c r="L102" s="22">
        <v>136</v>
      </c>
      <c r="M102" s="20" t="s">
        <v>39</v>
      </c>
      <c r="N102" s="21">
        <v>46313.769861111112</v>
      </c>
      <c r="O102" s="22">
        <v>252</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218</v>
      </c>
      <c r="B103" s="20" t="s">
        <v>18</v>
      </c>
      <c r="C103" s="20" t="s">
        <v>219</v>
      </c>
      <c r="D103" s="20" t="s">
        <v>43</v>
      </c>
      <c r="E103" s="20" t="s">
        <v>607</v>
      </c>
      <c r="F103" s="21">
        <v>46313.761226851857</v>
      </c>
      <c r="G103" s="20" t="s">
        <v>21</v>
      </c>
      <c r="H103" s="20" t="s">
        <v>5828</v>
      </c>
      <c r="I103" s="22">
        <v>320</v>
      </c>
      <c r="J103" s="20" t="s">
        <v>22</v>
      </c>
      <c r="K103" s="20" t="s">
        <v>23</v>
      </c>
      <c r="L103" s="22">
        <v>861</v>
      </c>
      <c r="M103" s="20" t="s">
        <v>35</v>
      </c>
      <c r="N103" s="21">
        <v>46313.80777777778</v>
      </c>
      <c r="O103" s="22">
        <v>320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217</v>
      </c>
      <c r="B104" s="20" t="s">
        <v>18</v>
      </c>
      <c r="C104" s="20" t="s">
        <v>158</v>
      </c>
      <c r="D104" s="20" t="s">
        <v>20</v>
      </c>
      <c r="E104" s="20" t="s">
        <v>5829</v>
      </c>
      <c r="F104" s="21">
        <v>46313.762129629627</v>
      </c>
      <c r="G104" s="20" t="s">
        <v>21</v>
      </c>
      <c r="H104" s="20" t="s">
        <v>5830</v>
      </c>
      <c r="I104" s="22">
        <v>330</v>
      </c>
      <c r="J104" s="20" t="s">
        <v>22</v>
      </c>
      <c r="K104" s="20" t="s">
        <v>23</v>
      </c>
      <c r="L104" s="22">
        <v>260</v>
      </c>
      <c r="M104" s="20" t="s">
        <v>5831</v>
      </c>
      <c r="N104" s="21">
        <v>46313.779606481483</v>
      </c>
      <c r="O104" s="22">
        <v>305</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524</v>
      </c>
      <c r="B105" s="20" t="s">
        <v>18</v>
      </c>
      <c r="C105" s="20" t="s">
        <v>19</v>
      </c>
      <c r="D105" s="20" t="s">
        <v>20</v>
      </c>
      <c r="E105" s="20" t="s">
        <v>562</v>
      </c>
      <c r="F105" s="21">
        <v>46313.763009259259</v>
      </c>
      <c r="G105" s="20" t="s">
        <v>21</v>
      </c>
      <c r="H105" s="20" t="s">
        <v>5832</v>
      </c>
      <c r="I105" s="22">
        <v>340</v>
      </c>
      <c r="J105" s="20" t="s">
        <v>22</v>
      </c>
      <c r="K105" s="20" t="s">
        <v>141</v>
      </c>
      <c r="L105" s="22">
        <v>870</v>
      </c>
      <c r="M105" s="20" t="s">
        <v>2219</v>
      </c>
      <c r="N105" s="21">
        <v>46313.810590277775</v>
      </c>
      <c r="O105" s="22">
        <v>340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358</v>
      </c>
      <c r="B106" s="20" t="s">
        <v>18</v>
      </c>
      <c r="C106" s="20" t="s">
        <v>359</v>
      </c>
      <c r="D106" s="20" t="s">
        <v>33</v>
      </c>
      <c r="E106" s="20" t="s">
        <v>5833</v>
      </c>
      <c r="F106" s="21">
        <v>46313.765277777777</v>
      </c>
      <c r="G106" s="20" t="s">
        <v>21</v>
      </c>
      <c r="H106" s="20" t="s">
        <v>5834</v>
      </c>
      <c r="I106" s="22">
        <v>370</v>
      </c>
      <c r="J106" s="20" t="s">
        <v>22</v>
      </c>
      <c r="K106" s="20" t="s">
        <v>23</v>
      </c>
      <c r="L106" s="22">
        <v>136</v>
      </c>
      <c r="M106" s="20" t="s">
        <v>39</v>
      </c>
      <c r="N106" s="21">
        <v>46313.774537037039</v>
      </c>
      <c r="O106" s="22">
        <v>258</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227</v>
      </c>
      <c r="B107" s="20" t="s">
        <v>18</v>
      </c>
      <c r="C107" s="20" t="s">
        <v>133</v>
      </c>
      <c r="D107" s="20" t="s">
        <v>60</v>
      </c>
      <c r="E107" s="20" t="s">
        <v>4388</v>
      </c>
      <c r="F107" s="21">
        <v>46313.766805555555</v>
      </c>
      <c r="G107" s="20" t="s">
        <v>21</v>
      </c>
      <c r="H107" s="20" t="s">
        <v>5835</v>
      </c>
      <c r="I107" s="22">
        <v>330</v>
      </c>
      <c r="J107" s="20" t="s">
        <v>22</v>
      </c>
      <c r="K107" s="20" t="s">
        <v>23</v>
      </c>
      <c r="L107" s="22">
        <v>524</v>
      </c>
      <c r="M107" s="20" t="s">
        <v>250</v>
      </c>
      <c r="N107" s="21">
        <v>46313.795937499999</v>
      </c>
      <c r="O107" s="22">
        <v>330</v>
      </c>
      <c r="P107" s="20" t="s">
        <v>25</v>
      </c>
      <c r="Q107" s="22">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4846</v>
      </c>
      <c r="B108" s="20" t="s">
        <v>18</v>
      </c>
      <c r="C108" s="20" t="s">
        <v>65</v>
      </c>
      <c r="D108" s="20" t="s">
        <v>700</v>
      </c>
      <c r="E108" s="20"/>
      <c r="F108" s="21">
        <v>46313.768946759257</v>
      </c>
      <c r="G108" s="20" t="s">
        <v>21</v>
      </c>
      <c r="H108" s="20" t="s">
        <v>5836</v>
      </c>
      <c r="I108" s="22">
        <v>220</v>
      </c>
      <c r="J108" s="20" t="s">
        <v>22</v>
      </c>
      <c r="K108" s="20" t="s">
        <v>50</v>
      </c>
      <c r="L108" s="22">
        <v>355</v>
      </c>
      <c r="M108" s="20" t="s">
        <v>65</v>
      </c>
      <c r="N108" s="21">
        <v>46313.792858796296</v>
      </c>
      <c r="O108" s="22">
        <v>0</v>
      </c>
      <c r="P108" s="20" t="s">
        <v>25</v>
      </c>
      <c r="Q108" s="22">
        <v>30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237</v>
      </c>
      <c r="B109" s="20" t="s">
        <v>18</v>
      </c>
      <c r="C109" s="20" t="s">
        <v>116</v>
      </c>
      <c r="D109" s="20" t="s">
        <v>117</v>
      </c>
      <c r="E109" s="20" t="s">
        <v>822</v>
      </c>
      <c r="F109" s="21">
        <v>46313.769988425927</v>
      </c>
      <c r="G109" s="20" t="s">
        <v>21</v>
      </c>
      <c r="H109" s="20" t="s">
        <v>5837</v>
      </c>
      <c r="I109" s="22">
        <v>300</v>
      </c>
      <c r="J109" s="20" t="s">
        <v>22</v>
      </c>
      <c r="K109" s="20" t="s">
        <v>23</v>
      </c>
      <c r="L109" s="22">
        <v>544</v>
      </c>
      <c r="M109" s="20" t="s">
        <v>123</v>
      </c>
      <c r="N109" s="21">
        <v>46313.799814814818</v>
      </c>
      <c r="O109" s="22">
        <v>320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4998</v>
      </c>
      <c r="B110" s="20" t="s">
        <v>18</v>
      </c>
      <c r="C110" s="20" t="s">
        <v>49</v>
      </c>
      <c r="D110" s="20" t="s">
        <v>451</v>
      </c>
      <c r="E110" s="20"/>
      <c r="F110" s="21">
        <v>46313.772951388892</v>
      </c>
      <c r="G110" s="20" t="s">
        <v>21</v>
      </c>
      <c r="H110" s="20" t="s">
        <v>5838</v>
      </c>
      <c r="I110" s="22">
        <v>430</v>
      </c>
      <c r="J110" s="20" t="s">
        <v>22</v>
      </c>
      <c r="K110" s="20" t="s">
        <v>50</v>
      </c>
      <c r="L110" s="22">
        <v>870</v>
      </c>
      <c r="M110" s="20" t="s">
        <v>45</v>
      </c>
      <c r="N110" s="21">
        <v>46313.817812499998</v>
      </c>
      <c r="O110" s="22">
        <v>430</v>
      </c>
      <c r="P110" s="20" t="s">
        <v>25</v>
      </c>
      <c r="Q110" s="22">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1688</v>
      </c>
      <c r="B111" s="20" t="s">
        <v>18</v>
      </c>
      <c r="C111" s="20" t="s">
        <v>478</v>
      </c>
      <c r="D111" s="20" t="s">
        <v>28</v>
      </c>
      <c r="E111" s="20" t="s">
        <v>5839</v>
      </c>
      <c r="F111" s="21">
        <v>46313.774513888886</v>
      </c>
      <c r="G111" s="20" t="s">
        <v>21</v>
      </c>
      <c r="H111" s="20" t="s">
        <v>5840</v>
      </c>
      <c r="I111" s="22">
        <v>340</v>
      </c>
      <c r="J111" s="20" t="s">
        <v>22</v>
      </c>
      <c r="K111" s="20" t="s">
        <v>23</v>
      </c>
      <c r="L111" s="22">
        <v>885</v>
      </c>
      <c r="M111" s="20" t="s">
        <v>35</v>
      </c>
      <c r="N111" s="21">
        <v>46313.822164351848</v>
      </c>
      <c r="O111" s="22">
        <v>360</v>
      </c>
      <c r="P111" s="20" t="s">
        <v>25</v>
      </c>
      <c r="Q111" s="22">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362</v>
      </c>
      <c r="B112" s="20" t="s">
        <v>18</v>
      </c>
      <c r="C112" s="20" t="s">
        <v>27</v>
      </c>
      <c r="D112" s="20" t="s">
        <v>28</v>
      </c>
      <c r="E112" s="20" t="s">
        <v>3640</v>
      </c>
      <c r="F112" s="21">
        <v>46313.777835648143</v>
      </c>
      <c r="G112" s="20" t="s">
        <v>21</v>
      </c>
      <c r="H112" s="20" t="s">
        <v>5841</v>
      </c>
      <c r="I112" s="22">
        <v>350</v>
      </c>
      <c r="J112" s="20" t="s">
        <v>22</v>
      </c>
      <c r="K112" s="20" t="s">
        <v>23</v>
      </c>
      <c r="L112" s="22">
        <v>379</v>
      </c>
      <c r="M112" s="20" t="s">
        <v>578</v>
      </c>
      <c r="N112" s="21">
        <v>46313.800127314811</v>
      </c>
      <c r="O112" s="22">
        <v>350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228</v>
      </c>
      <c r="B113" s="20" t="s">
        <v>18</v>
      </c>
      <c r="C113" s="20" t="s">
        <v>27</v>
      </c>
      <c r="D113" s="20" t="s">
        <v>122</v>
      </c>
      <c r="E113" s="20" t="s">
        <v>1214</v>
      </c>
      <c r="F113" s="21">
        <v>46313.781215277777</v>
      </c>
      <c r="G113" s="20" t="s">
        <v>21</v>
      </c>
      <c r="H113" s="20" t="s">
        <v>5842</v>
      </c>
      <c r="I113" s="22">
        <v>310</v>
      </c>
      <c r="J113" s="20" t="s">
        <v>22</v>
      </c>
      <c r="K113" s="20" t="s">
        <v>23</v>
      </c>
      <c r="L113" s="22">
        <v>369</v>
      </c>
      <c r="M113" s="20" t="s">
        <v>797</v>
      </c>
      <c r="N113" s="21">
        <v>46313.802777777775</v>
      </c>
      <c r="O113" s="22">
        <v>310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240</v>
      </c>
      <c r="B114" s="20" t="s">
        <v>18</v>
      </c>
      <c r="C114" s="20" t="s">
        <v>116</v>
      </c>
      <c r="D114" s="20" t="s">
        <v>117</v>
      </c>
      <c r="E114" s="20" t="s">
        <v>3631</v>
      </c>
      <c r="F114" s="21">
        <v>46313.782685185186</v>
      </c>
      <c r="G114" s="20" t="s">
        <v>21</v>
      </c>
      <c r="H114" s="20" t="s">
        <v>5843</v>
      </c>
      <c r="I114" s="22">
        <v>340</v>
      </c>
      <c r="J114" s="20" t="s">
        <v>22</v>
      </c>
      <c r="K114" s="20" t="s">
        <v>23</v>
      </c>
      <c r="L114" s="22">
        <v>572</v>
      </c>
      <c r="M114" s="20" t="s">
        <v>123</v>
      </c>
      <c r="N114" s="21">
        <v>46313.814328703702</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238</v>
      </c>
      <c r="B115" s="20" t="s">
        <v>18</v>
      </c>
      <c r="C115" s="20" t="s">
        <v>239</v>
      </c>
      <c r="D115" s="20" t="s">
        <v>60</v>
      </c>
      <c r="E115" s="20" t="s">
        <v>2648</v>
      </c>
      <c r="F115" s="21">
        <v>46313.783842592587</v>
      </c>
      <c r="G115" s="20" t="s">
        <v>21</v>
      </c>
      <c r="H115" s="20" t="s">
        <v>5844</v>
      </c>
      <c r="I115" s="22">
        <v>340</v>
      </c>
      <c r="J115" s="20" t="s">
        <v>22</v>
      </c>
      <c r="K115" s="20" t="s">
        <v>23</v>
      </c>
      <c r="L115" s="22">
        <v>880</v>
      </c>
      <c r="M115" s="20" t="s">
        <v>35</v>
      </c>
      <c r="N115" s="21">
        <v>46313.831412037034</v>
      </c>
      <c r="O115" s="22">
        <v>340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597</v>
      </c>
      <c r="B116" s="20" t="s">
        <v>18</v>
      </c>
      <c r="C116" s="20" t="s">
        <v>598</v>
      </c>
      <c r="D116" s="20" t="s">
        <v>28</v>
      </c>
      <c r="E116" s="20" t="s">
        <v>3581</v>
      </c>
      <c r="F116" s="21">
        <v>46313.787256944444</v>
      </c>
      <c r="G116" s="20" t="s">
        <v>21</v>
      </c>
      <c r="H116" s="20" t="s">
        <v>5845</v>
      </c>
      <c r="I116" s="22">
        <v>340</v>
      </c>
      <c r="J116" s="20" t="s">
        <v>22</v>
      </c>
      <c r="K116" s="20" t="s">
        <v>23</v>
      </c>
      <c r="L116" s="22">
        <v>438</v>
      </c>
      <c r="M116" s="20" t="s">
        <v>189</v>
      </c>
      <c r="N116" s="21">
        <v>46313.812453703707</v>
      </c>
      <c r="O116" s="22">
        <v>340</v>
      </c>
      <c r="P116" s="20" t="s">
        <v>25</v>
      </c>
      <c r="Q116" s="22">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5846</v>
      </c>
      <c r="B117" s="20" t="s">
        <v>18</v>
      </c>
      <c r="C117" s="20" t="s">
        <v>65</v>
      </c>
      <c r="D117" s="20" t="s">
        <v>122</v>
      </c>
      <c r="E117" s="20"/>
      <c r="F117" s="21">
        <v>46313.789155092592</v>
      </c>
      <c r="G117" s="20" t="s">
        <v>21</v>
      </c>
      <c r="H117" s="20" t="s">
        <v>5847</v>
      </c>
      <c r="I117" s="22">
        <v>220</v>
      </c>
      <c r="J117" s="20" t="s">
        <v>22</v>
      </c>
      <c r="K117" s="20" t="s">
        <v>25</v>
      </c>
      <c r="L117" s="22">
        <v>356</v>
      </c>
      <c r="M117" s="20" t="s">
        <v>65</v>
      </c>
      <c r="N117" s="21">
        <v>46313.814444444448</v>
      </c>
      <c r="O117" s="22">
        <v>0</v>
      </c>
      <c r="P117" s="20" t="s">
        <v>25</v>
      </c>
      <c r="Q117" s="22">
        <v>30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449</v>
      </c>
      <c r="B118" s="20" t="s">
        <v>18</v>
      </c>
      <c r="C118" s="20" t="s">
        <v>96</v>
      </c>
      <c r="D118" s="20" t="s">
        <v>53</v>
      </c>
      <c r="E118" s="20" t="s">
        <v>106</v>
      </c>
      <c r="F118" s="21">
        <v>46313.790902777779</v>
      </c>
      <c r="G118" s="20" t="s">
        <v>21</v>
      </c>
      <c r="H118" s="20" t="s">
        <v>5848</v>
      </c>
      <c r="I118" s="22">
        <v>380</v>
      </c>
      <c r="J118" s="20" t="s">
        <v>22</v>
      </c>
      <c r="K118" s="20" t="s">
        <v>141</v>
      </c>
      <c r="L118" s="22">
        <v>871</v>
      </c>
      <c r="M118" s="20" t="s">
        <v>45</v>
      </c>
      <c r="N118" s="21">
        <v>46313.839247685188</v>
      </c>
      <c r="O118" s="22">
        <v>380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235</v>
      </c>
      <c r="B119" s="20" t="s">
        <v>18</v>
      </c>
      <c r="C119" s="20" t="s">
        <v>62</v>
      </c>
      <c r="D119" s="20" t="s">
        <v>53</v>
      </c>
      <c r="E119" s="20" t="s">
        <v>363</v>
      </c>
      <c r="F119" s="21">
        <v>46313.79414351852</v>
      </c>
      <c r="G119" s="20" t="s">
        <v>21</v>
      </c>
      <c r="H119" s="20" t="s">
        <v>5849</v>
      </c>
      <c r="I119" s="22">
        <v>380</v>
      </c>
      <c r="J119" s="20" t="s">
        <v>22</v>
      </c>
      <c r="K119" s="20" t="s">
        <v>23</v>
      </c>
      <c r="L119" s="22">
        <v>868</v>
      </c>
      <c r="M119" s="20" t="s">
        <v>167</v>
      </c>
      <c r="N119" s="21">
        <v>46313.842175925922</v>
      </c>
      <c r="O119" s="22">
        <v>380</v>
      </c>
      <c r="P119" s="20" t="s">
        <v>25</v>
      </c>
      <c r="Q119" s="22">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229</v>
      </c>
      <c r="B120" s="20" t="s">
        <v>18</v>
      </c>
      <c r="C120" s="20" t="s">
        <v>230</v>
      </c>
      <c r="D120" s="20" t="s">
        <v>231</v>
      </c>
      <c r="E120" s="20" t="s">
        <v>591</v>
      </c>
      <c r="F120" s="21">
        <v>46313.794988425929</v>
      </c>
      <c r="G120" s="20" t="s">
        <v>21</v>
      </c>
      <c r="H120" s="20" t="s">
        <v>5850</v>
      </c>
      <c r="I120" s="22">
        <v>100</v>
      </c>
      <c r="J120" s="20" t="s">
        <v>22</v>
      </c>
      <c r="K120" s="20" t="s">
        <v>23</v>
      </c>
      <c r="L120" s="22">
        <v>362</v>
      </c>
      <c r="M120" s="20" t="s">
        <v>230</v>
      </c>
      <c r="N120" s="21">
        <v>46313.860682870371</v>
      </c>
      <c r="O120" s="22">
        <v>0</v>
      </c>
      <c r="P120" s="20" t="s">
        <v>129</v>
      </c>
      <c r="Q120" s="22">
        <v>40</v>
      </c>
      <c r="R120" s="3" t="str">
        <f>IF(OR(G120="12R",G120="12L"),_xlfn.XLOOKUP(C120,Tabla42[ADEP],Tabla42[SID 12R],""),IF(OR(G120="30L",G120="30R"),_xlfn.XLOOKUP(C120,Tabla42[ADEP],Tabla42[SID 30L],""),""))</f>
        <v>CZM</v>
      </c>
      <c r="S120" s="3">
        <f t="shared" si="1"/>
        <v>19</v>
      </c>
      <c r="T120" s="3" t="str">
        <f>_xlfn.XLOOKUP(C120,Tabla42[ADEP],Tabla42[Sector],"")</f>
        <v>Sector 7</v>
      </c>
    </row>
    <row r="121" spans="1:20" x14ac:dyDescent="0.2">
      <c r="A121" s="20" t="s">
        <v>445</v>
      </c>
      <c r="B121" s="20" t="s">
        <v>18</v>
      </c>
      <c r="C121" s="20" t="s">
        <v>263</v>
      </c>
      <c r="D121" s="20" t="s">
        <v>110</v>
      </c>
      <c r="E121" s="20" t="s">
        <v>5851</v>
      </c>
      <c r="F121" s="21">
        <v>46313.797418981485</v>
      </c>
      <c r="G121" s="20" t="s">
        <v>21</v>
      </c>
      <c r="H121" s="20" t="s">
        <v>446</v>
      </c>
      <c r="I121" s="22">
        <v>390</v>
      </c>
      <c r="J121" s="20" t="s">
        <v>22</v>
      </c>
      <c r="K121" s="20" t="s">
        <v>23</v>
      </c>
      <c r="L121" s="22">
        <v>136</v>
      </c>
      <c r="M121" s="20" t="s">
        <v>39</v>
      </c>
      <c r="N121" s="21">
        <v>46313.806550925925</v>
      </c>
      <c r="O121" s="22">
        <v>282</v>
      </c>
      <c r="P121" s="20" t="s">
        <v>25</v>
      </c>
      <c r="Q121" s="22">
        <v>190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460</v>
      </c>
      <c r="B122" s="20" t="s">
        <v>18</v>
      </c>
      <c r="C122" s="20" t="s">
        <v>126</v>
      </c>
      <c r="D122" s="20" t="s">
        <v>53</v>
      </c>
      <c r="E122" s="20" t="s">
        <v>5852</v>
      </c>
      <c r="F122" s="21">
        <v>46313.799027777779</v>
      </c>
      <c r="G122" s="20" t="s">
        <v>21</v>
      </c>
      <c r="H122" s="20" t="s">
        <v>5853</v>
      </c>
      <c r="I122" s="22">
        <v>370</v>
      </c>
      <c r="J122" s="20" t="s">
        <v>22</v>
      </c>
      <c r="K122" s="20" t="s">
        <v>23</v>
      </c>
      <c r="L122" s="22">
        <v>384</v>
      </c>
      <c r="M122" s="20" t="s">
        <v>250</v>
      </c>
      <c r="N122" s="21">
        <v>46313.819803240738</v>
      </c>
      <c r="O122" s="22">
        <v>370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33</v>
      </c>
      <c r="E123" s="20" t="s">
        <v>465</v>
      </c>
      <c r="F123" s="21">
        <v>46313.799942129626</v>
      </c>
      <c r="G123" s="20" t="s">
        <v>21</v>
      </c>
      <c r="H123" s="20" t="s">
        <v>5854</v>
      </c>
      <c r="I123" s="22">
        <v>320</v>
      </c>
      <c r="J123" s="20" t="s">
        <v>22</v>
      </c>
      <c r="K123" s="20" t="s">
        <v>23</v>
      </c>
      <c r="L123" s="22">
        <v>329</v>
      </c>
      <c r="M123" s="20" t="s">
        <v>2433</v>
      </c>
      <c r="N123" s="21">
        <v>46313.81863425926</v>
      </c>
      <c r="O123" s="22">
        <v>360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5855</v>
      </c>
      <c r="B124" s="20" t="s">
        <v>18</v>
      </c>
      <c r="C124" s="20" t="s">
        <v>3254</v>
      </c>
      <c r="D124" s="20" t="s">
        <v>648</v>
      </c>
      <c r="E124" s="20" t="s">
        <v>5856</v>
      </c>
      <c r="F124" s="21">
        <v>46313.801030092596</v>
      </c>
      <c r="G124" s="20" t="s">
        <v>21</v>
      </c>
      <c r="H124" s="20" t="s">
        <v>5857</v>
      </c>
      <c r="I124" s="22">
        <v>450</v>
      </c>
      <c r="J124" s="20" t="s">
        <v>22</v>
      </c>
      <c r="K124" s="20" t="s">
        <v>141</v>
      </c>
      <c r="L124" s="22">
        <v>172</v>
      </c>
      <c r="M124" s="20" t="s">
        <v>5858</v>
      </c>
      <c r="N124" s="21">
        <v>46313.811041666668</v>
      </c>
      <c r="O124" s="22">
        <v>329</v>
      </c>
      <c r="P124" s="20" t="s">
        <v>25</v>
      </c>
      <c r="Q124" s="22">
        <v>30</v>
      </c>
      <c r="R124" s="3" t="str">
        <f>IF(OR(G124="12R",G124="12L"),_xlfn.XLOOKUP(C124,Tabla42[ADEP],Tabla42[SID 12R],""),IF(OR(G124="30L",G124="30R"),_xlfn.XLOOKUP(C124,Tabla42[ADEP],Tabla42[SID 30L],""),""))</f>
        <v/>
      </c>
      <c r="S124" s="3">
        <f t="shared" si="1"/>
        <v>19</v>
      </c>
      <c r="T124" s="3" t="str">
        <f>_xlfn.XLOOKUP(C124,Tabla42[ADEP],Tabla42[Sector],"")</f>
        <v/>
      </c>
    </row>
    <row r="125" spans="1:20" x14ac:dyDescent="0.2">
      <c r="A125" s="20" t="s">
        <v>245</v>
      </c>
      <c r="B125" s="20" t="s">
        <v>18</v>
      </c>
      <c r="C125" s="20" t="s">
        <v>109</v>
      </c>
      <c r="D125" s="20" t="s">
        <v>28</v>
      </c>
      <c r="E125" s="20" t="s">
        <v>4920</v>
      </c>
      <c r="F125" s="21">
        <v>46313.80232638889</v>
      </c>
      <c r="G125" s="20" t="s">
        <v>21</v>
      </c>
      <c r="H125" s="20" t="s">
        <v>2297</v>
      </c>
      <c r="I125" s="22">
        <v>350</v>
      </c>
      <c r="J125" s="20" t="s">
        <v>22</v>
      </c>
      <c r="K125" s="20" t="s">
        <v>23</v>
      </c>
      <c r="L125" s="22">
        <v>153</v>
      </c>
      <c r="M125" s="20" t="s">
        <v>111</v>
      </c>
      <c r="N125" s="21">
        <v>46313.812974537039</v>
      </c>
      <c r="O125" s="22">
        <v>275</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387</v>
      </c>
      <c r="B126" s="20" t="s">
        <v>18</v>
      </c>
      <c r="C126" s="20" t="s">
        <v>388</v>
      </c>
      <c r="D126" s="20" t="s">
        <v>60</v>
      </c>
      <c r="E126" s="20" t="s">
        <v>4216</v>
      </c>
      <c r="F126" s="21">
        <v>46313.803217592591</v>
      </c>
      <c r="G126" s="20" t="s">
        <v>21</v>
      </c>
      <c r="H126" s="20" t="s">
        <v>5859</v>
      </c>
      <c r="I126" s="22">
        <v>320</v>
      </c>
      <c r="J126" s="20" t="s">
        <v>22</v>
      </c>
      <c r="K126" s="20" t="s">
        <v>23</v>
      </c>
      <c r="L126" s="22">
        <v>563</v>
      </c>
      <c r="M126" s="20" t="s">
        <v>123</v>
      </c>
      <c r="N126" s="21">
        <v>46313.835138888884</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143</v>
      </c>
      <c r="B127" s="20" t="s">
        <v>18</v>
      </c>
      <c r="C127" s="20" t="s">
        <v>32</v>
      </c>
      <c r="D127" s="20" t="s">
        <v>60</v>
      </c>
      <c r="E127" s="20" t="s">
        <v>144</v>
      </c>
      <c r="F127" s="21">
        <v>46313.804062499999</v>
      </c>
      <c r="G127" s="20" t="s">
        <v>21</v>
      </c>
      <c r="H127" s="20" t="s">
        <v>5860</v>
      </c>
      <c r="I127" s="22">
        <v>340</v>
      </c>
      <c r="J127" s="20" t="s">
        <v>22</v>
      </c>
      <c r="K127" s="20" t="s">
        <v>23</v>
      </c>
      <c r="L127" s="22">
        <v>875</v>
      </c>
      <c r="M127" s="20" t="s">
        <v>35</v>
      </c>
      <c r="N127" s="21">
        <v>46313.852974537032</v>
      </c>
      <c r="O127" s="22">
        <v>340</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600</v>
      </c>
      <c r="B128" s="20" t="s">
        <v>18</v>
      </c>
      <c r="C128" s="20" t="s">
        <v>293</v>
      </c>
      <c r="D128" s="20" t="s">
        <v>20</v>
      </c>
      <c r="E128" s="20" t="s">
        <v>5861</v>
      </c>
      <c r="F128" s="21">
        <v>46313.805185185185</v>
      </c>
      <c r="G128" s="20" t="s">
        <v>21</v>
      </c>
      <c r="H128" s="20" t="s">
        <v>5862</v>
      </c>
      <c r="I128" s="22">
        <v>280</v>
      </c>
      <c r="J128" s="20" t="s">
        <v>22</v>
      </c>
      <c r="K128" s="20" t="s">
        <v>23</v>
      </c>
      <c r="L128" s="22">
        <v>570</v>
      </c>
      <c r="M128" s="20" t="s">
        <v>123</v>
      </c>
      <c r="N128" s="21">
        <v>46313.83630787037</v>
      </c>
      <c r="O128" s="22">
        <v>260</v>
      </c>
      <c r="P128" s="20" t="s">
        <v>25</v>
      </c>
      <c r="Q128" s="22">
        <v>40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232</v>
      </c>
      <c r="B129" s="20" t="s">
        <v>18</v>
      </c>
      <c r="C129" s="20" t="s">
        <v>233</v>
      </c>
      <c r="D129" s="20" t="s">
        <v>28</v>
      </c>
      <c r="E129" s="20" t="s">
        <v>5863</v>
      </c>
      <c r="F129" s="21">
        <v>46313.80605324074</v>
      </c>
      <c r="G129" s="20" t="s">
        <v>21</v>
      </c>
      <c r="H129" s="20" t="s">
        <v>5864</v>
      </c>
      <c r="I129" s="22">
        <v>360</v>
      </c>
      <c r="J129" s="20" t="s">
        <v>22</v>
      </c>
      <c r="K129" s="20" t="s">
        <v>23</v>
      </c>
      <c r="L129" s="22">
        <v>895</v>
      </c>
      <c r="M129" s="20" t="s">
        <v>5865</v>
      </c>
      <c r="N129" s="21">
        <v>46313.853831018518</v>
      </c>
      <c r="O129" s="22">
        <v>350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443</v>
      </c>
      <c r="B130" s="20" t="s">
        <v>18</v>
      </c>
      <c r="C130" s="20" t="s">
        <v>444</v>
      </c>
      <c r="D130" s="20" t="s">
        <v>110</v>
      </c>
      <c r="E130" s="20" t="s">
        <v>3198</v>
      </c>
      <c r="F130" s="21">
        <v>46313.806828703702</v>
      </c>
      <c r="G130" s="20" t="s">
        <v>21</v>
      </c>
      <c r="H130" s="20" t="s">
        <v>5866</v>
      </c>
      <c r="I130" s="22">
        <v>380</v>
      </c>
      <c r="J130" s="20" t="s">
        <v>22</v>
      </c>
      <c r="K130" s="20" t="s">
        <v>23</v>
      </c>
      <c r="L130" s="22">
        <v>447</v>
      </c>
      <c r="M130" s="20" t="s">
        <v>189</v>
      </c>
      <c r="N130" s="21">
        <v>46313.832152777773</v>
      </c>
      <c r="O130" s="22">
        <v>340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389</v>
      </c>
      <c r="B131" s="20" t="s">
        <v>18</v>
      </c>
      <c r="C131" s="20" t="s">
        <v>242</v>
      </c>
      <c r="D131" s="20" t="s">
        <v>243</v>
      </c>
      <c r="E131" s="20" t="s">
        <v>5867</v>
      </c>
      <c r="F131" s="21">
        <v>46313.809733796297</v>
      </c>
      <c r="G131" s="20" t="s">
        <v>21</v>
      </c>
      <c r="H131" s="20" t="s">
        <v>5868</v>
      </c>
      <c r="I131" s="22">
        <v>350</v>
      </c>
      <c r="J131" s="20" t="s">
        <v>22</v>
      </c>
      <c r="K131" s="20" t="s">
        <v>23</v>
      </c>
      <c r="L131" s="22">
        <v>136</v>
      </c>
      <c r="M131" s="20" t="s">
        <v>39</v>
      </c>
      <c r="N131" s="21">
        <v>46313.819097222222</v>
      </c>
      <c r="O131" s="22">
        <v>212</v>
      </c>
      <c r="P131" s="20" t="s">
        <v>40</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253</v>
      </c>
      <c r="B132" s="20" t="s">
        <v>18</v>
      </c>
      <c r="C132" s="20" t="s">
        <v>254</v>
      </c>
      <c r="D132" s="20" t="s">
        <v>20</v>
      </c>
      <c r="E132" s="20" t="s">
        <v>2209</v>
      </c>
      <c r="F132" s="21">
        <v>46313.811296296291</v>
      </c>
      <c r="G132" s="20" t="s">
        <v>21</v>
      </c>
      <c r="H132" s="20" t="s">
        <v>5869</v>
      </c>
      <c r="I132" s="22">
        <v>340</v>
      </c>
      <c r="J132" s="20" t="s">
        <v>22</v>
      </c>
      <c r="K132" s="20" t="s">
        <v>23</v>
      </c>
      <c r="L132" s="22">
        <v>882</v>
      </c>
      <c r="M132" s="20" t="s">
        <v>35</v>
      </c>
      <c r="N132" s="21">
        <v>46313.860069444447</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241</v>
      </c>
      <c r="B133" s="20" t="s">
        <v>18</v>
      </c>
      <c r="C133" s="20" t="s">
        <v>121</v>
      </c>
      <c r="D133" s="20" t="s">
        <v>60</v>
      </c>
      <c r="E133" s="20" t="s">
        <v>5616</v>
      </c>
      <c r="F133" s="21">
        <v>46313.812743055554</v>
      </c>
      <c r="G133" s="20" t="s">
        <v>21</v>
      </c>
      <c r="H133" s="20" t="s">
        <v>5870</v>
      </c>
      <c r="I133" s="22">
        <v>340</v>
      </c>
      <c r="J133" s="20" t="s">
        <v>22</v>
      </c>
      <c r="K133" s="20" t="s">
        <v>23</v>
      </c>
      <c r="L133" s="22">
        <v>574</v>
      </c>
      <c r="M133" s="20" t="s">
        <v>123</v>
      </c>
      <c r="N133" s="21">
        <v>46313.843819444446</v>
      </c>
      <c r="O133" s="22">
        <v>340</v>
      </c>
      <c r="P133" s="20" t="s">
        <v>25</v>
      </c>
      <c r="Q133" s="22">
        <v>40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0" t="s">
        <v>452</v>
      </c>
      <c r="B134" s="20" t="s">
        <v>18</v>
      </c>
      <c r="C134" s="20" t="s">
        <v>453</v>
      </c>
      <c r="D134" s="20" t="s">
        <v>28</v>
      </c>
      <c r="E134" s="20" t="s">
        <v>994</v>
      </c>
      <c r="F134" s="21">
        <v>46313.813946759255</v>
      </c>
      <c r="G134" s="20" t="s">
        <v>21</v>
      </c>
      <c r="H134" s="20" t="s">
        <v>5871</v>
      </c>
      <c r="I134" s="22">
        <v>360</v>
      </c>
      <c r="J134" s="20" t="s">
        <v>22</v>
      </c>
      <c r="K134" s="20" t="s">
        <v>23</v>
      </c>
      <c r="L134" s="22">
        <v>438</v>
      </c>
      <c r="M134" s="20" t="s">
        <v>189</v>
      </c>
      <c r="N134" s="21">
        <v>46313.839340277773</v>
      </c>
      <c r="O134" s="22">
        <v>320</v>
      </c>
      <c r="P134" s="20" t="s">
        <v>25</v>
      </c>
      <c r="Q134" s="22">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183</v>
      </c>
      <c r="B135" s="20" t="s">
        <v>18</v>
      </c>
      <c r="C135" s="20" t="s">
        <v>184</v>
      </c>
      <c r="D135" s="20" t="s">
        <v>60</v>
      </c>
      <c r="E135" s="20" t="s">
        <v>3320</v>
      </c>
      <c r="F135" s="21">
        <v>46313.815115740741</v>
      </c>
      <c r="G135" s="20" t="s">
        <v>21</v>
      </c>
      <c r="H135" s="20" t="s">
        <v>5872</v>
      </c>
      <c r="I135" s="22">
        <v>330</v>
      </c>
      <c r="J135" s="20" t="s">
        <v>22</v>
      </c>
      <c r="K135" s="20" t="s">
        <v>23</v>
      </c>
      <c r="L135" s="22">
        <v>380</v>
      </c>
      <c r="M135" s="20" t="s">
        <v>5873</v>
      </c>
      <c r="N135" s="21">
        <v>46313.837118055555</v>
      </c>
      <c r="O135" s="22">
        <v>330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3094</v>
      </c>
      <c r="B136" s="20" t="s">
        <v>18</v>
      </c>
      <c r="C136" s="20" t="s">
        <v>190</v>
      </c>
      <c r="D136" s="20" t="s">
        <v>33</v>
      </c>
      <c r="E136" s="20" t="s">
        <v>5874</v>
      </c>
      <c r="F136" s="21">
        <v>46313.816145833334</v>
      </c>
      <c r="G136" s="20" t="s">
        <v>21</v>
      </c>
      <c r="H136" s="20" t="s">
        <v>191</v>
      </c>
      <c r="I136" s="22">
        <v>350</v>
      </c>
      <c r="J136" s="20" t="s">
        <v>22</v>
      </c>
      <c r="K136" s="20" t="s">
        <v>23</v>
      </c>
      <c r="L136" s="22">
        <v>136</v>
      </c>
      <c r="M136" s="20" t="s">
        <v>39</v>
      </c>
      <c r="N136" s="21">
        <v>46313.825787037036</v>
      </c>
      <c r="O136" s="22">
        <v>250</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261</v>
      </c>
      <c r="B137" s="20" t="s">
        <v>18</v>
      </c>
      <c r="C137" s="20" t="s">
        <v>158</v>
      </c>
      <c r="D137" s="20" t="s">
        <v>33</v>
      </c>
      <c r="E137" s="20" t="s">
        <v>2538</v>
      </c>
      <c r="F137" s="21">
        <v>46313.81753472222</v>
      </c>
      <c r="G137" s="20" t="s">
        <v>21</v>
      </c>
      <c r="H137" s="20" t="s">
        <v>5875</v>
      </c>
      <c r="I137" s="22">
        <v>330</v>
      </c>
      <c r="J137" s="20" t="s">
        <v>22</v>
      </c>
      <c r="K137" s="20" t="s">
        <v>23</v>
      </c>
      <c r="L137" s="22">
        <v>417</v>
      </c>
      <c r="M137" s="20" t="s">
        <v>250</v>
      </c>
      <c r="N137" s="21">
        <v>46313.84</v>
      </c>
      <c r="O137" s="22">
        <v>310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251</v>
      </c>
      <c r="B138" s="20" t="s">
        <v>18</v>
      </c>
      <c r="C138" s="20" t="s">
        <v>126</v>
      </c>
      <c r="D138" s="20" t="s">
        <v>60</v>
      </c>
      <c r="E138" s="20" t="s">
        <v>5876</v>
      </c>
      <c r="F138" s="21">
        <v>46313.818611111114</v>
      </c>
      <c r="G138" s="20" t="s">
        <v>21</v>
      </c>
      <c r="H138" s="20" t="s">
        <v>5877</v>
      </c>
      <c r="I138" s="22">
        <v>350</v>
      </c>
      <c r="J138" s="20" t="s">
        <v>22</v>
      </c>
      <c r="K138" s="20" t="s">
        <v>23</v>
      </c>
      <c r="L138" s="22">
        <v>285</v>
      </c>
      <c r="M138" s="20" t="s">
        <v>30</v>
      </c>
      <c r="N138" s="21">
        <v>46313.843287037038</v>
      </c>
      <c r="O138" s="22">
        <v>350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259</v>
      </c>
      <c r="B139" s="20" t="s">
        <v>18</v>
      </c>
      <c r="C139" s="20" t="s">
        <v>32</v>
      </c>
      <c r="D139" s="20" t="s">
        <v>20</v>
      </c>
      <c r="E139" s="20" t="s">
        <v>4156</v>
      </c>
      <c r="F139" s="21">
        <v>46313.820914351847</v>
      </c>
      <c r="G139" s="20" t="s">
        <v>21</v>
      </c>
      <c r="H139" s="20" t="s">
        <v>5878</v>
      </c>
      <c r="I139" s="22">
        <v>360</v>
      </c>
      <c r="J139" s="20" t="s">
        <v>22</v>
      </c>
      <c r="K139" s="20" t="s">
        <v>23</v>
      </c>
      <c r="L139" s="22">
        <v>875</v>
      </c>
      <c r="M139" s="20" t="s">
        <v>35</v>
      </c>
      <c r="N139" s="21">
        <v>46313.869629629626</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256</v>
      </c>
      <c r="B140" s="20" t="s">
        <v>18</v>
      </c>
      <c r="C140" s="20" t="s">
        <v>257</v>
      </c>
      <c r="D140" s="20" t="s">
        <v>117</v>
      </c>
      <c r="E140" s="20" t="s">
        <v>3395</v>
      </c>
      <c r="F140" s="21">
        <v>46313.822268518517</v>
      </c>
      <c r="G140" s="20" t="s">
        <v>21</v>
      </c>
      <c r="H140" s="20" t="s">
        <v>5879</v>
      </c>
      <c r="I140" s="22">
        <v>320</v>
      </c>
      <c r="J140" s="20" t="s">
        <v>22</v>
      </c>
      <c r="K140" s="20" t="s">
        <v>23</v>
      </c>
      <c r="L140" s="22">
        <v>898</v>
      </c>
      <c r="M140" s="20" t="s">
        <v>695</v>
      </c>
      <c r="N140" s="21">
        <v>46313.869594907403</v>
      </c>
      <c r="O140" s="22">
        <v>320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264</v>
      </c>
      <c r="B141" s="20" t="s">
        <v>18</v>
      </c>
      <c r="C141" s="20" t="s">
        <v>265</v>
      </c>
      <c r="D141" s="20" t="s">
        <v>33</v>
      </c>
      <c r="E141" s="20" t="s">
        <v>472</v>
      </c>
      <c r="F141" s="21">
        <v>46313.824004629627</v>
      </c>
      <c r="G141" s="20" t="s">
        <v>21</v>
      </c>
      <c r="H141" s="20" t="s">
        <v>5880</v>
      </c>
      <c r="I141" s="22">
        <v>380</v>
      </c>
      <c r="J141" s="20" t="s">
        <v>22</v>
      </c>
      <c r="K141" s="20" t="s">
        <v>23</v>
      </c>
      <c r="L141" s="22">
        <v>881</v>
      </c>
      <c r="M141" s="20" t="s">
        <v>167</v>
      </c>
      <c r="N141" s="21">
        <v>46313.873206018514</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199</v>
      </c>
      <c r="B142" s="20" t="s">
        <v>18</v>
      </c>
      <c r="C142" s="20" t="s">
        <v>200</v>
      </c>
      <c r="D142" s="20" t="s">
        <v>110</v>
      </c>
      <c r="E142" s="20" t="s">
        <v>651</v>
      </c>
      <c r="F142" s="21">
        <v>46313.824942129635</v>
      </c>
      <c r="G142" s="20" t="s">
        <v>21</v>
      </c>
      <c r="H142" s="20" t="s">
        <v>5881</v>
      </c>
      <c r="I142" s="22">
        <v>380</v>
      </c>
      <c r="J142" s="20" t="s">
        <v>22</v>
      </c>
      <c r="K142" s="20" t="s">
        <v>23</v>
      </c>
      <c r="L142" s="22">
        <v>447</v>
      </c>
      <c r="M142" s="20" t="s">
        <v>189</v>
      </c>
      <c r="N142" s="21">
        <v>46313.849803240737</v>
      </c>
      <c r="O142" s="22">
        <v>380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5882</v>
      </c>
      <c r="B143" s="20" t="s">
        <v>18</v>
      </c>
      <c r="C143" s="20" t="s">
        <v>49</v>
      </c>
      <c r="D143" s="20" t="s">
        <v>124</v>
      </c>
      <c r="E143" s="20"/>
      <c r="F143" s="21">
        <v>46313.828530092593</v>
      </c>
      <c r="G143" s="20" t="s">
        <v>21</v>
      </c>
      <c r="H143" s="20" t="s">
        <v>5883</v>
      </c>
      <c r="I143" s="22">
        <v>280</v>
      </c>
      <c r="J143" s="20" t="s">
        <v>22</v>
      </c>
      <c r="K143" s="20" t="s">
        <v>50</v>
      </c>
      <c r="L143" s="22">
        <v>868</v>
      </c>
      <c r="M143" s="20" t="s">
        <v>45</v>
      </c>
      <c r="N143" s="21">
        <v>46313.876099537039</v>
      </c>
      <c r="O143" s="22">
        <v>280</v>
      </c>
      <c r="P143" s="20" t="s">
        <v>25</v>
      </c>
      <c r="Q143" s="22">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271</v>
      </c>
      <c r="B144" s="20" t="s">
        <v>18</v>
      </c>
      <c r="C144" s="20" t="s">
        <v>116</v>
      </c>
      <c r="D144" s="20" t="s">
        <v>43</v>
      </c>
      <c r="E144" s="20" t="s">
        <v>2249</v>
      </c>
      <c r="F144" s="21">
        <v>46313.829270833332</v>
      </c>
      <c r="G144" s="20" t="s">
        <v>21</v>
      </c>
      <c r="H144" s="20" t="s">
        <v>5884</v>
      </c>
      <c r="I144" s="22">
        <v>300</v>
      </c>
      <c r="J144" s="20" t="s">
        <v>22</v>
      </c>
      <c r="K144" s="20" t="s">
        <v>23</v>
      </c>
      <c r="L144" s="22">
        <v>560</v>
      </c>
      <c r="M144" s="20" t="s">
        <v>123</v>
      </c>
      <c r="N144" s="21">
        <v>46313.860069444447</v>
      </c>
      <c r="O144" s="22">
        <v>320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2444</v>
      </c>
      <c r="B145" s="20" t="s">
        <v>18</v>
      </c>
      <c r="C145" s="20" t="s">
        <v>197</v>
      </c>
      <c r="D145" s="20" t="s">
        <v>794</v>
      </c>
      <c r="E145" s="20"/>
      <c r="F145" s="21">
        <v>46313.830671296295</v>
      </c>
      <c r="G145" s="20" t="s">
        <v>21</v>
      </c>
      <c r="H145" s="20" t="s">
        <v>5885</v>
      </c>
      <c r="I145" s="22">
        <v>280</v>
      </c>
      <c r="J145" s="20" t="s">
        <v>22</v>
      </c>
      <c r="K145" s="20" t="s">
        <v>50</v>
      </c>
      <c r="L145" s="22">
        <v>878</v>
      </c>
      <c r="M145" s="20" t="s">
        <v>35</v>
      </c>
      <c r="N145" s="21">
        <v>46313.894375000003</v>
      </c>
      <c r="O145" s="22">
        <v>280</v>
      </c>
      <c r="P145" s="20" t="s">
        <v>129</v>
      </c>
      <c r="Q145" s="22">
        <v>30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269</v>
      </c>
      <c r="F146" s="21">
        <v>46313.831886574073</v>
      </c>
      <c r="G146" s="20" t="s">
        <v>21</v>
      </c>
      <c r="H146" s="20" t="s">
        <v>5886</v>
      </c>
      <c r="I146" s="22">
        <v>360</v>
      </c>
      <c r="J146" s="20" t="s">
        <v>22</v>
      </c>
      <c r="K146" s="20" t="s">
        <v>23</v>
      </c>
      <c r="L146" s="22">
        <v>923</v>
      </c>
      <c r="M146" s="20" t="s">
        <v>45</v>
      </c>
      <c r="N146" s="21">
        <v>46313.880439814813</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274</v>
      </c>
      <c r="B147" s="20" t="s">
        <v>18</v>
      </c>
      <c r="C147" s="20" t="s">
        <v>96</v>
      </c>
      <c r="D147" s="20" t="s">
        <v>53</v>
      </c>
      <c r="E147" s="20" t="s">
        <v>825</v>
      </c>
      <c r="F147" s="21">
        <v>46313.833194444444</v>
      </c>
      <c r="G147" s="20" t="s">
        <v>21</v>
      </c>
      <c r="H147" s="20" t="s">
        <v>5887</v>
      </c>
      <c r="I147" s="22">
        <v>380</v>
      </c>
      <c r="J147" s="20" t="s">
        <v>22</v>
      </c>
      <c r="K147" s="20" t="s">
        <v>23</v>
      </c>
      <c r="L147" s="22">
        <v>900</v>
      </c>
      <c r="M147" s="20" t="s">
        <v>45</v>
      </c>
      <c r="N147" s="21">
        <v>46313.882303240738</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744</v>
      </c>
      <c r="B148" s="20" t="s">
        <v>18</v>
      </c>
      <c r="C148" s="20" t="s">
        <v>188</v>
      </c>
      <c r="D148" s="20" t="s">
        <v>122</v>
      </c>
      <c r="E148" s="20" t="s">
        <v>5888</v>
      </c>
      <c r="F148" s="21">
        <v>46313.834074074075</v>
      </c>
      <c r="G148" s="20" t="s">
        <v>21</v>
      </c>
      <c r="H148" s="20" t="s">
        <v>5889</v>
      </c>
      <c r="I148" s="22">
        <v>360</v>
      </c>
      <c r="J148" s="20" t="s">
        <v>22</v>
      </c>
      <c r="K148" s="20" t="s">
        <v>23</v>
      </c>
      <c r="L148" s="22">
        <v>441</v>
      </c>
      <c r="M148" s="20" t="s">
        <v>189</v>
      </c>
      <c r="N148" s="21">
        <v>46313.859583333338</v>
      </c>
      <c r="O148" s="22">
        <v>360</v>
      </c>
      <c r="P148" s="20" t="s">
        <v>25</v>
      </c>
      <c r="Q148" s="22">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20" t="s">
        <v>272</v>
      </c>
      <c r="B149" s="20" t="s">
        <v>18</v>
      </c>
      <c r="C149" s="20" t="s">
        <v>42</v>
      </c>
      <c r="D149" s="20" t="s">
        <v>60</v>
      </c>
      <c r="E149" s="20" t="s">
        <v>4977</v>
      </c>
      <c r="F149" s="21">
        <v>46313.836736111116</v>
      </c>
      <c r="G149" s="20" t="s">
        <v>21</v>
      </c>
      <c r="H149" s="20" t="s">
        <v>5890</v>
      </c>
      <c r="I149" s="22">
        <v>340</v>
      </c>
      <c r="J149" s="20" t="s">
        <v>22</v>
      </c>
      <c r="K149" s="20" t="s">
        <v>23</v>
      </c>
      <c r="L149" s="22">
        <v>874</v>
      </c>
      <c r="M149" s="20" t="s">
        <v>45</v>
      </c>
      <c r="N149" s="21">
        <v>46313.883113425924</v>
      </c>
      <c r="O149" s="22">
        <v>340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246</v>
      </c>
      <c r="B150" s="20" t="s">
        <v>18</v>
      </c>
      <c r="C150" s="20" t="s">
        <v>209</v>
      </c>
      <c r="D150" s="20" t="s">
        <v>110</v>
      </c>
      <c r="E150" s="20" t="s">
        <v>2603</v>
      </c>
      <c r="F150" s="21">
        <v>46313.837650462963</v>
      </c>
      <c r="G150" s="20" t="s">
        <v>21</v>
      </c>
      <c r="H150" s="20" t="s">
        <v>5891</v>
      </c>
      <c r="I150" s="22">
        <v>400</v>
      </c>
      <c r="J150" s="20" t="s">
        <v>22</v>
      </c>
      <c r="K150" s="20" t="s">
        <v>23</v>
      </c>
      <c r="L150" s="22">
        <v>560</v>
      </c>
      <c r="M150" s="20" t="s">
        <v>123</v>
      </c>
      <c r="N150" s="21">
        <v>46313.87018518518</v>
      </c>
      <c r="O150" s="22">
        <v>400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278</v>
      </c>
      <c r="B151" s="20" t="s">
        <v>18</v>
      </c>
      <c r="C151" s="20" t="s">
        <v>265</v>
      </c>
      <c r="D151" s="20" t="s">
        <v>33</v>
      </c>
      <c r="E151" s="20" t="s">
        <v>310</v>
      </c>
      <c r="F151" s="21">
        <v>46313.838969907403</v>
      </c>
      <c r="G151" s="20" t="s">
        <v>21</v>
      </c>
      <c r="H151" s="20" t="s">
        <v>5892</v>
      </c>
      <c r="I151" s="22">
        <v>360</v>
      </c>
      <c r="J151" s="20" t="s">
        <v>22</v>
      </c>
      <c r="K151" s="20" t="s">
        <v>23</v>
      </c>
      <c r="L151" s="22">
        <v>931</v>
      </c>
      <c r="M151" s="20" t="s">
        <v>167</v>
      </c>
      <c r="N151" s="21">
        <v>46313.891111111108</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662</v>
      </c>
      <c r="B152" s="20" t="s">
        <v>18</v>
      </c>
      <c r="C152" s="20" t="s">
        <v>195</v>
      </c>
      <c r="D152" s="20" t="s">
        <v>28</v>
      </c>
      <c r="E152" s="20" t="s">
        <v>5893</v>
      </c>
      <c r="F152" s="21">
        <v>46313.840254629627</v>
      </c>
      <c r="G152" s="20" t="s">
        <v>21</v>
      </c>
      <c r="H152" s="20" t="s">
        <v>5894</v>
      </c>
      <c r="I152" s="22">
        <v>370</v>
      </c>
      <c r="J152" s="20" t="s">
        <v>22</v>
      </c>
      <c r="K152" s="20" t="s">
        <v>23</v>
      </c>
      <c r="L152" s="22">
        <v>174</v>
      </c>
      <c r="M152" s="20" t="s">
        <v>5895</v>
      </c>
      <c r="N152" s="21">
        <v>46313.851817129631</v>
      </c>
      <c r="O152" s="22">
        <v>264</v>
      </c>
      <c r="P152" s="20" t="s">
        <v>25</v>
      </c>
      <c r="Q152" s="22">
        <v>190</v>
      </c>
      <c r="R152" s="3" t="str">
        <f>IF(OR(G152="12R",G152="12L"),_xlfn.XLOOKUP(C152,Tabla42[ADEP],Tabla42[SID 12R],""),IF(OR(G152="30L",G152="30R"),_xlfn.XLOOKUP(C152,Tabla42[ADEP],Tabla42[SID 30L],""),""))</f>
        <v>HECAT</v>
      </c>
      <c r="S152" s="3">
        <f t="shared" si="2"/>
        <v>20</v>
      </c>
      <c r="T152" s="3" t="str">
        <f>_xlfn.XLOOKUP(C152,Tabla42[ADEP],Tabla42[Sector],"")</f>
        <v>Sector 7</v>
      </c>
    </row>
    <row r="153" spans="1:20" x14ac:dyDescent="0.2">
      <c r="A153" s="20" t="s">
        <v>745</v>
      </c>
      <c r="B153" s="20" t="s">
        <v>18</v>
      </c>
      <c r="C153" s="20" t="s">
        <v>121</v>
      </c>
      <c r="D153" s="20" t="s">
        <v>122</v>
      </c>
      <c r="E153" s="20" t="s">
        <v>5896</v>
      </c>
      <c r="F153" s="21">
        <v>46313.841550925921</v>
      </c>
      <c r="G153" s="20" t="s">
        <v>21</v>
      </c>
      <c r="H153" s="20" t="s">
        <v>5897</v>
      </c>
      <c r="I153" s="22">
        <v>360</v>
      </c>
      <c r="J153" s="20" t="s">
        <v>22</v>
      </c>
      <c r="K153" s="20" t="s">
        <v>23</v>
      </c>
      <c r="L153" s="22">
        <v>546</v>
      </c>
      <c r="M153" s="20" t="s">
        <v>123</v>
      </c>
      <c r="N153" s="21">
        <v>46313.871481481481</v>
      </c>
      <c r="O153" s="22">
        <v>340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282</v>
      </c>
      <c r="B154" s="20" t="s">
        <v>18</v>
      </c>
      <c r="C154" s="20" t="s">
        <v>42</v>
      </c>
      <c r="D154" s="20" t="s">
        <v>20</v>
      </c>
      <c r="E154" s="20" t="s">
        <v>522</v>
      </c>
      <c r="F154" s="21">
        <v>46313.844560185185</v>
      </c>
      <c r="G154" s="20" t="s">
        <v>21</v>
      </c>
      <c r="H154" s="20" t="s">
        <v>5898</v>
      </c>
      <c r="I154" s="22">
        <v>360</v>
      </c>
      <c r="J154" s="20" t="s">
        <v>22</v>
      </c>
      <c r="K154" s="20" t="s">
        <v>23</v>
      </c>
      <c r="L154" s="22">
        <v>936</v>
      </c>
      <c r="M154" s="20" t="s">
        <v>5899</v>
      </c>
      <c r="N154" s="21">
        <v>46313.894189814819</v>
      </c>
      <c r="O154" s="22">
        <v>360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5900</v>
      </c>
      <c r="B155" s="20" t="s">
        <v>18</v>
      </c>
      <c r="C155" s="20" t="s">
        <v>42</v>
      </c>
      <c r="D155" s="20" t="s">
        <v>5901</v>
      </c>
      <c r="E155" s="20"/>
      <c r="F155" s="21">
        <v>46313.846250000002</v>
      </c>
      <c r="G155" s="20" t="s">
        <v>21</v>
      </c>
      <c r="H155" s="20" t="s">
        <v>5902</v>
      </c>
      <c r="I155" s="22">
        <v>280</v>
      </c>
      <c r="J155" s="20" t="s">
        <v>22</v>
      </c>
      <c r="K155" s="20" t="s">
        <v>50</v>
      </c>
      <c r="L155" s="22">
        <v>881</v>
      </c>
      <c r="M155" s="20" t="s">
        <v>45</v>
      </c>
      <c r="N155" s="21">
        <v>46313.925821759258</v>
      </c>
      <c r="O155" s="22">
        <v>280</v>
      </c>
      <c r="P155" s="20" t="s">
        <v>129</v>
      </c>
      <c r="Q155" s="22">
        <v>40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192</v>
      </c>
      <c r="B156" s="20" t="s">
        <v>18</v>
      </c>
      <c r="C156" s="20" t="s">
        <v>193</v>
      </c>
      <c r="D156" s="20" t="s">
        <v>122</v>
      </c>
      <c r="E156" s="20" t="s">
        <v>1474</v>
      </c>
      <c r="F156" s="21">
        <v>46313.848877314813</v>
      </c>
      <c r="G156" s="20" t="s">
        <v>21</v>
      </c>
      <c r="H156" s="20" t="s">
        <v>5903</v>
      </c>
      <c r="I156" s="22">
        <v>350</v>
      </c>
      <c r="J156" s="20" t="s">
        <v>22</v>
      </c>
      <c r="K156" s="20" t="s">
        <v>23</v>
      </c>
      <c r="L156" s="22">
        <v>426</v>
      </c>
      <c r="M156" s="20" t="s">
        <v>250</v>
      </c>
      <c r="N156" s="21">
        <v>46313.873229166667</v>
      </c>
      <c r="O156" s="22">
        <v>350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461</v>
      </c>
      <c r="B157" s="20" t="s">
        <v>18</v>
      </c>
      <c r="C157" s="20" t="s">
        <v>223</v>
      </c>
      <c r="D157" s="20" t="s">
        <v>110</v>
      </c>
      <c r="E157" s="20" t="s">
        <v>663</v>
      </c>
      <c r="F157" s="21">
        <v>46313.854907407411</v>
      </c>
      <c r="G157" s="20" t="s">
        <v>21</v>
      </c>
      <c r="H157" s="20" t="s">
        <v>5904</v>
      </c>
      <c r="I157" s="22">
        <v>370</v>
      </c>
      <c r="J157" s="20" t="s">
        <v>22</v>
      </c>
      <c r="K157" s="20" t="s">
        <v>23</v>
      </c>
      <c r="L157" s="22">
        <v>342</v>
      </c>
      <c r="M157" s="20" t="s">
        <v>5905</v>
      </c>
      <c r="N157" s="21">
        <v>46313.874479166669</v>
      </c>
      <c r="O157" s="22">
        <v>370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5906</v>
      </c>
      <c r="F158" s="21">
        <v>46313.859594907408</v>
      </c>
      <c r="G158" s="20" t="s">
        <v>21</v>
      </c>
      <c r="H158" s="20" t="s">
        <v>5907</v>
      </c>
      <c r="I158" s="22">
        <v>330</v>
      </c>
      <c r="J158" s="20" t="s">
        <v>22</v>
      </c>
      <c r="K158" s="20" t="s">
        <v>23</v>
      </c>
      <c r="L158" s="22">
        <v>223</v>
      </c>
      <c r="M158" s="20" t="s">
        <v>5908</v>
      </c>
      <c r="N158" s="21">
        <v>46313.873171296298</v>
      </c>
      <c r="O158" s="22">
        <v>326</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280</v>
      </c>
      <c r="B159" s="20" t="s">
        <v>18</v>
      </c>
      <c r="C159" s="20" t="s">
        <v>49</v>
      </c>
      <c r="D159" s="20" t="s">
        <v>53</v>
      </c>
      <c r="E159" s="20" t="s">
        <v>1023</v>
      </c>
      <c r="F159" s="21">
        <v>46313.860648148147</v>
      </c>
      <c r="G159" s="20" t="s">
        <v>21</v>
      </c>
      <c r="H159" s="20" t="s">
        <v>5909</v>
      </c>
      <c r="I159" s="22">
        <v>380</v>
      </c>
      <c r="J159" s="20" t="s">
        <v>22</v>
      </c>
      <c r="K159" s="20" t="s">
        <v>23</v>
      </c>
      <c r="L159" s="22">
        <v>929</v>
      </c>
      <c r="M159" s="20" t="s">
        <v>45</v>
      </c>
      <c r="N159" s="21">
        <v>46313.911724537036</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262</v>
      </c>
      <c r="B160" s="20" t="s">
        <v>18</v>
      </c>
      <c r="C160" s="20" t="s">
        <v>263</v>
      </c>
      <c r="D160" s="20" t="s">
        <v>33</v>
      </c>
      <c r="E160" s="20" t="s">
        <v>5910</v>
      </c>
      <c r="F160" s="21">
        <v>46313.861620370371</v>
      </c>
      <c r="G160" s="20" t="s">
        <v>21</v>
      </c>
      <c r="H160" s="20" t="s">
        <v>459</v>
      </c>
      <c r="I160" s="22">
        <v>350</v>
      </c>
      <c r="J160" s="20" t="s">
        <v>22</v>
      </c>
      <c r="K160" s="20" t="s">
        <v>23</v>
      </c>
      <c r="L160" s="22">
        <v>136</v>
      </c>
      <c r="M160" s="20" t="s">
        <v>39</v>
      </c>
      <c r="N160" s="21">
        <v>46313.871134259258</v>
      </c>
      <c r="O160" s="22">
        <v>250</v>
      </c>
      <c r="P160" s="20" t="s">
        <v>25</v>
      </c>
      <c r="Q160" s="22">
        <v>190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s="20" t="s">
        <v>467</v>
      </c>
      <c r="B161" s="20" t="s">
        <v>18</v>
      </c>
      <c r="C161" s="20" t="s">
        <v>184</v>
      </c>
      <c r="D161" s="20" t="s">
        <v>60</v>
      </c>
      <c r="E161" s="20" t="s">
        <v>5911</v>
      </c>
      <c r="F161" s="21">
        <v>46313.86319444445</v>
      </c>
      <c r="G161" s="20" t="s">
        <v>21</v>
      </c>
      <c r="H161" s="20" t="s">
        <v>5912</v>
      </c>
      <c r="I161" s="22">
        <v>290</v>
      </c>
      <c r="J161" s="20" t="s">
        <v>22</v>
      </c>
      <c r="K161" s="20" t="s">
        <v>23</v>
      </c>
      <c r="L161" s="22">
        <v>266</v>
      </c>
      <c r="M161" s="20" t="s">
        <v>5913</v>
      </c>
      <c r="N161" s="21">
        <v>46313.880104166667</v>
      </c>
      <c r="O161" s="22">
        <v>288</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665</v>
      </c>
      <c r="B162" s="20" t="s">
        <v>18</v>
      </c>
      <c r="C162" s="20" t="s">
        <v>206</v>
      </c>
      <c r="D162" s="20" t="s">
        <v>53</v>
      </c>
      <c r="E162" s="20" t="s">
        <v>519</v>
      </c>
      <c r="F162" s="21">
        <v>46313.866736111115</v>
      </c>
      <c r="G162" s="20" t="s">
        <v>21</v>
      </c>
      <c r="H162" s="20" t="s">
        <v>5914</v>
      </c>
      <c r="I162" s="22">
        <v>380</v>
      </c>
      <c r="J162" s="20" t="s">
        <v>22</v>
      </c>
      <c r="K162" s="20" t="s">
        <v>23</v>
      </c>
      <c r="L162" s="22">
        <v>859</v>
      </c>
      <c r="M162" s="20" t="s">
        <v>45</v>
      </c>
      <c r="N162" s="21">
        <v>46313.9143287037</v>
      </c>
      <c r="O162" s="22">
        <v>380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399</v>
      </c>
      <c r="B163" s="20" t="s">
        <v>18</v>
      </c>
      <c r="C163" s="20" t="s">
        <v>400</v>
      </c>
      <c r="D163" s="20" t="s">
        <v>33</v>
      </c>
      <c r="E163" s="20" t="s">
        <v>558</v>
      </c>
      <c r="F163" s="21">
        <v>46313.868020833332</v>
      </c>
      <c r="G163" s="20" t="s">
        <v>21</v>
      </c>
      <c r="H163" s="20" t="s">
        <v>5915</v>
      </c>
      <c r="I163" s="22">
        <v>380</v>
      </c>
      <c r="J163" s="20" t="s">
        <v>22</v>
      </c>
      <c r="K163" s="20" t="s">
        <v>23</v>
      </c>
      <c r="L163" s="22">
        <v>865</v>
      </c>
      <c r="M163" s="20" t="s">
        <v>505</v>
      </c>
      <c r="N163" s="21">
        <v>46313.915451388893</v>
      </c>
      <c r="O163" s="22">
        <v>380</v>
      </c>
      <c r="P163" s="20" t="s">
        <v>25</v>
      </c>
      <c r="Q163" s="22">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469</v>
      </c>
      <c r="B164" s="20" t="s">
        <v>18</v>
      </c>
      <c r="C164" s="20" t="s">
        <v>42</v>
      </c>
      <c r="D164" s="20" t="s">
        <v>43</v>
      </c>
      <c r="E164" s="20" t="s">
        <v>502</v>
      </c>
      <c r="F164" s="21">
        <v>46313.869525462964</v>
      </c>
      <c r="G164" s="20" t="s">
        <v>21</v>
      </c>
      <c r="H164" s="20" t="s">
        <v>5916</v>
      </c>
      <c r="I164" s="22">
        <v>360</v>
      </c>
      <c r="J164" s="20" t="s">
        <v>22</v>
      </c>
      <c r="K164" s="20" t="s">
        <v>23</v>
      </c>
      <c r="L164" s="22">
        <v>859</v>
      </c>
      <c r="M164" s="20" t="s">
        <v>45</v>
      </c>
      <c r="N164" s="21">
        <v>46313.916145833333</v>
      </c>
      <c r="O164" s="22">
        <v>360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294</v>
      </c>
      <c r="B165" s="20" t="s">
        <v>18</v>
      </c>
      <c r="C165" s="20" t="s">
        <v>128</v>
      </c>
      <c r="D165" s="20" t="s">
        <v>43</v>
      </c>
      <c r="E165" s="20" t="s">
        <v>628</v>
      </c>
      <c r="F165" s="21">
        <v>46313.872546296298</v>
      </c>
      <c r="G165" s="20" t="s">
        <v>21</v>
      </c>
      <c r="H165" s="20" t="s">
        <v>5917</v>
      </c>
      <c r="I165" s="22">
        <v>330</v>
      </c>
      <c r="J165" s="20" t="s">
        <v>22</v>
      </c>
      <c r="K165" s="20" t="s">
        <v>23</v>
      </c>
      <c r="L165" s="22">
        <v>248</v>
      </c>
      <c r="M165" s="20" t="s">
        <v>5918</v>
      </c>
      <c r="N165" s="21">
        <v>46313.888182870374</v>
      </c>
      <c r="O165" s="22">
        <v>302</v>
      </c>
      <c r="P165" s="20" t="s">
        <v>25</v>
      </c>
      <c r="Q165" s="22">
        <v>40</v>
      </c>
      <c r="R165" s="3" t="str">
        <f>IF(OR(G165="12R",G165="12L"),_xlfn.XLOOKUP(C165,Tabla42[ADEP],Tabla42[SID 12R],""),IF(OR(G165="30L",G165="30R"),_xlfn.XLOOKUP(C165,Tabla42[ADEP],Tabla42[SID 30L],""),""))</f>
        <v>OMSUK</v>
      </c>
      <c r="S165" s="3">
        <f t="shared" si="2"/>
        <v>20</v>
      </c>
      <c r="T165" s="3" t="str">
        <f>_xlfn.XLOOKUP(C165,Tabla42[ADEP],Tabla42[Sector],"")</f>
        <v>Sector 3</v>
      </c>
    </row>
    <row r="166" spans="1:20" x14ac:dyDescent="0.2">
      <c r="A166" s="20" t="s">
        <v>289</v>
      </c>
      <c r="B166" s="20" t="s">
        <v>18</v>
      </c>
      <c r="C166" s="20" t="s">
        <v>290</v>
      </c>
      <c r="D166" s="20" t="s">
        <v>33</v>
      </c>
      <c r="E166" s="20" t="s">
        <v>5919</v>
      </c>
      <c r="F166" s="21">
        <v>46313.879502314812</v>
      </c>
      <c r="G166" s="20" t="s">
        <v>21</v>
      </c>
      <c r="H166" s="20" t="s">
        <v>5920</v>
      </c>
      <c r="I166" s="22">
        <v>330</v>
      </c>
      <c r="J166" s="20" t="s">
        <v>22</v>
      </c>
      <c r="K166" s="20" t="s">
        <v>23</v>
      </c>
      <c r="L166" s="22">
        <v>219</v>
      </c>
      <c r="M166" s="20" t="s">
        <v>55</v>
      </c>
      <c r="N166" s="21">
        <v>46313.893101851849</v>
      </c>
      <c r="O166" s="22">
        <v>277</v>
      </c>
      <c r="P166" s="20" t="s">
        <v>25</v>
      </c>
      <c r="Q166" s="22">
        <v>190</v>
      </c>
      <c r="R166" s="3" t="str">
        <f>IF(OR(G166="12R",G166="12L"),_xlfn.XLOOKUP(C166,Tabla42[ADEP],Tabla42[SID 12R],""),IF(OR(G166="30L",G166="30R"),_xlfn.XLOOKUP(C166,Tabla42[ADEP],Tabla42[SID 30L],""),""))</f>
        <v>CZM</v>
      </c>
      <c r="S166" s="3">
        <f t="shared" si="2"/>
        <v>21</v>
      </c>
      <c r="T166" s="3" t="str">
        <f>_xlfn.XLOOKUP(C166,Tabla42[ADEP],Tabla42[Sector],"")</f>
        <v>Sector 7</v>
      </c>
    </row>
    <row r="167" spans="1:20" x14ac:dyDescent="0.2">
      <c r="A167" s="20" t="s">
        <v>302</v>
      </c>
      <c r="B167" s="20" t="s">
        <v>18</v>
      </c>
      <c r="C167" s="20" t="s">
        <v>303</v>
      </c>
      <c r="D167" s="20" t="s">
        <v>28</v>
      </c>
      <c r="E167" s="20" t="s">
        <v>5921</v>
      </c>
      <c r="F167" s="21">
        <v>46313.882604166662</v>
      </c>
      <c r="G167" s="20" t="s">
        <v>21</v>
      </c>
      <c r="H167" s="20" t="s">
        <v>5922</v>
      </c>
      <c r="I167" s="22">
        <v>320</v>
      </c>
      <c r="J167" s="20" t="s">
        <v>22</v>
      </c>
      <c r="K167" s="20" t="s">
        <v>23</v>
      </c>
      <c r="L167" s="22">
        <v>435</v>
      </c>
      <c r="M167" s="20" t="s">
        <v>189</v>
      </c>
      <c r="N167" s="21">
        <v>46313.907835648148</v>
      </c>
      <c r="O167" s="22">
        <v>320</v>
      </c>
      <c r="P167" s="20" t="s">
        <v>25</v>
      </c>
      <c r="Q167" s="22">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0" t="s">
        <v>765</v>
      </c>
      <c r="B168" s="20" t="s">
        <v>18</v>
      </c>
      <c r="C168" s="20" t="s">
        <v>158</v>
      </c>
      <c r="D168" s="20" t="s">
        <v>60</v>
      </c>
      <c r="E168" s="20" t="s">
        <v>5923</v>
      </c>
      <c r="F168" s="21">
        <v>46313.883935185186</v>
      </c>
      <c r="G168" s="20" t="s">
        <v>21</v>
      </c>
      <c r="H168" s="20" t="s">
        <v>5924</v>
      </c>
      <c r="I168" s="22">
        <v>330</v>
      </c>
      <c r="J168" s="20" t="s">
        <v>22</v>
      </c>
      <c r="K168" s="20" t="s">
        <v>23</v>
      </c>
      <c r="L168" s="22">
        <v>286</v>
      </c>
      <c r="M168" s="20" t="s">
        <v>5925</v>
      </c>
      <c r="N168" s="21">
        <v>46313.900925925926</v>
      </c>
      <c r="O168" s="22">
        <v>311</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475</v>
      </c>
      <c r="B169" s="20" t="s">
        <v>18</v>
      </c>
      <c r="C169" s="20" t="s">
        <v>293</v>
      </c>
      <c r="D169" s="20" t="s">
        <v>28</v>
      </c>
      <c r="E169" s="20" t="s">
        <v>5926</v>
      </c>
      <c r="F169" s="21">
        <v>46313.885312500002</v>
      </c>
      <c r="G169" s="20" t="s">
        <v>21</v>
      </c>
      <c r="H169" s="20" t="s">
        <v>5927</v>
      </c>
      <c r="I169" s="22">
        <v>320</v>
      </c>
      <c r="J169" s="20" t="s">
        <v>22</v>
      </c>
      <c r="K169" s="20" t="s">
        <v>23</v>
      </c>
      <c r="L169" s="22">
        <v>556</v>
      </c>
      <c r="M169" s="20" t="s">
        <v>123</v>
      </c>
      <c r="N169" s="21">
        <v>46313.915949074071</v>
      </c>
      <c r="O169" s="22">
        <v>320</v>
      </c>
      <c r="P169" s="20" t="s">
        <v>25</v>
      </c>
      <c r="Q169" s="22">
        <v>40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477</v>
      </c>
      <c r="B170" s="20" t="s">
        <v>18</v>
      </c>
      <c r="C170" s="20" t="s">
        <v>478</v>
      </c>
      <c r="D170" s="20" t="s">
        <v>20</v>
      </c>
      <c r="E170" s="20" t="s">
        <v>5928</v>
      </c>
      <c r="F170" s="21">
        <v>46313.886770833335</v>
      </c>
      <c r="G170" s="20" t="s">
        <v>21</v>
      </c>
      <c r="H170" s="20" t="s">
        <v>5929</v>
      </c>
      <c r="I170" s="22">
        <v>280</v>
      </c>
      <c r="J170" s="20" t="s">
        <v>22</v>
      </c>
      <c r="K170" s="20" t="s">
        <v>23</v>
      </c>
      <c r="L170" s="22">
        <v>557</v>
      </c>
      <c r="M170" s="20" t="s">
        <v>123</v>
      </c>
      <c r="N170" s="21">
        <v>46313.917199074072</v>
      </c>
      <c r="O170" s="22">
        <v>280</v>
      </c>
      <c r="P170" s="20" t="s">
        <v>25</v>
      </c>
      <c r="Q170" s="22">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s="20" t="s">
        <v>480</v>
      </c>
      <c r="B171" s="20" t="s">
        <v>18</v>
      </c>
      <c r="C171" s="20" t="s">
        <v>164</v>
      </c>
      <c r="D171" s="20" t="s">
        <v>43</v>
      </c>
      <c r="E171" s="20" t="s">
        <v>979</v>
      </c>
      <c r="F171" s="21">
        <v>46313.892071759255</v>
      </c>
      <c r="G171" s="20" t="s">
        <v>21</v>
      </c>
      <c r="H171" s="20" t="s">
        <v>5930</v>
      </c>
      <c r="I171" s="22">
        <v>330</v>
      </c>
      <c r="J171" s="20" t="s">
        <v>22</v>
      </c>
      <c r="K171" s="20" t="s">
        <v>23</v>
      </c>
      <c r="L171" s="22">
        <v>308</v>
      </c>
      <c r="M171" s="20" t="s">
        <v>5931</v>
      </c>
      <c r="N171" s="21">
        <v>46313.909884259258</v>
      </c>
      <c r="O171" s="22">
        <v>330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301</v>
      </c>
      <c r="B172" s="20" t="s">
        <v>18</v>
      </c>
      <c r="C172" s="20" t="s">
        <v>32</v>
      </c>
      <c r="D172" s="20" t="s">
        <v>53</v>
      </c>
      <c r="E172" s="20" t="s">
        <v>277</v>
      </c>
      <c r="F172" s="21">
        <v>46313.893969907411</v>
      </c>
      <c r="G172" s="20" t="s">
        <v>21</v>
      </c>
      <c r="H172" s="20" t="s">
        <v>5932</v>
      </c>
      <c r="I172" s="22">
        <v>360</v>
      </c>
      <c r="J172" s="20" t="s">
        <v>22</v>
      </c>
      <c r="K172" s="20" t="s">
        <v>23</v>
      </c>
      <c r="L172" s="22">
        <v>860</v>
      </c>
      <c r="M172" s="20" t="s">
        <v>35</v>
      </c>
      <c r="N172" s="21">
        <v>46313.943460648152</v>
      </c>
      <c r="O172" s="22">
        <v>360</v>
      </c>
      <c r="P172" s="20" t="s">
        <v>25</v>
      </c>
      <c r="Q172" s="2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299</v>
      </c>
      <c r="B173" s="20" t="s">
        <v>18</v>
      </c>
      <c r="C173" s="20" t="s">
        <v>300</v>
      </c>
      <c r="D173" s="20" t="s">
        <v>117</v>
      </c>
      <c r="E173" s="20" t="s">
        <v>5933</v>
      </c>
      <c r="F173" s="21">
        <v>46313.895289351851</v>
      </c>
      <c r="G173" s="20" t="s">
        <v>21</v>
      </c>
      <c r="H173" s="20" t="s">
        <v>5934</v>
      </c>
      <c r="I173" s="22">
        <v>320</v>
      </c>
      <c r="J173" s="20" t="s">
        <v>22</v>
      </c>
      <c r="K173" s="20" t="s">
        <v>23</v>
      </c>
      <c r="L173" s="22">
        <v>547</v>
      </c>
      <c r="M173" s="20" t="s">
        <v>123</v>
      </c>
      <c r="N173" s="21">
        <v>46313.925520833334</v>
      </c>
      <c r="O173" s="22">
        <v>320</v>
      </c>
      <c r="P173" s="20" t="s">
        <v>25</v>
      </c>
      <c r="Q173" s="22">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0" t="s">
        <v>1280</v>
      </c>
      <c r="B174" s="20" t="s">
        <v>18</v>
      </c>
      <c r="C174" s="20" t="s">
        <v>742</v>
      </c>
      <c r="D174" s="20" t="s">
        <v>28</v>
      </c>
      <c r="E174" s="20" t="s">
        <v>1437</v>
      </c>
      <c r="F174" s="21">
        <v>46313.896053240736</v>
      </c>
      <c r="G174" s="20" t="s">
        <v>21</v>
      </c>
      <c r="H174" s="20" t="s">
        <v>5935</v>
      </c>
      <c r="I174" s="22">
        <v>340</v>
      </c>
      <c r="J174" s="20" t="s">
        <v>22</v>
      </c>
      <c r="K174" s="20" t="s">
        <v>23</v>
      </c>
      <c r="L174" s="22">
        <v>881</v>
      </c>
      <c r="M174" s="20" t="s">
        <v>35</v>
      </c>
      <c r="N174" s="21">
        <v>46313.943807870368</v>
      </c>
      <c r="O174" s="22">
        <v>340</v>
      </c>
      <c r="P174" s="20" t="s">
        <v>25</v>
      </c>
      <c r="Q174" s="22">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292</v>
      </c>
      <c r="B175" s="20" t="s">
        <v>18</v>
      </c>
      <c r="C175" s="20" t="s">
        <v>293</v>
      </c>
      <c r="D175" s="20" t="s">
        <v>43</v>
      </c>
      <c r="E175" s="20" t="s">
        <v>782</v>
      </c>
      <c r="F175" s="21">
        <v>46313.896851851852</v>
      </c>
      <c r="G175" s="20" t="s">
        <v>21</v>
      </c>
      <c r="H175" s="20" t="s">
        <v>5936</v>
      </c>
      <c r="I175" s="22">
        <v>300</v>
      </c>
      <c r="J175" s="20" t="s">
        <v>22</v>
      </c>
      <c r="K175" s="20" t="s">
        <v>23</v>
      </c>
      <c r="L175" s="22">
        <v>538</v>
      </c>
      <c r="M175" s="20" t="s">
        <v>123</v>
      </c>
      <c r="N175" s="21">
        <v>46313.927071759259</v>
      </c>
      <c r="O175" s="22">
        <v>300</v>
      </c>
      <c r="P175" s="20" t="s">
        <v>25</v>
      </c>
      <c r="Q175" s="22">
        <v>40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476</v>
      </c>
      <c r="B176" s="20" t="s">
        <v>18</v>
      </c>
      <c r="C176" s="20" t="s">
        <v>188</v>
      </c>
      <c r="D176" s="20" t="s">
        <v>43</v>
      </c>
      <c r="E176" s="20" t="s">
        <v>490</v>
      </c>
      <c r="F176" s="21">
        <v>46313.898344907408</v>
      </c>
      <c r="G176" s="20" t="s">
        <v>21</v>
      </c>
      <c r="H176" s="20" t="s">
        <v>5937</v>
      </c>
      <c r="I176" s="22">
        <v>280</v>
      </c>
      <c r="J176" s="20" t="s">
        <v>22</v>
      </c>
      <c r="K176" s="20" t="s">
        <v>23</v>
      </c>
      <c r="L176" s="22">
        <v>383</v>
      </c>
      <c r="M176" s="20" t="s">
        <v>250</v>
      </c>
      <c r="N176" s="21">
        <v>46313.921354166669</v>
      </c>
      <c r="O176" s="22">
        <v>280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673</v>
      </c>
      <c r="B177" s="20" t="s">
        <v>18</v>
      </c>
      <c r="C177" s="20" t="s">
        <v>137</v>
      </c>
      <c r="D177" s="20" t="s">
        <v>243</v>
      </c>
      <c r="E177" s="20" t="s">
        <v>5938</v>
      </c>
      <c r="F177" s="21">
        <v>46313.899837962963</v>
      </c>
      <c r="G177" s="20" t="s">
        <v>21</v>
      </c>
      <c r="H177" s="20" t="s">
        <v>386</v>
      </c>
      <c r="I177" s="22">
        <v>410</v>
      </c>
      <c r="J177" s="20" t="s">
        <v>22</v>
      </c>
      <c r="K177" s="20" t="s">
        <v>23</v>
      </c>
      <c r="L177" s="22">
        <v>136</v>
      </c>
      <c r="M177" s="20" t="s">
        <v>39</v>
      </c>
      <c r="N177" s="21">
        <v>46313.908958333333</v>
      </c>
      <c r="O177" s="22">
        <v>266</v>
      </c>
      <c r="P177" s="20" t="s">
        <v>40</v>
      </c>
      <c r="Q177" s="22">
        <v>190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314</v>
      </c>
      <c r="B178" s="20" t="s">
        <v>18</v>
      </c>
      <c r="C178" s="20" t="s">
        <v>179</v>
      </c>
      <c r="D178" s="20" t="s">
        <v>33</v>
      </c>
      <c r="E178" s="20" t="s">
        <v>3051</v>
      </c>
      <c r="F178" s="21">
        <v>46313.901967592596</v>
      </c>
      <c r="G178" s="20" t="s">
        <v>21</v>
      </c>
      <c r="H178" s="20" t="s">
        <v>5939</v>
      </c>
      <c r="I178" s="22">
        <v>360</v>
      </c>
      <c r="J178" s="20" t="s">
        <v>22</v>
      </c>
      <c r="K178" s="20" t="s">
        <v>23</v>
      </c>
      <c r="L178" s="22">
        <v>831</v>
      </c>
      <c r="M178" s="20" t="s">
        <v>179</v>
      </c>
      <c r="N178" s="21">
        <v>46313.947800925926</v>
      </c>
      <c r="O178" s="22">
        <v>15</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671</v>
      </c>
      <c r="B179" s="20" t="s">
        <v>18</v>
      </c>
      <c r="C179" s="20" t="s">
        <v>297</v>
      </c>
      <c r="D179" s="20" t="s">
        <v>243</v>
      </c>
      <c r="E179" s="20" t="s">
        <v>498</v>
      </c>
      <c r="F179" s="21">
        <v>46313.904907407406</v>
      </c>
      <c r="G179" s="20" t="s">
        <v>21</v>
      </c>
      <c r="H179" s="20" t="s">
        <v>5940</v>
      </c>
      <c r="I179" s="22">
        <v>370</v>
      </c>
      <c r="J179" s="20" t="s">
        <v>22</v>
      </c>
      <c r="K179" s="20" t="s">
        <v>23</v>
      </c>
      <c r="L179" s="22">
        <v>136</v>
      </c>
      <c r="M179" s="20" t="s">
        <v>385</v>
      </c>
      <c r="N179" s="21">
        <v>46313.913819444446</v>
      </c>
      <c r="O179" s="22">
        <v>250</v>
      </c>
      <c r="P179" s="20" t="s">
        <v>40</v>
      </c>
      <c r="Q179" s="22">
        <v>190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s="20" t="s">
        <v>309</v>
      </c>
      <c r="B180" s="20" t="s">
        <v>18</v>
      </c>
      <c r="C180" s="20" t="s">
        <v>19</v>
      </c>
      <c r="D180" s="20" t="s">
        <v>20</v>
      </c>
      <c r="E180" s="20" t="s">
        <v>4775</v>
      </c>
      <c r="F180" s="21">
        <v>46313.908356481479</v>
      </c>
      <c r="G180" s="20" t="s">
        <v>21</v>
      </c>
      <c r="H180" s="20" t="s">
        <v>5941</v>
      </c>
      <c r="I180" s="22">
        <v>360</v>
      </c>
      <c r="J180" s="20" t="s">
        <v>22</v>
      </c>
      <c r="K180" s="20" t="s">
        <v>23</v>
      </c>
      <c r="L180" s="22">
        <v>877</v>
      </c>
      <c r="M180" s="20" t="s">
        <v>167</v>
      </c>
      <c r="N180" s="21">
        <v>46313.956793981481</v>
      </c>
      <c r="O180" s="22">
        <v>360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311</v>
      </c>
      <c r="B181" s="20" t="s">
        <v>18</v>
      </c>
      <c r="C181" s="20" t="s">
        <v>109</v>
      </c>
      <c r="D181" s="20" t="s">
        <v>122</v>
      </c>
      <c r="E181" s="20" t="s">
        <v>755</v>
      </c>
      <c r="F181" s="21">
        <v>46313.914942129632</v>
      </c>
      <c r="G181" s="20" t="s">
        <v>21</v>
      </c>
      <c r="H181" s="20" t="s">
        <v>5942</v>
      </c>
      <c r="I181" s="22">
        <v>350</v>
      </c>
      <c r="J181" s="20" t="s">
        <v>22</v>
      </c>
      <c r="K181" s="20" t="s">
        <v>23</v>
      </c>
      <c r="L181" s="22">
        <v>150</v>
      </c>
      <c r="M181" s="20" t="s">
        <v>111</v>
      </c>
      <c r="N181" s="21">
        <v>46313.924861111111</v>
      </c>
      <c r="O181" s="22">
        <v>288</v>
      </c>
      <c r="P181" s="20" t="s">
        <v>25</v>
      </c>
      <c r="Q181" s="22">
        <v>190</v>
      </c>
      <c r="R181" s="3" t="str">
        <f>IF(OR(G181="12R",G181="12L"),_xlfn.XLOOKUP(C181,Tabla42[ADEP],Tabla42[SID 12R],""),IF(OR(G181="30L",G181="30R"),_xlfn.XLOOKUP(C181,Tabla42[ADEP],Tabla42[SID 30L],""),""))</f>
        <v>TAKUX</v>
      </c>
      <c r="S181" s="3">
        <f t="shared" si="2"/>
        <v>21</v>
      </c>
      <c r="T181" s="3" t="str">
        <f>_xlfn.XLOOKUP(C181,Tabla42[ADEP],Tabla42[Sector],"")</f>
        <v>Sector 7</v>
      </c>
    </row>
    <row r="182" spans="1:20" x14ac:dyDescent="0.2">
      <c r="A182" s="20" t="s">
        <v>313</v>
      </c>
      <c r="B182" s="20" t="s">
        <v>18</v>
      </c>
      <c r="C182" s="20" t="s">
        <v>73</v>
      </c>
      <c r="D182" s="20" t="s">
        <v>33</v>
      </c>
      <c r="E182" s="20" t="s">
        <v>368</v>
      </c>
      <c r="F182" s="21">
        <v>46313.915879629625</v>
      </c>
      <c r="G182" s="20" t="s">
        <v>21</v>
      </c>
      <c r="H182" s="20" t="s">
        <v>5943</v>
      </c>
      <c r="I182" s="22">
        <v>360</v>
      </c>
      <c r="J182" s="20" t="s">
        <v>22</v>
      </c>
      <c r="K182" s="20" t="s">
        <v>23</v>
      </c>
      <c r="L182" s="22">
        <v>753</v>
      </c>
      <c r="M182" s="20" t="s">
        <v>73</v>
      </c>
      <c r="N182" s="21">
        <v>46313.96094907407</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315</v>
      </c>
      <c r="B183" s="20" t="s">
        <v>18</v>
      </c>
      <c r="C183" s="20" t="s">
        <v>96</v>
      </c>
      <c r="D183" s="20" t="s">
        <v>60</v>
      </c>
      <c r="E183" s="20" t="s">
        <v>2841</v>
      </c>
      <c r="F183" s="21">
        <v>46313.917326388888</v>
      </c>
      <c r="G183" s="20" t="s">
        <v>21</v>
      </c>
      <c r="H183" s="20" t="s">
        <v>5944</v>
      </c>
      <c r="I183" s="22">
        <v>340</v>
      </c>
      <c r="J183" s="20" t="s">
        <v>22</v>
      </c>
      <c r="K183" s="20" t="s">
        <v>141</v>
      </c>
      <c r="L183" s="22">
        <v>859</v>
      </c>
      <c r="M183" s="20" t="s">
        <v>45</v>
      </c>
      <c r="N183" s="21">
        <v>46313.964155092588</v>
      </c>
      <c r="O183" s="22">
        <v>340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291</v>
      </c>
      <c r="B184" s="20" t="s">
        <v>18</v>
      </c>
      <c r="C184" s="20" t="s">
        <v>209</v>
      </c>
      <c r="D184" s="20" t="s">
        <v>28</v>
      </c>
      <c r="E184" s="20" t="s">
        <v>4032</v>
      </c>
      <c r="F184" s="21">
        <v>46313.918136574073</v>
      </c>
      <c r="G184" s="20" t="s">
        <v>21</v>
      </c>
      <c r="H184" s="20" t="s">
        <v>5945</v>
      </c>
      <c r="I184" s="22">
        <v>360</v>
      </c>
      <c r="J184" s="20" t="s">
        <v>22</v>
      </c>
      <c r="K184" s="20" t="s">
        <v>23</v>
      </c>
      <c r="L184" s="22">
        <v>529</v>
      </c>
      <c r="M184" s="20" t="s">
        <v>123</v>
      </c>
      <c r="N184" s="21">
        <v>46313.948541666672</v>
      </c>
      <c r="O184" s="22">
        <v>360</v>
      </c>
      <c r="P184" s="20" t="s">
        <v>25</v>
      </c>
      <c r="Q184" s="22">
        <v>40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20" t="s">
        <v>672</v>
      </c>
      <c r="B185" s="20" t="s">
        <v>18</v>
      </c>
      <c r="C185" s="20" t="s">
        <v>406</v>
      </c>
      <c r="D185" s="20" t="s">
        <v>243</v>
      </c>
      <c r="E185" s="20" t="s">
        <v>5946</v>
      </c>
      <c r="F185" s="21">
        <v>46313.919456018513</v>
      </c>
      <c r="G185" s="20" t="s">
        <v>21</v>
      </c>
      <c r="H185" s="20" t="s">
        <v>5947</v>
      </c>
      <c r="I185" s="22">
        <v>370</v>
      </c>
      <c r="J185" s="20" t="s">
        <v>22</v>
      </c>
      <c r="K185" s="20" t="s">
        <v>23</v>
      </c>
      <c r="L185" s="22">
        <v>136</v>
      </c>
      <c r="M185" s="20" t="s">
        <v>39</v>
      </c>
      <c r="N185" s="21">
        <v>46313.928611111114</v>
      </c>
      <c r="O185" s="22">
        <v>261</v>
      </c>
      <c r="P185" s="20" t="s">
        <v>40</v>
      </c>
      <c r="Q185" s="22">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s="20" t="s">
        <v>296</v>
      </c>
      <c r="B186" s="20" t="s">
        <v>18</v>
      </c>
      <c r="C186" s="20" t="s">
        <v>121</v>
      </c>
      <c r="D186" s="20" t="s">
        <v>122</v>
      </c>
      <c r="E186" s="20" t="s">
        <v>5948</v>
      </c>
      <c r="F186" s="21">
        <v>46313.923784722225</v>
      </c>
      <c r="G186" s="20" t="s">
        <v>21</v>
      </c>
      <c r="H186" s="20" t="s">
        <v>5949</v>
      </c>
      <c r="I186" s="22">
        <v>360</v>
      </c>
      <c r="J186" s="20" t="s">
        <v>22</v>
      </c>
      <c r="K186" s="20" t="s">
        <v>23</v>
      </c>
      <c r="L186" s="22">
        <v>554</v>
      </c>
      <c r="M186" s="20" t="s">
        <v>123</v>
      </c>
      <c r="N186" s="21">
        <v>46313.955347222218</v>
      </c>
      <c r="O186" s="22">
        <v>360</v>
      </c>
      <c r="P186" s="20" t="s">
        <v>25</v>
      </c>
      <c r="Q186" s="22">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s="20" t="s">
        <v>4345</v>
      </c>
      <c r="B187" s="20" t="s">
        <v>18</v>
      </c>
      <c r="C187" s="20" t="s">
        <v>303</v>
      </c>
      <c r="D187" s="20" t="s">
        <v>28</v>
      </c>
      <c r="E187" s="20" t="s">
        <v>5950</v>
      </c>
      <c r="F187" s="21">
        <v>46313.926840277782</v>
      </c>
      <c r="G187" s="20" t="s">
        <v>21</v>
      </c>
      <c r="H187" s="20" t="s">
        <v>5951</v>
      </c>
      <c r="I187" s="22">
        <v>360</v>
      </c>
      <c r="J187" s="20" t="s">
        <v>22</v>
      </c>
      <c r="K187" s="20" t="s">
        <v>23</v>
      </c>
      <c r="L187" s="22">
        <v>434</v>
      </c>
      <c r="M187" s="20" t="s">
        <v>189</v>
      </c>
      <c r="N187" s="21">
        <v>46313.952557870369</v>
      </c>
      <c r="O187" s="22">
        <v>360</v>
      </c>
      <c r="P187" s="20" t="s">
        <v>25</v>
      </c>
      <c r="Q187" s="22">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20" t="s">
        <v>312</v>
      </c>
      <c r="B188" s="20" t="s">
        <v>18</v>
      </c>
      <c r="C188" s="20" t="s">
        <v>204</v>
      </c>
      <c r="D188" s="20" t="s">
        <v>33</v>
      </c>
      <c r="E188" s="20" t="s">
        <v>2909</v>
      </c>
      <c r="F188" s="21">
        <v>46313.929340277777</v>
      </c>
      <c r="G188" s="20" t="s">
        <v>21</v>
      </c>
      <c r="H188" s="20" t="s">
        <v>5952</v>
      </c>
      <c r="I188" s="22">
        <v>350</v>
      </c>
      <c r="J188" s="20" t="s">
        <v>22</v>
      </c>
      <c r="K188" s="20" t="s">
        <v>23</v>
      </c>
      <c r="L188" s="22">
        <v>149</v>
      </c>
      <c r="M188" s="20" t="s">
        <v>111</v>
      </c>
      <c r="N188" s="21">
        <v>46313.939560185187</v>
      </c>
      <c r="O188" s="22">
        <v>241</v>
      </c>
      <c r="P188" s="20" t="s">
        <v>25</v>
      </c>
      <c r="Q188" s="22">
        <v>190</v>
      </c>
      <c r="R188" s="3" t="str">
        <f>IF(OR(G188="12R",G188="12L"),_xlfn.XLOOKUP(C188,Tabla42[ADEP],Tabla42[SID 12R],""),IF(OR(G188="30L",G188="30R"),_xlfn.XLOOKUP(C188,Tabla42[ADEP],Tabla42[SID 30L],""),""))</f>
        <v>TAKUX</v>
      </c>
      <c r="S188" s="3">
        <f t="shared" si="2"/>
        <v>22</v>
      </c>
      <c r="T188" s="3" t="str">
        <f>_xlfn.XLOOKUP(C188,Tabla42[ADEP],Tabla42[Sector],"")</f>
        <v>Sector 7</v>
      </c>
    </row>
    <row r="189" spans="1:20" x14ac:dyDescent="0.2">
      <c r="A189" s="20" t="s">
        <v>323</v>
      </c>
      <c r="B189" s="20" t="s">
        <v>18</v>
      </c>
      <c r="C189" s="20" t="s">
        <v>32</v>
      </c>
      <c r="D189" s="20" t="s">
        <v>60</v>
      </c>
      <c r="E189" s="20" t="s">
        <v>641</v>
      </c>
      <c r="F189" s="21">
        <v>46313.931064814809</v>
      </c>
      <c r="G189" s="20" t="s">
        <v>21</v>
      </c>
      <c r="H189" s="20" t="s">
        <v>352</v>
      </c>
      <c r="I189" s="22">
        <v>340</v>
      </c>
      <c r="J189" s="20" t="s">
        <v>22</v>
      </c>
      <c r="K189" s="20" t="s">
        <v>23</v>
      </c>
      <c r="L189" s="22">
        <v>878</v>
      </c>
      <c r="M189" s="20" t="s">
        <v>35</v>
      </c>
      <c r="N189" s="21">
        <v>46313.979513888888</v>
      </c>
      <c r="O189" s="22">
        <v>340</v>
      </c>
      <c r="P189" s="20" t="s">
        <v>25</v>
      </c>
      <c r="Q189" s="22">
        <v>190</v>
      </c>
      <c r="R189" s="3" t="str">
        <f>IF(OR(G189="12R",G189="12L"),_xlfn.XLOOKUP(C189,Tabla42[ADEP],Tabla42[SID 12R],""),IF(OR(G189="30L",G189="30R"),_xlfn.XLOOKUP(C189,Tabla42[ADEP],Tabla42[SID 30L],""),""))</f>
        <v>UDGUV</v>
      </c>
      <c r="S189" s="3">
        <f t="shared" si="2"/>
        <v>22</v>
      </c>
      <c r="T189" s="3" t="str">
        <f>_xlfn.XLOOKUP(C189,Tabla42[ADEP],Tabla42[Sector],"")</f>
        <v>Sector 2</v>
      </c>
    </row>
    <row r="190" spans="1:20" x14ac:dyDescent="0.2">
      <c r="A190" s="20" t="s">
        <v>304</v>
      </c>
      <c r="B190" s="20" t="s">
        <v>18</v>
      </c>
      <c r="C190" s="20" t="s">
        <v>305</v>
      </c>
      <c r="D190" s="20" t="s">
        <v>33</v>
      </c>
      <c r="E190" s="20" t="s">
        <v>5953</v>
      </c>
      <c r="F190" s="21">
        <v>46313.932349537034</v>
      </c>
      <c r="G190" s="20" t="s">
        <v>21</v>
      </c>
      <c r="H190" s="20" t="s">
        <v>5954</v>
      </c>
      <c r="I190" s="22">
        <v>350</v>
      </c>
      <c r="J190" s="20" t="s">
        <v>22</v>
      </c>
      <c r="K190" s="20" t="s">
        <v>23</v>
      </c>
      <c r="L190" s="22">
        <v>381</v>
      </c>
      <c r="M190" s="20" t="s">
        <v>30</v>
      </c>
      <c r="N190" s="21">
        <v>46313.954050925924</v>
      </c>
      <c r="O190" s="22">
        <v>350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370</v>
      </c>
      <c r="B191" s="20" t="s">
        <v>18</v>
      </c>
      <c r="C191" s="20" t="s">
        <v>798</v>
      </c>
      <c r="D191" s="20" t="s">
        <v>372</v>
      </c>
      <c r="E191" s="20"/>
      <c r="F191" s="21">
        <v>46313.933946759258</v>
      </c>
      <c r="G191" s="20" t="s">
        <v>21</v>
      </c>
      <c r="H191" s="20" t="s">
        <v>155</v>
      </c>
      <c r="I191" s="22">
        <v>45</v>
      </c>
      <c r="J191" s="20" t="s">
        <v>130</v>
      </c>
      <c r="K191" s="20" t="s">
        <v>50</v>
      </c>
      <c r="L191" s="22">
        <v>168</v>
      </c>
      <c r="M191" s="20" t="s">
        <v>798</v>
      </c>
      <c r="N191" s="21">
        <v>46313.958425925928</v>
      </c>
      <c r="O191" s="22">
        <v>0</v>
      </c>
      <c r="P191" s="20" t="s">
        <v>129</v>
      </c>
      <c r="Q191" s="22">
        <v>15</v>
      </c>
      <c r="R191" s="3" t="str">
        <f>IF(OR(G191="12R",G191="12L"),_xlfn.XLOOKUP(C191,Tabla42[ADEP],Tabla42[SID 12R],""),IF(OR(G191="30L",G191="30R"),_xlfn.XLOOKUP(C191,Tabla42[ADEP],Tabla42[SID 30L],""),""))</f>
        <v/>
      </c>
      <c r="S191" s="3">
        <f t="shared" si="2"/>
        <v>22</v>
      </c>
      <c r="T191" s="3" t="str">
        <f>_xlfn.XLOOKUP(C191,Tabla42[ADEP],Tabla42[Sector],"")</f>
        <v/>
      </c>
    </row>
    <row r="192" spans="1:20" x14ac:dyDescent="0.2">
      <c r="A192" s="20" t="s">
        <v>409</v>
      </c>
      <c r="B192" s="20" t="s">
        <v>18</v>
      </c>
      <c r="C192" s="20" t="s">
        <v>254</v>
      </c>
      <c r="D192" s="20" t="s">
        <v>53</v>
      </c>
      <c r="E192" s="20" t="s">
        <v>3399</v>
      </c>
      <c r="F192" s="21">
        <v>46313.940949074073</v>
      </c>
      <c r="G192" s="20" t="s">
        <v>21</v>
      </c>
      <c r="H192" s="20" t="s">
        <v>5955</v>
      </c>
      <c r="I192" s="22">
        <v>360</v>
      </c>
      <c r="J192" s="20" t="s">
        <v>22</v>
      </c>
      <c r="K192" s="20" t="s">
        <v>23</v>
      </c>
      <c r="L192" s="22">
        <v>861</v>
      </c>
      <c r="M192" s="20" t="s">
        <v>35</v>
      </c>
      <c r="N192" s="21">
        <v>46313.988784722227</v>
      </c>
      <c r="O192" s="22">
        <v>340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318</v>
      </c>
      <c r="B193" s="20" t="s">
        <v>18</v>
      </c>
      <c r="C193" s="20" t="s">
        <v>116</v>
      </c>
      <c r="D193" s="20" t="s">
        <v>43</v>
      </c>
      <c r="E193" s="20" t="s">
        <v>2307</v>
      </c>
      <c r="F193" s="21">
        <v>46313.941979166666</v>
      </c>
      <c r="G193" s="20" t="s">
        <v>21</v>
      </c>
      <c r="H193" s="20" t="s">
        <v>5956</v>
      </c>
      <c r="I193" s="22">
        <v>360</v>
      </c>
      <c r="J193" s="20" t="s">
        <v>22</v>
      </c>
      <c r="K193" s="20" t="s">
        <v>23</v>
      </c>
      <c r="L193" s="22">
        <v>550</v>
      </c>
      <c r="M193" s="20" t="s">
        <v>123</v>
      </c>
      <c r="N193" s="21">
        <v>46313.972187499996</v>
      </c>
      <c r="O193" s="22">
        <v>360</v>
      </c>
      <c r="P193" s="20" t="s">
        <v>25</v>
      </c>
      <c r="Q193" s="22">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328</v>
      </c>
      <c r="B194" s="20" t="s">
        <v>18</v>
      </c>
      <c r="C194" s="20" t="s">
        <v>42</v>
      </c>
      <c r="D194" s="20" t="s">
        <v>43</v>
      </c>
      <c r="E194" s="20" t="s">
        <v>565</v>
      </c>
      <c r="F194" s="21">
        <v>46313.945462962962</v>
      </c>
      <c r="G194" s="20" t="s">
        <v>21</v>
      </c>
      <c r="H194" s="20" t="s">
        <v>5957</v>
      </c>
      <c r="I194" s="22">
        <v>360</v>
      </c>
      <c r="J194" s="20" t="s">
        <v>22</v>
      </c>
      <c r="K194" s="20" t="s">
        <v>23</v>
      </c>
      <c r="L194" s="22">
        <v>885</v>
      </c>
      <c r="M194" s="20" t="s">
        <v>45</v>
      </c>
      <c r="N194" s="21">
        <v>46313.993229166663</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319</v>
      </c>
      <c r="B195" s="20" t="s">
        <v>18</v>
      </c>
      <c r="C195" s="20" t="s">
        <v>320</v>
      </c>
      <c r="D195" s="20" t="s">
        <v>33</v>
      </c>
      <c r="E195" s="20" t="s">
        <v>551</v>
      </c>
      <c r="F195" s="21">
        <v>46313.948981481481</v>
      </c>
      <c r="G195" s="20" t="s">
        <v>21</v>
      </c>
      <c r="H195" s="20" t="s">
        <v>5958</v>
      </c>
      <c r="I195" s="22">
        <v>380</v>
      </c>
      <c r="J195" s="20" t="s">
        <v>22</v>
      </c>
      <c r="K195" s="20" t="s">
        <v>23</v>
      </c>
      <c r="L195" s="22">
        <v>868</v>
      </c>
      <c r="M195" s="20" t="s">
        <v>3416</v>
      </c>
      <c r="N195" s="21">
        <v>46313.997129629628</v>
      </c>
      <c r="O195" s="22">
        <v>380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266</v>
      </c>
      <c r="B196" s="20" t="s">
        <v>18</v>
      </c>
      <c r="C196" s="20" t="s">
        <v>184</v>
      </c>
      <c r="D196" s="20" t="s">
        <v>20</v>
      </c>
      <c r="E196" s="20" t="s">
        <v>811</v>
      </c>
      <c r="F196" s="21">
        <v>46313.949907407412</v>
      </c>
      <c r="G196" s="20" t="s">
        <v>21</v>
      </c>
      <c r="H196" s="20" t="s">
        <v>5959</v>
      </c>
      <c r="I196" s="22">
        <v>350</v>
      </c>
      <c r="J196" s="20" t="s">
        <v>22</v>
      </c>
      <c r="K196" s="20" t="s">
        <v>23</v>
      </c>
      <c r="L196" s="22">
        <v>370</v>
      </c>
      <c r="M196" s="20" t="s">
        <v>30</v>
      </c>
      <c r="N196" s="21">
        <v>46313.97011574074</v>
      </c>
      <c r="O196" s="22">
        <v>350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327</v>
      </c>
      <c r="B197" s="20" t="s">
        <v>18</v>
      </c>
      <c r="C197" s="20" t="s">
        <v>84</v>
      </c>
      <c r="D197" s="20" t="s">
        <v>85</v>
      </c>
      <c r="E197" s="20" t="s">
        <v>5960</v>
      </c>
      <c r="F197" s="21">
        <v>46313.952222222222</v>
      </c>
      <c r="G197" s="20" t="s">
        <v>21</v>
      </c>
      <c r="H197" s="20" t="s">
        <v>5961</v>
      </c>
      <c r="I197" s="22">
        <v>370</v>
      </c>
      <c r="J197" s="20" t="s">
        <v>22</v>
      </c>
      <c r="K197" s="20" t="s">
        <v>23</v>
      </c>
      <c r="L197" s="22">
        <v>388</v>
      </c>
      <c r="M197" s="20" t="s">
        <v>609</v>
      </c>
      <c r="N197" s="21">
        <v>46313.974502314813</v>
      </c>
      <c r="O197" s="22">
        <v>353</v>
      </c>
      <c r="P197" s="20" t="s">
        <v>40</v>
      </c>
      <c r="Q197" s="22">
        <v>40</v>
      </c>
      <c r="R197" s="3" t="str">
        <f>IF(OR(G197="12R",G197="12L"),_xlfn.XLOOKUP(C197,Tabla42[ADEP],Tabla42[SID 12R],""),IF(OR(G197="30L",G197="30R"),_xlfn.XLOOKUP(C197,Tabla42[ADEP],Tabla42[SID 30L],""),""))</f>
        <v>NUDAL</v>
      </c>
      <c r="S197" s="3">
        <f t="shared" si="3"/>
        <v>22</v>
      </c>
      <c r="T197" s="3" t="str">
        <f>_xlfn.XLOOKUP(C197,Tabla42[ADEP],Tabla42[Sector],"")</f>
        <v>Sector 3</v>
      </c>
    </row>
    <row r="198" spans="1:20" x14ac:dyDescent="0.2">
      <c r="A198" s="20" t="s">
        <v>247</v>
      </c>
      <c r="B198" s="20" t="s">
        <v>18</v>
      </c>
      <c r="C198" s="20" t="s">
        <v>137</v>
      </c>
      <c r="D198" s="20" t="s">
        <v>122</v>
      </c>
      <c r="E198" s="20" t="s">
        <v>5962</v>
      </c>
      <c r="F198" s="21">
        <v>46313.972002314811</v>
      </c>
      <c r="G198" s="20" t="s">
        <v>21</v>
      </c>
      <c r="H198" s="20" t="s">
        <v>5963</v>
      </c>
      <c r="I198" s="22">
        <v>350</v>
      </c>
      <c r="J198" s="20" t="s">
        <v>22</v>
      </c>
      <c r="K198" s="20" t="s">
        <v>23</v>
      </c>
      <c r="L198" s="22">
        <v>133</v>
      </c>
      <c r="M198" s="20" t="s">
        <v>39</v>
      </c>
      <c r="N198" s="21">
        <v>46313.981296296297</v>
      </c>
      <c r="O198" s="22">
        <v>260</v>
      </c>
      <c r="P198" s="20" t="s">
        <v>25</v>
      </c>
      <c r="Q198" s="22">
        <v>190</v>
      </c>
      <c r="R198" s="3" t="str">
        <f>IF(OR(G198="12R",G198="12L"),_xlfn.XLOOKUP(C198,Tabla42[ADEP],Tabla42[SID 12R],""),IF(OR(G198="30L",G198="30R"),_xlfn.XLOOKUP(C198,Tabla42[ADEP],Tabla42[SID 30L],""),""))</f>
        <v>NUDAL</v>
      </c>
      <c r="S198" s="3">
        <f t="shared" si="3"/>
        <v>23</v>
      </c>
      <c r="T198" s="3" t="str">
        <f>_xlfn.XLOOKUP(C198,Tabla42[ADEP],Tabla42[Sector],"")</f>
        <v>Sector 3</v>
      </c>
    </row>
    <row r="199" spans="1:20" x14ac:dyDescent="0.2">
      <c r="A199" s="20" t="s">
        <v>5964</v>
      </c>
      <c r="B199" s="20" t="s">
        <v>18</v>
      </c>
      <c r="C199" s="20" t="s">
        <v>814</v>
      </c>
      <c r="D199" s="20" t="s">
        <v>2969</v>
      </c>
      <c r="E199" s="20" t="s">
        <v>5965</v>
      </c>
      <c r="F199" s="21">
        <v>46313.974305555559</v>
      </c>
      <c r="G199" s="20" t="s">
        <v>21</v>
      </c>
      <c r="H199" s="20" t="s">
        <v>5966</v>
      </c>
      <c r="I199" s="22">
        <v>400</v>
      </c>
      <c r="J199" s="20" t="s">
        <v>22</v>
      </c>
      <c r="K199" s="20" t="s">
        <v>50</v>
      </c>
      <c r="L199" s="22">
        <v>432</v>
      </c>
      <c r="M199" s="20" t="s">
        <v>189</v>
      </c>
      <c r="N199" s="21">
        <v>46313.998020833329</v>
      </c>
      <c r="O199" s="22">
        <v>400</v>
      </c>
      <c r="P199" s="20" t="s">
        <v>25</v>
      </c>
      <c r="Q199" s="22">
        <v>40</v>
      </c>
      <c r="R199" s="3" t="str">
        <f>IF(OR(G199="12R",G199="12L"),_xlfn.XLOOKUP(C199,Tabla42[ADEP],Tabla42[SID 12R],""),IF(OR(G199="30L",G199="30R"),_xlfn.XLOOKUP(C199,Tabla42[ADEP],Tabla42[SID 30L],""),""))</f>
        <v>ENEBA</v>
      </c>
      <c r="S199" s="3">
        <f t="shared" si="3"/>
        <v>23</v>
      </c>
      <c r="T199" s="3" t="str">
        <f>_xlfn.XLOOKUP(C199,Tabla42[ADEP],Tabla42[Sector],"")</f>
        <v>Sector 3</v>
      </c>
    </row>
    <row r="200" spans="1:20" x14ac:dyDescent="0.2">
      <c r="A200" s="20" t="s">
        <v>333</v>
      </c>
      <c r="B200" s="20" t="s">
        <v>18</v>
      </c>
      <c r="C200" s="20" t="s">
        <v>204</v>
      </c>
      <c r="D200" s="20" t="s">
        <v>53</v>
      </c>
      <c r="E200" s="20" t="s">
        <v>2504</v>
      </c>
      <c r="F200" s="21">
        <v>46313.980775462958</v>
      </c>
      <c r="G200" s="20" t="s">
        <v>21</v>
      </c>
      <c r="H200" s="20" t="s">
        <v>5967</v>
      </c>
      <c r="I200" s="22">
        <v>370</v>
      </c>
      <c r="J200" s="20" t="s">
        <v>22</v>
      </c>
      <c r="K200" s="20" t="s">
        <v>23</v>
      </c>
      <c r="L200" s="22">
        <v>153</v>
      </c>
      <c r="M200" s="20" t="s">
        <v>647</v>
      </c>
      <c r="N200" s="21">
        <v>46313.990925925929</v>
      </c>
      <c r="O200" s="22">
        <v>292</v>
      </c>
      <c r="P200" s="20" t="s">
        <v>25</v>
      </c>
      <c r="Q200" s="22">
        <v>190</v>
      </c>
      <c r="R200" s="3" t="str">
        <f>IF(OR(G200="12R",G200="12L"),_xlfn.XLOOKUP(C200,Tabla42[ADEP],Tabla42[SID 12R],""),IF(OR(G200="30L",G200="30R"),_xlfn.XLOOKUP(C200,Tabla42[ADEP],Tabla42[SID 30L],""),""))</f>
        <v>TAKUX</v>
      </c>
      <c r="S200" s="3">
        <f t="shared" si="3"/>
        <v>23</v>
      </c>
      <c r="T200" s="3" t="str">
        <f>_xlfn.XLOOKUP(C200,Tabla42[ADEP],Tabla42[Sector],"")</f>
        <v>Sector 7</v>
      </c>
    </row>
    <row r="201" spans="1:20" x14ac:dyDescent="0.2">
      <c r="A201" s="20" t="s">
        <v>308</v>
      </c>
      <c r="B201" s="20" t="s">
        <v>18</v>
      </c>
      <c r="C201" s="20" t="s">
        <v>137</v>
      </c>
      <c r="D201" s="20" t="s">
        <v>122</v>
      </c>
      <c r="E201" s="20" t="s">
        <v>5968</v>
      </c>
      <c r="F201" s="21">
        <v>46313.981932870374</v>
      </c>
      <c r="G201" s="20" t="s">
        <v>21</v>
      </c>
      <c r="H201" s="20" t="s">
        <v>5969</v>
      </c>
      <c r="I201" s="22">
        <v>370</v>
      </c>
      <c r="J201" s="20" t="s">
        <v>22</v>
      </c>
      <c r="K201" s="20" t="s">
        <v>23</v>
      </c>
      <c r="L201" s="22">
        <v>133</v>
      </c>
      <c r="M201" s="20" t="s">
        <v>39</v>
      </c>
      <c r="N201" s="21">
        <v>46313.991145833337</v>
      </c>
      <c r="O201" s="22">
        <v>239</v>
      </c>
      <c r="P201" s="20" t="s">
        <v>25</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1</v>
      </c>
      <c r="E229" s="8">
        <f t="shared" si="4"/>
        <v>0</v>
      </c>
      <c r="F229" s="8">
        <f t="shared" si="4"/>
        <v>4</v>
      </c>
      <c r="G229" s="8">
        <f t="shared" si="4"/>
        <v>3</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1</v>
      </c>
      <c r="H232" s="8">
        <f t="shared" si="4"/>
        <v>12</v>
      </c>
      <c r="I232" s="9">
        <f t="shared" si="5"/>
        <v>28</v>
      </c>
    </row>
    <row r="233" spans="1:9" x14ac:dyDescent="0.2">
      <c r="A233" s="7">
        <v>20</v>
      </c>
      <c r="B233" s="8">
        <f t="shared" si="4"/>
        <v>0</v>
      </c>
      <c r="C233" s="8">
        <f t="shared" si="4"/>
        <v>5</v>
      </c>
      <c r="D233" s="8">
        <f t="shared" si="4"/>
        <v>1</v>
      </c>
      <c r="E233" s="8">
        <f t="shared" si="4"/>
        <v>0</v>
      </c>
      <c r="F233" s="8">
        <f t="shared" si="4"/>
        <v>4</v>
      </c>
      <c r="G233" s="8">
        <f t="shared" si="4"/>
        <v>0</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7</v>
      </c>
      <c r="C264" s="8">
        <f t="shared" si="6"/>
        <v>1</v>
      </c>
      <c r="D264" s="8">
        <f t="shared" si="6"/>
        <v>0</v>
      </c>
      <c r="E264" s="9">
        <f t="shared" si="7"/>
        <v>8</v>
      </c>
    </row>
    <row r="265" spans="1:9" x14ac:dyDescent="0.2">
      <c r="A265" s="7">
        <v>16</v>
      </c>
      <c r="B265" s="8">
        <f t="shared" si="6"/>
        <v>7</v>
      </c>
      <c r="C265" s="8">
        <f t="shared" si="6"/>
        <v>7</v>
      </c>
      <c r="D265" s="8">
        <f t="shared" si="6"/>
        <v>6</v>
      </c>
      <c r="E265" s="9">
        <f t="shared" si="7"/>
        <v>20</v>
      </c>
    </row>
    <row r="266" spans="1:9" x14ac:dyDescent="0.2">
      <c r="A266" s="7">
        <v>17</v>
      </c>
      <c r="B266" s="8">
        <f t="shared" si="6"/>
        <v>7</v>
      </c>
      <c r="C266" s="8">
        <f t="shared" si="6"/>
        <v>11</v>
      </c>
      <c r="D266" s="8">
        <f t="shared" si="6"/>
        <v>2</v>
      </c>
      <c r="E266" s="9">
        <f t="shared" si="7"/>
        <v>20</v>
      </c>
    </row>
    <row r="267" spans="1:9" x14ac:dyDescent="0.2">
      <c r="A267" s="7">
        <v>18</v>
      </c>
      <c r="B267" s="8">
        <f t="shared" si="6"/>
        <v>12</v>
      </c>
      <c r="C267" s="8">
        <f t="shared" si="6"/>
        <v>12</v>
      </c>
      <c r="D267" s="8">
        <f t="shared" si="6"/>
        <v>1</v>
      </c>
      <c r="E267" s="9">
        <f t="shared" si="7"/>
        <v>25</v>
      </c>
    </row>
    <row r="268" spans="1:9" x14ac:dyDescent="0.2">
      <c r="A268" s="7">
        <v>19</v>
      </c>
      <c r="B268" s="8">
        <f t="shared" si="6"/>
        <v>12</v>
      </c>
      <c r="C268" s="8">
        <f t="shared" si="6"/>
        <v>13</v>
      </c>
      <c r="D268" s="8">
        <f t="shared" si="6"/>
        <v>3</v>
      </c>
      <c r="E268" s="9">
        <f t="shared" si="7"/>
        <v>28</v>
      </c>
    </row>
    <row r="269" spans="1:9" x14ac:dyDescent="0.2">
      <c r="A269" s="7">
        <v>20</v>
      </c>
      <c r="B269" s="8">
        <f t="shared" si="6"/>
        <v>8</v>
      </c>
      <c r="C269" s="8">
        <f t="shared" si="6"/>
        <v>9</v>
      </c>
      <c r="D269" s="8">
        <f t="shared" si="6"/>
        <v>1</v>
      </c>
      <c r="E269" s="9">
        <f t="shared" si="7"/>
        <v>18</v>
      </c>
    </row>
    <row r="270" spans="1:9" x14ac:dyDescent="0.2">
      <c r="A270" s="7">
        <v>21</v>
      </c>
      <c r="B270" s="8">
        <f t="shared" si="6"/>
        <v>7</v>
      </c>
      <c r="C270" s="8">
        <f t="shared" si="6"/>
        <v>8</v>
      </c>
      <c r="D270" s="8">
        <f t="shared" si="6"/>
        <v>2</v>
      </c>
      <c r="E270" s="9">
        <f t="shared" si="7"/>
        <v>17</v>
      </c>
    </row>
    <row r="271" spans="1:9" x14ac:dyDescent="0.2">
      <c r="A271" s="7">
        <v>22</v>
      </c>
      <c r="B271" s="8">
        <f t="shared" si="6"/>
        <v>5</v>
      </c>
      <c r="C271" s="8">
        <f t="shared" si="6"/>
        <v>8</v>
      </c>
      <c r="D271" s="8">
        <f t="shared" si="6"/>
        <v>1</v>
      </c>
      <c r="E271" s="9">
        <f t="shared" si="7"/>
        <v>14</v>
      </c>
    </row>
    <row r="272" spans="1:9" x14ac:dyDescent="0.2">
      <c r="A272" s="10">
        <v>23</v>
      </c>
      <c r="B272" s="11">
        <f t="shared" si="6"/>
        <v>0</v>
      </c>
      <c r="C272" s="11">
        <f t="shared" si="6"/>
        <v>3</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9A649-86D2-4443-9928-9046CDF90ACF}">
  <dimension ref="A1:T272"/>
  <sheetViews>
    <sheetView showGridLines="0" zoomScale="110" zoomScaleNormal="11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17</v>
      </c>
      <c r="B2" t="s">
        <v>18</v>
      </c>
      <c r="C2" t="s">
        <v>19</v>
      </c>
      <c r="D2" t="s">
        <v>20</v>
      </c>
      <c r="E2" t="s">
        <v>4371</v>
      </c>
      <c r="F2" s="2">
        <v>46314.018113425926</v>
      </c>
      <c r="G2" t="s">
        <v>21</v>
      </c>
      <c r="H2" t="s">
        <v>5970</v>
      </c>
      <c r="I2">
        <v>340</v>
      </c>
      <c r="J2" t="s">
        <v>22</v>
      </c>
      <c r="K2" t="s">
        <v>23</v>
      </c>
      <c r="L2">
        <v>877</v>
      </c>
      <c r="M2" t="s">
        <v>167</v>
      </c>
      <c r="N2" s="2">
        <v>46314.066550925927</v>
      </c>
      <c r="O2">
        <v>340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31</v>
      </c>
      <c r="B3" t="s">
        <v>18</v>
      </c>
      <c r="C3" t="s">
        <v>32</v>
      </c>
      <c r="D3" t="s">
        <v>53</v>
      </c>
      <c r="E3" t="s">
        <v>734</v>
      </c>
      <c r="F3" s="2">
        <v>46314.028275462966</v>
      </c>
      <c r="G3" t="s">
        <v>21</v>
      </c>
      <c r="H3" t="s">
        <v>5971</v>
      </c>
      <c r="I3">
        <v>380</v>
      </c>
      <c r="J3" t="s">
        <v>22</v>
      </c>
      <c r="K3" t="s">
        <v>23</v>
      </c>
      <c r="L3">
        <v>868</v>
      </c>
      <c r="M3" t="s">
        <v>35</v>
      </c>
      <c r="N3" s="2">
        <v>46314.076597222222</v>
      </c>
      <c r="O3">
        <v>380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555</v>
      </c>
      <c r="B4" t="s">
        <v>18</v>
      </c>
      <c r="C4" t="s">
        <v>27</v>
      </c>
      <c r="D4" t="s">
        <v>28</v>
      </c>
      <c r="E4" t="s">
        <v>5972</v>
      </c>
      <c r="F4" s="2">
        <v>46314.033379629633</v>
      </c>
      <c r="G4" t="s">
        <v>21</v>
      </c>
      <c r="H4" t="s">
        <v>5973</v>
      </c>
      <c r="I4">
        <v>370</v>
      </c>
      <c r="J4" t="s">
        <v>22</v>
      </c>
      <c r="K4" t="s">
        <v>23</v>
      </c>
      <c r="L4">
        <v>359</v>
      </c>
      <c r="M4" t="s">
        <v>30</v>
      </c>
      <c r="N4" s="2">
        <v>46314.054502314815</v>
      </c>
      <c r="O4">
        <v>370</v>
      </c>
      <c r="P4" t="s">
        <v>25</v>
      </c>
      <c r="Q4">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t="s">
        <v>56</v>
      </c>
      <c r="B5" t="s">
        <v>18</v>
      </c>
      <c r="C5" t="s">
        <v>42</v>
      </c>
      <c r="D5" t="s">
        <v>60</v>
      </c>
      <c r="E5" t="s">
        <v>383</v>
      </c>
      <c r="F5" s="2">
        <v>46314.039768518516</v>
      </c>
      <c r="G5" t="s">
        <v>21</v>
      </c>
      <c r="H5" t="s">
        <v>5974</v>
      </c>
      <c r="I5">
        <v>360</v>
      </c>
      <c r="J5" t="s">
        <v>22</v>
      </c>
      <c r="K5" t="s">
        <v>23</v>
      </c>
      <c r="L5">
        <v>859</v>
      </c>
      <c r="M5" t="s">
        <v>45</v>
      </c>
      <c r="N5" s="2">
        <v>46314.085914351854</v>
      </c>
      <c r="O5">
        <v>360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46</v>
      </c>
      <c r="B6" t="s">
        <v>18</v>
      </c>
      <c r="C6" t="s">
        <v>47</v>
      </c>
      <c r="D6" t="s">
        <v>48</v>
      </c>
      <c r="E6" t="s">
        <v>416</v>
      </c>
      <c r="F6" s="2">
        <v>46314.041435185187</v>
      </c>
      <c r="G6" t="s">
        <v>21</v>
      </c>
      <c r="H6" t="s">
        <v>5975</v>
      </c>
      <c r="I6">
        <v>350</v>
      </c>
      <c r="J6" t="s">
        <v>22</v>
      </c>
      <c r="K6" t="s">
        <v>23</v>
      </c>
      <c r="L6">
        <v>134</v>
      </c>
      <c r="M6" t="s">
        <v>612</v>
      </c>
      <c r="N6" s="2">
        <v>46314.050717592596</v>
      </c>
      <c r="O6">
        <v>204</v>
      </c>
      <c r="P6" t="s">
        <v>40</v>
      </c>
      <c r="Q6">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41</v>
      </c>
      <c r="B7" t="s">
        <v>18</v>
      </c>
      <c r="C7" t="s">
        <v>42</v>
      </c>
      <c r="D7" t="s">
        <v>43</v>
      </c>
      <c r="E7" t="s">
        <v>120</v>
      </c>
      <c r="F7" s="2">
        <v>46314.043680555558</v>
      </c>
      <c r="G7" t="s">
        <v>21</v>
      </c>
      <c r="H7" t="s">
        <v>5976</v>
      </c>
      <c r="I7">
        <v>360</v>
      </c>
      <c r="J7" t="s">
        <v>22</v>
      </c>
      <c r="K7" t="s">
        <v>23</v>
      </c>
      <c r="L7">
        <v>860</v>
      </c>
      <c r="M7" t="s">
        <v>417</v>
      </c>
      <c r="N7" s="2">
        <v>46314.090474537035</v>
      </c>
      <c r="O7">
        <v>360</v>
      </c>
      <c r="P7" t="s">
        <v>25</v>
      </c>
      <c r="Q7">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t="s">
        <v>2006</v>
      </c>
      <c r="B8" t="s">
        <v>18</v>
      </c>
      <c r="C8" t="s">
        <v>341</v>
      </c>
      <c r="D8" t="s">
        <v>2007</v>
      </c>
      <c r="E8" t="s">
        <v>5977</v>
      </c>
      <c r="F8" s="2">
        <v>46314.058136574073</v>
      </c>
      <c r="G8" t="s">
        <v>21</v>
      </c>
      <c r="H8" t="s">
        <v>5978</v>
      </c>
      <c r="I8">
        <v>350</v>
      </c>
      <c r="J8" t="s">
        <v>22</v>
      </c>
      <c r="K8" t="s">
        <v>141</v>
      </c>
      <c r="L8">
        <v>134</v>
      </c>
      <c r="M8" t="s">
        <v>39</v>
      </c>
      <c r="N8" s="2">
        <v>46314.067916666667</v>
      </c>
      <c r="O8">
        <v>183</v>
      </c>
      <c r="P8" t="s">
        <v>40</v>
      </c>
      <c r="Q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t="s">
        <v>4605</v>
      </c>
      <c r="B9" t="s">
        <v>18</v>
      </c>
      <c r="C9" t="s">
        <v>847</v>
      </c>
      <c r="D9" t="s">
        <v>4606</v>
      </c>
      <c r="E9" t="s">
        <v>5979</v>
      </c>
      <c r="F9" s="2">
        <v>46314.065740740742</v>
      </c>
      <c r="G9" t="s">
        <v>21</v>
      </c>
      <c r="H9" t="s">
        <v>5980</v>
      </c>
      <c r="I9">
        <v>350</v>
      </c>
      <c r="J9" t="s">
        <v>22</v>
      </c>
      <c r="K9" t="s">
        <v>23</v>
      </c>
      <c r="L9">
        <v>134</v>
      </c>
      <c r="M9" t="s">
        <v>39</v>
      </c>
      <c r="N9" s="2">
        <v>46314.074618055558</v>
      </c>
      <c r="O9">
        <v>246</v>
      </c>
      <c r="P9" t="s">
        <v>40</v>
      </c>
      <c r="Q9">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t="s">
        <v>346</v>
      </c>
      <c r="B10" t="s">
        <v>18</v>
      </c>
      <c r="C10" t="s">
        <v>37</v>
      </c>
      <c r="D10" t="s">
        <v>340</v>
      </c>
      <c r="E10" t="s">
        <v>2010</v>
      </c>
      <c r="F10" s="2">
        <v>46314.072268518517</v>
      </c>
      <c r="G10" t="s">
        <v>21</v>
      </c>
      <c r="H10" t="s">
        <v>5981</v>
      </c>
      <c r="I10">
        <v>370</v>
      </c>
      <c r="J10" t="s">
        <v>22</v>
      </c>
      <c r="K10" t="s">
        <v>23</v>
      </c>
      <c r="L10">
        <v>136</v>
      </c>
      <c r="M10" t="s">
        <v>39</v>
      </c>
      <c r="N10" s="2">
        <v>46314.082037037035</v>
      </c>
      <c r="O10">
        <v>219</v>
      </c>
      <c r="P10" t="s">
        <v>40</v>
      </c>
      <c r="Q1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t="s">
        <v>59</v>
      </c>
      <c r="B11" t="s">
        <v>18</v>
      </c>
      <c r="C11" t="s">
        <v>27</v>
      </c>
      <c r="D11" t="s">
        <v>60</v>
      </c>
      <c r="E11" t="s">
        <v>810</v>
      </c>
      <c r="F11" s="2">
        <v>46314.087256944447</v>
      </c>
      <c r="G11" t="s">
        <v>21</v>
      </c>
      <c r="H11" t="s">
        <v>5982</v>
      </c>
      <c r="I11">
        <v>350</v>
      </c>
      <c r="J11" t="s">
        <v>22</v>
      </c>
      <c r="K11" t="s">
        <v>23</v>
      </c>
      <c r="L11">
        <v>362</v>
      </c>
      <c r="M11" t="s">
        <v>30</v>
      </c>
      <c r="N11" s="2">
        <v>46314.108726851853</v>
      </c>
      <c r="O11">
        <v>330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2015</v>
      </c>
      <c r="B12" t="s">
        <v>18</v>
      </c>
      <c r="C12" t="s">
        <v>341</v>
      </c>
      <c r="D12" t="s">
        <v>85</v>
      </c>
      <c r="E12" t="s">
        <v>342</v>
      </c>
      <c r="F12" s="2">
        <v>46314.100787037038</v>
      </c>
      <c r="G12" t="s">
        <v>21</v>
      </c>
      <c r="H12" t="s">
        <v>5983</v>
      </c>
      <c r="I12">
        <v>370</v>
      </c>
      <c r="J12" t="s">
        <v>22</v>
      </c>
      <c r="K12" t="s">
        <v>23</v>
      </c>
      <c r="L12">
        <v>134</v>
      </c>
      <c r="M12" t="s">
        <v>3299</v>
      </c>
      <c r="N12" s="2">
        <v>46314.110300925924</v>
      </c>
      <c r="O12">
        <v>195</v>
      </c>
      <c r="P12" t="s">
        <v>40</v>
      </c>
      <c r="Q12">
        <v>190</v>
      </c>
      <c r="R12" s="3" t="str">
        <f>IF(OR(G12="12R",G12="12L"),_xlfn.XLOOKUP(C12,Tabla42[ADEP],Tabla42[SID 12R],""),IF(OR(G12="30L",G12="30R"),_xlfn.XLOOKUP(C12,Tabla42[ADEP],Tabla42[SID 30L],""),""))</f>
        <v>NUDAL</v>
      </c>
      <c r="S12" s="3">
        <f t="shared" si="0"/>
        <v>2</v>
      </c>
      <c r="T12" s="3" t="str">
        <f>_xlfn.XLOOKUP(C12,Tabla42[ADEP],Tabla42[Sector],"")</f>
        <v>Sector 3</v>
      </c>
    </row>
    <row r="13" spans="1:20" x14ac:dyDescent="0.2">
      <c r="A13" t="s">
        <v>348</v>
      </c>
      <c r="B13" t="s">
        <v>18</v>
      </c>
      <c r="C13" t="s">
        <v>204</v>
      </c>
      <c r="D13" t="s">
        <v>33</v>
      </c>
      <c r="E13" t="s">
        <v>368</v>
      </c>
      <c r="F13" s="2">
        <v>46314.113611111112</v>
      </c>
      <c r="G13" t="s">
        <v>21</v>
      </c>
      <c r="H13" t="s">
        <v>5984</v>
      </c>
      <c r="I13">
        <v>370</v>
      </c>
      <c r="J13" t="s">
        <v>22</v>
      </c>
      <c r="K13" t="s">
        <v>23</v>
      </c>
      <c r="L13">
        <v>149</v>
      </c>
      <c r="M13" t="s">
        <v>111</v>
      </c>
      <c r="N13" s="2">
        <v>46314.12400462963</v>
      </c>
      <c r="O13">
        <v>271</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46314.117372685185</v>
      </c>
      <c r="G14" t="s">
        <v>21</v>
      </c>
      <c r="H14" t="s">
        <v>5985</v>
      </c>
      <c r="I14">
        <v>380</v>
      </c>
      <c r="J14" t="s">
        <v>22</v>
      </c>
      <c r="K14" t="s">
        <v>23</v>
      </c>
      <c r="L14">
        <v>864</v>
      </c>
      <c r="M14" t="s">
        <v>420</v>
      </c>
      <c r="N14" s="2">
        <v>46314.164305555554</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504</v>
      </c>
      <c r="B15" t="s">
        <v>18</v>
      </c>
      <c r="C15" t="s">
        <v>96</v>
      </c>
      <c r="D15" t="s">
        <v>53</v>
      </c>
      <c r="E15" t="s">
        <v>1613</v>
      </c>
      <c r="F15" s="2">
        <v>46314.120393518519</v>
      </c>
      <c r="G15" t="s">
        <v>21</v>
      </c>
      <c r="H15" t="s">
        <v>5986</v>
      </c>
      <c r="I15">
        <v>380</v>
      </c>
      <c r="J15" t="s">
        <v>22</v>
      </c>
      <c r="K15" t="s">
        <v>23</v>
      </c>
      <c r="L15">
        <v>860</v>
      </c>
      <c r="M15" t="s">
        <v>420</v>
      </c>
      <c r="N15" s="2">
        <v>46314.167361111111</v>
      </c>
      <c r="O15">
        <v>380</v>
      </c>
      <c r="P15" t="s">
        <v>25</v>
      </c>
      <c r="Q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t="s">
        <v>78</v>
      </c>
      <c r="B16" t="s">
        <v>18</v>
      </c>
      <c r="C16" t="s">
        <v>42</v>
      </c>
      <c r="D16" t="s">
        <v>20</v>
      </c>
      <c r="E16" t="s">
        <v>522</v>
      </c>
      <c r="F16" s="2">
        <v>46314.121701388889</v>
      </c>
      <c r="G16" t="s">
        <v>21</v>
      </c>
      <c r="H16" t="s">
        <v>5987</v>
      </c>
      <c r="I16">
        <v>360</v>
      </c>
      <c r="J16" t="s">
        <v>22</v>
      </c>
      <c r="K16" t="s">
        <v>23</v>
      </c>
      <c r="L16">
        <v>861</v>
      </c>
      <c r="M16" t="s">
        <v>420</v>
      </c>
      <c r="N16" s="2">
        <v>46314.168113425927</v>
      </c>
      <c r="O16">
        <v>360</v>
      </c>
      <c r="P16" t="s">
        <v>25</v>
      </c>
      <c r="Q16">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t="s">
        <v>81</v>
      </c>
      <c r="B17" t="s">
        <v>18</v>
      </c>
      <c r="C17" t="s">
        <v>49</v>
      </c>
      <c r="D17" t="s">
        <v>33</v>
      </c>
      <c r="E17" t="s">
        <v>4522</v>
      </c>
      <c r="F17" s="2">
        <v>46314.131631944445</v>
      </c>
      <c r="G17" t="s">
        <v>623</v>
      </c>
      <c r="H17" t="s">
        <v>5988</v>
      </c>
      <c r="I17">
        <v>380</v>
      </c>
      <c r="J17" t="s">
        <v>22</v>
      </c>
      <c r="K17" t="s">
        <v>23</v>
      </c>
      <c r="L17">
        <v>863</v>
      </c>
      <c r="M17" t="s">
        <v>83</v>
      </c>
      <c r="N17" s="2">
        <v>46314.178599537037</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2023</v>
      </c>
      <c r="B18" t="s">
        <v>18</v>
      </c>
      <c r="C18" t="s">
        <v>32</v>
      </c>
      <c r="D18" t="s">
        <v>53</v>
      </c>
      <c r="E18" t="s">
        <v>5989</v>
      </c>
      <c r="F18" s="2">
        <v>46314.15115740741</v>
      </c>
      <c r="G18" t="s">
        <v>623</v>
      </c>
      <c r="H18" t="s">
        <v>5990</v>
      </c>
      <c r="I18">
        <v>380</v>
      </c>
      <c r="J18" t="s">
        <v>22</v>
      </c>
      <c r="K18" t="s">
        <v>23</v>
      </c>
      <c r="L18">
        <v>873</v>
      </c>
      <c r="M18" t="s">
        <v>35</v>
      </c>
      <c r="N18" s="2">
        <v>46314.199675925927</v>
      </c>
      <c r="O18">
        <v>380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2030</v>
      </c>
      <c r="B19" t="s">
        <v>18</v>
      </c>
      <c r="C19" t="s">
        <v>657</v>
      </c>
      <c r="D19" t="s">
        <v>60</v>
      </c>
      <c r="E19" t="s">
        <v>2031</v>
      </c>
      <c r="F19" s="2">
        <v>46314.168009259258</v>
      </c>
      <c r="G19" t="s">
        <v>623</v>
      </c>
      <c r="H19" t="s">
        <v>5991</v>
      </c>
      <c r="I19">
        <v>330</v>
      </c>
      <c r="J19" t="s">
        <v>22</v>
      </c>
      <c r="K19" t="s">
        <v>23</v>
      </c>
      <c r="L19">
        <v>356</v>
      </c>
      <c r="M19" t="s">
        <v>30</v>
      </c>
      <c r="N19" s="2">
        <v>46314.189236111109</v>
      </c>
      <c r="O19">
        <v>330</v>
      </c>
      <c r="P19" t="s">
        <v>25</v>
      </c>
      <c r="Q19">
        <v>190</v>
      </c>
      <c r="R19" s="3" t="str">
        <f>IF(OR(G19="12R",G19="12L"),_xlfn.XLOOKUP(C19,Tabla42[ADEP],Tabla42[SID 12R],""),IF(OR(G19="30L",G19="30R"),_xlfn.XLOOKUP(C19,Tabla42[ADEP],Tabla42[SID 30L],""),""))</f>
        <v>OMSUK</v>
      </c>
      <c r="S19" s="3">
        <f t="shared" si="0"/>
        <v>4</v>
      </c>
      <c r="T19" s="3" t="str">
        <f>_xlfn.XLOOKUP(C19,Tabla42[ADEP],Tabla42[Sector],"")</f>
        <v>Sector 3</v>
      </c>
    </row>
    <row r="20" spans="1:20" x14ac:dyDescent="0.2">
      <c r="A20" t="s">
        <v>86</v>
      </c>
      <c r="B20" t="s">
        <v>18</v>
      </c>
      <c r="C20" t="s">
        <v>42</v>
      </c>
      <c r="D20" t="s">
        <v>60</v>
      </c>
      <c r="E20" t="s">
        <v>144</v>
      </c>
      <c r="F20" s="2">
        <v>46314.183449074073</v>
      </c>
      <c r="G20" t="s">
        <v>623</v>
      </c>
      <c r="H20" t="s">
        <v>5992</v>
      </c>
      <c r="I20">
        <v>360</v>
      </c>
      <c r="J20" t="s">
        <v>22</v>
      </c>
      <c r="K20" t="s">
        <v>23</v>
      </c>
      <c r="L20">
        <v>896</v>
      </c>
      <c r="M20" t="s">
        <v>2087</v>
      </c>
      <c r="N20" s="2">
        <v>46314.232418981483</v>
      </c>
      <c r="O20">
        <v>360</v>
      </c>
      <c r="P20" t="s">
        <v>25</v>
      </c>
      <c r="Q20">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t="s">
        <v>5993</v>
      </c>
      <c r="B21" t="s">
        <v>18</v>
      </c>
      <c r="C21" t="s">
        <v>920</v>
      </c>
      <c r="D21" t="s">
        <v>5994</v>
      </c>
      <c r="E21" t="s">
        <v>5995</v>
      </c>
      <c r="F21" s="2">
        <v>46314.187581018516</v>
      </c>
      <c r="G21" t="s">
        <v>623</v>
      </c>
      <c r="H21" t="s">
        <v>5996</v>
      </c>
      <c r="I21">
        <v>390</v>
      </c>
      <c r="J21" t="s">
        <v>22</v>
      </c>
      <c r="K21" t="s">
        <v>23</v>
      </c>
      <c r="L21">
        <v>135</v>
      </c>
      <c r="M21" t="s">
        <v>3339</v>
      </c>
      <c r="N21" s="2">
        <v>46314.196909722225</v>
      </c>
      <c r="O21">
        <v>212</v>
      </c>
      <c r="P21" t="s">
        <v>40</v>
      </c>
      <c r="Q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t="s">
        <v>75</v>
      </c>
      <c r="B22" t="s">
        <v>18</v>
      </c>
      <c r="C22" t="s">
        <v>19</v>
      </c>
      <c r="D22" t="s">
        <v>20</v>
      </c>
      <c r="E22" t="s">
        <v>562</v>
      </c>
      <c r="F22" s="2">
        <v>46314.19189814815</v>
      </c>
      <c r="G22" t="s">
        <v>623</v>
      </c>
      <c r="H22" t="s">
        <v>5997</v>
      </c>
      <c r="I22">
        <v>360</v>
      </c>
      <c r="J22" t="s">
        <v>22</v>
      </c>
      <c r="K22" t="s">
        <v>23</v>
      </c>
      <c r="L22">
        <v>871</v>
      </c>
      <c r="M22" t="s">
        <v>77</v>
      </c>
      <c r="N22" s="2">
        <v>46314.240023148152</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3535</v>
      </c>
      <c r="B23" t="s">
        <v>18</v>
      </c>
      <c r="C23" t="s">
        <v>49</v>
      </c>
      <c r="D23" t="s">
        <v>124</v>
      </c>
      <c r="F23" s="2">
        <v>46314.310023148151</v>
      </c>
      <c r="G23" t="s">
        <v>623</v>
      </c>
      <c r="H23" t="s">
        <v>5998</v>
      </c>
      <c r="I23">
        <v>430</v>
      </c>
      <c r="J23" t="s">
        <v>22</v>
      </c>
      <c r="K23" t="s">
        <v>50</v>
      </c>
      <c r="L23">
        <v>989</v>
      </c>
      <c r="M23" t="s">
        <v>5539</v>
      </c>
      <c r="N23" s="2">
        <v>46314.37122685185</v>
      </c>
      <c r="O23">
        <v>420</v>
      </c>
      <c r="P23" t="s">
        <v>25</v>
      </c>
      <c r="Q23">
        <v>30</v>
      </c>
      <c r="R23" s="3" t="str">
        <f>IF(OR(G23="12R",G23="12L"),_xlfn.XLOOKUP(C23,Tabla42[ADEP],Tabla42[SID 12R],""),IF(OR(G23="30L",G23="30R"),_xlfn.XLOOKUP(C23,Tabla42[ADEP],Tabla42[SID 30L],""),""))</f>
        <v>UDGUV</v>
      </c>
      <c r="S23" s="3">
        <f t="shared" si="0"/>
        <v>7</v>
      </c>
      <c r="T23" s="3" t="str">
        <f>_xlfn.XLOOKUP(C23,Tabla42[ADEP],Tabla42[Sector],"")</f>
        <v>Sector 2</v>
      </c>
    </row>
    <row r="24" spans="1:20" x14ac:dyDescent="0.2">
      <c r="A24" t="s">
        <v>5999</v>
      </c>
      <c r="B24" t="s">
        <v>18</v>
      </c>
      <c r="C24" t="s">
        <v>102</v>
      </c>
      <c r="D24" t="s">
        <v>124</v>
      </c>
      <c r="F24" s="2">
        <v>46314.334409722222</v>
      </c>
      <c r="G24" t="s">
        <v>623</v>
      </c>
      <c r="H24" t="s">
        <v>6000</v>
      </c>
      <c r="I24">
        <v>310</v>
      </c>
      <c r="J24" t="s">
        <v>22</v>
      </c>
      <c r="K24" t="s">
        <v>50</v>
      </c>
      <c r="L24">
        <v>132</v>
      </c>
      <c r="M24" t="s">
        <v>39</v>
      </c>
      <c r="N24" s="2">
        <v>46314.344710648147</v>
      </c>
      <c r="O24">
        <v>270</v>
      </c>
      <c r="P24" t="s">
        <v>25</v>
      </c>
      <c r="Q24">
        <v>30</v>
      </c>
      <c r="R24" s="3" t="str">
        <f>IF(OR(G24="12R",G24="12L"),_xlfn.XLOOKUP(C24,Tabla42[ADEP],Tabla42[SID 12R],""),IF(OR(G24="30L",G24="30R"),_xlfn.XLOOKUP(C24,Tabla42[ADEP],Tabla42[SID 30L],""),""))</f>
        <v>NUDAL</v>
      </c>
      <c r="S24" s="3">
        <f t="shared" si="0"/>
        <v>8</v>
      </c>
      <c r="T24" s="3" t="str">
        <f>_xlfn.XLOOKUP(C24,Tabla42[ADEP],Tabla42[Sector],"")</f>
        <v>Sector 3</v>
      </c>
    </row>
    <row r="25" spans="1:20" x14ac:dyDescent="0.2">
      <c r="A25" t="s">
        <v>90</v>
      </c>
      <c r="B25" t="s">
        <v>18</v>
      </c>
      <c r="C25" t="s">
        <v>42</v>
      </c>
      <c r="D25" t="s">
        <v>53</v>
      </c>
      <c r="E25" t="s">
        <v>413</v>
      </c>
      <c r="F25" s="2">
        <v>46314.435925925929</v>
      </c>
      <c r="G25" t="s">
        <v>623</v>
      </c>
      <c r="H25" t="s">
        <v>6001</v>
      </c>
      <c r="I25">
        <v>380</v>
      </c>
      <c r="J25" t="s">
        <v>22</v>
      </c>
      <c r="K25" t="s">
        <v>23</v>
      </c>
      <c r="L25">
        <v>862</v>
      </c>
      <c r="M25" t="s">
        <v>350</v>
      </c>
      <c r="N25" s="2">
        <v>46314.483252314814</v>
      </c>
      <c r="O25">
        <v>380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100</v>
      </c>
      <c r="B26" t="s">
        <v>18</v>
      </c>
      <c r="C26" t="s">
        <v>42</v>
      </c>
      <c r="D26" t="s">
        <v>60</v>
      </c>
      <c r="E26" t="s">
        <v>383</v>
      </c>
      <c r="F26" s="2">
        <v>46314.454942129632</v>
      </c>
      <c r="G26" t="s">
        <v>623</v>
      </c>
      <c r="H26" t="s">
        <v>6002</v>
      </c>
      <c r="I26">
        <v>360</v>
      </c>
      <c r="J26" t="s">
        <v>22</v>
      </c>
      <c r="K26" t="s">
        <v>23</v>
      </c>
      <c r="L26">
        <v>862</v>
      </c>
      <c r="M26" t="s">
        <v>984</v>
      </c>
      <c r="N26" s="2">
        <v>46314.501736111109</v>
      </c>
      <c r="O26">
        <v>360</v>
      </c>
      <c r="P26" t="s">
        <v>25</v>
      </c>
      <c r="Q26">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t="s">
        <v>92</v>
      </c>
      <c r="B27" t="s">
        <v>18</v>
      </c>
      <c r="C27" t="s">
        <v>93</v>
      </c>
      <c r="D27" t="s">
        <v>60</v>
      </c>
      <c r="E27" t="s">
        <v>529</v>
      </c>
      <c r="F27" s="2">
        <v>46314.462951388887</v>
      </c>
      <c r="G27" t="s">
        <v>623</v>
      </c>
      <c r="H27" t="s">
        <v>6003</v>
      </c>
      <c r="I27">
        <v>360</v>
      </c>
      <c r="J27" t="s">
        <v>22</v>
      </c>
      <c r="K27" t="s">
        <v>23</v>
      </c>
      <c r="L27">
        <v>879</v>
      </c>
      <c r="M27" t="s">
        <v>94</v>
      </c>
      <c r="N27" s="2">
        <v>46314.510763888888</v>
      </c>
      <c r="O27">
        <v>222</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496</v>
      </c>
      <c r="F28" s="2">
        <v>46314.467604166668</v>
      </c>
      <c r="G28" t="s">
        <v>623</v>
      </c>
      <c r="H28" t="s">
        <v>6004</v>
      </c>
      <c r="I28">
        <v>360</v>
      </c>
      <c r="J28" t="s">
        <v>22</v>
      </c>
      <c r="K28" t="s">
        <v>23</v>
      </c>
      <c r="L28">
        <v>863</v>
      </c>
      <c r="M28" t="s">
        <v>738</v>
      </c>
      <c r="N28" s="2">
        <v>46314.513333333336</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2216</v>
      </c>
      <c r="B29" t="s">
        <v>18</v>
      </c>
      <c r="C29" t="s">
        <v>190</v>
      </c>
      <c r="D29" t="s">
        <v>124</v>
      </c>
      <c r="F29" s="2">
        <v>46314.470613425925</v>
      </c>
      <c r="G29" t="s">
        <v>623</v>
      </c>
      <c r="H29" t="s">
        <v>6005</v>
      </c>
      <c r="I29">
        <v>270</v>
      </c>
      <c r="J29" t="s">
        <v>22</v>
      </c>
      <c r="K29" t="s">
        <v>50</v>
      </c>
      <c r="L29">
        <v>202</v>
      </c>
      <c r="M29" t="s">
        <v>355</v>
      </c>
      <c r="N29" s="2">
        <v>46314.485729166663</v>
      </c>
      <c r="O29">
        <v>270</v>
      </c>
      <c r="P29" t="s">
        <v>25</v>
      </c>
      <c r="Q29">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6006</v>
      </c>
      <c r="B30" t="s">
        <v>18</v>
      </c>
      <c r="C30" t="s">
        <v>32</v>
      </c>
      <c r="D30" t="s">
        <v>700</v>
      </c>
      <c r="F30" s="2">
        <v>46314.491111111114</v>
      </c>
      <c r="G30" t="s">
        <v>623</v>
      </c>
      <c r="H30" t="s">
        <v>6007</v>
      </c>
      <c r="I30">
        <v>280</v>
      </c>
      <c r="J30" t="s">
        <v>22</v>
      </c>
      <c r="K30" t="s">
        <v>50</v>
      </c>
      <c r="L30">
        <v>884</v>
      </c>
      <c r="M30" t="s">
        <v>35</v>
      </c>
      <c r="N30" s="2">
        <v>46314.547395833331</v>
      </c>
      <c r="O30">
        <v>280</v>
      </c>
      <c r="P30" t="s">
        <v>25</v>
      </c>
      <c r="Q30">
        <v>30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101</v>
      </c>
      <c r="B31" t="s">
        <v>18</v>
      </c>
      <c r="C31" t="s">
        <v>102</v>
      </c>
      <c r="D31" t="s">
        <v>53</v>
      </c>
      <c r="E31" t="s">
        <v>393</v>
      </c>
      <c r="F31" s="2">
        <v>46314.492789351854</v>
      </c>
      <c r="G31" t="s">
        <v>623</v>
      </c>
      <c r="H31" t="s">
        <v>6008</v>
      </c>
      <c r="I31">
        <v>290</v>
      </c>
      <c r="J31" t="s">
        <v>22</v>
      </c>
      <c r="K31" t="s">
        <v>23</v>
      </c>
      <c r="L31">
        <v>133</v>
      </c>
      <c r="M31" t="s">
        <v>39</v>
      </c>
      <c r="N31" s="2">
        <v>46314.501840277779</v>
      </c>
      <c r="O31">
        <v>285</v>
      </c>
      <c r="P31" t="s">
        <v>25</v>
      </c>
      <c r="Q31">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t="s">
        <v>95</v>
      </c>
      <c r="B32" t="s">
        <v>18</v>
      </c>
      <c r="C32" t="s">
        <v>96</v>
      </c>
      <c r="D32" t="s">
        <v>20</v>
      </c>
      <c r="E32" t="s">
        <v>2024</v>
      </c>
      <c r="F32" s="2">
        <v>46314.501307870371</v>
      </c>
      <c r="G32" t="s">
        <v>623</v>
      </c>
      <c r="H32" t="s">
        <v>6009</v>
      </c>
      <c r="I32">
        <v>360</v>
      </c>
      <c r="J32" t="s">
        <v>22</v>
      </c>
      <c r="K32" t="s">
        <v>23</v>
      </c>
      <c r="L32">
        <v>859</v>
      </c>
      <c r="M32" t="s">
        <v>45</v>
      </c>
      <c r="N32" s="2">
        <v>46314.548136574071</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105</v>
      </c>
      <c r="B33" t="s">
        <v>18</v>
      </c>
      <c r="C33" t="s">
        <v>32</v>
      </c>
      <c r="D33" t="s">
        <v>33</v>
      </c>
      <c r="E33" t="s">
        <v>368</v>
      </c>
      <c r="F33" s="2">
        <v>46314.504201388889</v>
      </c>
      <c r="G33" t="s">
        <v>623</v>
      </c>
      <c r="H33" t="s">
        <v>6010</v>
      </c>
      <c r="I33">
        <v>360</v>
      </c>
      <c r="J33" t="s">
        <v>22</v>
      </c>
      <c r="K33" t="s">
        <v>23</v>
      </c>
      <c r="L33">
        <v>887</v>
      </c>
      <c r="M33" t="s">
        <v>35</v>
      </c>
      <c r="N33" s="2">
        <v>46314.553148148145</v>
      </c>
      <c r="O33">
        <v>360</v>
      </c>
      <c r="P33" t="s">
        <v>25</v>
      </c>
      <c r="Q33">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t="s">
        <v>107</v>
      </c>
      <c r="B34" t="s">
        <v>18</v>
      </c>
      <c r="C34" t="s">
        <v>42</v>
      </c>
      <c r="D34" t="s">
        <v>43</v>
      </c>
      <c r="E34" t="s">
        <v>4603</v>
      </c>
      <c r="F34" s="2">
        <v>46314.508159722223</v>
      </c>
      <c r="G34" t="s">
        <v>623</v>
      </c>
      <c r="H34" t="s">
        <v>6011</v>
      </c>
      <c r="I34">
        <v>340</v>
      </c>
      <c r="J34" t="s">
        <v>22</v>
      </c>
      <c r="K34" t="s">
        <v>23</v>
      </c>
      <c r="L34">
        <v>865</v>
      </c>
      <c r="M34" t="s">
        <v>421</v>
      </c>
      <c r="N34" s="2">
        <v>46314.554583333331</v>
      </c>
      <c r="O34">
        <v>340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108</v>
      </c>
      <c r="B35" t="s">
        <v>18</v>
      </c>
      <c r="C35" t="s">
        <v>109</v>
      </c>
      <c r="D35" t="s">
        <v>122</v>
      </c>
      <c r="E35" t="s">
        <v>755</v>
      </c>
      <c r="F35" s="2">
        <v>46314.510983796295</v>
      </c>
      <c r="G35" t="s">
        <v>623</v>
      </c>
      <c r="H35" t="s">
        <v>6012</v>
      </c>
      <c r="I35">
        <v>310</v>
      </c>
      <c r="J35" t="s">
        <v>22</v>
      </c>
      <c r="K35" t="s">
        <v>23</v>
      </c>
      <c r="L35">
        <v>220</v>
      </c>
      <c r="M35" t="s">
        <v>55</v>
      </c>
      <c r="N35" s="2">
        <v>46314.524201388886</v>
      </c>
      <c r="O35">
        <v>317</v>
      </c>
      <c r="P35" t="s">
        <v>25</v>
      </c>
      <c r="Q3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t="s">
        <v>2381</v>
      </c>
      <c r="B36" t="s">
        <v>18</v>
      </c>
      <c r="C36" t="s">
        <v>121</v>
      </c>
      <c r="D36" t="s">
        <v>122</v>
      </c>
      <c r="E36" t="s">
        <v>6013</v>
      </c>
      <c r="F36" s="2">
        <v>46314.518425925926</v>
      </c>
      <c r="G36" t="s">
        <v>623</v>
      </c>
      <c r="H36" t="s">
        <v>6014</v>
      </c>
      <c r="I36">
        <v>380</v>
      </c>
      <c r="J36" t="s">
        <v>22</v>
      </c>
      <c r="K36" t="s">
        <v>23</v>
      </c>
      <c r="L36">
        <v>538</v>
      </c>
      <c r="M36" t="s">
        <v>123</v>
      </c>
      <c r="N36" s="2">
        <v>46314.550092592595</v>
      </c>
      <c r="O36">
        <v>380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513</v>
      </c>
      <c r="B37" t="s">
        <v>18</v>
      </c>
      <c r="C37" t="s">
        <v>206</v>
      </c>
      <c r="D37" t="s">
        <v>53</v>
      </c>
      <c r="E37" t="s">
        <v>106</v>
      </c>
      <c r="F37" s="2">
        <v>46314.54351851852</v>
      </c>
      <c r="G37" t="s">
        <v>21</v>
      </c>
      <c r="H37" t="s">
        <v>6015</v>
      </c>
      <c r="I37">
        <v>380</v>
      </c>
      <c r="J37" t="s">
        <v>22</v>
      </c>
      <c r="K37" t="s">
        <v>23</v>
      </c>
      <c r="L37">
        <v>861</v>
      </c>
      <c r="M37" t="s">
        <v>4065</v>
      </c>
      <c r="N37" s="2">
        <v>46314.590613425928</v>
      </c>
      <c r="O37">
        <v>380</v>
      </c>
      <c r="P37" t="s">
        <v>25</v>
      </c>
      <c r="Q37">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t="s">
        <v>3250</v>
      </c>
      <c r="B38" t="s">
        <v>18</v>
      </c>
      <c r="C38" t="s">
        <v>441</v>
      </c>
      <c r="D38" t="s">
        <v>3251</v>
      </c>
      <c r="F38" s="2">
        <v>46314.545590277776</v>
      </c>
      <c r="G38" t="s">
        <v>21</v>
      </c>
      <c r="H38" t="s">
        <v>6016</v>
      </c>
      <c r="I38">
        <v>80</v>
      </c>
      <c r="J38" t="s">
        <v>22</v>
      </c>
      <c r="K38" t="s">
        <v>50</v>
      </c>
      <c r="L38">
        <v>338</v>
      </c>
      <c r="M38" t="s">
        <v>441</v>
      </c>
      <c r="N38" s="2">
        <v>46314.59002314815</v>
      </c>
      <c r="O38">
        <v>0</v>
      </c>
      <c r="P38" t="s">
        <v>129</v>
      </c>
      <c r="Q38">
        <v>40</v>
      </c>
      <c r="R38" s="3" t="str">
        <f>IF(OR(G38="12R",G38="12L"),_xlfn.XLOOKUP(C38,Tabla42[ADEP],Tabla42[SID 12R],""),IF(OR(G38="30L",G38="30R"),_xlfn.XLOOKUP(C38,Tabla42[ADEP],Tabla42[SID 30L],""),""))</f>
        <v>CZM</v>
      </c>
      <c r="S38" s="3">
        <f t="shared" si="0"/>
        <v>13</v>
      </c>
      <c r="T38" s="3" t="str">
        <f>_xlfn.XLOOKUP(C38,Tabla42[ADEP],Tabla42[Sector],"")</f>
        <v>Sector 7</v>
      </c>
    </row>
    <row r="39" spans="1:20" x14ac:dyDescent="0.2">
      <c r="A39" t="s">
        <v>119</v>
      </c>
      <c r="B39" t="s">
        <v>18</v>
      </c>
      <c r="C39" t="s">
        <v>42</v>
      </c>
      <c r="D39" t="s">
        <v>122</v>
      </c>
      <c r="E39" t="s">
        <v>2323</v>
      </c>
      <c r="F39" s="2">
        <v>46314.549340277779</v>
      </c>
      <c r="G39" t="s">
        <v>21</v>
      </c>
      <c r="H39" t="s">
        <v>6017</v>
      </c>
      <c r="I39">
        <v>380</v>
      </c>
      <c r="J39" t="s">
        <v>22</v>
      </c>
      <c r="K39" t="s">
        <v>23</v>
      </c>
      <c r="L39">
        <v>858</v>
      </c>
      <c r="M39" t="s">
        <v>45</v>
      </c>
      <c r="N39" s="2">
        <v>46314.596284722225</v>
      </c>
      <c r="O39">
        <v>380</v>
      </c>
      <c r="P39" t="s">
        <v>25</v>
      </c>
      <c r="Q39">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125</v>
      </c>
      <c r="B40" t="s">
        <v>18</v>
      </c>
      <c r="C40" t="s">
        <v>126</v>
      </c>
      <c r="D40" t="s">
        <v>122</v>
      </c>
      <c r="E40" t="s">
        <v>6018</v>
      </c>
      <c r="F40" s="2">
        <v>46314.550613425927</v>
      </c>
      <c r="G40" t="s">
        <v>21</v>
      </c>
      <c r="H40" t="s">
        <v>6019</v>
      </c>
      <c r="I40">
        <v>370</v>
      </c>
      <c r="J40" t="s">
        <v>22</v>
      </c>
      <c r="K40" t="s">
        <v>23</v>
      </c>
      <c r="L40">
        <v>369</v>
      </c>
      <c r="M40" t="s">
        <v>30</v>
      </c>
      <c r="N40" s="2">
        <v>46314.571446759262</v>
      </c>
      <c r="O40">
        <v>370</v>
      </c>
      <c r="P40" t="s">
        <v>25</v>
      </c>
      <c r="Q40">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t="s">
        <v>115</v>
      </c>
      <c r="B41" t="s">
        <v>18</v>
      </c>
      <c r="C41" t="s">
        <v>116</v>
      </c>
      <c r="D41" t="s">
        <v>117</v>
      </c>
      <c r="E41" t="s">
        <v>2733</v>
      </c>
      <c r="F41" s="2">
        <v>46314.552627314813</v>
      </c>
      <c r="G41" t="s">
        <v>21</v>
      </c>
      <c r="H41" t="s">
        <v>6020</v>
      </c>
      <c r="I41">
        <v>320</v>
      </c>
      <c r="J41" t="s">
        <v>22</v>
      </c>
      <c r="K41" t="s">
        <v>23</v>
      </c>
      <c r="L41">
        <v>553</v>
      </c>
      <c r="M41" t="s">
        <v>123</v>
      </c>
      <c r="N41" s="2">
        <v>46314.584374999999</v>
      </c>
      <c r="O41">
        <v>320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3419</v>
      </c>
      <c r="F42" s="2">
        <v>46314.582743055558</v>
      </c>
      <c r="G42" t="s">
        <v>21</v>
      </c>
      <c r="H42" t="s">
        <v>6021</v>
      </c>
      <c r="I42">
        <v>330</v>
      </c>
      <c r="J42" t="s">
        <v>22</v>
      </c>
      <c r="K42" t="s">
        <v>23</v>
      </c>
      <c r="L42">
        <v>372</v>
      </c>
      <c r="M42" t="s">
        <v>990</v>
      </c>
      <c r="N42" s="2">
        <v>46314.604143518518</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2076</v>
      </c>
      <c r="B43" t="s">
        <v>18</v>
      </c>
      <c r="C43" t="s">
        <v>18</v>
      </c>
      <c r="D43" t="s">
        <v>2077</v>
      </c>
      <c r="F43" s="2">
        <v>46314.591423611113</v>
      </c>
      <c r="G43" t="s">
        <v>21</v>
      </c>
      <c r="H43" t="s">
        <v>6022</v>
      </c>
      <c r="I43">
        <v>65</v>
      </c>
      <c r="J43" t="s">
        <v>130</v>
      </c>
      <c r="K43" t="s">
        <v>50</v>
      </c>
      <c r="L43">
        <v>148</v>
      </c>
      <c r="M43" t="s">
        <v>18</v>
      </c>
      <c r="N43" s="2">
        <v>46314.641701388886</v>
      </c>
      <c r="O43">
        <v>0</v>
      </c>
      <c r="P43" t="s">
        <v>129</v>
      </c>
      <c r="Q43">
        <v>15</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131</v>
      </c>
      <c r="B44" t="s">
        <v>18</v>
      </c>
      <c r="C44" t="s">
        <v>42</v>
      </c>
      <c r="D44" t="s">
        <v>43</v>
      </c>
      <c r="E44" t="s">
        <v>269</v>
      </c>
      <c r="F44" s="2">
        <v>46314.604305555556</v>
      </c>
      <c r="G44" t="s">
        <v>21</v>
      </c>
      <c r="H44" t="s">
        <v>6023</v>
      </c>
      <c r="I44">
        <v>360</v>
      </c>
      <c r="J44" t="s">
        <v>22</v>
      </c>
      <c r="K44" t="s">
        <v>23</v>
      </c>
      <c r="L44">
        <v>865</v>
      </c>
      <c r="M44" t="s">
        <v>45</v>
      </c>
      <c r="N44" s="2">
        <v>46314.651585648149</v>
      </c>
      <c r="O44">
        <v>360</v>
      </c>
      <c r="P44" t="s">
        <v>25</v>
      </c>
      <c r="Q44">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t="s">
        <v>1353</v>
      </c>
      <c r="B45" t="s">
        <v>18</v>
      </c>
      <c r="C45" t="s">
        <v>65</v>
      </c>
      <c r="D45" t="s">
        <v>198</v>
      </c>
      <c r="F45" s="2">
        <v>46314.608761574076</v>
      </c>
      <c r="G45" t="s">
        <v>21</v>
      </c>
      <c r="H45" t="s">
        <v>6024</v>
      </c>
      <c r="I45">
        <v>220</v>
      </c>
      <c r="J45" t="s">
        <v>22</v>
      </c>
      <c r="K45" t="s">
        <v>50</v>
      </c>
      <c r="L45">
        <v>328</v>
      </c>
      <c r="M45" t="s">
        <v>65</v>
      </c>
      <c r="N45" s="2">
        <v>46314.633703703701</v>
      </c>
      <c r="O45">
        <v>0</v>
      </c>
      <c r="P45" t="s">
        <v>25</v>
      </c>
      <c r="Q4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t="s">
        <v>2971</v>
      </c>
      <c r="B46" t="s">
        <v>18</v>
      </c>
      <c r="C46" t="s">
        <v>121</v>
      </c>
      <c r="D46" t="s">
        <v>20</v>
      </c>
      <c r="E46" t="s">
        <v>6025</v>
      </c>
      <c r="F46" s="2">
        <v>46314.62296296296</v>
      </c>
      <c r="G46" t="s">
        <v>21</v>
      </c>
      <c r="H46" t="s">
        <v>6026</v>
      </c>
      <c r="I46">
        <v>340</v>
      </c>
      <c r="J46" t="s">
        <v>22</v>
      </c>
      <c r="K46" t="s">
        <v>23</v>
      </c>
      <c r="L46">
        <v>547</v>
      </c>
      <c r="M46" t="s">
        <v>123</v>
      </c>
      <c r="N46" s="2">
        <v>46314.654699074075</v>
      </c>
      <c r="O46">
        <v>340</v>
      </c>
      <c r="P46" t="s">
        <v>25</v>
      </c>
      <c r="Q46">
        <v>40</v>
      </c>
      <c r="R46" s="3" t="str">
        <f>IF(OR(G46="12R",G46="12L"),_xlfn.XLOOKUP(C46,Tabla42[ADEP],Tabla42[SID 12R],""),IF(OR(G46="30L",G46="30R"),_xlfn.XLOOKUP(C46,Tabla42[ADEP],Tabla42[SID 30L],""),""))</f>
        <v>ENEBA</v>
      </c>
      <c r="S46" s="3">
        <f t="shared" si="0"/>
        <v>14</v>
      </c>
      <c r="T46" s="3" t="str">
        <f>_xlfn.XLOOKUP(C46,Tabla42[ADEP],Tabla42[Sector],"")</f>
        <v>Sector 3</v>
      </c>
    </row>
    <row r="47" spans="1:20" x14ac:dyDescent="0.2">
      <c r="A47" t="s">
        <v>6027</v>
      </c>
      <c r="B47" t="s">
        <v>18</v>
      </c>
      <c r="C47" t="s">
        <v>133</v>
      </c>
      <c r="D47" t="s">
        <v>28</v>
      </c>
      <c r="E47" t="s">
        <v>3873</v>
      </c>
      <c r="F47" s="2">
        <v>46314.630810185183</v>
      </c>
      <c r="G47" t="s">
        <v>21</v>
      </c>
      <c r="H47" t="s">
        <v>6028</v>
      </c>
      <c r="I47">
        <v>350</v>
      </c>
      <c r="J47" t="s">
        <v>22</v>
      </c>
      <c r="K47" t="s">
        <v>23</v>
      </c>
      <c r="L47">
        <v>364</v>
      </c>
      <c r="M47" t="s">
        <v>30</v>
      </c>
      <c r="N47" s="2">
        <v>46314.652326388888</v>
      </c>
      <c r="O47">
        <v>350</v>
      </c>
      <c r="P47" t="s">
        <v>25</v>
      </c>
      <c r="Q47">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t="s">
        <v>135</v>
      </c>
      <c r="B48" t="s">
        <v>18</v>
      </c>
      <c r="C48" t="s">
        <v>32</v>
      </c>
      <c r="D48" t="s">
        <v>53</v>
      </c>
      <c r="E48" t="s">
        <v>734</v>
      </c>
      <c r="F48" s="2">
        <v>46314.635405092595</v>
      </c>
      <c r="G48" t="s">
        <v>21</v>
      </c>
      <c r="H48" t="s">
        <v>6029</v>
      </c>
      <c r="I48">
        <v>380</v>
      </c>
      <c r="J48" t="s">
        <v>22</v>
      </c>
      <c r="K48" t="s">
        <v>23</v>
      </c>
      <c r="L48">
        <v>861</v>
      </c>
      <c r="M48" t="s">
        <v>35</v>
      </c>
      <c r="N48" s="2">
        <v>46314.683321759258</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6030</v>
      </c>
      <c r="B49" t="s">
        <v>18</v>
      </c>
      <c r="C49" t="s">
        <v>49</v>
      </c>
      <c r="D49" t="s">
        <v>2476</v>
      </c>
      <c r="E49" t="s">
        <v>6031</v>
      </c>
      <c r="F49" s="2">
        <v>46314.644143518519</v>
      </c>
      <c r="G49" t="s">
        <v>21</v>
      </c>
      <c r="H49" t="s">
        <v>6032</v>
      </c>
      <c r="I49">
        <v>400</v>
      </c>
      <c r="J49" t="s">
        <v>22</v>
      </c>
      <c r="K49" t="s">
        <v>141</v>
      </c>
      <c r="L49">
        <v>859</v>
      </c>
      <c r="M49" t="s">
        <v>45</v>
      </c>
      <c r="N49" s="2">
        <v>46314.698703703703</v>
      </c>
      <c r="O49">
        <v>400</v>
      </c>
      <c r="P49" t="s">
        <v>129</v>
      </c>
      <c r="Q49">
        <v>30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139</v>
      </c>
      <c r="B50" t="s">
        <v>18</v>
      </c>
      <c r="C50" t="s">
        <v>49</v>
      </c>
      <c r="D50" t="s">
        <v>33</v>
      </c>
      <c r="E50" t="s">
        <v>4522</v>
      </c>
      <c r="F50" s="2">
        <v>46314.648125</v>
      </c>
      <c r="G50" t="s">
        <v>21</v>
      </c>
      <c r="H50" t="s">
        <v>6033</v>
      </c>
      <c r="I50">
        <v>360</v>
      </c>
      <c r="J50" t="s">
        <v>22</v>
      </c>
      <c r="K50" t="s">
        <v>141</v>
      </c>
      <c r="L50">
        <v>859</v>
      </c>
      <c r="M50" t="s">
        <v>45</v>
      </c>
      <c r="N50" s="2">
        <v>46314.69494212963</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146</v>
      </c>
      <c r="B51" t="s">
        <v>18</v>
      </c>
      <c r="C51" t="s">
        <v>96</v>
      </c>
      <c r="D51" t="s">
        <v>33</v>
      </c>
      <c r="E51" t="s">
        <v>574</v>
      </c>
      <c r="F51" s="2">
        <v>46314.653761574074</v>
      </c>
      <c r="G51" t="s">
        <v>21</v>
      </c>
      <c r="H51" t="s">
        <v>6034</v>
      </c>
      <c r="I51">
        <v>380</v>
      </c>
      <c r="J51" t="s">
        <v>22</v>
      </c>
      <c r="K51" t="s">
        <v>23</v>
      </c>
      <c r="L51">
        <v>857</v>
      </c>
      <c r="M51" t="s">
        <v>45</v>
      </c>
      <c r="N51" s="2">
        <v>46314.700613425928</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151</v>
      </c>
      <c r="B52" t="s">
        <v>18</v>
      </c>
      <c r="C52" t="s">
        <v>96</v>
      </c>
      <c r="D52" t="s">
        <v>122</v>
      </c>
      <c r="E52" t="s">
        <v>2063</v>
      </c>
      <c r="F52" s="2">
        <v>46314.659074074072</v>
      </c>
      <c r="G52" t="s">
        <v>21</v>
      </c>
      <c r="H52" t="s">
        <v>276</v>
      </c>
      <c r="I52">
        <v>380</v>
      </c>
      <c r="J52" t="s">
        <v>22</v>
      </c>
      <c r="K52" t="s">
        <v>23</v>
      </c>
      <c r="L52">
        <v>859</v>
      </c>
      <c r="M52" t="s">
        <v>45</v>
      </c>
      <c r="N52" s="2">
        <v>46314.706724537034</v>
      </c>
      <c r="O52">
        <v>380</v>
      </c>
      <c r="P52" t="s">
        <v>25</v>
      </c>
      <c r="Q5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t="s">
        <v>425</v>
      </c>
      <c r="B53" t="s">
        <v>18</v>
      </c>
      <c r="C53" t="s">
        <v>49</v>
      </c>
      <c r="D53" t="s">
        <v>33</v>
      </c>
      <c r="E53" t="s">
        <v>91</v>
      </c>
      <c r="F53" s="2">
        <v>46314.660891203705</v>
      </c>
      <c r="G53" t="s">
        <v>21</v>
      </c>
      <c r="H53" t="s">
        <v>6035</v>
      </c>
      <c r="I53">
        <v>380</v>
      </c>
      <c r="J53" t="s">
        <v>22</v>
      </c>
      <c r="K53" t="s">
        <v>23</v>
      </c>
      <c r="L53">
        <v>862</v>
      </c>
      <c r="M53" t="s">
        <v>417</v>
      </c>
      <c r="N53" s="2">
        <v>46314.708553240744</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2564</v>
      </c>
      <c r="F54" s="2">
        <v>46314.662129629629</v>
      </c>
      <c r="G54" t="s">
        <v>21</v>
      </c>
      <c r="H54" t="s">
        <v>6036</v>
      </c>
      <c r="I54">
        <v>380</v>
      </c>
      <c r="J54" t="s">
        <v>22</v>
      </c>
      <c r="K54" t="s">
        <v>23</v>
      </c>
      <c r="L54">
        <v>867</v>
      </c>
      <c r="M54" t="s">
        <v>2275</v>
      </c>
      <c r="N54" s="2">
        <v>46314.709861111114</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6037</v>
      </c>
      <c r="F55" s="2">
        <v>46314.663287037038</v>
      </c>
      <c r="G55" t="s">
        <v>21</v>
      </c>
      <c r="H55" t="s">
        <v>6038</v>
      </c>
      <c r="I55">
        <v>340</v>
      </c>
      <c r="J55" t="s">
        <v>22</v>
      </c>
      <c r="K55" t="s">
        <v>23</v>
      </c>
      <c r="L55">
        <v>384</v>
      </c>
      <c r="M55" t="s">
        <v>250</v>
      </c>
      <c r="N55" s="2">
        <v>46314.685752314814</v>
      </c>
      <c r="O55">
        <v>340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143</v>
      </c>
      <c r="B56" t="s">
        <v>18</v>
      </c>
      <c r="C56" t="s">
        <v>32</v>
      </c>
      <c r="D56" t="s">
        <v>33</v>
      </c>
      <c r="E56" t="s">
        <v>236</v>
      </c>
      <c r="F56" s="2">
        <v>46314.664085648146</v>
      </c>
      <c r="G56" t="s">
        <v>21</v>
      </c>
      <c r="H56" t="s">
        <v>6039</v>
      </c>
      <c r="I56">
        <v>360</v>
      </c>
      <c r="J56" t="s">
        <v>22</v>
      </c>
      <c r="K56" t="s">
        <v>23</v>
      </c>
      <c r="L56">
        <v>883</v>
      </c>
      <c r="M56" t="s">
        <v>35</v>
      </c>
      <c r="N56" s="2">
        <v>46314.712210648147</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4428</v>
      </c>
      <c r="F57" s="2">
        <v>46314.666018518517</v>
      </c>
      <c r="G57" t="s">
        <v>21</v>
      </c>
      <c r="H57" t="s">
        <v>6040</v>
      </c>
      <c r="I57">
        <v>370</v>
      </c>
      <c r="J57" t="s">
        <v>22</v>
      </c>
      <c r="K57" t="s">
        <v>23</v>
      </c>
      <c r="L57">
        <v>374</v>
      </c>
      <c r="M57" t="s">
        <v>30</v>
      </c>
      <c r="N57" s="2">
        <v>46314.688148148147</v>
      </c>
      <c r="O57">
        <v>370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524</v>
      </c>
      <c r="B58" t="s">
        <v>18</v>
      </c>
      <c r="C58" t="s">
        <v>19</v>
      </c>
      <c r="D58" t="s">
        <v>20</v>
      </c>
      <c r="E58" t="s">
        <v>374</v>
      </c>
      <c r="F58" s="2">
        <v>46314.667048611111</v>
      </c>
      <c r="G58" t="s">
        <v>21</v>
      </c>
      <c r="H58" t="s">
        <v>6041</v>
      </c>
      <c r="I58">
        <v>360</v>
      </c>
      <c r="J58" t="s">
        <v>22</v>
      </c>
      <c r="K58" t="s">
        <v>141</v>
      </c>
      <c r="L58">
        <v>884</v>
      </c>
      <c r="M58" t="s">
        <v>505</v>
      </c>
      <c r="N58" s="2">
        <v>46314.714108796295</v>
      </c>
      <c r="O58">
        <v>360</v>
      </c>
      <c r="P58" t="s">
        <v>25</v>
      </c>
      <c r="Q58">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t="s">
        <v>2095</v>
      </c>
      <c r="B59" t="s">
        <v>18</v>
      </c>
      <c r="C59" t="s">
        <v>121</v>
      </c>
      <c r="D59" t="s">
        <v>122</v>
      </c>
      <c r="E59" t="s">
        <v>6042</v>
      </c>
      <c r="F59" s="2">
        <v>46314.668194444443</v>
      </c>
      <c r="G59" t="s">
        <v>21</v>
      </c>
      <c r="H59" t="s">
        <v>6043</v>
      </c>
      <c r="I59">
        <v>360</v>
      </c>
      <c r="J59" t="s">
        <v>22</v>
      </c>
      <c r="K59" t="s">
        <v>23</v>
      </c>
      <c r="L59">
        <v>571</v>
      </c>
      <c r="M59" t="s">
        <v>123</v>
      </c>
      <c r="N59" s="2">
        <v>46314.701099537036</v>
      </c>
      <c r="O59">
        <v>340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142</v>
      </c>
      <c r="B60" t="s">
        <v>18</v>
      </c>
      <c r="C60" t="s">
        <v>42</v>
      </c>
      <c r="D60" t="s">
        <v>53</v>
      </c>
      <c r="E60" t="s">
        <v>5989</v>
      </c>
      <c r="F60" s="2">
        <v>46314.669259259259</v>
      </c>
      <c r="G60" t="s">
        <v>21</v>
      </c>
      <c r="H60" t="s">
        <v>6044</v>
      </c>
      <c r="I60">
        <v>380</v>
      </c>
      <c r="J60" t="s">
        <v>22</v>
      </c>
      <c r="K60" t="s">
        <v>23</v>
      </c>
      <c r="L60">
        <v>862</v>
      </c>
      <c r="M60" t="s">
        <v>350</v>
      </c>
      <c r="N60" s="2">
        <v>46314.716238425928</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148</v>
      </c>
      <c r="B61" t="s">
        <v>18</v>
      </c>
      <c r="C61" t="s">
        <v>42</v>
      </c>
      <c r="D61" t="s">
        <v>53</v>
      </c>
      <c r="E61" t="s">
        <v>3414</v>
      </c>
      <c r="F61" s="2">
        <v>46314.671215277776</v>
      </c>
      <c r="G61" t="s">
        <v>21</v>
      </c>
      <c r="H61" t="s">
        <v>6045</v>
      </c>
      <c r="I61">
        <v>380</v>
      </c>
      <c r="J61" t="s">
        <v>22</v>
      </c>
      <c r="K61" t="s">
        <v>23</v>
      </c>
      <c r="L61">
        <v>861</v>
      </c>
      <c r="M61" t="s">
        <v>420</v>
      </c>
      <c r="N61" s="2">
        <v>46314.718854166669</v>
      </c>
      <c r="O61">
        <v>380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208</v>
      </c>
      <c r="B62" t="s">
        <v>18</v>
      </c>
      <c r="C62" t="s">
        <v>209</v>
      </c>
      <c r="D62" t="s">
        <v>122</v>
      </c>
      <c r="E62" t="s">
        <v>6046</v>
      </c>
      <c r="F62" s="2">
        <v>46314.672060185185</v>
      </c>
      <c r="G62" t="s">
        <v>21</v>
      </c>
      <c r="H62" t="s">
        <v>6047</v>
      </c>
      <c r="I62">
        <v>320</v>
      </c>
      <c r="J62" t="s">
        <v>22</v>
      </c>
      <c r="K62" t="s">
        <v>23</v>
      </c>
      <c r="L62">
        <v>593</v>
      </c>
      <c r="M62" t="s">
        <v>1620</v>
      </c>
      <c r="N62" s="2">
        <v>46314.704988425925</v>
      </c>
      <c r="O62">
        <v>320</v>
      </c>
      <c r="P62" t="s">
        <v>25</v>
      </c>
      <c r="Q62">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t="s">
        <v>150</v>
      </c>
      <c r="B63" t="s">
        <v>18</v>
      </c>
      <c r="C63" t="s">
        <v>32</v>
      </c>
      <c r="D63" t="s">
        <v>60</v>
      </c>
      <c r="E63" t="s">
        <v>543</v>
      </c>
      <c r="F63" s="2">
        <v>46314.67328703704</v>
      </c>
      <c r="G63" t="s">
        <v>21</v>
      </c>
      <c r="H63" t="s">
        <v>6048</v>
      </c>
      <c r="I63">
        <v>360</v>
      </c>
      <c r="J63" t="s">
        <v>22</v>
      </c>
      <c r="K63" t="s">
        <v>23</v>
      </c>
      <c r="L63">
        <v>878</v>
      </c>
      <c r="M63" t="s">
        <v>35</v>
      </c>
      <c r="N63" s="2">
        <v>46314.721493055556</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2076</v>
      </c>
      <c r="B64" t="s">
        <v>18</v>
      </c>
      <c r="C64" t="s">
        <v>18</v>
      </c>
      <c r="D64" t="s">
        <v>2077</v>
      </c>
      <c r="F64" s="2">
        <v>46314.675000000003</v>
      </c>
      <c r="G64" t="s">
        <v>21</v>
      </c>
      <c r="H64" t="s">
        <v>6049</v>
      </c>
      <c r="I64">
        <v>15</v>
      </c>
      <c r="J64" t="s">
        <v>130</v>
      </c>
      <c r="K64" t="s">
        <v>50</v>
      </c>
      <c r="L64">
        <v>87</v>
      </c>
      <c r="M64" t="s">
        <v>18</v>
      </c>
      <c r="N64" s="2">
        <v>46314.709629629629</v>
      </c>
      <c r="O64">
        <v>0</v>
      </c>
      <c r="P64" t="s">
        <v>129</v>
      </c>
      <c r="Q64">
        <v>15</v>
      </c>
      <c r="R64" s="3" t="str">
        <f>IF(OR(G64="12R",G64="12L"),_xlfn.XLOOKUP(C64,Tabla42[ADEP],Tabla42[SID 12R],""),IF(OR(G64="30L",G64="30R"),_xlfn.XLOOKUP(C64,Tabla42[ADEP],Tabla42[SID 30L],""),""))</f>
        <v/>
      </c>
      <c r="S64" s="3">
        <f t="shared" si="0"/>
        <v>16</v>
      </c>
      <c r="T64" s="3" t="str">
        <f>_xlfn.XLOOKUP(C64,Tabla42[ADEP],Tabla42[Sector],"")</f>
        <v/>
      </c>
    </row>
    <row r="65" spans="1:20" x14ac:dyDescent="0.2">
      <c r="A65" t="s">
        <v>2990</v>
      </c>
      <c r="B65" t="s">
        <v>18</v>
      </c>
      <c r="C65" t="s">
        <v>444</v>
      </c>
      <c r="D65" t="s">
        <v>20</v>
      </c>
      <c r="E65" t="s">
        <v>5757</v>
      </c>
      <c r="F65" s="2">
        <v>46314.676736111112</v>
      </c>
      <c r="G65" t="s">
        <v>21</v>
      </c>
      <c r="H65" t="s">
        <v>6050</v>
      </c>
      <c r="I65">
        <v>340</v>
      </c>
      <c r="J65" t="s">
        <v>22</v>
      </c>
      <c r="K65" t="s">
        <v>23</v>
      </c>
      <c r="L65">
        <v>453</v>
      </c>
      <c r="M65" t="s">
        <v>189</v>
      </c>
      <c r="N65" s="2">
        <v>46314.702986111108</v>
      </c>
      <c r="O65">
        <v>340</v>
      </c>
      <c r="P65" t="s">
        <v>25</v>
      </c>
      <c r="Q6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t="s">
        <v>429</v>
      </c>
      <c r="B66" t="s">
        <v>18</v>
      </c>
      <c r="C66" t="s">
        <v>193</v>
      </c>
      <c r="D66" t="s">
        <v>60</v>
      </c>
      <c r="E66" t="s">
        <v>377</v>
      </c>
      <c r="F66" s="2">
        <v>46314.678414351853</v>
      </c>
      <c r="G66" t="s">
        <v>21</v>
      </c>
      <c r="H66" t="s">
        <v>6051</v>
      </c>
      <c r="I66">
        <v>330</v>
      </c>
      <c r="J66" t="s">
        <v>22</v>
      </c>
      <c r="K66" t="s">
        <v>23</v>
      </c>
      <c r="L66">
        <v>357</v>
      </c>
      <c r="M66" t="s">
        <v>30</v>
      </c>
      <c r="N66" s="2">
        <v>46314.699178240742</v>
      </c>
      <c r="O66">
        <v>330</v>
      </c>
      <c r="P66" t="s">
        <v>25</v>
      </c>
      <c r="Q66">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t="s">
        <v>161</v>
      </c>
      <c r="B67" t="s">
        <v>18</v>
      </c>
      <c r="C67" t="s">
        <v>27</v>
      </c>
      <c r="D67" t="s">
        <v>60</v>
      </c>
      <c r="E67" t="s">
        <v>162</v>
      </c>
      <c r="F67" s="2">
        <v>46314.681828703702</v>
      </c>
      <c r="G67" t="s">
        <v>21</v>
      </c>
      <c r="H67" t="s">
        <v>6052</v>
      </c>
      <c r="I67">
        <v>350</v>
      </c>
      <c r="J67" t="s">
        <v>22</v>
      </c>
      <c r="K67" t="s">
        <v>23</v>
      </c>
      <c r="L67">
        <v>361</v>
      </c>
      <c r="M67" t="s">
        <v>30</v>
      </c>
      <c r="N67" s="2">
        <v>46314.703414351854</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156</v>
      </c>
      <c r="B68" t="s">
        <v>18</v>
      </c>
      <c r="C68" t="s">
        <v>109</v>
      </c>
      <c r="D68" t="s">
        <v>28</v>
      </c>
      <c r="E68" t="s">
        <v>6053</v>
      </c>
      <c r="F68" s="2">
        <v>46314.682685185187</v>
      </c>
      <c r="G68" t="s">
        <v>21</v>
      </c>
      <c r="H68" t="s">
        <v>6054</v>
      </c>
      <c r="I68">
        <v>350</v>
      </c>
      <c r="J68" t="s">
        <v>22</v>
      </c>
      <c r="K68" t="s">
        <v>23</v>
      </c>
      <c r="L68">
        <v>223</v>
      </c>
      <c r="M68" t="s">
        <v>55</v>
      </c>
      <c r="N68" s="2">
        <v>46314.696805555555</v>
      </c>
      <c r="O68">
        <v>310</v>
      </c>
      <c r="P68" t="s">
        <v>25</v>
      </c>
      <c r="Q68">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t="s">
        <v>163</v>
      </c>
      <c r="B69" t="s">
        <v>18</v>
      </c>
      <c r="C69" t="s">
        <v>164</v>
      </c>
      <c r="D69" t="s">
        <v>43</v>
      </c>
      <c r="E69" t="s">
        <v>2004</v>
      </c>
      <c r="F69" s="2">
        <v>46314.684328703705</v>
      </c>
      <c r="G69" t="s">
        <v>21</v>
      </c>
      <c r="H69" t="s">
        <v>6055</v>
      </c>
      <c r="I69">
        <v>290</v>
      </c>
      <c r="J69" t="s">
        <v>22</v>
      </c>
      <c r="K69" t="s">
        <v>23</v>
      </c>
      <c r="L69">
        <v>362</v>
      </c>
      <c r="M69" t="s">
        <v>30</v>
      </c>
      <c r="N69" s="2">
        <v>46314.705254629633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430</v>
      </c>
      <c r="B70" t="s">
        <v>18</v>
      </c>
      <c r="C70" t="s">
        <v>265</v>
      </c>
      <c r="D70" t="s">
        <v>53</v>
      </c>
      <c r="E70" t="s">
        <v>2331</v>
      </c>
      <c r="F70" s="2">
        <v>46314.685532407406</v>
      </c>
      <c r="G70" t="s">
        <v>21</v>
      </c>
      <c r="H70" t="s">
        <v>6056</v>
      </c>
      <c r="I70">
        <v>380</v>
      </c>
      <c r="J70" t="s">
        <v>22</v>
      </c>
      <c r="K70" t="s">
        <v>23</v>
      </c>
      <c r="L70">
        <v>866</v>
      </c>
      <c r="M70" t="s">
        <v>167</v>
      </c>
      <c r="N70" s="2">
        <v>46314.733576388891</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6057</v>
      </c>
      <c r="B71" t="s">
        <v>18</v>
      </c>
      <c r="C71" t="s">
        <v>4137</v>
      </c>
      <c r="D71" t="s">
        <v>6058</v>
      </c>
      <c r="F71" s="2">
        <v>46314.686863425923</v>
      </c>
      <c r="G71" t="s">
        <v>21</v>
      </c>
      <c r="H71" t="s">
        <v>6059</v>
      </c>
      <c r="I71">
        <v>210</v>
      </c>
      <c r="J71" t="s">
        <v>22</v>
      </c>
      <c r="K71" t="s">
        <v>50</v>
      </c>
      <c r="L71">
        <v>187</v>
      </c>
      <c r="M71" t="s">
        <v>6060</v>
      </c>
      <c r="N71" s="2">
        <v>46314.706064814818</v>
      </c>
      <c r="O71">
        <v>210</v>
      </c>
      <c r="P71" t="s">
        <v>129</v>
      </c>
      <c r="Q71">
        <v>40</v>
      </c>
      <c r="R71" s="3" t="str">
        <f>IF(OR(G71="12R",G71="12L"),_xlfn.XLOOKUP(C71,Tabla42[ADEP],Tabla42[SID 12R],""),IF(OR(G71="30L",G71="30R"),_xlfn.XLOOKUP(C71,Tabla42[ADEP],Tabla42[SID 30L],""),""))</f>
        <v/>
      </c>
      <c r="S71" s="3">
        <f t="shared" si="1"/>
        <v>16</v>
      </c>
      <c r="T71" s="3" t="str">
        <f>_xlfn.XLOOKUP(C71,Tabla42[ADEP],Tabla42[Sector],"")</f>
        <v/>
      </c>
    </row>
    <row r="72" spans="1:20" x14ac:dyDescent="0.2">
      <c r="A72" t="s">
        <v>159</v>
      </c>
      <c r="B72" t="s">
        <v>18</v>
      </c>
      <c r="C72" t="s">
        <v>160</v>
      </c>
      <c r="D72" t="s">
        <v>33</v>
      </c>
      <c r="E72" t="s">
        <v>677</v>
      </c>
      <c r="F72" s="2">
        <v>46314.688645833332</v>
      </c>
      <c r="G72" t="s">
        <v>21</v>
      </c>
      <c r="H72" t="s">
        <v>6061</v>
      </c>
      <c r="I72">
        <v>380</v>
      </c>
      <c r="J72" t="s">
        <v>22</v>
      </c>
      <c r="K72" t="s">
        <v>23</v>
      </c>
      <c r="L72">
        <v>402</v>
      </c>
      <c r="M72" t="s">
        <v>6062</v>
      </c>
      <c r="N72" s="2">
        <v>46314.712164351855</v>
      </c>
      <c r="O72">
        <v>380</v>
      </c>
      <c r="P72" t="s">
        <v>25</v>
      </c>
      <c r="Q72">
        <v>190</v>
      </c>
      <c r="R72" s="3" t="str">
        <f>IF(OR(G72="12R",G72="12L"),_xlfn.XLOOKUP(C72,Tabla42[ADEP],Tabla42[SID 12R],""),IF(OR(G72="30L",G72="30R"),_xlfn.XLOOKUP(C72,Tabla42[ADEP],Tabla42[SID 30L],""),""))</f>
        <v>CZM</v>
      </c>
      <c r="S72" s="3">
        <f t="shared" si="1"/>
        <v>16</v>
      </c>
      <c r="T72" s="3" t="str">
        <f>_xlfn.XLOOKUP(C72,Tabla42[ADEP],Tabla42[Sector],"")</f>
        <v>Sector 7</v>
      </c>
    </row>
    <row r="73" spans="1:20" x14ac:dyDescent="0.2">
      <c r="A73" t="s">
        <v>365</v>
      </c>
      <c r="B73" t="s">
        <v>18</v>
      </c>
      <c r="C73" t="s">
        <v>96</v>
      </c>
      <c r="D73" t="s">
        <v>33</v>
      </c>
      <c r="E73" t="s">
        <v>3296</v>
      </c>
      <c r="F73" s="2">
        <v>46314.69159722222</v>
      </c>
      <c r="G73" t="s">
        <v>21</v>
      </c>
      <c r="H73" t="s">
        <v>6063</v>
      </c>
      <c r="I73">
        <v>360</v>
      </c>
      <c r="J73" t="s">
        <v>22</v>
      </c>
      <c r="K73" t="s">
        <v>141</v>
      </c>
      <c r="L73">
        <v>861</v>
      </c>
      <c r="M73" t="s">
        <v>2084</v>
      </c>
      <c r="N73" s="2">
        <v>46314.738483796296</v>
      </c>
      <c r="O73">
        <v>360</v>
      </c>
      <c r="P73" t="s">
        <v>25</v>
      </c>
      <c r="Q73">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t="s">
        <v>232</v>
      </c>
      <c r="B74" t="s">
        <v>18</v>
      </c>
      <c r="C74" t="s">
        <v>233</v>
      </c>
      <c r="D74" t="s">
        <v>110</v>
      </c>
      <c r="E74" t="s">
        <v>6064</v>
      </c>
      <c r="F74" s="2">
        <v>46314.703414351854</v>
      </c>
      <c r="G74" t="s">
        <v>21</v>
      </c>
      <c r="H74" t="s">
        <v>6065</v>
      </c>
      <c r="I74">
        <v>380</v>
      </c>
      <c r="J74" t="s">
        <v>22</v>
      </c>
      <c r="K74" t="s">
        <v>23</v>
      </c>
      <c r="L74">
        <v>612</v>
      </c>
      <c r="M74" t="s">
        <v>123</v>
      </c>
      <c r="N74" s="2">
        <v>46314.738587962966</v>
      </c>
      <c r="O74">
        <v>380</v>
      </c>
      <c r="P74" t="s">
        <v>25</v>
      </c>
      <c r="Q74">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t="s">
        <v>6066</v>
      </c>
      <c r="B75" t="s">
        <v>18</v>
      </c>
      <c r="C75" t="s">
        <v>32</v>
      </c>
      <c r="D75" t="s">
        <v>60</v>
      </c>
      <c r="E75" t="s">
        <v>529</v>
      </c>
      <c r="F75" s="2">
        <v>46314.704456018517</v>
      </c>
      <c r="G75" t="s">
        <v>21</v>
      </c>
      <c r="H75" t="s">
        <v>6067</v>
      </c>
      <c r="I75">
        <v>340</v>
      </c>
      <c r="J75" t="s">
        <v>22</v>
      </c>
      <c r="K75" t="s">
        <v>23</v>
      </c>
      <c r="L75">
        <v>866</v>
      </c>
      <c r="M75" t="s">
        <v>35</v>
      </c>
      <c r="N75" s="2">
        <v>46314.752349537041</v>
      </c>
      <c r="O75">
        <v>340</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180</v>
      </c>
      <c r="B76" t="s">
        <v>18</v>
      </c>
      <c r="C76" t="s">
        <v>133</v>
      </c>
      <c r="D76" t="s">
        <v>60</v>
      </c>
      <c r="E76" t="s">
        <v>2144</v>
      </c>
      <c r="F76" s="2">
        <v>46314.705995370372</v>
      </c>
      <c r="G76" t="s">
        <v>21</v>
      </c>
      <c r="H76" t="s">
        <v>6068</v>
      </c>
      <c r="I76">
        <v>350</v>
      </c>
      <c r="J76" t="s">
        <v>22</v>
      </c>
      <c r="K76" t="s">
        <v>23</v>
      </c>
      <c r="L76">
        <v>359</v>
      </c>
      <c r="M76" t="s">
        <v>30</v>
      </c>
      <c r="N76" s="2">
        <v>46314.727569444447</v>
      </c>
      <c r="O76">
        <v>330</v>
      </c>
      <c r="P76" t="s">
        <v>25</v>
      </c>
      <c r="Q76">
        <v>40</v>
      </c>
      <c r="R76" s="3" t="str">
        <f>IF(OR(G76="12R",G76="12L"),_xlfn.XLOOKUP(C76,Tabla42[ADEP],Tabla42[SID 12R],""),IF(OR(G76="30L",G76="30R"),_xlfn.XLOOKUP(C76,Tabla42[ADEP],Tabla42[SID 30L],""),""))</f>
        <v>OMSUK</v>
      </c>
      <c r="S76" s="3">
        <f t="shared" si="1"/>
        <v>16</v>
      </c>
      <c r="T76" s="3" t="str">
        <f>_xlfn.XLOOKUP(C76,Tabla42[ADEP],Tabla42[Sector],"")</f>
        <v>Sector 3</v>
      </c>
    </row>
    <row r="77" spans="1:20" x14ac:dyDescent="0.2">
      <c r="A77" t="s">
        <v>177</v>
      </c>
      <c r="B77" t="s">
        <v>18</v>
      </c>
      <c r="C77" t="s">
        <v>109</v>
      </c>
      <c r="D77" t="s">
        <v>122</v>
      </c>
      <c r="E77" t="s">
        <v>1000</v>
      </c>
      <c r="F77" s="2">
        <v>46314.707106481481</v>
      </c>
      <c r="G77" t="s">
        <v>21</v>
      </c>
      <c r="H77" t="s">
        <v>6069</v>
      </c>
      <c r="I77">
        <v>350</v>
      </c>
      <c r="J77" t="s">
        <v>22</v>
      </c>
      <c r="K77" t="s">
        <v>23</v>
      </c>
      <c r="L77">
        <v>219</v>
      </c>
      <c r="M77" t="s">
        <v>55</v>
      </c>
      <c r="N77" s="2">
        <v>46314.719965277778</v>
      </c>
      <c r="O77">
        <v>332</v>
      </c>
      <c r="P77" t="s">
        <v>25</v>
      </c>
      <c r="Q77">
        <v>190</v>
      </c>
      <c r="R77" s="3" t="str">
        <f>IF(OR(G77="12R",G77="12L"),_xlfn.XLOOKUP(C77,Tabla42[ADEP],Tabla42[SID 12R],""),IF(OR(G77="30L",G77="30R"),_xlfn.XLOOKUP(C77,Tabla42[ADEP],Tabla42[SID 30L],""),""))</f>
        <v>TAKUX</v>
      </c>
      <c r="S77" s="3">
        <f t="shared" si="1"/>
        <v>16</v>
      </c>
      <c r="T77" s="3" t="str">
        <f>_xlfn.XLOOKUP(C77,Tabla42[ADEP],Tabla42[Sector],"")</f>
        <v>Sector 7</v>
      </c>
    </row>
    <row r="78" spans="1:20" x14ac:dyDescent="0.2">
      <c r="A78" t="s">
        <v>3915</v>
      </c>
      <c r="B78" t="s">
        <v>18</v>
      </c>
      <c r="C78" t="s">
        <v>388</v>
      </c>
      <c r="D78" t="s">
        <v>122</v>
      </c>
      <c r="E78" t="s">
        <v>4683</v>
      </c>
      <c r="F78" s="2">
        <v>46314.712731481479</v>
      </c>
      <c r="G78" t="s">
        <v>21</v>
      </c>
      <c r="H78" t="s">
        <v>6070</v>
      </c>
      <c r="I78">
        <v>360</v>
      </c>
      <c r="J78" t="s">
        <v>22</v>
      </c>
      <c r="K78" t="s">
        <v>23</v>
      </c>
      <c r="L78">
        <v>446</v>
      </c>
      <c r="M78" t="s">
        <v>189</v>
      </c>
      <c r="N78" s="2">
        <v>46314.739039351851</v>
      </c>
      <c r="O78">
        <v>360</v>
      </c>
      <c r="P78" t="s">
        <v>25</v>
      </c>
      <c r="Q78">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t="s">
        <v>187</v>
      </c>
      <c r="B79" t="s">
        <v>18</v>
      </c>
      <c r="C79" t="s">
        <v>188</v>
      </c>
      <c r="D79" t="s">
        <v>117</v>
      </c>
      <c r="E79" t="s">
        <v>6071</v>
      </c>
      <c r="F79" s="2">
        <v>46314.721828703703</v>
      </c>
      <c r="G79" t="s">
        <v>21</v>
      </c>
      <c r="H79" t="s">
        <v>6072</v>
      </c>
      <c r="I79">
        <v>300</v>
      </c>
      <c r="J79" t="s">
        <v>22</v>
      </c>
      <c r="K79" t="s">
        <v>23</v>
      </c>
      <c r="L79">
        <v>374</v>
      </c>
      <c r="M79" t="s">
        <v>250</v>
      </c>
      <c r="N79" s="2">
        <v>46314.742962962962</v>
      </c>
      <c r="O79">
        <v>320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5874</v>
      </c>
      <c r="F80" s="2">
        <v>46314.723136574074</v>
      </c>
      <c r="G80" t="s">
        <v>21</v>
      </c>
      <c r="H80" t="s">
        <v>191</v>
      </c>
      <c r="I80">
        <v>350</v>
      </c>
      <c r="J80" t="s">
        <v>22</v>
      </c>
      <c r="K80" t="s">
        <v>23</v>
      </c>
      <c r="L80">
        <v>136</v>
      </c>
      <c r="M80" t="s">
        <v>39</v>
      </c>
      <c r="N80" s="2">
        <v>46314.732523148145</v>
      </c>
      <c r="O80">
        <v>259</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192</v>
      </c>
      <c r="B81" t="s">
        <v>18</v>
      </c>
      <c r="C81" t="s">
        <v>193</v>
      </c>
      <c r="D81" t="s">
        <v>60</v>
      </c>
      <c r="E81" t="s">
        <v>6073</v>
      </c>
      <c r="F81" s="2">
        <v>46314.733912037038</v>
      </c>
      <c r="G81" t="s">
        <v>21</v>
      </c>
      <c r="H81" t="s">
        <v>6074</v>
      </c>
      <c r="I81">
        <v>330</v>
      </c>
      <c r="J81" t="s">
        <v>22</v>
      </c>
      <c r="K81" t="s">
        <v>23</v>
      </c>
      <c r="L81">
        <v>359</v>
      </c>
      <c r="M81" t="s">
        <v>30</v>
      </c>
      <c r="N81" s="2">
        <v>46314.755682870367</v>
      </c>
      <c r="O81">
        <v>330</v>
      </c>
      <c r="P81" t="s">
        <v>25</v>
      </c>
      <c r="Q8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t="s">
        <v>221</v>
      </c>
      <c r="B82" t="s">
        <v>18</v>
      </c>
      <c r="C82" t="s">
        <v>42</v>
      </c>
      <c r="D82" t="s">
        <v>43</v>
      </c>
      <c r="E82" t="s">
        <v>3213</v>
      </c>
      <c r="F82" s="2">
        <v>46314.743715277778</v>
      </c>
      <c r="G82" t="s">
        <v>21</v>
      </c>
      <c r="H82" t="s">
        <v>6075</v>
      </c>
      <c r="I82">
        <v>360</v>
      </c>
      <c r="J82" t="s">
        <v>22</v>
      </c>
      <c r="K82" t="s">
        <v>23</v>
      </c>
      <c r="L82">
        <v>931</v>
      </c>
      <c r="M82" t="s">
        <v>6076</v>
      </c>
      <c r="N82" s="2">
        <v>46314.793113425927</v>
      </c>
      <c r="O82">
        <v>360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53</v>
      </c>
      <c r="E83" t="s">
        <v>357</v>
      </c>
      <c r="F83" s="2">
        <v>46314.745150462964</v>
      </c>
      <c r="G83" t="s">
        <v>21</v>
      </c>
      <c r="H83" t="s">
        <v>6077</v>
      </c>
      <c r="I83">
        <v>380</v>
      </c>
      <c r="J83" t="s">
        <v>22</v>
      </c>
      <c r="K83" t="s">
        <v>23</v>
      </c>
      <c r="L83">
        <v>866</v>
      </c>
      <c r="M83" t="s">
        <v>24</v>
      </c>
      <c r="N83" s="2">
        <v>46314.792951388888</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1313</v>
      </c>
      <c r="B84" t="s">
        <v>18</v>
      </c>
      <c r="C84" t="s">
        <v>32</v>
      </c>
      <c r="D84" t="s">
        <v>418</v>
      </c>
      <c r="F84" s="2">
        <v>46314.746782407405</v>
      </c>
      <c r="G84" t="s">
        <v>21</v>
      </c>
      <c r="H84" t="s">
        <v>6078</v>
      </c>
      <c r="I84">
        <v>430</v>
      </c>
      <c r="J84" t="s">
        <v>22</v>
      </c>
      <c r="K84" t="s">
        <v>50</v>
      </c>
      <c r="L84">
        <v>883</v>
      </c>
      <c r="M84" t="s">
        <v>35</v>
      </c>
      <c r="N84" s="2">
        <v>46314.801145833335</v>
      </c>
      <c r="O84">
        <v>430</v>
      </c>
      <c r="P84" t="s">
        <v>25</v>
      </c>
      <c r="Q84">
        <v>30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432</v>
      </c>
      <c r="B85" t="s">
        <v>18</v>
      </c>
      <c r="C85" t="s">
        <v>233</v>
      </c>
      <c r="D85" t="s">
        <v>122</v>
      </c>
      <c r="E85" t="s">
        <v>6079</v>
      </c>
      <c r="F85" s="2">
        <v>46314.749791666669</v>
      </c>
      <c r="G85" t="s">
        <v>21</v>
      </c>
      <c r="H85" t="s">
        <v>6080</v>
      </c>
      <c r="I85">
        <v>360</v>
      </c>
      <c r="J85" t="s">
        <v>22</v>
      </c>
      <c r="K85" t="s">
        <v>23</v>
      </c>
      <c r="L85">
        <v>532</v>
      </c>
      <c r="M85" t="s">
        <v>123</v>
      </c>
      <c r="N85" s="2">
        <v>46314.780590277776</v>
      </c>
      <c r="O85">
        <v>360</v>
      </c>
      <c r="P85" t="s">
        <v>25</v>
      </c>
      <c r="Q85">
        <v>40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437</v>
      </c>
      <c r="B86" t="s">
        <v>18</v>
      </c>
      <c r="C86" t="s">
        <v>438</v>
      </c>
      <c r="D86" t="s">
        <v>53</v>
      </c>
      <c r="E86" t="s">
        <v>3124</v>
      </c>
      <c r="F86" s="2">
        <v>46314.752430555556</v>
      </c>
      <c r="G86" t="s">
        <v>21</v>
      </c>
      <c r="H86" t="s">
        <v>6081</v>
      </c>
      <c r="I86">
        <v>380</v>
      </c>
      <c r="J86" t="s">
        <v>22</v>
      </c>
      <c r="K86" t="s">
        <v>23</v>
      </c>
      <c r="L86">
        <v>1004</v>
      </c>
      <c r="M86" t="s">
        <v>439</v>
      </c>
      <c r="N86" s="2">
        <v>46314.808969907404</v>
      </c>
      <c r="O86">
        <v>229</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5564</v>
      </c>
      <c r="F87" s="2">
        <v>46314.753206018519</v>
      </c>
      <c r="G87" t="s">
        <v>21</v>
      </c>
      <c r="H87" t="s">
        <v>6082</v>
      </c>
      <c r="I87">
        <v>350</v>
      </c>
      <c r="J87" t="s">
        <v>22</v>
      </c>
      <c r="K87" t="s">
        <v>23</v>
      </c>
      <c r="L87">
        <v>357</v>
      </c>
      <c r="M87" t="s">
        <v>30</v>
      </c>
      <c r="N87" s="2">
        <v>46314.773680555554</v>
      </c>
      <c r="O87">
        <v>350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746</v>
      </c>
      <c r="F88" s="2">
        <v>46314.754594907405</v>
      </c>
      <c r="G88" t="s">
        <v>21</v>
      </c>
      <c r="H88" t="s">
        <v>6083</v>
      </c>
      <c r="I88">
        <v>300</v>
      </c>
      <c r="J88" t="s">
        <v>22</v>
      </c>
      <c r="K88" t="s">
        <v>23</v>
      </c>
      <c r="L88">
        <v>543</v>
      </c>
      <c r="M88" t="s">
        <v>123</v>
      </c>
      <c r="N88" s="2">
        <v>46314.785405092596</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199</v>
      </c>
      <c r="B89" t="s">
        <v>18</v>
      </c>
      <c r="C89" t="s">
        <v>200</v>
      </c>
      <c r="D89" t="s">
        <v>110</v>
      </c>
      <c r="E89" t="s">
        <v>663</v>
      </c>
      <c r="F89" s="2">
        <v>46314.75608796296</v>
      </c>
      <c r="G89" t="s">
        <v>21</v>
      </c>
      <c r="H89" t="s">
        <v>6084</v>
      </c>
      <c r="I89">
        <v>380</v>
      </c>
      <c r="J89" t="s">
        <v>22</v>
      </c>
      <c r="K89" t="s">
        <v>23</v>
      </c>
      <c r="L89">
        <v>439</v>
      </c>
      <c r="M89" t="s">
        <v>6085</v>
      </c>
      <c r="N89" s="2">
        <v>46314.781307870369</v>
      </c>
      <c r="O89">
        <v>380</v>
      </c>
      <c r="P89" t="s">
        <v>25</v>
      </c>
      <c r="Q89">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t="s">
        <v>378</v>
      </c>
      <c r="B90" t="s">
        <v>18</v>
      </c>
      <c r="C90" t="s">
        <v>62</v>
      </c>
      <c r="D90" t="s">
        <v>33</v>
      </c>
      <c r="E90" t="s">
        <v>426</v>
      </c>
      <c r="F90" s="2">
        <v>46314.756736111114</v>
      </c>
      <c r="G90" t="s">
        <v>21</v>
      </c>
      <c r="H90" t="s">
        <v>6086</v>
      </c>
      <c r="I90">
        <v>360</v>
      </c>
      <c r="J90" t="s">
        <v>22</v>
      </c>
      <c r="K90" t="s">
        <v>23</v>
      </c>
      <c r="L90">
        <v>888</v>
      </c>
      <c r="M90" t="s">
        <v>6087</v>
      </c>
      <c r="N90" s="2">
        <v>46314.805671296293</v>
      </c>
      <c r="O90">
        <v>360</v>
      </c>
      <c r="P90" t="s">
        <v>25</v>
      </c>
      <c r="Q9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t="s">
        <v>2049</v>
      </c>
      <c r="B91" t="s">
        <v>18</v>
      </c>
      <c r="C91" t="s">
        <v>441</v>
      </c>
      <c r="D91" t="s">
        <v>2050</v>
      </c>
      <c r="F91" s="2">
        <v>46314.759166666663</v>
      </c>
      <c r="G91" t="s">
        <v>21</v>
      </c>
      <c r="H91" t="s">
        <v>155</v>
      </c>
      <c r="I91">
        <v>165</v>
      </c>
      <c r="J91" t="s">
        <v>130</v>
      </c>
      <c r="K91" t="s">
        <v>50</v>
      </c>
      <c r="L91">
        <v>319</v>
      </c>
      <c r="M91" t="s">
        <v>441</v>
      </c>
      <c r="N91" s="2">
        <v>46314.784120370372</v>
      </c>
      <c r="O91">
        <v>0</v>
      </c>
      <c r="P91" t="s">
        <v>25</v>
      </c>
      <c r="Q91">
        <v>15</v>
      </c>
      <c r="R91" s="3" t="str">
        <f>IF(OR(G91="12R",G91="12L"),_xlfn.XLOOKUP(C91,Tabla42[ADEP],Tabla42[SID 12R],""),IF(OR(G91="30L",G91="30R"),_xlfn.XLOOKUP(C91,Tabla42[ADEP],Tabla42[SID 30L],""),""))</f>
        <v>CZM</v>
      </c>
      <c r="S91" s="3">
        <f t="shared" si="1"/>
        <v>18</v>
      </c>
      <c r="T91" s="3" t="str">
        <f>_xlfn.XLOOKUP(C91,Tabla42[ADEP],Tabla42[Sector],"")</f>
        <v>Sector 7</v>
      </c>
    </row>
    <row r="92" spans="1:20" x14ac:dyDescent="0.2">
      <c r="A92" t="s">
        <v>183</v>
      </c>
      <c r="B92" t="s">
        <v>18</v>
      </c>
      <c r="C92" t="s">
        <v>184</v>
      </c>
      <c r="D92" t="s">
        <v>60</v>
      </c>
      <c r="E92" t="s">
        <v>6088</v>
      </c>
      <c r="F92" s="2">
        <v>46314.760150462964</v>
      </c>
      <c r="G92" t="s">
        <v>21</v>
      </c>
      <c r="H92" t="s">
        <v>6089</v>
      </c>
      <c r="I92">
        <v>330</v>
      </c>
      <c r="J92" t="s">
        <v>22</v>
      </c>
      <c r="K92" t="s">
        <v>23</v>
      </c>
      <c r="L92">
        <v>360</v>
      </c>
      <c r="M92" t="s">
        <v>30</v>
      </c>
      <c r="N92" s="2">
        <v>46314.780844907407</v>
      </c>
      <c r="O92">
        <v>330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3626</v>
      </c>
      <c r="B93" t="s">
        <v>18</v>
      </c>
      <c r="C93" t="s">
        <v>388</v>
      </c>
      <c r="D93" t="s">
        <v>122</v>
      </c>
      <c r="E93" t="s">
        <v>3627</v>
      </c>
      <c r="F93" s="2">
        <v>46314.761608796296</v>
      </c>
      <c r="G93" t="s">
        <v>21</v>
      </c>
      <c r="H93" t="s">
        <v>6090</v>
      </c>
      <c r="I93">
        <v>360</v>
      </c>
      <c r="J93" t="s">
        <v>22</v>
      </c>
      <c r="K93" t="s">
        <v>23</v>
      </c>
      <c r="L93">
        <v>428</v>
      </c>
      <c r="M93" t="s">
        <v>6085</v>
      </c>
      <c r="N93" s="2">
        <v>46314.787175925929</v>
      </c>
      <c r="O93">
        <v>360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358</v>
      </c>
      <c r="B94" t="s">
        <v>18</v>
      </c>
      <c r="C94" t="s">
        <v>359</v>
      </c>
      <c r="D94" t="s">
        <v>33</v>
      </c>
      <c r="E94" t="s">
        <v>5833</v>
      </c>
      <c r="F94" s="2">
        <v>46314.762870370374</v>
      </c>
      <c r="G94" t="s">
        <v>21</v>
      </c>
      <c r="H94" t="s">
        <v>6091</v>
      </c>
      <c r="I94">
        <v>350</v>
      </c>
      <c r="J94" t="s">
        <v>22</v>
      </c>
      <c r="K94" t="s">
        <v>23</v>
      </c>
      <c r="L94">
        <v>136</v>
      </c>
      <c r="M94" t="s">
        <v>39</v>
      </c>
      <c r="N94" s="2">
        <v>46314.772094907406</v>
      </c>
      <c r="O94">
        <v>253</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211</v>
      </c>
      <c r="B95" t="s">
        <v>18</v>
      </c>
      <c r="C95" t="s">
        <v>212</v>
      </c>
      <c r="D95" t="s">
        <v>53</v>
      </c>
      <c r="E95" t="s">
        <v>2146</v>
      </c>
      <c r="F95" s="2">
        <v>46314.764351851853</v>
      </c>
      <c r="G95" t="s">
        <v>21</v>
      </c>
      <c r="H95" t="s">
        <v>6092</v>
      </c>
      <c r="I95">
        <v>390</v>
      </c>
      <c r="J95" t="s">
        <v>22</v>
      </c>
      <c r="K95" t="s">
        <v>23</v>
      </c>
      <c r="L95">
        <v>148</v>
      </c>
      <c r="M95" t="s">
        <v>2328</v>
      </c>
      <c r="N95" s="2">
        <v>46314.774236111109</v>
      </c>
      <c r="O95">
        <v>290</v>
      </c>
      <c r="P95" t="s">
        <v>25</v>
      </c>
      <c r="Q9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t="s">
        <v>2157</v>
      </c>
      <c r="B96" t="s">
        <v>18</v>
      </c>
      <c r="C96" t="s">
        <v>188</v>
      </c>
      <c r="D96" t="s">
        <v>60</v>
      </c>
      <c r="E96" t="s">
        <v>1054</v>
      </c>
      <c r="F96" s="2">
        <v>46314.765833333331</v>
      </c>
      <c r="G96" t="s">
        <v>21</v>
      </c>
      <c r="H96" t="s">
        <v>6093</v>
      </c>
      <c r="I96">
        <v>350</v>
      </c>
      <c r="J96" t="s">
        <v>22</v>
      </c>
      <c r="K96" t="s">
        <v>23</v>
      </c>
      <c r="L96">
        <v>361</v>
      </c>
      <c r="M96" t="s">
        <v>6094</v>
      </c>
      <c r="N96" s="2">
        <v>46314.787442129629</v>
      </c>
      <c r="O96">
        <v>350</v>
      </c>
      <c r="P96" t="s">
        <v>25</v>
      </c>
      <c r="Q96">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t="s">
        <v>597</v>
      </c>
      <c r="B97" t="s">
        <v>18</v>
      </c>
      <c r="C97" t="s">
        <v>598</v>
      </c>
      <c r="D97" t="s">
        <v>122</v>
      </c>
      <c r="E97" t="s">
        <v>4280</v>
      </c>
      <c r="F97" s="2">
        <v>46314.767129629632</v>
      </c>
      <c r="G97" t="s">
        <v>21</v>
      </c>
      <c r="H97" t="s">
        <v>6095</v>
      </c>
      <c r="I97">
        <v>360</v>
      </c>
      <c r="J97" t="s">
        <v>22</v>
      </c>
      <c r="K97" t="s">
        <v>23</v>
      </c>
      <c r="L97">
        <v>436</v>
      </c>
      <c r="M97" t="s">
        <v>6085</v>
      </c>
      <c r="N97" s="2">
        <v>46314.792453703703</v>
      </c>
      <c r="O97">
        <v>340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3078</v>
      </c>
      <c r="B98" t="s">
        <v>18</v>
      </c>
      <c r="C98" t="s">
        <v>32</v>
      </c>
      <c r="D98" t="s">
        <v>20</v>
      </c>
      <c r="E98" t="s">
        <v>2024</v>
      </c>
      <c r="F98" s="2">
        <v>46314.768055555556</v>
      </c>
      <c r="G98" t="s">
        <v>21</v>
      </c>
      <c r="H98" t="s">
        <v>6096</v>
      </c>
      <c r="I98">
        <v>360</v>
      </c>
      <c r="J98" t="s">
        <v>22</v>
      </c>
      <c r="K98" t="s">
        <v>23</v>
      </c>
      <c r="L98">
        <v>864</v>
      </c>
      <c r="M98" t="s">
        <v>35</v>
      </c>
      <c r="N98" s="2">
        <v>46314.815115740741</v>
      </c>
      <c r="O98">
        <v>360</v>
      </c>
      <c r="P98" t="s">
        <v>25</v>
      </c>
      <c r="Q98">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t="s">
        <v>225</v>
      </c>
      <c r="B99" t="s">
        <v>18</v>
      </c>
      <c r="C99" t="s">
        <v>27</v>
      </c>
      <c r="D99" t="s">
        <v>226</v>
      </c>
      <c r="E99" t="s">
        <v>3634</v>
      </c>
      <c r="F99" s="2">
        <v>46314.768946759257</v>
      </c>
      <c r="G99" t="s">
        <v>21</v>
      </c>
      <c r="H99" t="s">
        <v>6097</v>
      </c>
      <c r="I99">
        <v>350</v>
      </c>
      <c r="J99" t="s">
        <v>22</v>
      </c>
      <c r="K99" t="s">
        <v>23</v>
      </c>
      <c r="L99">
        <v>361</v>
      </c>
      <c r="M99" t="s">
        <v>6098</v>
      </c>
      <c r="N99" s="2">
        <v>46314.791226851848</v>
      </c>
      <c r="O99">
        <v>330</v>
      </c>
      <c r="P99" t="s">
        <v>25</v>
      </c>
      <c r="Q99">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t="s">
        <v>216</v>
      </c>
      <c r="B100" t="s">
        <v>18</v>
      </c>
      <c r="C100" t="s">
        <v>32</v>
      </c>
      <c r="D100" t="s">
        <v>60</v>
      </c>
      <c r="E100" t="s">
        <v>4977</v>
      </c>
      <c r="F100" s="2">
        <v>46314.769675925927</v>
      </c>
      <c r="G100" t="s">
        <v>21</v>
      </c>
      <c r="H100" t="s">
        <v>6099</v>
      </c>
      <c r="I100">
        <v>340</v>
      </c>
      <c r="J100" t="s">
        <v>22</v>
      </c>
      <c r="K100" t="s">
        <v>23</v>
      </c>
      <c r="L100">
        <v>872</v>
      </c>
      <c r="M100" t="s">
        <v>35</v>
      </c>
      <c r="N100" s="2">
        <v>46314.818402777775</v>
      </c>
      <c r="O100">
        <v>340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237</v>
      </c>
      <c r="B101" t="s">
        <v>18</v>
      </c>
      <c r="C101" t="s">
        <v>116</v>
      </c>
      <c r="D101" t="s">
        <v>117</v>
      </c>
      <c r="E101" t="s">
        <v>6100</v>
      </c>
      <c r="F101" s="2">
        <v>46314.770520833335</v>
      </c>
      <c r="G101" t="s">
        <v>21</v>
      </c>
      <c r="H101" t="s">
        <v>6101</v>
      </c>
      <c r="I101">
        <v>300</v>
      </c>
      <c r="J101" t="s">
        <v>22</v>
      </c>
      <c r="K101" t="s">
        <v>23</v>
      </c>
      <c r="L101">
        <v>541</v>
      </c>
      <c r="M101" t="s">
        <v>123</v>
      </c>
      <c r="N101" s="2">
        <v>46314.802256944444</v>
      </c>
      <c r="O101">
        <v>320</v>
      </c>
      <c r="P101" t="s">
        <v>25</v>
      </c>
      <c r="Q10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t="s">
        <v>203</v>
      </c>
      <c r="B102" t="s">
        <v>18</v>
      </c>
      <c r="C102" t="s">
        <v>204</v>
      </c>
      <c r="D102" t="s">
        <v>53</v>
      </c>
      <c r="E102" t="s">
        <v>5815</v>
      </c>
      <c r="F102" s="2">
        <v>46314.772615740738</v>
      </c>
      <c r="G102" t="s">
        <v>21</v>
      </c>
      <c r="H102" t="s">
        <v>6102</v>
      </c>
      <c r="I102">
        <v>350</v>
      </c>
      <c r="J102" t="s">
        <v>22</v>
      </c>
      <c r="K102" t="s">
        <v>23</v>
      </c>
      <c r="L102">
        <v>153</v>
      </c>
      <c r="M102" t="s">
        <v>111</v>
      </c>
      <c r="N102" s="2">
        <v>46314.782800925925</v>
      </c>
      <c r="O102">
        <v>283</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284</v>
      </c>
      <c r="B103" t="s">
        <v>18</v>
      </c>
      <c r="C103" t="s">
        <v>137</v>
      </c>
      <c r="D103" t="s">
        <v>60</v>
      </c>
      <c r="E103" t="s">
        <v>6103</v>
      </c>
      <c r="F103" s="2">
        <v>46314.773854166669</v>
      </c>
      <c r="G103" t="s">
        <v>21</v>
      </c>
      <c r="H103" t="s">
        <v>386</v>
      </c>
      <c r="I103">
        <v>330</v>
      </c>
      <c r="J103" t="s">
        <v>22</v>
      </c>
      <c r="K103" t="s">
        <v>23</v>
      </c>
      <c r="L103">
        <v>136</v>
      </c>
      <c r="M103" t="s">
        <v>39</v>
      </c>
      <c r="N103" s="2">
        <v>46314.783495370371</v>
      </c>
      <c r="O103">
        <v>192</v>
      </c>
      <c r="P103" t="s">
        <v>25</v>
      </c>
      <c r="Q103">
        <v>190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t="s">
        <v>228</v>
      </c>
      <c r="B104" t="s">
        <v>18</v>
      </c>
      <c r="C104" t="s">
        <v>27</v>
      </c>
      <c r="D104" t="s">
        <v>122</v>
      </c>
      <c r="E104" t="s">
        <v>6104</v>
      </c>
      <c r="F104" s="2">
        <v>46314.775381944448</v>
      </c>
      <c r="G104" t="s">
        <v>21</v>
      </c>
      <c r="H104" t="s">
        <v>6105</v>
      </c>
      <c r="I104">
        <v>370</v>
      </c>
      <c r="J104" t="s">
        <v>22</v>
      </c>
      <c r="K104" t="s">
        <v>23</v>
      </c>
      <c r="L104">
        <v>356</v>
      </c>
      <c r="M104" t="s">
        <v>30</v>
      </c>
      <c r="N104" s="2">
        <v>46314.795960648145</v>
      </c>
      <c r="O104">
        <v>370</v>
      </c>
      <c r="P104" t="s">
        <v>25</v>
      </c>
      <c r="Q104">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t="s">
        <v>238</v>
      </c>
      <c r="B105" t="s">
        <v>18</v>
      </c>
      <c r="C105" t="s">
        <v>239</v>
      </c>
      <c r="D105" t="s">
        <v>33</v>
      </c>
      <c r="E105" t="s">
        <v>2816</v>
      </c>
      <c r="F105" s="2">
        <v>46314.776377314818</v>
      </c>
      <c r="G105" t="s">
        <v>21</v>
      </c>
      <c r="H105" t="s">
        <v>6106</v>
      </c>
      <c r="I105">
        <v>360</v>
      </c>
      <c r="J105" t="s">
        <v>22</v>
      </c>
      <c r="K105" t="s">
        <v>23</v>
      </c>
      <c r="L105">
        <v>867</v>
      </c>
      <c r="M105" t="s">
        <v>35</v>
      </c>
      <c r="N105" s="2">
        <v>46314.824340277781</v>
      </c>
      <c r="O105">
        <v>360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2076</v>
      </c>
      <c r="B106" t="s">
        <v>18</v>
      </c>
      <c r="C106" t="s">
        <v>18</v>
      </c>
      <c r="D106" t="s">
        <v>2077</v>
      </c>
      <c r="F106" s="2">
        <v>46314.77857638889</v>
      </c>
      <c r="G106" t="s">
        <v>21</v>
      </c>
      <c r="H106" t="s">
        <v>2078</v>
      </c>
      <c r="I106">
        <v>15</v>
      </c>
      <c r="J106" t="s">
        <v>130</v>
      </c>
      <c r="K106" t="s">
        <v>50</v>
      </c>
      <c r="L106">
        <v>132</v>
      </c>
      <c r="M106" t="s">
        <v>18</v>
      </c>
      <c r="N106" s="2">
        <v>46314.815868055557</v>
      </c>
      <c r="O106">
        <v>0</v>
      </c>
      <c r="P106" t="s">
        <v>129</v>
      </c>
      <c r="Q106">
        <v>15</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384</v>
      </c>
      <c r="B107" t="s">
        <v>18</v>
      </c>
      <c r="C107" t="s">
        <v>96</v>
      </c>
      <c r="D107" t="s">
        <v>33</v>
      </c>
      <c r="E107" t="s">
        <v>368</v>
      </c>
      <c r="F107" s="2">
        <v>46314.781701388885</v>
      </c>
      <c r="G107" t="s">
        <v>21</v>
      </c>
      <c r="H107" t="s">
        <v>6107</v>
      </c>
      <c r="I107">
        <v>360</v>
      </c>
      <c r="J107" t="s">
        <v>22</v>
      </c>
      <c r="K107" t="s">
        <v>141</v>
      </c>
      <c r="L107">
        <v>890</v>
      </c>
      <c r="M107" t="s">
        <v>45</v>
      </c>
      <c r="N107" s="2">
        <v>46314.830254629633</v>
      </c>
      <c r="O107">
        <v>360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227</v>
      </c>
      <c r="B108" t="s">
        <v>18</v>
      </c>
      <c r="C108" t="s">
        <v>133</v>
      </c>
      <c r="D108" t="s">
        <v>60</v>
      </c>
      <c r="E108" t="s">
        <v>3497</v>
      </c>
      <c r="F108" s="2">
        <v>46314.782372685186</v>
      </c>
      <c r="G108" t="s">
        <v>21</v>
      </c>
      <c r="H108" t="s">
        <v>6108</v>
      </c>
      <c r="I108">
        <v>330</v>
      </c>
      <c r="J108" t="s">
        <v>22</v>
      </c>
      <c r="K108" t="s">
        <v>23</v>
      </c>
      <c r="L108">
        <v>360</v>
      </c>
      <c r="M108" t="s">
        <v>30</v>
      </c>
      <c r="N108" s="2">
        <v>46314.804884259262</v>
      </c>
      <c r="O108">
        <v>329</v>
      </c>
      <c r="P108" t="s">
        <v>25</v>
      </c>
      <c r="Q10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t="s">
        <v>240</v>
      </c>
      <c r="B109" t="s">
        <v>18</v>
      </c>
      <c r="C109" t="s">
        <v>116</v>
      </c>
      <c r="D109" t="s">
        <v>117</v>
      </c>
      <c r="E109" t="s">
        <v>3346</v>
      </c>
      <c r="F109" s="2">
        <v>46314.783726851849</v>
      </c>
      <c r="G109" t="s">
        <v>21</v>
      </c>
      <c r="H109" t="s">
        <v>6109</v>
      </c>
      <c r="I109">
        <v>320</v>
      </c>
      <c r="J109" t="s">
        <v>22</v>
      </c>
      <c r="K109" t="s">
        <v>23</v>
      </c>
      <c r="L109">
        <v>543</v>
      </c>
      <c r="M109" t="s">
        <v>123</v>
      </c>
      <c r="N109" s="2">
        <v>46314.81459490741</v>
      </c>
      <c r="O109">
        <v>340</v>
      </c>
      <c r="P109" t="s">
        <v>25</v>
      </c>
      <c r="Q109">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t="s">
        <v>2176</v>
      </c>
      <c r="B110" t="s">
        <v>18</v>
      </c>
      <c r="C110" t="s">
        <v>133</v>
      </c>
      <c r="D110" t="s">
        <v>28</v>
      </c>
      <c r="E110" t="s">
        <v>3043</v>
      </c>
      <c r="F110" s="2">
        <v>46314.785613425927</v>
      </c>
      <c r="G110" t="s">
        <v>21</v>
      </c>
      <c r="H110" t="s">
        <v>6110</v>
      </c>
      <c r="I110">
        <v>350</v>
      </c>
      <c r="J110" t="s">
        <v>22</v>
      </c>
      <c r="K110" t="s">
        <v>23</v>
      </c>
      <c r="L110">
        <v>360</v>
      </c>
      <c r="M110" t="s">
        <v>30</v>
      </c>
      <c r="N110" s="2">
        <v>46314.807210648149</v>
      </c>
      <c r="O110">
        <v>310</v>
      </c>
      <c r="P110" t="s">
        <v>25</v>
      </c>
      <c r="Q11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t="s">
        <v>445</v>
      </c>
      <c r="B111" t="s">
        <v>18</v>
      </c>
      <c r="C111" t="s">
        <v>263</v>
      </c>
      <c r="D111" t="s">
        <v>28</v>
      </c>
      <c r="E111" t="s">
        <v>1169</v>
      </c>
      <c r="F111" s="2">
        <v>46314.787407407406</v>
      </c>
      <c r="G111" t="s">
        <v>21</v>
      </c>
      <c r="H111" t="s">
        <v>446</v>
      </c>
      <c r="I111">
        <v>350</v>
      </c>
      <c r="J111" t="s">
        <v>22</v>
      </c>
      <c r="K111" t="s">
        <v>23</v>
      </c>
      <c r="L111">
        <v>136</v>
      </c>
      <c r="M111" t="s">
        <v>39</v>
      </c>
      <c r="N111" s="2">
        <v>46314.796736111108</v>
      </c>
      <c r="O111">
        <v>243</v>
      </c>
      <c r="P111" t="s">
        <v>25</v>
      </c>
      <c r="Q11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t="s">
        <v>235</v>
      </c>
      <c r="B112" t="s">
        <v>18</v>
      </c>
      <c r="C112" t="s">
        <v>62</v>
      </c>
      <c r="D112" t="s">
        <v>53</v>
      </c>
      <c r="E112" t="s">
        <v>106</v>
      </c>
      <c r="F112" s="2">
        <v>46314.788773148146</v>
      </c>
      <c r="G112" t="s">
        <v>21</v>
      </c>
      <c r="H112" t="s">
        <v>6111</v>
      </c>
      <c r="I112">
        <v>380</v>
      </c>
      <c r="J112" t="s">
        <v>22</v>
      </c>
      <c r="K112" t="s">
        <v>23</v>
      </c>
      <c r="L112">
        <v>902</v>
      </c>
      <c r="M112" t="s">
        <v>167</v>
      </c>
      <c r="N112" s="2">
        <v>46314.838842592595</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460</v>
      </c>
      <c r="B113" t="s">
        <v>18</v>
      </c>
      <c r="C113" t="s">
        <v>126</v>
      </c>
      <c r="D113" t="s">
        <v>20</v>
      </c>
      <c r="E113" t="s">
        <v>3276</v>
      </c>
      <c r="F113" s="2">
        <v>46314.791701388887</v>
      </c>
      <c r="G113" t="s">
        <v>21</v>
      </c>
      <c r="H113" t="s">
        <v>6112</v>
      </c>
      <c r="I113">
        <v>350</v>
      </c>
      <c r="J113" t="s">
        <v>22</v>
      </c>
      <c r="K113" t="s">
        <v>23</v>
      </c>
      <c r="L113">
        <v>360</v>
      </c>
      <c r="M113" t="s">
        <v>30</v>
      </c>
      <c r="N113" s="2">
        <v>46314.8127662037</v>
      </c>
      <c r="O113">
        <v>330</v>
      </c>
      <c r="P113" t="s">
        <v>25</v>
      </c>
      <c r="Q113">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t="s">
        <v>245</v>
      </c>
      <c r="B114" t="s">
        <v>18</v>
      </c>
      <c r="C114" t="s">
        <v>109</v>
      </c>
      <c r="D114" t="s">
        <v>122</v>
      </c>
      <c r="E114" t="s">
        <v>2110</v>
      </c>
      <c r="F114" s="2">
        <v>46314.793553240743</v>
      </c>
      <c r="G114" t="s">
        <v>21</v>
      </c>
      <c r="H114" t="s">
        <v>6113</v>
      </c>
      <c r="I114">
        <v>350</v>
      </c>
      <c r="J114" t="s">
        <v>22</v>
      </c>
      <c r="K114" t="s">
        <v>23</v>
      </c>
      <c r="L114">
        <v>209</v>
      </c>
      <c r="M114" t="s">
        <v>3736</v>
      </c>
      <c r="N114" s="2">
        <v>46314.805671296293</v>
      </c>
      <c r="O114">
        <v>338</v>
      </c>
      <c r="P114" t="s">
        <v>25</v>
      </c>
      <c r="Q114">
        <v>190</v>
      </c>
      <c r="R114" s="3" t="str">
        <f>IF(OR(G114="12R",G114="12L"),_xlfn.XLOOKUP(C114,Tabla42[ADEP],Tabla42[SID 12R],""),IF(OR(G114="30L",G114="30R"),_xlfn.XLOOKUP(C114,Tabla42[ADEP],Tabla42[SID 30L],""),""))</f>
        <v>TAKUX</v>
      </c>
      <c r="S114" s="3">
        <f t="shared" si="1"/>
        <v>19</v>
      </c>
      <c r="T114" s="3" t="str">
        <f>_xlfn.XLOOKUP(C114,Tabla42[ADEP],Tabla42[Sector],"")</f>
        <v>Sector 7</v>
      </c>
    </row>
    <row r="115" spans="1:20" x14ac:dyDescent="0.2">
      <c r="A115" t="s">
        <v>3094</v>
      </c>
      <c r="B115" t="s">
        <v>18</v>
      </c>
      <c r="C115" t="s">
        <v>190</v>
      </c>
      <c r="D115" t="s">
        <v>33</v>
      </c>
      <c r="E115" t="s">
        <v>3686</v>
      </c>
      <c r="F115" s="2">
        <v>46314.796157407407</v>
      </c>
      <c r="G115" t="s">
        <v>21</v>
      </c>
      <c r="H115" t="s">
        <v>191</v>
      </c>
      <c r="I115">
        <v>350</v>
      </c>
      <c r="J115" t="s">
        <v>22</v>
      </c>
      <c r="K115" t="s">
        <v>23</v>
      </c>
      <c r="L115">
        <v>136</v>
      </c>
      <c r="M115" t="s">
        <v>39</v>
      </c>
      <c r="N115" s="2">
        <v>46314.805648148147</v>
      </c>
      <c r="O115">
        <v>259</v>
      </c>
      <c r="P115" t="s">
        <v>25</v>
      </c>
      <c r="Q1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t="s">
        <v>454</v>
      </c>
      <c r="B116" t="s">
        <v>18</v>
      </c>
      <c r="C116" t="s">
        <v>242</v>
      </c>
      <c r="D116" t="s">
        <v>243</v>
      </c>
      <c r="E116" t="s">
        <v>1012</v>
      </c>
      <c r="F116" s="2">
        <v>46314.797974537039</v>
      </c>
      <c r="G116" t="s">
        <v>21</v>
      </c>
      <c r="H116" t="s">
        <v>6114</v>
      </c>
      <c r="I116">
        <v>350</v>
      </c>
      <c r="J116" t="s">
        <v>22</v>
      </c>
      <c r="K116" t="s">
        <v>23</v>
      </c>
      <c r="L116">
        <v>360</v>
      </c>
      <c r="M116" t="s">
        <v>30</v>
      </c>
      <c r="N116" s="2">
        <v>46314.818148148152</v>
      </c>
      <c r="O116">
        <v>340</v>
      </c>
      <c r="P116" t="s">
        <v>40</v>
      </c>
      <c r="Q116">
        <v>40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t="s">
        <v>285</v>
      </c>
      <c r="B117" t="s">
        <v>18</v>
      </c>
      <c r="C117" t="s">
        <v>160</v>
      </c>
      <c r="D117" t="s">
        <v>53</v>
      </c>
      <c r="E117" t="s">
        <v>962</v>
      </c>
      <c r="F117" s="2">
        <v>46314.799641203703</v>
      </c>
      <c r="G117" t="s">
        <v>21</v>
      </c>
      <c r="H117" t="s">
        <v>6115</v>
      </c>
      <c r="I117">
        <v>340</v>
      </c>
      <c r="J117" t="s">
        <v>22</v>
      </c>
      <c r="K117" t="s">
        <v>23</v>
      </c>
      <c r="L117">
        <v>335</v>
      </c>
      <c r="M117" t="s">
        <v>2433</v>
      </c>
      <c r="N117" s="2">
        <v>46314.81821759259</v>
      </c>
      <c r="O117">
        <v>340</v>
      </c>
      <c r="P117" t="s">
        <v>25</v>
      </c>
      <c r="Q117">
        <v>190</v>
      </c>
      <c r="R117" s="3" t="str">
        <f>IF(OR(G117="12R",G117="12L"),_xlfn.XLOOKUP(C117,Tabla42[ADEP],Tabla42[SID 12R],""),IF(OR(G117="30L",G117="30R"),_xlfn.XLOOKUP(C117,Tabla42[ADEP],Tabla42[SID 30L],""),""))</f>
        <v>CZM</v>
      </c>
      <c r="S117" s="3">
        <f t="shared" si="1"/>
        <v>19</v>
      </c>
      <c r="T117" s="3" t="str">
        <f>_xlfn.XLOOKUP(C117,Tabla42[ADEP],Tabla42[Sector],"")</f>
        <v>Sector 7</v>
      </c>
    </row>
    <row r="118" spans="1:20" x14ac:dyDescent="0.2">
      <c r="A118" t="s">
        <v>387</v>
      </c>
      <c r="B118" t="s">
        <v>18</v>
      </c>
      <c r="C118" t="s">
        <v>388</v>
      </c>
      <c r="D118" t="s">
        <v>60</v>
      </c>
      <c r="E118" t="s">
        <v>6116</v>
      </c>
      <c r="F118" s="2">
        <v>46314.800844907404</v>
      </c>
      <c r="G118" t="s">
        <v>21</v>
      </c>
      <c r="H118" t="s">
        <v>6117</v>
      </c>
      <c r="I118">
        <v>340</v>
      </c>
      <c r="J118" t="s">
        <v>22</v>
      </c>
      <c r="K118" t="s">
        <v>23</v>
      </c>
      <c r="L118">
        <v>575</v>
      </c>
      <c r="M118" t="s">
        <v>123</v>
      </c>
      <c r="N118" s="2">
        <v>46314.835069444445</v>
      </c>
      <c r="O118">
        <v>340</v>
      </c>
      <c r="P118" t="s">
        <v>25</v>
      </c>
      <c r="Q118">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t="s">
        <v>270</v>
      </c>
      <c r="B119" t="s">
        <v>18</v>
      </c>
      <c r="C119" t="s">
        <v>93</v>
      </c>
      <c r="D119" t="s">
        <v>33</v>
      </c>
      <c r="E119" t="s">
        <v>6118</v>
      </c>
      <c r="F119" s="2">
        <v>46314.802106481482</v>
      </c>
      <c r="G119" t="s">
        <v>21</v>
      </c>
      <c r="H119" t="s">
        <v>6119</v>
      </c>
      <c r="I119">
        <v>360</v>
      </c>
      <c r="J119" t="s">
        <v>22</v>
      </c>
      <c r="K119" t="s">
        <v>23</v>
      </c>
      <c r="L119">
        <v>885</v>
      </c>
      <c r="M119" t="s">
        <v>949</v>
      </c>
      <c r="N119" s="2">
        <v>46314.850231481483</v>
      </c>
      <c r="O119">
        <v>224</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600</v>
      </c>
      <c r="B120" t="s">
        <v>18</v>
      </c>
      <c r="C120" t="s">
        <v>293</v>
      </c>
      <c r="D120" t="s">
        <v>20</v>
      </c>
      <c r="E120" t="s">
        <v>6120</v>
      </c>
      <c r="F120" s="2">
        <v>46314.802928240744</v>
      </c>
      <c r="G120" t="s">
        <v>21</v>
      </c>
      <c r="H120" t="s">
        <v>6121</v>
      </c>
      <c r="I120">
        <v>280</v>
      </c>
      <c r="J120" t="s">
        <v>22</v>
      </c>
      <c r="K120" t="s">
        <v>23</v>
      </c>
      <c r="L120">
        <v>446</v>
      </c>
      <c r="M120" t="s">
        <v>189</v>
      </c>
      <c r="N120" s="2">
        <v>46314.829571759263</v>
      </c>
      <c r="O120">
        <v>340</v>
      </c>
      <c r="P120" t="s">
        <v>25</v>
      </c>
      <c r="Q120">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229</v>
      </c>
      <c r="B121" t="s">
        <v>18</v>
      </c>
      <c r="C121" t="s">
        <v>230</v>
      </c>
      <c r="D121" t="s">
        <v>231</v>
      </c>
      <c r="E121" t="s">
        <v>591</v>
      </c>
      <c r="F121" s="2">
        <v>46314.804583333331</v>
      </c>
      <c r="G121" t="s">
        <v>21</v>
      </c>
      <c r="H121" t="s">
        <v>6122</v>
      </c>
      <c r="I121">
        <v>100</v>
      </c>
      <c r="J121" t="s">
        <v>22</v>
      </c>
      <c r="K121" t="s">
        <v>23</v>
      </c>
      <c r="L121">
        <v>360</v>
      </c>
      <c r="M121" t="s">
        <v>230</v>
      </c>
      <c r="N121" s="2">
        <v>46314.869050925925</v>
      </c>
      <c r="O121">
        <v>0</v>
      </c>
      <c r="P121" t="s">
        <v>129</v>
      </c>
      <c r="Q1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t="s">
        <v>241</v>
      </c>
      <c r="B122" t="s">
        <v>18</v>
      </c>
      <c r="C122" t="s">
        <v>121</v>
      </c>
      <c r="D122" t="s">
        <v>60</v>
      </c>
      <c r="E122" t="s">
        <v>2185</v>
      </c>
      <c r="F122" s="2">
        <v>46314.807395833333</v>
      </c>
      <c r="G122" t="s">
        <v>21</v>
      </c>
      <c r="H122" t="s">
        <v>6123</v>
      </c>
      <c r="I122">
        <v>360</v>
      </c>
      <c r="J122" t="s">
        <v>22</v>
      </c>
      <c r="K122" t="s">
        <v>23</v>
      </c>
      <c r="L122">
        <v>548</v>
      </c>
      <c r="M122" t="s">
        <v>123</v>
      </c>
      <c r="N122" s="2">
        <v>46314.840127314812</v>
      </c>
      <c r="O122">
        <v>360</v>
      </c>
      <c r="P122" t="s">
        <v>25</v>
      </c>
      <c r="Q1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t="s">
        <v>259</v>
      </c>
      <c r="B123" t="s">
        <v>18</v>
      </c>
      <c r="C123" t="s">
        <v>32</v>
      </c>
      <c r="D123" t="s">
        <v>33</v>
      </c>
      <c r="E123" t="s">
        <v>4402</v>
      </c>
      <c r="F123" s="2">
        <v>46314.808275462965</v>
      </c>
      <c r="G123" t="s">
        <v>21</v>
      </c>
      <c r="H123" t="s">
        <v>6124</v>
      </c>
      <c r="I123">
        <v>360</v>
      </c>
      <c r="J123" t="s">
        <v>22</v>
      </c>
      <c r="K123" t="s">
        <v>23</v>
      </c>
      <c r="L123">
        <v>865</v>
      </c>
      <c r="M123" t="s">
        <v>35</v>
      </c>
      <c r="N123" s="2">
        <v>46314.85601851852</v>
      </c>
      <c r="O123">
        <v>360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246</v>
      </c>
      <c r="B124" t="s">
        <v>18</v>
      </c>
      <c r="C124" t="s">
        <v>209</v>
      </c>
      <c r="D124" t="s">
        <v>122</v>
      </c>
      <c r="E124" t="s">
        <v>6125</v>
      </c>
      <c r="F124" s="2">
        <v>46314.809178240743</v>
      </c>
      <c r="G124" t="s">
        <v>21</v>
      </c>
      <c r="H124" t="s">
        <v>6126</v>
      </c>
      <c r="I124">
        <v>380</v>
      </c>
      <c r="J124" t="s">
        <v>22</v>
      </c>
      <c r="K124" t="s">
        <v>23</v>
      </c>
      <c r="L124">
        <v>552</v>
      </c>
      <c r="M124" t="s">
        <v>123</v>
      </c>
      <c r="N124" s="2">
        <v>46314.842222222222</v>
      </c>
      <c r="O124">
        <v>380</v>
      </c>
      <c r="P124" t="s">
        <v>25</v>
      </c>
      <c r="Q124">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t="s">
        <v>2216</v>
      </c>
      <c r="B125" t="s">
        <v>18</v>
      </c>
      <c r="C125" t="s">
        <v>6127</v>
      </c>
      <c r="D125" t="s">
        <v>124</v>
      </c>
      <c r="F125" s="2">
        <v>46314.81046296296</v>
      </c>
      <c r="G125" t="s">
        <v>21</v>
      </c>
      <c r="H125" t="s">
        <v>6128</v>
      </c>
      <c r="I125">
        <v>280</v>
      </c>
      <c r="J125" t="s">
        <v>22</v>
      </c>
      <c r="K125" t="s">
        <v>50</v>
      </c>
      <c r="L125">
        <v>867</v>
      </c>
      <c r="M125" t="s">
        <v>45</v>
      </c>
      <c r="N125" s="2">
        <v>46314.861631944441</v>
      </c>
      <c r="O125">
        <v>280</v>
      </c>
      <c r="P125" t="s">
        <v>25</v>
      </c>
      <c r="Q125">
        <v>30</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t="s">
        <v>247</v>
      </c>
      <c r="B126" t="s">
        <v>18</v>
      </c>
      <c r="C126" t="s">
        <v>137</v>
      </c>
      <c r="D126" t="s">
        <v>122</v>
      </c>
      <c r="E126" t="s">
        <v>2290</v>
      </c>
      <c r="F126" s="2">
        <v>46314.812013888892</v>
      </c>
      <c r="G126" t="s">
        <v>21</v>
      </c>
      <c r="H126" t="s">
        <v>6129</v>
      </c>
      <c r="I126">
        <v>370</v>
      </c>
      <c r="J126" t="s">
        <v>22</v>
      </c>
      <c r="K126" t="s">
        <v>23</v>
      </c>
      <c r="L126">
        <v>136</v>
      </c>
      <c r="M126" t="s">
        <v>39</v>
      </c>
      <c r="N126" s="2">
        <v>46314.821412037039</v>
      </c>
      <c r="O126">
        <v>268</v>
      </c>
      <c r="P126" t="s">
        <v>25</v>
      </c>
      <c r="Q126">
        <v>190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t="s">
        <v>1201</v>
      </c>
      <c r="B127" t="s">
        <v>18</v>
      </c>
      <c r="C127" t="s">
        <v>592</v>
      </c>
      <c r="D127" t="s">
        <v>28</v>
      </c>
      <c r="E127" t="s">
        <v>6130</v>
      </c>
      <c r="F127" s="2">
        <v>46314.813379629632</v>
      </c>
      <c r="G127" t="s">
        <v>21</v>
      </c>
      <c r="H127" t="s">
        <v>6131</v>
      </c>
      <c r="I127">
        <v>320</v>
      </c>
      <c r="J127" t="s">
        <v>22</v>
      </c>
      <c r="K127" t="s">
        <v>23</v>
      </c>
      <c r="L127">
        <v>436</v>
      </c>
      <c r="M127" t="s">
        <v>189</v>
      </c>
      <c r="N127" s="2">
        <v>46314.839525462965</v>
      </c>
      <c r="O127">
        <v>320</v>
      </c>
      <c r="P127" t="s">
        <v>25</v>
      </c>
      <c r="Q127">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t="s">
        <v>253</v>
      </c>
      <c r="B128" t="s">
        <v>18</v>
      </c>
      <c r="C128" t="s">
        <v>254</v>
      </c>
      <c r="D128" t="s">
        <v>20</v>
      </c>
      <c r="E128" t="s">
        <v>2566</v>
      </c>
      <c r="F128" s="2">
        <v>46314.816631944443</v>
      </c>
      <c r="G128" t="s">
        <v>21</v>
      </c>
      <c r="H128" t="s">
        <v>6132</v>
      </c>
      <c r="I128">
        <v>340</v>
      </c>
      <c r="J128" t="s">
        <v>22</v>
      </c>
      <c r="K128" t="s">
        <v>23</v>
      </c>
      <c r="L128">
        <v>865</v>
      </c>
      <c r="M128" t="s">
        <v>35</v>
      </c>
      <c r="N128" s="2">
        <v>46314.864699074074</v>
      </c>
      <c r="O128">
        <v>340</v>
      </c>
      <c r="P128" t="s">
        <v>25</v>
      </c>
      <c r="Q12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t="s">
        <v>251</v>
      </c>
      <c r="B129" t="s">
        <v>18</v>
      </c>
      <c r="C129" t="s">
        <v>126</v>
      </c>
      <c r="D129" t="s">
        <v>60</v>
      </c>
      <c r="E129" t="s">
        <v>1009</v>
      </c>
      <c r="F129" s="2">
        <v>46314.81758101852</v>
      </c>
      <c r="G129" t="s">
        <v>21</v>
      </c>
      <c r="H129" t="s">
        <v>6133</v>
      </c>
      <c r="I129">
        <v>350</v>
      </c>
      <c r="J129" t="s">
        <v>22</v>
      </c>
      <c r="K129" t="s">
        <v>23</v>
      </c>
      <c r="L129">
        <v>366</v>
      </c>
      <c r="M129" t="s">
        <v>30</v>
      </c>
      <c r="N129" s="2">
        <v>46314.839317129627</v>
      </c>
      <c r="O129">
        <v>350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256</v>
      </c>
      <c r="B130" t="s">
        <v>18</v>
      </c>
      <c r="C130" t="s">
        <v>257</v>
      </c>
      <c r="D130" t="s">
        <v>117</v>
      </c>
      <c r="E130" t="s">
        <v>3853</v>
      </c>
      <c r="F130" s="2">
        <v>46314.818449074075</v>
      </c>
      <c r="G130" t="s">
        <v>21</v>
      </c>
      <c r="H130" t="s">
        <v>6134</v>
      </c>
      <c r="I130">
        <v>300</v>
      </c>
      <c r="J130" t="s">
        <v>22</v>
      </c>
      <c r="K130" t="s">
        <v>23</v>
      </c>
      <c r="L130">
        <v>872</v>
      </c>
      <c r="M130" t="s">
        <v>35</v>
      </c>
      <c r="N130" s="2">
        <v>46314.865266203706</v>
      </c>
      <c r="O130">
        <v>300</v>
      </c>
      <c r="P130" t="s">
        <v>25</v>
      </c>
      <c r="Q130">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t="s">
        <v>304</v>
      </c>
      <c r="B131" t="s">
        <v>18</v>
      </c>
      <c r="C131" t="s">
        <v>305</v>
      </c>
      <c r="D131" t="s">
        <v>33</v>
      </c>
      <c r="E131" t="s">
        <v>713</v>
      </c>
      <c r="F131" s="2">
        <v>46314.81962962963</v>
      </c>
      <c r="G131" t="s">
        <v>21</v>
      </c>
      <c r="H131" t="s">
        <v>6135</v>
      </c>
      <c r="I131">
        <v>330</v>
      </c>
      <c r="J131" t="s">
        <v>22</v>
      </c>
      <c r="K131" t="s">
        <v>23</v>
      </c>
      <c r="L131">
        <v>363</v>
      </c>
      <c r="M131" t="s">
        <v>30</v>
      </c>
      <c r="N131" s="2">
        <v>46314.842013888891</v>
      </c>
      <c r="O131">
        <v>330</v>
      </c>
      <c r="P131" t="s">
        <v>25</v>
      </c>
      <c r="Q131">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t="s">
        <v>443</v>
      </c>
      <c r="B132" t="s">
        <v>18</v>
      </c>
      <c r="C132" t="s">
        <v>444</v>
      </c>
      <c r="D132" t="s">
        <v>110</v>
      </c>
      <c r="E132" t="s">
        <v>2603</v>
      </c>
      <c r="F132" s="2">
        <v>46314.821087962962</v>
      </c>
      <c r="G132" t="s">
        <v>21</v>
      </c>
      <c r="H132" t="s">
        <v>6136</v>
      </c>
      <c r="I132">
        <v>380</v>
      </c>
      <c r="J132" t="s">
        <v>22</v>
      </c>
      <c r="K132" t="s">
        <v>23</v>
      </c>
      <c r="L132">
        <v>437</v>
      </c>
      <c r="M132" t="s">
        <v>189</v>
      </c>
      <c r="N132" s="2">
        <v>46314.847268518519</v>
      </c>
      <c r="O132">
        <v>380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264</v>
      </c>
      <c r="B133" t="s">
        <v>18</v>
      </c>
      <c r="C133" t="s">
        <v>265</v>
      </c>
      <c r="D133" t="s">
        <v>33</v>
      </c>
      <c r="E133" t="s">
        <v>140</v>
      </c>
      <c r="F133" s="2">
        <v>46314.822106481479</v>
      </c>
      <c r="G133" t="s">
        <v>21</v>
      </c>
      <c r="H133" t="s">
        <v>6137</v>
      </c>
      <c r="I133">
        <v>380</v>
      </c>
      <c r="J133" t="s">
        <v>22</v>
      </c>
      <c r="K133" t="s">
        <v>23</v>
      </c>
      <c r="L133">
        <v>884</v>
      </c>
      <c r="M133" t="s">
        <v>6138</v>
      </c>
      <c r="N133" s="2">
        <v>46314.87122685185</v>
      </c>
      <c r="O133">
        <v>380</v>
      </c>
      <c r="P133" t="s">
        <v>25</v>
      </c>
      <c r="Q133">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t="s">
        <v>261</v>
      </c>
      <c r="B134" t="s">
        <v>18</v>
      </c>
      <c r="C134" t="s">
        <v>158</v>
      </c>
      <c r="D134" t="s">
        <v>33</v>
      </c>
      <c r="E134" t="s">
        <v>6139</v>
      </c>
      <c r="F134" s="2">
        <v>46314.824826388889</v>
      </c>
      <c r="G134" t="s">
        <v>21</v>
      </c>
      <c r="H134" t="s">
        <v>6140</v>
      </c>
      <c r="I134">
        <v>330</v>
      </c>
      <c r="J134" t="s">
        <v>22</v>
      </c>
      <c r="K134" t="s">
        <v>23</v>
      </c>
      <c r="L134">
        <v>362</v>
      </c>
      <c r="M134" t="s">
        <v>30</v>
      </c>
      <c r="N134" s="2">
        <v>46314.845625000002</v>
      </c>
      <c r="O134">
        <v>310</v>
      </c>
      <c r="P134" t="s">
        <v>25</v>
      </c>
      <c r="Q134">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t="s">
        <v>272</v>
      </c>
      <c r="B135" t="s">
        <v>18</v>
      </c>
      <c r="C135" t="s">
        <v>42</v>
      </c>
      <c r="D135" t="s">
        <v>20</v>
      </c>
      <c r="E135" t="s">
        <v>169</v>
      </c>
      <c r="F135" s="2">
        <v>46314.833310185182</v>
      </c>
      <c r="G135" t="s">
        <v>21</v>
      </c>
      <c r="H135" t="s">
        <v>6141</v>
      </c>
      <c r="I135">
        <v>340</v>
      </c>
      <c r="J135" t="s">
        <v>22</v>
      </c>
      <c r="K135" t="s">
        <v>23</v>
      </c>
      <c r="L135">
        <v>907</v>
      </c>
      <c r="M135" t="s">
        <v>45</v>
      </c>
      <c r="N135" s="2">
        <v>46314.880289351851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271</v>
      </c>
      <c r="B136" t="s">
        <v>18</v>
      </c>
      <c r="C136" t="s">
        <v>116</v>
      </c>
      <c r="D136" t="s">
        <v>43</v>
      </c>
      <c r="E136" t="s">
        <v>549</v>
      </c>
      <c r="F136" s="2">
        <v>46314.834421296298</v>
      </c>
      <c r="G136" t="s">
        <v>21</v>
      </c>
      <c r="H136" t="s">
        <v>6142</v>
      </c>
      <c r="I136">
        <v>340</v>
      </c>
      <c r="J136" t="s">
        <v>22</v>
      </c>
      <c r="K136" t="s">
        <v>23</v>
      </c>
      <c r="L136">
        <v>577</v>
      </c>
      <c r="M136" t="s">
        <v>123</v>
      </c>
      <c r="N136" s="2">
        <v>46314.867534722223</v>
      </c>
      <c r="O136">
        <v>340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268</v>
      </c>
      <c r="B137" t="s">
        <v>18</v>
      </c>
      <c r="C137" t="s">
        <v>42</v>
      </c>
      <c r="D137" t="s">
        <v>43</v>
      </c>
      <c r="E137" t="s">
        <v>132</v>
      </c>
      <c r="F137" s="2">
        <v>46314.835162037038</v>
      </c>
      <c r="G137" t="s">
        <v>21</v>
      </c>
      <c r="H137" t="s">
        <v>6143</v>
      </c>
      <c r="I137">
        <v>340</v>
      </c>
      <c r="J137" t="s">
        <v>22</v>
      </c>
      <c r="K137" t="s">
        <v>23</v>
      </c>
      <c r="L137">
        <v>967</v>
      </c>
      <c r="M137" t="s">
        <v>2058</v>
      </c>
      <c r="N137" s="2">
        <v>46314.884351851855</v>
      </c>
      <c r="O137">
        <v>340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266</v>
      </c>
      <c r="B138" t="s">
        <v>18</v>
      </c>
      <c r="C138" t="s">
        <v>184</v>
      </c>
      <c r="D138" t="s">
        <v>60</v>
      </c>
      <c r="E138" t="s">
        <v>5613</v>
      </c>
      <c r="F138" s="2">
        <v>46314.835868055554</v>
      </c>
      <c r="G138" t="s">
        <v>21</v>
      </c>
      <c r="H138" t="s">
        <v>6144</v>
      </c>
      <c r="I138">
        <v>350</v>
      </c>
      <c r="J138" t="s">
        <v>22</v>
      </c>
      <c r="K138" t="s">
        <v>23</v>
      </c>
      <c r="L138">
        <v>360</v>
      </c>
      <c r="M138" t="s">
        <v>30</v>
      </c>
      <c r="N138" s="2">
        <v>46314.857164351852</v>
      </c>
      <c r="O138">
        <v>350</v>
      </c>
      <c r="P138" t="s">
        <v>25</v>
      </c>
      <c r="Q138">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6145</v>
      </c>
      <c r="B139" t="s">
        <v>18</v>
      </c>
      <c r="C139" t="s">
        <v>5130</v>
      </c>
      <c r="D139" t="s">
        <v>6146</v>
      </c>
      <c r="F139" s="2">
        <v>46314.836539351854</v>
      </c>
      <c r="G139" t="s">
        <v>21</v>
      </c>
      <c r="H139" t="s">
        <v>6147</v>
      </c>
      <c r="I139">
        <v>450</v>
      </c>
      <c r="J139" t="s">
        <v>22</v>
      </c>
      <c r="K139" t="s">
        <v>50</v>
      </c>
      <c r="L139">
        <v>861</v>
      </c>
      <c r="M139" t="s">
        <v>35</v>
      </c>
      <c r="N139" s="2">
        <v>46314.880844907406</v>
      </c>
      <c r="O139">
        <v>450</v>
      </c>
      <c r="P139" t="s">
        <v>25</v>
      </c>
      <c r="Q139">
        <v>30</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274</v>
      </c>
      <c r="B140" t="s">
        <v>18</v>
      </c>
      <c r="C140" t="s">
        <v>96</v>
      </c>
      <c r="D140" t="s">
        <v>33</v>
      </c>
      <c r="E140" t="s">
        <v>3051</v>
      </c>
      <c r="F140" s="2">
        <v>46314.838171296295</v>
      </c>
      <c r="G140" t="s">
        <v>21</v>
      </c>
      <c r="H140" t="s">
        <v>6148</v>
      </c>
      <c r="I140">
        <v>380</v>
      </c>
      <c r="J140" t="s">
        <v>22</v>
      </c>
      <c r="K140" t="s">
        <v>23</v>
      </c>
      <c r="L140">
        <v>905</v>
      </c>
      <c r="M140" t="s">
        <v>45</v>
      </c>
      <c r="N140" s="2">
        <v>46314.886956018519</v>
      </c>
      <c r="O140">
        <v>380</v>
      </c>
      <c r="P140" t="s">
        <v>25</v>
      </c>
      <c r="Q140">
        <v>190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278</v>
      </c>
      <c r="B141" t="s">
        <v>18</v>
      </c>
      <c r="C141" t="s">
        <v>265</v>
      </c>
      <c r="D141" t="s">
        <v>33</v>
      </c>
      <c r="E141" t="s">
        <v>491</v>
      </c>
      <c r="F141" s="2">
        <v>46314.84070601852</v>
      </c>
      <c r="G141" t="s">
        <v>21</v>
      </c>
      <c r="H141" t="s">
        <v>6149</v>
      </c>
      <c r="I141">
        <v>380</v>
      </c>
      <c r="J141" t="s">
        <v>22</v>
      </c>
      <c r="K141" t="s">
        <v>23</v>
      </c>
      <c r="L141">
        <v>875</v>
      </c>
      <c r="M141" t="s">
        <v>167</v>
      </c>
      <c r="N141" s="2">
        <v>46314.88962962963</v>
      </c>
      <c r="O141">
        <v>380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745</v>
      </c>
      <c r="B142" t="s">
        <v>18</v>
      </c>
      <c r="C142" t="s">
        <v>121</v>
      </c>
      <c r="D142" t="s">
        <v>122</v>
      </c>
      <c r="E142" t="s">
        <v>6150</v>
      </c>
      <c r="F142" s="2">
        <v>46314.841493055559</v>
      </c>
      <c r="G142" t="s">
        <v>21</v>
      </c>
      <c r="H142" t="s">
        <v>6151</v>
      </c>
      <c r="I142">
        <v>360</v>
      </c>
      <c r="J142" t="s">
        <v>22</v>
      </c>
      <c r="K142" t="s">
        <v>23</v>
      </c>
      <c r="L142">
        <v>560</v>
      </c>
      <c r="M142" t="s">
        <v>1417</v>
      </c>
      <c r="N142" s="2">
        <v>46314.874143518522</v>
      </c>
      <c r="O142">
        <v>360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280</v>
      </c>
      <c r="B143" t="s">
        <v>18</v>
      </c>
      <c r="C143" t="s">
        <v>49</v>
      </c>
      <c r="D143" t="s">
        <v>53</v>
      </c>
      <c r="E143" t="s">
        <v>4008</v>
      </c>
      <c r="F143" s="2">
        <v>46314.845949074072</v>
      </c>
      <c r="G143" t="s">
        <v>21</v>
      </c>
      <c r="H143" t="s">
        <v>6152</v>
      </c>
      <c r="I143">
        <v>360</v>
      </c>
      <c r="J143" t="s">
        <v>22</v>
      </c>
      <c r="K143" t="s">
        <v>23</v>
      </c>
      <c r="L143">
        <v>872</v>
      </c>
      <c r="M143" t="s">
        <v>45</v>
      </c>
      <c r="N143" s="2">
        <v>46314.893750000003</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282</v>
      </c>
      <c r="B144" t="s">
        <v>18</v>
      </c>
      <c r="C144" t="s">
        <v>42</v>
      </c>
      <c r="D144" t="s">
        <v>60</v>
      </c>
      <c r="E144" t="s">
        <v>679</v>
      </c>
      <c r="F144" s="2">
        <v>46314.852164351854</v>
      </c>
      <c r="G144" t="s">
        <v>21</v>
      </c>
      <c r="H144" t="s">
        <v>6153</v>
      </c>
      <c r="I144">
        <v>340</v>
      </c>
      <c r="J144" t="s">
        <v>22</v>
      </c>
      <c r="K144" t="s">
        <v>23</v>
      </c>
      <c r="L144">
        <v>975</v>
      </c>
      <c r="M144" t="s">
        <v>2058</v>
      </c>
      <c r="N144" s="2">
        <v>46314.903460648151</v>
      </c>
      <c r="O144">
        <v>340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262</v>
      </c>
      <c r="B145" t="s">
        <v>18</v>
      </c>
      <c r="C145" t="s">
        <v>263</v>
      </c>
      <c r="D145" t="s">
        <v>33</v>
      </c>
      <c r="E145" t="s">
        <v>6154</v>
      </c>
      <c r="F145" s="2">
        <v>46314.852685185186</v>
      </c>
      <c r="G145" t="s">
        <v>21</v>
      </c>
      <c r="H145" t="s">
        <v>459</v>
      </c>
      <c r="I145">
        <v>350</v>
      </c>
      <c r="J145" t="s">
        <v>22</v>
      </c>
      <c r="K145" t="s">
        <v>23</v>
      </c>
      <c r="L145">
        <v>136</v>
      </c>
      <c r="M145" t="s">
        <v>39</v>
      </c>
      <c r="N145" s="2">
        <v>46314.862314814818</v>
      </c>
      <c r="O145">
        <v>253</v>
      </c>
      <c r="P145" t="s">
        <v>25</v>
      </c>
      <c r="Q145">
        <v>190</v>
      </c>
      <c r="R145" s="3" t="str">
        <f>IF(OR(G145="12R",G145="12L"),_xlfn.XLOOKUP(C145,Tabla42[ADEP],Tabla42[SID 12R],""),IF(OR(G145="30L",G145="30R"),_xlfn.XLOOKUP(C145,Tabla42[ADEP],Tabla42[SID 30L],""),""))</f>
        <v>OMSUK</v>
      </c>
      <c r="S145" s="3">
        <f t="shared" si="2"/>
        <v>20</v>
      </c>
      <c r="T145" s="3" t="str">
        <f>_xlfn.XLOOKUP(C145,Tabla42[ADEP],Tabla42[Sector],"")</f>
        <v>Sector 3</v>
      </c>
    </row>
    <row r="146" spans="1:20" x14ac:dyDescent="0.2">
      <c r="A146" t="s">
        <v>471</v>
      </c>
      <c r="B146" t="s">
        <v>18</v>
      </c>
      <c r="C146" t="s">
        <v>19</v>
      </c>
      <c r="D146" t="s">
        <v>33</v>
      </c>
      <c r="E146" t="s">
        <v>573</v>
      </c>
      <c r="F146" s="2">
        <v>46314.857037037036</v>
      </c>
      <c r="G146" t="s">
        <v>21</v>
      </c>
      <c r="H146" t="s">
        <v>6155</v>
      </c>
      <c r="I146">
        <v>360</v>
      </c>
      <c r="J146" t="s">
        <v>22</v>
      </c>
      <c r="K146" t="s">
        <v>23</v>
      </c>
      <c r="L146">
        <v>883</v>
      </c>
      <c r="M146" t="s">
        <v>167</v>
      </c>
      <c r="N146" s="2">
        <v>46314.905300925922</v>
      </c>
      <c r="O146">
        <v>360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2076</v>
      </c>
      <c r="B147" t="s">
        <v>18</v>
      </c>
      <c r="C147" t="s">
        <v>18</v>
      </c>
      <c r="D147" t="s">
        <v>2077</v>
      </c>
      <c r="F147" s="2">
        <v>46314.858773148146</v>
      </c>
      <c r="G147" t="s">
        <v>21</v>
      </c>
      <c r="H147" t="s">
        <v>6156</v>
      </c>
      <c r="I147">
        <v>15</v>
      </c>
      <c r="J147" t="s">
        <v>130</v>
      </c>
      <c r="K147" t="s">
        <v>50</v>
      </c>
      <c r="L147">
        <v>133</v>
      </c>
      <c r="M147" t="s">
        <v>18</v>
      </c>
      <c r="N147" s="2">
        <v>46314.890208333331</v>
      </c>
      <c r="O147">
        <v>0</v>
      </c>
      <c r="P147" t="s">
        <v>129</v>
      </c>
      <c r="Q147">
        <v>927</v>
      </c>
      <c r="R147" s="3" t="str">
        <f>IF(OR(G147="12R",G147="12L"),_xlfn.XLOOKUP(C147,Tabla42[ADEP],Tabla42[SID 12R],""),IF(OR(G147="30L",G147="30R"),_xlfn.XLOOKUP(C147,Tabla42[ADEP],Tabla42[SID 30L],""),""))</f>
        <v/>
      </c>
      <c r="S147" s="3">
        <f t="shared" si="2"/>
        <v>20</v>
      </c>
      <c r="T147" s="3" t="str">
        <f>_xlfn.XLOOKUP(C147,Tabla42[ADEP],Tabla42[Sector],"")</f>
        <v/>
      </c>
    </row>
    <row r="148" spans="1:20" x14ac:dyDescent="0.2">
      <c r="A148" t="s">
        <v>665</v>
      </c>
      <c r="B148" t="s">
        <v>18</v>
      </c>
      <c r="C148" t="s">
        <v>206</v>
      </c>
      <c r="D148" t="s">
        <v>53</v>
      </c>
      <c r="E148" t="s">
        <v>2699</v>
      </c>
      <c r="F148" s="2">
        <v>46314.861261574071</v>
      </c>
      <c r="G148" t="s">
        <v>21</v>
      </c>
      <c r="H148" t="s">
        <v>6157</v>
      </c>
      <c r="I148">
        <v>360</v>
      </c>
      <c r="J148" t="s">
        <v>22</v>
      </c>
      <c r="K148" t="s">
        <v>23</v>
      </c>
      <c r="L148">
        <v>933</v>
      </c>
      <c r="M148" t="s">
        <v>6158</v>
      </c>
      <c r="N148" s="2">
        <v>46314.911886574075</v>
      </c>
      <c r="O148">
        <v>360</v>
      </c>
      <c r="P148" t="s">
        <v>25</v>
      </c>
      <c r="Q14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t="s">
        <v>283</v>
      </c>
      <c r="B149" t="s">
        <v>18</v>
      </c>
      <c r="C149" t="s">
        <v>126</v>
      </c>
      <c r="D149" t="s">
        <v>117</v>
      </c>
      <c r="E149" t="s">
        <v>4782</v>
      </c>
      <c r="F149" s="2">
        <v>46314.86341435185</v>
      </c>
      <c r="G149" t="s">
        <v>21</v>
      </c>
      <c r="H149" t="s">
        <v>6159</v>
      </c>
      <c r="I149">
        <v>350</v>
      </c>
      <c r="J149" t="s">
        <v>22</v>
      </c>
      <c r="K149" t="s">
        <v>23</v>
      </c>
      <c r="L149">
        <v>360</v>
      </c>
      <c r="M149" t="s">
        <v>30</v>
      </c>
      <c r="N149" s="2">
        <v>46314.883553240739</v>
      </c>
      <c r="O149">
        <v>350</v>
      </c>
      <c r="P149" t="s">
        <v>25</v>
      </c>
      <c r="Q149">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t="s">
        <v>461</v>
      </c>
      <c r="B150" t="s">
        <v>18</v>
      </c>
      <c r="C150" t="s">
        <v>223</v>
      </c>
      <c r="D150" t="s">
        <v>28</v>
      </c>
      <c r="E150" t="s">
        <v>1437</v>
      </c>
      <c r="F150" s="2">
        <v>46314.865231481483</v>
      </c>
      <c r="G150" t="s">
        <v>21</v>
      </c>
      <c r="H150" t="s">
        <v>6160</v>
      </c>
      <c r="I150">
        <v>350</v>
      </c>
      <c r="J150" t="s">
        <v>22</v>
      </c>
      <c r="K150" t="s">
        <v>23</v>
      </c>
      <c r="L150">
        <v>358</v>
      </c>
      <c r="M150" t="s">
        <v>30</v>
      </c>
      <c r="N150" s="2">
        <v>46314.885937500003</v>
      </c>
      <c r="O150">
        <v>330</v>
      </c>
      <c r="P150" t="s">
        <v>25</v>
      </c>
      <c r="Q150">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t="s">
        <v>476</v>
      </c>
      <c r="B151" t="s">
        <v>18</v>
      </c>
      <c r="C151" t="s">
        <v>188</v>
      </c>
      <c r="D151" t="s">
        <v>43</v>
      </c>
      <c r="E151" t="s">
        <v>2249</v>
      </c>
      <c r="F151" s="2">
        <v>46314.867939814816</v>
      </c>
      <c r="G151" t="s">
        <v>21</v>
      </c>
      <c r="H151" t="s">
        <v>6161</v>
      </c>
      <c r="I151">
        <v>330</v>
      </c>
      <c r="J151" t="s">
        <v>22</v>
      </c>
      <c r="K151" t="s">
        <v>23</v>
      </c>
      <c r="L151">
        <v>371</v>
      </c>
      <c r="M151" t="s">
        <v>30</v>
      </c>
      <c r="N151" s="2">
        <v>46314.889745370368</v>
      </c>
      <c r="O151">
        <v>320</v>
      </c>
      <c r="P151" t="s">
        <v>25</v>
      </c>
      <c r="Q15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t="s">
        <v>467</v>
      </c>
      <c r="B152" t="s">
        <v>18</v>
      </c>
      <c r="C152" t="s">
        <v>184</v>
      </c>
      <c r="D152" t="s">
        <v>60</v>
      </c>
      <c r="E152" t="s">
        <v>3935</v>
      </c>
      <c r="F152" s="2">
        <v>46314.869942129626</v>
      </c>
      <c r="G152" t="s">
        <v>21</v>
      </c>
      <c r="H152" t="s">
        <v>6162</v>
      </c>
      <c r="I152">
        <v>330</v>
      </c>
      <c r="J152" t="s">
        <v>22</v>
      </c>
      <c r="K152" t="s">
        <v>23</v>
      </c>
      <c r="L152">
        <v>367</v>
      </c>
      <c r="M152" t="s">
        <v>30</v>
      </c>
      <c r="N152" s="2">
        <v>46314.89099537037</v>
      </c>
      <c r="O152">
        <v>310</v>
      </c>
      <c r="P152" t="s">
        <v>25</v>
      </c>
      <c r="Q15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t="s">
        <v>294</v>
      </c>
      <c r="B153" t="s">
        <v>18</v>
      </c>
      <c r="C153" t="s">
        <v>128</v>
      </c>
      <c r="D153" t="s">
        <v>43</v>
      </c>
      <c r="E153" t="s">
        <v>5607</v>
      </c>
      <c r="F153" s="2">
        <v>46314.872037037036</v>
      </c>
      <c r="G153" t="s">
        <v>21</v>
      </c>
      <c r="H153" t="s">
        <v>6163</v>
      </c>
      <c r="I153">
        <v>330</v>
      </c>
      <c r="J153" t="s">
        <v>22</v>
      </c>
      <c r="K153" t="s">
        <v>23</v>
      </c>
      <c r="L153">
        <v>369</v>
      </c>
      <c r="M153" t="s">
        <v>30</v>
      </c>
      <c r="N153" s="2">
        <v>46314.894062500003</v>
      </c>
      <c r="O153">
        <v>300</v>
      </c>
      <c r="P153" t="s">
        <v>25</v>
      </c>
      <c r="Q153">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469</v>
      </c>
      <c r="B154" t="s">
        <v>18</v>
      </c>
      <c r="C154" t="s">
        <v>42</v>
      </c>
      <c r="D154" t="s">
        <v>43</v>
      </c>
      <c r="E154" t="s">
        <v>2727</v>
      </c>
      <c r="F154" s="2">
        <v>46314.87296296296</v>
      </c>
      <c r="G154" t="s">
        <v>21</v>
      </c>
      <c r="H154" t="s">
        <v>6164</v>
      </c>
      <c r="I154">
        <v>360</v>
      </c>
      <c r="J154" t="s">
        <v>22</v>
      </c>
      <c r="K154" t="s">
        <v>23</v>
      </c>
      <c r="L154">
        <v>878</v>
      </c>
      <c r="M154" t="s">
        <v>664</v>
      </c>
      <c r="N154" s="2">
        <v>46314.920347222222</v>
      </c>
      <c r="O154">
        <v>360</v>
      </c>
      <c r="P154" t="s">
        <v>25</v>
      </c>
      <c r="Q154">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t="s">
        <v>744</v>
      </c>
      <c r="B155" t="s">
        <v>18</v>
      </c>
      <c r="C155" t="s">
        <v>188</v>
      </c>
      <c r="D155" t="s">
        <v>122</v>
      </c>
      <c r="E155" t="s">
        <v>2956</v>
      </c>
      <c r="F155" s="2">
        <v>46314.874212962961</v>
      </c>
      <c r="G155" t="s">
        <v>21</v>
      </c>
      <c r="H155" t="s">
        <v>6165</v>
      </c>
      <c r="I155">
        <v>350</v>
      </c>
      <c r="J155" t="s">
        <v>22</v>
      </c>
      <c r="K155" t="s">
        <v>23</v>
      </c>
      <c r="L155">
        <v>373</v>
      </c>
      <c r="M155" t="s">
        <v>30</v>
      </c>
      <c r="N155" s="2">
        <v>46314.896574074075</v>
      </c>
      <c r="O155">
        <v>350</v>
      </c>
      <c r="P155" t="s">
        <v>25</v>
      </c>
      <c r="Q155">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t="s">
        <v>292</v>
      </c>
      <c r="B156" t="s">
        <v>18</v>
      </c>
      <c r="C156" t="s">
        <v>293</v>
      </c>
      <c r="D156" t="s">
        <v>43</v>
      </c>
      <c r="E156" t="s">
        <v>767</v>
      </c>
      <c r="F156" s="2">
        <v>46314.875520833331</v>
      </c>
      <c r="G156" t="s">
        <v>21</v>
      </c>
      <c r="H156" t="s">
        <v>6166</v>
      </c>
      <c r="I156">
        <v>320</v>
      </c>
      <c r="J156" t="s">
        <v>22</v>
      </c>
      <c r="K156" t="s">
        <v>23</v>
      </c>
      <c r="L156">
        <v>440</v>
      </c>
      <c r="M156" t="s">
        <v>189</v>
      </c>
      <c r="N156" s="2">
        <v>46314.901412037034</v>
      </c>
      <c r="O156">
        <v>340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289</v>
      </c>
      <c r="B157" t="s">
        <v>18</v>
      </c>
      <c r="C157" t="s">
        <v>290</v>
      </c>
      <c r="D157" t="s">
        <v>33</v>
      </c>
      <c r="E157" t="s">
        <v>2326</v>
      </c>
      <c r="F157" s="2">
        <v>46314.876967592594</v>
      </c>
      <c r="G157" t="s">
        <v>21</v>
      </c>
      <c r="H157" t="s">
        <v>6167</v>
      </c>
      <c r="I157">
        <v>330</v>
      </c>
      <c r="J157" t="s">
        <v>22</v>
      </c>
      <c r="K157" t="s">
        <v>23</v>
      </c>
      <c r="L157">
        <v>199</v>
      </c>
      <c r="M157" t="s">
        <v>5409</v>
      </c>
      <c r="N157" s="2">
        <v>46314.889456018522</v>
      </c>
      <c r="O157">
        <v>271</v>
      </c>
      <c r="P157" t="s">
        <v>25</v>
      </c>
      <c r="Q157">
        <v>190</v>
      </c>
      <c r="R157" s="3" t="str">
        <f>IF(OR(G157="12R",G157="12L"),_xlfn.XLOOKUP(C157,Tabla42[ADEP],Tabla42[SID 12R],""),IF(OR(G157="30L",G157="30R"),_xlfn.XLOOKUP(C157,Tabla42[ADEP],Tabla42[SID 30L],""),""))</f>
        <v>CZM</v>
      </c>
      <c r="S157" s="3">
        <f t="shared" si="2"/>
        <v>21</v>
      </c>
      <c r="T157" s="3" t="str">
        <f>_xlfn.XLOOKUP(C157,Tabla42[ADEP],Tabla42[Sector],"")</f>
        <v>Sector 7</v>
      </c>
    </row>
    <row r="158" spans="1:20" x14ac:dyDescent="0.2">
      <c r="A158" t="s">
        <v>296</v>
      </c>
      <c r="B158" t="s">
        <v>18</v>
      </c>
      <c r="C158" t="s">
        <v>121</v>
      </c>
      <c r="D158" t="s">
        <v>122</v>
      </c>
      <c r="E158" t="s">
        <v>6168</v>
      </c>
      <c r="F158" s="2">
        <v>46314.878668981481</v>
      </c>
      <c r="G158" t="s">
        <v>21</v>
      </c>
      <c r="H158" t="s">
        <v>6169</v>
      </c>
      <c r="I158">
        <v>360</v>
      </c>
      <c r="J158" t="s">
        <v>22</v>
      </c>
      <c r="K158" t="s">
        <v>23</v>
      </c>
      <c r="L158">
        <v>557</v>
      </c>
      <c r="M158" t="s">
        <v>123</v>
      </c>
      <c r="N158" s="2">
        <v>46314.910324074073</v>
      </c>
      <c r="O158">
        <v>360</v>
      </c>
      <c r="P158" t="s">
        <v>25</v>
      </c>
      <c r="Q15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475</v>
      </c>
      <c r="B159" t="s">
        <v>18</v>
      </c>
      <c r="C159" t="s">
        <v>293</v>
      </c>
      <c r="D159" t="s">
        <v>28</v>
      </c>
      <c r="E159" t="s">
        <v>3698</v>
      </c>
      <c r="F159" s="2">
        <v>46314.879861111112</v>
      </c>
      <c r="G159" t="s">
        <v>21</v>
      </c>
      <c r="H159" t="s">
        <v>6170</v>
      </c>
      <c r="I159">
        <v>300</v>
      </c>
      <c r="J159" t="s">
        <v>22</v>
      </c>
      <c r="K159" t="s">
        <v>23</v>
      </c>
      <c r="L159">
        <v>527</v>
      </c>
      <c r="M159" t="s">
        <v>123</v>
      </c>
      <c r="N159" s="2">
        <v>46314.90902777778</v>
      </c>
      <c r="O159">
        <v>300</v>
      </c>
      <c r="P159" t="s">
        <v>25</v>
      </c>
      <c r="Q159">
        <v>40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t="s">
        <v>301</v>
      </c>
      <c r="B160" t="s">
        <v>18</v>
      </c>
      <c r="C160" t="s">
        <v>32</v>
      </c>
      <c r="D160" t="s">
        <v>53</v>
      </c>
      <c r="E160" t="s">
        <v>463</v>
      </c>
      <c r="F160" s="2">
        <v>46314.880949074075</v>
      </c>
      <c r="G160" t="s">
        <v>21</v>
      </c>
      <c r="H160" t="s">
        <v>6171</v>
      </c>
      <c r="I160">
        <v>380</v>
      </c>
      <c r="J160" t="s">
        <v>22</v>
      </c>
      <c r="K160" t="s">
        <v>23</v>
      </c>
      <c r="L160">
        <v>867</v>
      </c>
      <c r="M160" t="s">
        <v>35</v>
      </c>
      <c r="N160" s="2">
        <v>46314.928587962961</v>
      </c>
      <c r="O160">
        <v>380</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765</v>
      </c>
      <c r="B161" t="s">
        <v>18</v>
      </c>
      <c r="C161" t="s">
        <v>158</v>
      </c>
      <c r="D161" t="s">
        <v>60</v>
      </c>
      <c r="E161" t="s">
        <v>3428</v>
      </c>
      <c r="F161" s="2">
        <v>46314.881979166668</v>
      </c>
      <c r="G161" t="s">
        <v>21</v>
      </c>
      <c r="H161" t="s">
        <v>6172</v>
      </c>
      <c r="I161">
        <v>330</v>
      </c>
      <c r="J161" t="s">
        <v>22</v>
      </c>
      <c r="K161" t="s">
        <v>23</v>
      </c>
      <c r="L161">
        <v>351</v>
      </c>
      <c r="M161" t="s">
        <v>30</v>
      </c>
      <c r="N161" s="2">
        <v>46314.902465277781</v>
      </c>
      <c r="O161">
        <v>330</v>
      </c>
      <c r="P161" t="s">
        <v>25</v>
      </c>
      <c r="Q16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477</v>
      </c>
      <c r="B162" t="s">
        <v>18</v>
      </c>
      <c r="C162" t="s">
        <v>478</v>
      </c>
      <c r="D162" t="s">
        <v>20</v>
      </c>
      <c r="E162" t="s">
        <v>6173</v>
      </c>
      <c r="F162" s="2">
        <v>46314.883449074077</v>
      </c>
      <c r="G162" t="s">
        <v>21</v>
      </c>
      <c r="H162" t="s">
        <v>6174</v>
      </c>
      <c r="I162">
        <v>280</v>
      </c>
      <c r="J162" t="s">
        <v>22</v>
      </c>
      <c r="K162" t="s">
        <v>23</v>
      </c>
      <c r="L162">
        <v>504</v>
      </c>
      <c r="M162" t="s">
        <v>6175</v>
      </c>
      <c r="N162" s="2">
        <v>46314.910173611112</v>
      </c>
      <c r="O162">
        <v>280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302</v>
      </c>
      <c r="B163" t="s">
        <v>18</v>
      </c>
      <c r="C163" t="s">
        <v>303</v>
      </c>
      <c r="D163" t="s">
        <v>28</v>
      </c>
      <c r="E163" t="s">
        <v>6176</v>
      </c>
      <c r="F163" s="2">
        <v>46314.891168981485</v>
      </c>
      <c r="G163" t="s">
        <v>21</v>
      </c>
      <c r="H163" t="s">
        <v>6177</v>
      </c>
      <c r="I163">
        <v>360</v>
      </c>
      <c r="J163" t="s">
        <v>22</v>
      </c>
      <c r="K163" t="s">
        <v>23</v>
      </c>
      <c r="L163">
        <v>445</v>
      </c>
      <c r="M163" t="s">
        <v>189</v>
      </c>
      <c r="N163" s="2">
        <v>46314.917384259257</v>
      </c>
      <c r="O163">
        <v>360</v>
      </c>
      <c r="P163" t="s">
        <v>25</v>
      </c>
      <c r="Q16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6178</v>
      </c>
      <c r="B164" t="s">
        <v>18</v>
      </c>
      <c r="C164" t="s">
        <v>49</v>
      </c>
      <c r="D164" t="s">
        <v>451</v>
      </c>
      <c r="F164" s="2">
        <v>46314.891967592594</v>
      </c>
      <c r="G164" t="s">
        <v>21</v>
      </c>
      <c r="H164" t="s">
        <v>985</v>
      </c>
      <c r="I164">
        <v>450</v>
      </c>
      <c r="J164" t="s">
        <v>22</v>
      </c>
      <c r="K164" t="s">
        <v>50</v>
      </c>
      <c r="L164">
        <v>862</v>
      </c>
      <c r="M164" t="s">
        <v>45</v>
      </c>
      <c r="N164" s="2">
        <v>46314.939409722225</v>
      </c>
      <c r="O164">
        <v>450</v>
      </c>
      <c r="P164" t="s">
        <v>25</v>
      </c>
      <c r="Q164">
        <v>30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480</v>
      </c>
      <c r="B165" t="s">
        <v>18</v>
      </c>
      <c r="C165" t="s">
        <v>164</v>
      </c>
      <c r="D165" t="s">
        <v>43</v>
      </c>
      <c r="E165" t="s">
        <v>3729</v>
      </c>
      <c r="F165" s="2">
        <v>46314.892638888887</v>
      </c>
      <c r="G165" t="s">
        <v>21</v>
      </c>
      <c r="H165" t="s">
        <v>6179</v>
      </c>
      <c r="I165">
        <v>330</v>
      </c>
      <c r="J165" t="s">
        <v>22</v>
      </c>
      <c r="K165" t="s">
        <v>23</v>
      </c>
      <c r="L165">
        <v>361</v>
      </c>
      <c r="M165" t="s">
        <v>30</v>
      </c>
      <c r="N165" s="2">
        <v>46314.913483796299</v>
      </c>
      <c r="O165">
        <v>330</v>
      </c>
      <c r="P165" t="s">
        <v>25</v>
      </c>
      <c r="Q165">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t="s">
        <v>299</v>
      </c>
      <c r="B166" t="s">
        <v>18</v>
      </c>
      <c r="C166" t="s">
        <v>300</v>
      </c>
      <c r="D166" t="s">
        <v>117</v>
      </c>
      <c r="E166" t="s">
        <v>6180</v>
      </c>
      <c r="F166" s="2">
        <v>46314.893946759257</v>
      </c>
      <c r="G166" t="s">
        <v>21</v>
      </c>
      <c r="H166" t="s">
        <v>6181</v>
      </c>
      <c r="I166">
        <v>340</v>
      </c>
      <c r="J166" t="s">
        <v>22</v>
      </c>
      <c r="K166" t="s">
        <v>23</v>
      </c>
      <c r="L166">
        <v>530</v>
      </c>
      <c r="M166" t="s">
        <v>123</v>
      </c>
      <c r="N166" s="2">
        <v>46314.923784722225</v>
      </c>
      <c r="O166">
        <v>340</v>
      </c>
      <c r="P166" t="s">
        <v>25</v>
      </c>
      <c r="Q166">
        <v>40</v>
      </c>
      <c r="R166" s="3" t="str">
        <f>IF(OR(G166="12R",G166="12L"),_xlfn.XLOOKUP(C166,Tabla42[ADEP],Tabla42[SID 12R],""),IF(OR(G166="30L",G166="30R"),_xlfn.XLOOKUP(C166,Tabla42[ADEP],Tabla42[SID 30L],""),""))</f>
        <v>OMSUK</v>
      </c>
      <c r="S166" s="3">
        <f t="shared" si="2"/>
        <v>21</v>
      </c>
      <c r="T166" s="3" t="str">
        <f>_xlfn.XLOOKUP(C166,Tabla42[ADEP],Tabla42[Sector],"")</f>
        <v>Sector 3</v>
      </c>
    </row>
    <row r="167" spans="1:20" x14ac:dyDescent="0.2">
      <c r="A167" t="s">
        <v>6182</v>
      </c>
      <c r="B167" t="s">
        <v>18</v>
      </c>
      <c r="C167" t="s">
        <v>49</v>
      </c>
      <c r="D167" t="s">
        <v>124</v>
      </c>
      <c r="F167" s="2">
        <v>46314.894745370373</v>
      </c>
      <c r="G167" t="s">
        <v>21</v>
      </c>
      <c r="H167" t="s">
        <v>6183</v>
      </c>
      <c r="I167">
        <v>320</v>
      </c>
      <c r="J167" t="s">
        <v>22</v>
      </c>
      <c r="K167" t="s">
        <v>50</v>
      </c>
      <c r="L167">
        <v>870</v>
      </c>
      <c r="M167" t="s">
        <v>45</v>
      </c>
      <c r="N167" s="2">
        <v>46314.945787037039</v>
      </c>
      <c r="O167">
        <v>340</v>
      </c>
      <c r="P167" t="s">
        <v>25</v>
      </c>
      <c r="Q167">
        <v>30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314</v>
      </c>
      <c r="B168" t="s">
        <v>18</v>
      </c>
      <c r="C168" t="s">
        <v>179</v>
      </c>
      <c r="D168" t="s">
        <v>33</v>
      </c>
      <c r="E168" t="s">
        <v>955</v>
      </c>
      <c r="F168" s="2">
        <v>46314.89640046296</v>
      </c>
      <c r="G168" t="s">
        <v>21</v>
      </c>
      <c r="H168" t="s">
        <v>6184</v>
      </c>
      <c r="I168">
        <v>380</v>
      </c>
      <c r="J168" t="s">
        <v>22</v>
      </c>
      <c r="K168" t="s">
        <v>23</v>
      </c>
      <c r="L168">
        <v>834</v>
      </c>
      <c r="M168" t="s">
        <v>179</v>
      </c>
      <c r="N168" s="2">
        <v>46314.94290509259</v>
      </c>
      <c r="O168">
        <v>15</v>
      </c>
      <c r="P168" t="s">
        <v>25</v>
      </c>
      <c r="Q168">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53</v>
      </c>
      <c r="E169" t="s">
        <v>631</v>
      </c>
      <c r="F169" s="2">
        <v>46314.897766203707</v>
      </c>
      <c r="G169" t="s">
        <v>21</v>
      </c>
      <c r="H169" t="s">
        <v>6185</v>
      </c>
      <c r="I169">
        <v>380</v>
      </c>
      <c r="J169" t="s">
        <v>22</v>
      </c>
      <c r="K169" t="s">
        <v>23</v>
      </c>
      <c r="L169">
        <v>899</v>
      </c>
      <c r="M169" t="s">
        <v>2778</v>
      </c>
      <c r="N169" s="2">
        <v>46314.946689814817</v>
      </c>
      <c r="O169">
        <v>380</v>
      </c>
      <c r="P169" t="s">
        <v>25</v>
      </c>
      <c r="Q169">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308</v>
      </c>
      <c r="B170" t="s">
        <v>18</v>
      </c>
      <c r="C170" t="s">
        <v>137</v>
      </c>
      <c r="D170" t="s">
        <v>122</v>
      </c>
      <c r="E170" t="s">
        <v>2796</v>
      </c>
      <c r="F170" s="2">
        <v>46314.898530092592</v>
      </c>
      <c r="G170" t="s">
        <v>21</v>
      </c>
      <c r="H170" t="s">
        <v>6186</v>
      </c>
      <c r="I170">
        <v>370</v>
      </c>
      <c r="J170" t="s">
        <v>22</v>
      </c>
      <c r="K170" t="s">
        <v>23</v>
      </c>
      <c r="L170">
        <v>133</v>
      </c>
      <c r="M170" t="s">
        <v>39</v>
      </c>
      <c r="N170" s="2">
        <v>46314.907858796294</v>
      </c>
      <c r="O170">
        <v>245</v>
      </c>
      <c r="P170" t="s">
        <v>25</v>
      </c>
      <c r="Q170">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t="s">
        <v>2309</v>
      </c>
      <c r="B171" t="s">
        <v>18</v>
      </c>
      <c r="C171" t="s">
        <v>47</v>
      </c>
      <c r="D171" t="s">
        <v>340</v>
      </c>
      <c r="E171" t="s">
        <v>404</v>
      </c>
      <c r="F171" s="2">
        <v>46314.899756944447</v>
      </c>
      <c r="G171" t="s">
        <v>21</v>
      </c>
      <c r="H171" t="s">
        <v>6187</v>
      </c>
      <c r="I171">
        <v>390</v>
      </c>
      <c r="J171" t="s">
        <v>22</v>
      </c>
      <c r="K171" t="s">
        <v>23</v>
      </c>
      <c r="L171">
        <v>360</v>
      </c>
      <c r="M171" t="s">
        <v>30</v>
      </c>
      <c r="N171" s="2">
        <v>46314.919502314813</v>
      </c>
      <c r="O171">
        <v>390</v>
      </c>
      <c r="P171" t="s">
        <v>40</v>
      </c>
      <c r="Q171">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315</v>
      </c>
      <c r="B172" t="s">
        <v>18</v>
      </c>
      <c r="C172" t="s">
        <v>96</v>
      </c>
      <c r="D172" t="s">
        <v>60</v>
      </c>
      <c r="E172" t="s">
        <v>2841</v>
      </c>
      <c r="F172" s="2">
        <v>46314.902499999997</v>
      </c>
      <c r="G172" t="s">
        <v>21</v>
      </c>
      <c r="H172" t="s">
        <v>6188</v>
      </c>
      <c r="I172">
        <v>360</v>
      </c>
      <c r="J172" t="s">
        <v>22</v>
      </c>
      <c r="K172" t="s">
        <v>141</v>
      </c>
      <c r="L172">
        <v>875</v>
      </c>
      <c r="M172" t="s">
        <v>632</v>
      </c>
      <c r="N172" s="2">
        <v>46314.950300925928</v>
      </c>
      <c r="O172">
        <v>360</v>
      </c>
      <c r="P172" t="s">
        <v>25</v>
      </c>
      <c r="Q17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t="s">
        <v>2294</v>
      </c>
      <c r="B173" t="s">
        <v>18</v>
      </c>
      <c r="C173" t="s">
        <v>297</v>
      </c>
      <c r="D173" t="s">
        <v>340</v>
      </c>
      <c r="E173" t="s">
        <v>702</v>
      </c>
      <c r="F173" s="2">
        <v>46314.903437499997</v>
      </c>
      <c r="G173" t="s">
        <v>21</v>
      </c>
      <c r="H173" t="s">
        <v>6189</v>
      </c>
      <c r="I173">
        <v>390</v>
      </c>
      <c r="J173" t="s">
        <v>22</v>
      </c>
      <c r="K173" t="s">
        <v>23</v>
      </c>
      <c r="L173">
        <v>361</v>
      </c>
      <c r="M173" t="s">
        <v>30</v>
      </c>
      <c r="N173" s="2">
        <v>46314.923506944448</v>
      </c>
      <c r="O173">
        <v>370</v>
      </c>
      <c r="P173" t="s">
        <v>40</v>
      </c>
      <c r="Q17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1280</v>
      </c>
      <c r="B174" t="s">
        <v>18</v>
      </c>
      <c r="C174" t="s">
        <v>742</v>
      </c>
      <c r="D174" t="s">
        <v>28</v>
      </c>
      <c r="E174" t="s">
        <v>6190</v>
      </c>
      <c r="F174" s="2">
        <v>46314.904756944445</v>
      </c>
      <c r="G174" t="s">
        <v>21</v>
      </c>
      <c r="H174" t="s">
        <v>6191</v>
      </c>
      <c r="I174">
        <v>340</v>
      </c>
      <c r="J174" t="s">
        <v>22</v>
      </c>
      <c r="K174" t="s">
        <v>23</v>
      </c>
      <c r="L174">
        <v>881</v>
      </c>
      <c r="M174" t="s">
        <v>35</v>
      </c>
      <c r="N174" s="2">
        <v>46314.951192129629</v>
      </c>
      <c r="O174">
        <v>360</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2265</v>
      </c>
      <c r="B175" t="s">
        <v>18</v>
      </c>
      <c r="C175" t="s">
        <v>32</v>
      </c>
      <c r="D175" t="s">
        <v>60</v>
      </c>
      <c r="E175" t="s">
        <v>2648</v>
      </c>
      <c r="F175" s="2">
        <v>46314.906388888892</v>
      </c>
      <c r="G175" t="s">
        <v>21</v>
      </c>
      <c r="H175" t="s">
        <v>6192</v>
      </c>
      <c r="I175">
        <v>320</v>
      </c>
      <c r="J175" t="s">
        <v>22</v>
      </c>
      <c r="K175" t="s">
        <v>23</v>
      </c>
      <c r="L175">
        <v>876</v>
      </c>
      <c r="M175" t="s">
        <v>35</v>
      </c>
      <c r="N175" s="2">
        <v>46314.954236111109</v>
      </c>
      <c r="O175">
        <v>320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313</v>
      </c>
      <c r="B176" t="s">
        <v>18</v>
      </c>
      <c r="C176" t="s">
        <v>73</v>
      </c>
      <c r="D176" t="s">
        <v>53</v>
      </c>
      <c r="E176" t="s">
        <v>393</v>
      </c>
      <c r="F176" s="2">
        <v>46314.913564814815</v>
      </c>
      <c r="G176" t="s">
        <v>21</v>
      </c>
      <c r="H176" t="s">
        <v>6193</v>
      </c>
      <c r="I176">
        <v>380</v>
      </c>
      <c r="J176" t="s">
        <v>22</v>
      </c>
      <c r="K176" t="s">
        <v>23</v>
      </c>
      <c r="L176">
        <v>728</v>
      </c>
      <c r="M176" t="s">
        <v>73</v>
      </c>
      <c r="N176" s="2">
        <v>46314.956631944442</v>
      </c>
      <c r="O176">
        <v>0</v>
      </c>
      <c r="P176" t="s">
        <v>25</v>
      </c>
      <c r="Q17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t="s">
        <v>312</v>
      </c>
      <c r="B177" t="s">
        <v>18</v>
      </c>
      <c r="C177" t="s">
        <v>204</v>
      </c>
      <c r="D177" t="s">
        <v>53</v>
      </c>
      <c r="E177" t="s">
        <v>6194</v>
      </c>
      <c r="F177" s="2">
        <v>46314.914837962962</v>
      </c>
      <c r="G177" t="s">
        <v>21</v>
      </c>
      <c r="H177" t="s">
        <v>6195</v>
      </c>
      <c r="I177">
        <v>350</v>
      </c>
      <c r="J177" t="s">
        <v>22</v>
      </c>
      <c r="K177" t="s">
        <v>23</v>
      </c>
      <c r="L177">
        <v>151</v>
      </c>
      <c r="M177" t="s">
        <v>111</v>
      </c>
      <c r="N177" s="2">
        <v>46314.925219907411</v>
      </c>
      <c r="O177">
        <v>290</v>
      </c>
      <c r="P177" t="s">
        <v>25</v>
      </c>
      <c r="Q177">
        <v>190</v>
      </c>
      <c r="R177" s="3" t="str">
        <f>IF(OR(G177="12R",G177="12L"),_xlfn.XLOOKUP(C177,Tabla42[ADEP],Tabla42[SID 12R],""),IF(OR(G177="30L",G177="30R"),_xlfn.XLOOKUP(C177,Tabla42[ADEP],Tabla42[SID 30L],""),""))</f>
        <v>TAKUX</v>
      </c>
      <c r="S177" s="3">
        <f t="shared" si="2"/>
        <v>21</v>
      </c>
      <c r="T177" s="3" t="str">
        <f>_xlfn.XLOOKUP(C177,Tabla42[ADEP],Tabla42[Sector],"")</f>
        <v>Sector 7</v>
      </c>
    </row>
    <row r="178" spans="1:20" x14ac:dyDescent="0.2">
      <c r="A178" t="s">
        <v>311</v>
      </c>
      <c r="B178" t="s">
        <v>18</v>
      </c>
      <c r="C178" t="s">
        <v>109</v>
      </c>
      <c r="D178" t="s">
        <v>122</v>
      </c>
      <c r="E178" t="s">
        <v>2795</v>
      </c>
      <c r="F178" s="2">
        <v>46314.920451388891</v>
      </c>
      <c r="G178" t="s">
        <v>21</v>
      </c>
      <c r="H178" t="s">
        <v>6196</v>
      </c>
      <c r="I178">
        <v>350</v>
      </c>
      <c r="J178" t="s">
        <v>22</v>
      </c>
      <c r="K178" t="s">
        <v>23</v>
      </c>
      <c r="L178">
        <v>150</v>
      </c>
      <c r="M178" t="s">
        <v>111</v>
      </c>
      <c r="N178" s="2">
        <v>46314.930636574078</v>
      </c>
      <c r="O178">
        <v>285</v>
      </c>
      <c r="P178" t="s">
        <v>25</v>
      </c>
      <c r="Q178">
        <v>190</v>
      </c>
      <c r="R178" s="3" t="str">
        <f>IF(OR(G178="12R",G178="12L"),_xlfn.XLOOKUP(C178,Tabla42[ADEP],Tabla42[SID 12R],""),IF(OR(G178="30L",G178="30R"),_xlfn.XLOOKUP(C178,Tabla42[ADEP],Tabla42[SID 30L],""),""))</f>
        <v>TAKUX</v>
      </c>
      <c r="S178" s="3">
        <f t="shared" si="2"/>
        <v>22</v>
      </c>
      <c r="T178" s="3" t="str">
        <f>_xlfn.XLOOKUP(C178,Tabla42[ADEP],Tabla42[Sector],"")</f>
        <v>Sector 7</v>
      </c>
    </row>
    <row r="179" spans="1:20" x14ac:dyDescent="0.2">
      <c r="A179" t="s">
        <v>291</v>
      </c>
      <c r="B179" t="s">
        <v>18</v>
      </c>
      <c r="C179" t="s">
        <v>209</v>
      </c>
      <c r="D179" t="s">
        <v>110</v>
      </c>
      <c r="E179" t="s">
        <v>5107</v>
      </c>
      <c r="F179" s="2">
        <v>46314.922951388886</v>
      </c>
      <c r="G179" t="s">
        <v>21</v>
      </c>
      <c r="H179" t="s">
        <v>6197</v>
      </c>
      <c r="I179">
        <v>400</v>
      </c>
      <c r="J179" t="s">
        <v>22</v>
      </c>
      <c r="K179" t="s">
        <v>23</v>
      </c>
      <c r="L179">
        <v>542</v>
      </c>
      <c r="M179" t="s">
        <v>123</v>
      </c>
      <c r="N179" s="2">
        <v>46314.954293981478</v>
      </c>
      <c r="O179">
        <v>400</v>
      </c>
      <c r="P179" t="s">
        <v>25</v>
      </c>
      <c r="Q179">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t="s">
        <v>6198</v>
      </c>
      <c r="B180" t="s">
        <v>18</v>
      </c>
      <c r="C180" t="s">
        <v>3919</v>
      </c>
      <c r="D180" t="s">
        <v>3068</v>
      </c>
      <c r="F180" s="2">
        <v>46314.93241898148</v>
      </c>
      <c r="G180" t="s">
        <v>21</v>
      </c>
      <c r="H180" t="s">
        <v>6199</v>
      </c>
      <c r="I180">
        <v>430</v>
      </c>
      <c r="J180" t="s">
        <v>22</v>
      </c>
      <c r="K180" t="s">
        <v>50</v>
      </c>
      <c r="L180">
        <v>378</v>
      </c>
      <c r="M180" t="s">
        <v>250</v>
      </c>
      <c r="N180" s="2">
        <v>46314.956597222219</v>
      </c>
      <c r="O180">
        <v>430</v>
      </c>
      <c r="P180" t="s">
        <v>25</v>
      </c>
      <c r="Q180">
        <v>40</v>
      </c>
      <c r="R180" s="3" t="str">
        <f>IF(OR(G180="12R",G180="12L"),_xlfn.XLOOKUP(C180,Tabla42[ADEP],Tabla42[SID 12R],""),IF(OR(G180="30L",G180="30R"),_xlfn.XLOOKUP(C180,Tabla42[ADEP],Tabla42[SID 30L],""),""))</f>
        <v/>
      </c>
      <c r="S180" s="3">
        <f t="shared" si="2"/>
        <v>22</v>
      </c>
      <c r="T180" s="3" t="str">
        <f>_xlfn.XLOOKUP(C180,Tabla42[ADEP],Tabla42[Sector],"")</f>
        <v/>
      </c>
    </row>
    <row r="181" spans="1:20" x14ac:dyDescent="0.2">
      <c r="A181" t="s">
        <v>4345</v>
      </c>
      <c r="B181" t="s">
        <v>18</v>
      </c>
      <c r="C181" t="s">
        <v>303</v>
      </c>
      <c r="D181" t="s">
        <v>28</v>
      </c>
      <c r="E181" t="s">
        <v>6200</v>
      </c>
      <c r="F181" s="2">
        <v>46314.934432870374</v>
      </c>
      <c r="G181" t="s">
        <v>21</v>
      </c>
      <c r="H181" t="s">
        <v>6201</v>
      </c>
      <c r="I181">
        <v>360</v>
      </c>
      <c r="J181" t="s">
        <v>22</v>
      </c>
      <c r="K181" t="s">
        <v>23</v>
      </c>
      <c r="L181">
        <v>452</v>
      </c>
      <c r="M181" t="s">
        <v>189</v>
      </c>
      <c r="N181" s="2">
        <v>46314.961157407408</v>
      </c>
      <c r="O181">
        <v>360</v>
      </c>
      <c r="P181" t="s">
        <v>25</v>
      </c>
      <c r="Q181">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t="s">
        <v>328</v>
      </c>
      <c r="B182" t="s">
        <v>18</v>
      </c>
      <c r="C182" t="s">
        <v>42</v>
      </c>
      <c r="D182" t="s">
        <v>43</v>
      </c>
      <c r="E182" t="s">
        <v>2255</v>
      </c>
      <c r="F182" s="2">
        <v>46314.939756944441</v>
      </c>
      <c r="G182" t="s">
        <v>21</v>
      </c>
      <c r="H182" t="s">
        <v>6202</v>
      </c>
      <c r="I182">
        <v>360</v>
      </c>
      <c r="J182" t="s">
        <v>22</v>
      </c>
      <c r="K182" t="s">
        <v>23</v>
      </c>
      <c r="L182">
        <v>884</v>
      </c>
      <c r="M182" t="s">
        <v>2122</v>
      </c>
      <c r="N182" s="2">
        <v>46314.990694444445</v>
      </c>
      <c r="O182">
        <v>360</v>
      </c>
      <c r="P182" t="s">
        <v>25</v>
      </c>
      <c r="Q18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318</v>
      </c>
      <c r="B183" t="s">
        <v>18</v>
      </c>
      <c r="C183" t="s">
        <v>116</v>
      </c>
      <c r="D183" t="s">
        <v>43</v>
      </c>
      <c r="E183" t="s">
        <v>6203</v>
      </c>
      <c r="F183" s="2">
        <v>46314.948611111111</v>
      </c>
      <c r="G183" t="s">
        <v>21</v>
      </c>
      <c r="H183" t="s">
        <v>6204</v>
      </c>
      <c r="I183">
        <v>300</v>
      </c>
      <c r="J183" t="s">
        <v>22</v>
      </c>
      <c r="K183" t="s">
        <v>23</v>
      </c>
      <c r="L183">
        <v>538</v>
      </c>
      <c r="M183" t="s">
        <v>123</v>
      </c>
      <c r="N183" s="2">
        <v>46314.978761574072</v>
      </c>
      <c r="O183">
        <v>320</v>
      </c>
      <c r="P183" t="s">
        <v>25</v>
      </c>
      <c r="Q18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324</v>
      </c>
      <c r="B184" t="s">
        <v>18</v>
      </c>
      <c r="C184" t="s">
        <v>206</v>
      </c>
      <c r="D184" t="s">
        <v>53</v>
      </c>
      <c r="E184" t="s">
        <v>3593</v>
      </c>
      <c r="F184" s="2">
        <v>46314.951122685183</v>
      </c>
      <c r="G184" t="s">
        <v>21</v>
      </c>
      <c r="H184" t="s">
        <v>6205</v>
      </c>
      <c r="I184">
        <v>380</v>
      </c>
      <c r="J184" t="s">
        <v>22</v>
      </c>
      <c r="K184" t="s">
        <v>23</v>
      </c>
      <c r="L184">
        <v>895</v>
      </c>
      <c r="M184" t="s">
        <v>2042</v>
      </c>
      <c r="N184" s="2">
        <v>46314.999710648146</v>
      </c>
      <c r="O184">
        <v>380</v>
      </c>
      <c r="P184" t="s">
        <v>25</v>
      </c>
      <c r="Q184">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4078</v>
      </c>
      <c r="B185" t="s">
        <v>18</v>
      </c>
      <c r="C185" t="s">
        <v>616</v>
      </c>
      <c r="D185" t="s">
        <v>38</v>
      </c>
      <c r="E185" t="s">
        <v>6206</v>
      </c>
      <c r="F185" s="2">
        <v>46314.954942129632</v>
      </c>
      <c r="G185" t="s">
        <v>21</v>
      </c>
      <c r="H185" t="s">
        <v>6207</v>
      </c>
      <c r="I185">
        <v>390</v>
      </c>
      <c r="J185" t="s">
        <v>22</v>
      </c>
      <c r="K185" t="s">
        <v>23</v>
      </c>
      <c r="L185">
        <v>136</v>
      </c>
      <c r="M185" t="s">
        <v>39</v>
      </c>
      <c r="N185" s="2">
        <v>46314.964699074073</v>
      </c>
      <c r="O185">
        <v>244</v>
      </c>
      <c r="P185" t="s">
        <v>40</v>
      </c>
      <c r="Q18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t="s">
        <v>332</v>
      </c>
      <c r="B186" t="s">
        <v>18</v>
      </c>
      <c r="C186" t="s">
        <v>257</v>
      </c>
      <c r="D186" t="s">
        <v>122</v>
      </c>
      <c r="E186" t="s">
        <v>6208</v>
      </c>
      <c r="F186" s="2">
        <v>46314.978784722225</v>
      </c>
      <c r="G186" t="s">
        <v>21</v>
      </c>
      <c r="H186" t="s">
        <v>6209</v>
      </c>
      <c r="I186">
        <v>340</v>
      </c>
      <c r="J186" t="s">
        <v>22</v>
      </c>
      <c r="K186" t="s">
        <v>23</v>
      </c>
      <c r="L186">
        <v>574</v>
      </c>
      <c r="M186" t="s">
        <v>123</v>
      </c>
      <c r="N186" s="2">
        <v>46315.011284722219</v>
      </c>
      <c r="O186">
        <v>340</v>
      </c>
      <c r="P186" t="s">
        <v>25</v>
      </c>
      <c r="Q186">
        <v>40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202</v>
      </c>
      <c r="B187" t="s">
        <v>18</v>
      </c>
      <c r="C187" t="s">
        <v>32</v>
      </c>
      <c r="D187" t="s">
        <v>60</v>
      </c>
      <c r="E187" t="s">
        <v>529</v>
      </c>
      <c r="F187" s="2">
        <v>46314.979884259257</v>
      </c>
      <c r="G187" t="s">
        <v>21</v>
      </c>
      <c r="H187" t="s">
        <v>6210</v>
      </c>
      <c r="I187">
        <v>340</v>
      </c>
      <c r="J187" t="s">
        <v>22</v>
      </c>
      <c r="K187" t="s">
        <v>23</v>
      </c>
      <c r="L187">
        <v>863</v>
      </c>
      <c r="M187" t="s">
        <v>35</v>
      </c>
      <c r="N187" s="2">
        <v>46315.027777777781</v>
      </c>
      <c r="O187">
        <v>340</v>
      </c>
      <c r="P187" t="s">
        <v>25</v>
      </c>
      <c r="Q187">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405</v>
      </c>
      <c r="B188" t="s">
        <v>18</v>
      </c>
      <c r="C188" t="s">
        <v>195</v>
      </c>
      <c r="D188" t="s">
        <v>28</v>
      </c>
      <c r="E188" t="s">
        <v>5893</v>
      </c>
      <c r="F188" s="2">
        <v>46314.981030092589</v>
      </c>
      <c r="G188" t="s">
        <v>21</v>
      </c>
      <c r="H188" t="s">
        <v>6211</v>
      </c>
      <c r="I188">
        <v>370</v>
      </c>
      <c r="J188" t="s">
        <v>22</v>
      </c>
      <c r="K188" t="s">
        <v>23</v>
      </c>
      <c r="L188">
        <v>172</v>
      </c>
      <c r="M188" t="s">
        <v>5858</v>
      </c>
      <c r="N188" s="2">
        <v>46314.992731481485</v>
      </c>
      <c r="O188">
        <v>267</v>
      </c>
      <c r="P188" t="s">
        <v>25</v>
      </c>
      <c r="Q188">
        <v>190</v>
      </c>
      <c r="R188" s="3" t="str">
        <f>IF(OR(G188="12R",G188="12L"),_xlfn.XLOOKUP(C188,Tabla42[ADEP],Tabla42[SID 12R],""),IF(OR(G188="30L",G188="30R"),_xlfn.XLOOKUP(C188,Tabla42[ADEP],Tabla42[SID 30L],""),""))</f>
        <v>HECAT</v>
      </c>
      <c r="S188" s="3">
        <f t="shared" si="2"/>
        <v>23</v>
      </c>
      <c r="T188" s="3" t="str">
        <f>_xlfn.XLOOKUP(C188,Tabla42[ADEP],Tabla42[Sector],"")</f>
        <v>Sector 7</v>
      </c>
    </row>
    <row r="189" spans="1:20" x14ac:dyDescent="0.2">
      <c r="A189" t="s">
        <v>336</v>
      </c>
      <c r="B189" t="s">
        <v>18</v>
      </c>
      <c r="C189" t="s">
        <v>290</v>
      </c>
      <c r="D189" t="s">
        <v>33</v>
      </c>
      <c r="E189" t="s">
        <v>6212</v>
      </c>
      <c r="F189" s="2">
        <v>46314.997164351851</v>
      </c>
      <c r="G189" t="s">
        <v>21</v>
      </c>
      <c r="H189" t="s">
        <v>6213</v>
      </c>
      <c r="I189">
        <v>350</v>
      </c>
      <c r="J189" t="s">
        <v>22</v>
      </c>
      <c r="K189" t="s">
        <v>23</v>
      </c>
      <c r="L189">
        <v>219</v>
      </c>
      <c r="M189" t="s">
        <v>55</v>
      </c>
      <c r="N189" s="2">
        <v>46315.011412037034</v>
      </c>
      <c r="O189">
        <v>280</v>
      </c>
      <c r="P189" t="s">
        <v>25</v>
      </c>
      <c r="Q189">
        <v>190</v>
      </c>
      <c r="R189" s="3" t="str">
        <f>IF(OR(G189="12R",G189="12L"),_xlfn.XLOOKUP(C189,Tabla42[ADEP],Tabla42[SID 12R],""),IF(OR(G189="30L",G189="30R"),_xlfn.XLOOKUP(C189,Tabla42[ADEP],Tabla42[SID 30L],""),""))</f>
        <v>CZM</v>
      </c>
      <c r="S189" s="3">
        <f t="shared" si="2"/>
        <v>23</v>
      </c>
      <c r="T189" s="3" t="str">
        <f>_xlfn.XLOOKUP(C189,Tabla42[ADEP],Tabla42[Sector],"")</f>
        <v>Sector 7</v>
      </c>
    </row>
    <row r="190" spans="1:20" x14ac:dyDescent="0.2">
      <c r="A190" t="s">
        <v>334</v>
      </c>
      <c r="B190" t="s">
        <v>18</v>
      </c>
      <c r="C190" t="s">
        <v>42</v>
      </c>
      <c r="D190" t="s">
        <v>122</v>
      </c>
      <c r="E190" t="s">
        <v>1008</v>
      </c>
      <c r="F190" s="2">
        <v>46314.998935185184</v>
      </c>
      <c r="G190" t="s">
        <v>21</v>
      </c>
      <c r="H190" t="s">
        <v>6214</v>
      </c>
      <c r="I190">
        <v>360</v>
      </c>
      <c r="J190" t="s">
        <v>22</v>
      </c>
      <c r="K190" t="s">
        <v>23</v>
      </c>
      <c r="L190">
        <v>889</v>
      </c>
      <c r="M190" t="s">
        <v>1532</v>
      </c>
      <c r="N190" s="2">
        <v>46315.047708333332</v>
      </c>
      <c r="O190">
        <v>360</v>
      </c>
      <c r="P190" t="s">
        <v>25</v>
      </c>
      <c r="Q190">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0</v>
      </c>
      <c r="F229" s="8">
        <f t="shared" si="4"/>
        <v>3</v>
      </c>
      <c r="G229" s="8">
        <f t="shared" si="4"/>
        <v>2</v>
      </c>
      <c r="H229" s="8">
        <f t="shared" si="4"/>
        <v>8</v>
      </c>
      <c r="I229" s="9">
        <f t="shared" si="5"/>
        <v>18</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7</v>
      </c>
      <c r="I232" s="9">
        <f t="shared" si="5"/>
        <v>22</v>
      </c>
    </row>
    <row r="233" spans="1:9" x14ac:dyDescent="0.2">
      <c r="A233" s="7">
        <v>20</v>
      </c>
      <c r="B233" s="8">
        <f t="shared" si="4"/>
        <v>0</v>
      </c>
      <c r="C233" s="8">
        <f t="shared" si="4"/>
        <v>5</v>
      </c>
      <c r="D233" s="8">
        <f t="shared" si="4"/>
        <v>0</v>
      </c>
      <c r="E233" s="8">
        <f t="shared" si="4"/>
        <v>0</v>
      </c>
      <c r="F233" s="8">
        <f t="shared" si="4"/>
        <v>5</v>
      </c>
      <c r="G233" s="8">
        <f t="shared" si="4"/>
        <v>0</v>
      </c>
      <c r="H233" s="8">
        <f t="shared" si="4"/>
        <v>8</v>
      </c>
      <c r="I233" s="9">
        <f t="shared" si="5"/>
        <v>18</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2</v>
      </c>
      <c r="D235" s="11">
        <f t="shared" si="4"/>
        <v>0</v>
      </c>
      <c r="E235" s="11">
        <f t="shared" si="4"/>
        <v>1</v>
      </c>
      <c r="F235" s="11">
        <f t="shared" si="4"/>
        <v>1</v>
      </c>
      <c r="G235" s="11">
        <f t="shared" si="4"/>
        <v>1</v>
      </c>
      <c r="H235" s="11">
        <f t="shared" si="4"/>
        <v>2</v>
      </c>
      <c r="I235" s="12">
        <f t="shared" si="5"/>
        <v>7</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7</v>
      </c>
      <c r="D265" s="8">
        <f t="shared" si="6"/>
        <v>3</v>
      </c>
      <c r="E265" s="9">
        <f t="shared" si="7"/>
        <v>18</v>
      </c>
    </row>
    <row r="266" spans="1:9" x14ac:dyDescent="0.2">
      <c r="A266" s="7">
        <v>17</v>
      </c>
      <c r="B266" s="8">
        <f t="shared" si="6"/>
        <v>4</v>
      </c>
      <c r="C266" s="8">
        <f t="shared" si="6"/>
        <v>4</v>
      </c>
      <c r="D266" s="8">
        <f t="shared" si="6"/>
        <v>0</v>
      </c>
      <c r="E266" s="9">
        <f t="shared" si="7"/>
        <v>8</v>
      </c>
    </row>
    <row r="267" spans="1:9" x14ac:dyDescent="0.2">
      <c r="A267" s="7">
        <v>18</v>
      </c>
      <c r="B267" s="8">
        <f t="shared" si="6"/>
        <v>8</v>
      </c>
      <c r="C267" s="8">
        <f t="shared" si="6"/>
        <v>15</v>
      </c>
      <c r="D267" s="8">
        <f t="shared" si="6"/>
        <v>3</v>
      </c>
      <c r="E267" s="9">
        <f t="shared" si="7"/>
        <v>26</v>
      </c>
    </row>
    <row r="268" spans="1:9" x14ac:dyDescent="0.2">
      <c r="A268" s="7">
        <v>19</v>
      </c>
      <c r="B268" s="8">
        <f t="shared" si="6"/>
        <v>7</v>
      </c>
      <c r="C268" s="8">
        <f t="shared" si="6"/>
        <v>12</v>
      </c>
      <c r="D268" s="8">
        <f t="shared" si="6"/>
        <v>3</v>
      </c>
      <c r="E268" s="9">
        <f t="shared" si="7"/>
        <v>22</v>
      </c>
    </row>
    <row r="269" spans="1:9" x14ac:dyDescent="0.2">
      <c r="A269" s="7">
        <v>20</v>
      </c>
      <c r="B269" s="8">
        <f t="shared" si="6"/>
        <v>8</v>
      </c>
      <c r="C269" s="8">
        <f t="shared" si="6"/>
        <v>10</v>
      </c>
      <c r="D269" s="8">
        <f t="shared" si="6"/>
        <v>0</v>
      </c>
      <c r="E269" s="9">
        <f t="shared" si="7"/>
        <v>18</v>
      </c>
    </row>
    <row r="270" spans="1:9" x14ac:dyDescent="0.2">
      <c r="A270" s="7">
        <v>21</v>
      </c>
      <c r="B270" s="8">
        <f t="shared" si="6"/>
        <v>11</v>
      </c>
      <c r="C270" s="8">
        <f t="shared" si="6"/>
        <v>9</v>
      </c>
      <c r="D270" s="8">
        <f t="shared" si="6"/>
        <v>2</v>
      </c>
      <c r="E270" s="9">
        <f t="shared" si="7"/>
        <v>22</v>
      </c>
    </row>
    <row r="271" spans="1:9" x14ac:dyDescent="0.2">
      <c r="A271" s="7">
        <v>22</v>
      </c>
      <c r="B271" s="8">
        <f t="shared" si="6"/>
        <v>2</v>
      </c>
      <c r="C271" s="8">
        <f t="shared" si="6"/>
        <v>4</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D994-2391-DA44-9C2C-D0CFF16AFD4E}">
  <dimension ref="A1:T272"/>
  <sheetViews>
    <sheetView showGridLines="0" zoomScale="110" zoomScaleNormal="110" workbookViewId="0">
      <selection activeCell="A2" sqref="A2:Q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330</v>
      </c>
      <c r="B2" t="s">
        <v>18</v>
      </c>
      <c r="C2" t="s">
        <v>62</v>
      </c>
      <c r="D2" t="s">
        <v>33</v>
      </c>
      <c r="E2" t="s">
        <v>426</v>
      </c>
      <c r="F2" s="2">
        <v>46315.002314814818</v>
      </c>
      <c r="G2" t="s">
        <v>21</v>
      </c>
      <c r="H2" t="s">
        <v>6215</v>
      </c>
      <c r="I2">
        <v>360</v>
      </c>
      <c r="J2" t="s">
        <v>22</v>
      </c>
      <c r="K2" t="s">
        <v>23</v>
      </c>
      <c r="L2">
        <v>868</v>
      </c>
      <c r="M2" t="s">
        <v>167</v>
      </c>
      <c r="N2" s="2">
        <v>46315.050081018519</v>
      </c>
      <c r="O2">
        <v>360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17</v>
      </c>
      <c r="B3" t="s">
        <v>18</v>
      </c>
      <c r="C3" t="s">
        <v>19</v>
      </c>
      <c r="D3" t="s">
        <v>20</v>
      </c>
      <c r="E3" t="s">
        <v>2209</v>
      </c>
      <c r="F3" s="2">
        <v>46315.015625</v>
      </c>
      <c r="G3" t="s">
        <v>21</v>
      </c>
      <c r="H3" t="s">
        <v>6216</v>
      </c>
      <c r="I3">
        <v>360</v>
      </c>
      <c r="J3" t="s">
        <v>22</v>
      </c>
      <c r="K3" t="s">
        <v>23</v>
      </c>
      <c r="L3">
        <v>862</v>
      </c>
      <c r="M3" t="s">
        <v>351</v>
      </c>
      <c r="N3" s="2">
        <v>46315.062638888892</v>
      </c>
      <c r="O3">
        <v>340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2334</v>
      </c>
      <c r="B4" t="s">
        <v>18</v>
      </c>
      <c r="C4" t="s">
        <v>84</v>
      </c>
      <c r="D4" t="s">
        <v>85</v>
      </c>
      <c r="E4" t="s">
        <v>2903</v>
      </c>
      <c r="F4" s="2">
        <v>46315.021666666667</v>
      </c>
      <c r="G4" t="s">
        <v>21</v>
      </c>
      <c r="H4" t="s">
        <v>6217</v>
      </c>
      <c r="I4">
        <v>370</v>
      </c>
      <c r="J4" t="s">
        <v>22</v>
      </c>
      <c r="K4" t="s">
        <v>23</v>
      </c>
      <c r="L4">
        <v>130</v>
      </c>
      <c r="M4" t="s">
        <v>385</v>
      </c>
      <c r="N4" s="2">
        <v>46315.031041666669</v>
      </c>
      <c r="O4">
        <v>208</v>
      </c>
      <c r="P4" t="s">
        <v>40</v>
      </c>
      <c r="Q4">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t="s">
        <v>26</v>
      </c>
      <c r="B5" t="s">
        <v>18</v>
      </c>
      <c r="C5" t="s">
        <v>27</v>
      </c>
      <c r="D5" t="s">
        <v>28</v>
      </c>
      <c r="E5" t="s">
        <v>733</v>
      </c>
      <c r="F5" s="2">
        <v>46315.028240740743</v>
      </c>
      <c r="G5" t="s">
        <v>21</v>
      </c>
      <c r="H5" t="s">
        <v>6218</v>
      </c>
      <c r="I5">
        <v>350</v>
      </c>
      <c r="J5" t="s">
        <v>22</v>
      </c>
      <c r="K5" t="s">
        <v>23</v>
      </c>
      <c r="L5">
        <v>366</v>
      </c>
      <c r="M5" t="s">
        <v>30</v>
      </c>
      <c r="N5" s="2">
        <v>46315.049768518518</v>
      </c>
      <c r="O5">
        <v>350</v>
      </c>
      <c r="P5" t="s">
        <v>25</v>
      </c>
      <c r="Q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t="s">
        <v>409</v>
      </c>
      <c r="B6" t="s">
        <v>18</v>
      </c>
      <c r="C6" t="s">
        <v>254</v>
      </c>
      <c r="D6" t="s">
        <v>53</v>
      </c>
      <c r="E6" t="s">
        <v>519</v>
      </c>
      <c r="F6" s="2">
        <v>46315.029988425929</v>
      </c>
      <c r="G6" t="s">
        <v>21</v>
      </c>
      <c r="H6" t="s">
        <v>3372</v>
      </c>
      <c r="I6">
        <v>380</v>
      </c>
      <c r="J6" t="s">
        <v>22</v>
      </c>
      <c r="K6" t="s">
        <v>23</v>
      </c>
      <c r="L6">
        <v>878</v>
      </c>
      <c r="M6" t="s">
        <v>35</v>
      </c>
      <c r="N6" s="2">
        <v>46315.078125</v>
      </c>
      <c r="O6">
        <v>380</v>
      </c>
      <c r="P6" t="s">
        <v>25</v>
      </c>
      <c r="Q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t="s">
        <v>3477</v>
      </c>
      <c r="B7" t="s">
        <v>18</v>
      </c>
      <c r="C7" t="s">
        <v>206</v>
      </c>
      <c r="D7" t="s">
        <v>20</v>
      </c>
      <c r="E7" t="s">
        <v>2024</v>
      </c>
      <c r="F7" s="2">
        <v>46315.032141203701</v>
      </c>
      <c r="G7" t="s">
        <v>21</v>
      </c>
      <c r="H7" t="s">
        <v>6219</v>
      </c>
      <c r="I7">
        <v>360</v>
      </c>
      <c r="J7" t="s">
        <v>22</v>
      </c>
      <c r="K7" t="s">
        <v>23</v>
      </c>
      <c r="L7">
        <v>864</v>
      </c>
      <c r="M7" t="s">
        <v>45</v>
      </c>
      <c r="N7" s="2">
        <v>46315.078587962962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31</v>
      </c>
      <c r="B8" t="s">
        <v>18</v>
      </c>
      <c r="C8" t="s">
        <v>32</v>
      </c>
      <c r="D8" t="s">
        <v>33</v>
      </c>
      <c r="E8" t="s">
        <v>732</v>
      </c>
      <c r="F8" s="2">
        <v>46315.036006944443</v>
      </c>
      <c r="G8" t="s">
        <v>21</v>
      </c>
      <c r="H8" t="s">
        <v>6220</v>
      </c>
      <c r="I8">
        <v>380</v>
      </c>
      <c r="J8" t="s">
        <v>22</v>
      </c>
      <c r="K8" t="s">
        <v>23</v>
      </c>
      <c r="L8">
        <v>916</v>
      </c>
      <c r="M8" t="s">
        <v>35</v>
      </c>
      <c r="N8" s="2">
        <v>46315.08666666667</v>
      </c>
      <c r="O8">
        <v>370</v>
      </c>
      <c r="P8" t="s">
        <v>25</v>
      </c>
      <c r="Q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t="s">
        <v>36</v>
      </c>
      <c r="B9" t="s">
        <v>18</v>
      </c>
      <c r="C9" t="s">
        <v>37</v>
      </c>
      <c r="D9" t="s">
        <v>38</v>
      </c>
      <c r="E9" t="s">
        <v>3484</v>
      </c>
      <c r="F9" s="2">
        <v>46315.037187499998</v>
      </c>
      <c r="G9" t="s">
        <v>21</v>
      </c>
      <c r="H9" t="s">
        <v>6221</v>
      </c>
      <c r="I9">
        <v>370</v>
      </c>
      <c r="J9" t="s">
        <v>22</v>
      </c>
      <c r="K9" t="s">
        <v>23</v>
      </c>
      <c r="L9">
        <v>141</v>
      </c>
      <c r="M9" t="s">
        <v>408</v>
      </c>
      <c r="N9" s="2">
        <v>46315.046701388892</v>
      </c>
      <c r="O9">
        <v>214</v>
      </c>
      <c r="P9" t="s">
        <v>40</v>
      </c>
      <c r="Q9">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t="s">
        <v>41</v>
      </c>
      <c r="B10" t="s">
        <v>18</v>
      </c>
      <c r="C10" t="s">
        <v>42</v>
      </c>
      <c r="D10" t="s">
        <v>43</v>
      </c>
      <c r="E10" t="s">
        <v>557</v>
      </c>
      <c r="F10" s="2">
        <v>46315.045706018522</v>
      </c>
      <c r="G10" t="s">
        <v>21</v>
      </c>
      <c r="H10" t="s">
        <v>6222</v>
      </c>
      <c r="I10">
        <v>360</v>
      </c>
      <c r="J10" t="s">
        <v>22</v>
      </c>
      <c r="K10" t="s">
        <v>23</v>
      </c>
      <c r="L10">
        <v>890</v>
      </c>
      <c r="M10" t="s">
        <v>668</v>
      </c>
      <c r="N10" s="2">
        <v>46315.093298611115</v>
      </c>
      <c r="O10">
        <v>360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46</v>
      </c>
      <c r="B11" t="s">
        <v>18</v>
      </c>
      <c r="C11" t="s">
        <v>47</v>
      </c>
      <c r="D11" t="s">
        <v>48</v>
      </c>
      <c r="E11" t="s">
        <v>2639</v>
      </c>
      <c r="F11" s="2">
        <v>46315.049444444441</v>
      </c>
      <c r="G11" t="s">
        <v>21</v>
      </c>
      <c r="H11" t="s">
        <v>6223</v>
      </c>
      <c r="I11">
        <v>350</v>
      </c>
      <c r="J11" t="s">
        <v>22</v>
      </c>
      <c r="K11" t="s">
        <v>23</v>
      </c>
      <c r="L11">
        <v>360</v>
      </c>
      <c r="M11" t="s">
        <v>30</v>
      </c>
      <c r="N11" s="2">
        <v>46315.0702662037</v>
      </c>
      <c r="O11">
        <v>350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4977</v>
      </c>
      <c r="F12" s="2">
        <v>46315.054375</v>
      </c>
      <c r="G12" t="s">
        <v>21</v>
      </c>
      <c r="H12" t="s">
        <v>6224</v>
      </c>
      <c r="I12">
        <v>340</v>
      </c>
      <c r="J12" t="s">
        <v>22</v>
      </c>
      <c r="K12" t="s">
        <v>23</v>
      </c>
      <c r="L12">
        <v>866</v>
      </c>
      <c r="M12" t="s">
        <v>45</v>
      </c>
      <c r="N12" s="2">
        <v>46315.101134259261</v>
      </c>
      <c r="O12">
        <v>340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2312</v>
      </c>
      <c r="B13" t="s">
        <v>18</v>
      </c>
      <c r="C13" t="s">
        <v>396</v>
      </c>
      <c r="D13" t="s">
        <v>397</v>
      </c>
      <c r="E13" t="s">
        <v>512</v>
      </c>
      <c r="F13" s="2">
        <v>46315.055289351854</v>
      </c>
      <c r="G13" t="s">
        <v>21</v>
      </c>
      <c r="H13" t="s">
        <v>6225</v>
      </c>
      <c r="I13">
        <v>370</v>
      </c>
      <c r="J13" t="s">
        <v>22</v>
      </c>
      <c r="K13" t="s">
        <v>23</v>
      </c>
      <c r="L13">
        <v>153</v>
      </c>
      <c r="M13" t="s">
        <v>111</v>
      </c>
      <c r="N13" s="2">
        <v>46315.065127314818</v>
      </c>
      <c r="O13">
        <v>274</v>
      </c>
      <c r="P13" t="s">
        <v>40</v>
      </c>
      <c r="Q13">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t="s">
        <v>51</v>
      </c>
      <c r="B14" t="s">
        <v>18</v>
      </c>
      <c r="C14" t="s">
        <v>52</v>
      </c>
      <c r="D14" t="s">
        <v>53</v>
      </c>
      <c r="E14" t="s">
        <v>812</v>
      </c>
      <c r="F14" s="2">
        <v>46315.060682870368</v>
      </c>
      <c r="G14" t="s">
        <v>21</v>
      </c>
      <c r="H14" t="s">
        <v>6226</v>
      </c>
      <c r="I14">
        <v>370</v>
      </c>
      <c r="J14" t="s">
        <v>22</v>
      </c>
      <c r="K14" t="s">
        <v>23</v>
      </c>
      <c r="L14">
        <v>207</v>
      </c>
      <c r="M14" t="s">
        <v>3820</v>
      </c>
      <c r="N14" s="2">
        <v>46315.072928240741</v>
      </c>
      <c r="O14">
        <v>330</v>
      </c>
      <c r="P14" t="s">
        <v>25</v>
      </c>
      <c r="Q14">
        <v>190</v>
      </c>
      <c r="R14" s="3" t="str">
        <f>IF(OR(G14="12R",G14="12L"),_xlfn.XLOOKUP(C14,Tabla42[ADEP],Tabla42[SID 12R],""),IF(OR(G14="30L",G14="30R"),_xlfn.XLOOKUP(C14,Tabla42[ADEP],Tabla42[SID 30L],""),""))</f>
        <v>CZM</v>
      </c>
      <c r="S14" s="3">
        <f t="shared" si="0"/>
        <v>1</v>
      </c>
      <c r="T14" s="3" t="str">
        <f>_xlfn.XLOOKUP(C14,Tabla42[ADEP],Tabla42[Sector],"")</f>
        <v>Sector 7</v>
      </c>
    </row>
    <row r="15" spans="1:20" x14ac:dyDescent="0.2">
      <c r="A15" t="s">
        <v>61</v>
      </c>
      <c r="B15" t="s">
        <v>18</v>
      </c>
      <c r="C15" t="s">
        <v>62</v>
      </c>
      <c r="D15" t="s">
        <v>63</v>
      </c>
      <c r="E15" t="s">
        <v>6227</v>
      </c>
      <c r="F15" s="2">
        <v>46315.076585648145</v>
      </c>
      <c r="G15" t="s">
        <v>21</v>
      </c>
      <c r="H15" t="s">
        <v>6228</v>
      </c>
      <c r="I15">
        <v>340</v>
      </c>
      <c r="J15" t="s">
        <v>22</v>
      </c>
      <c r="K15" t="s">
        <v>23</v>
      </c>
      <c r="L15">
        <v>864</v>
      </c>
      <c r="M15" t="s">
        <v>3416</v>
      </c>
      <c r="N15" s="2">
        <v>46315.123807870368</v>
      </c>
      <c r="O15">
        <v>340</v>
      </c>
      <c r="P15" t="s">
        <v>25</v>
      </c>
      <c r="Q15">
        <v>40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t="s">
        <v>64</v>
      </c>
      <c r="B16" t="s">
        <v>18</v>
      </c>
      <c r="C16" t="s">
        <v>65</v>
      </c>
      <c r="D16" t="s">
        <v>63</v>
      </c>
      <c r="E16" t="s">
        <v>66</v>
      </c>
      <c r="F16" s="2">
        <v>46315.081516203703</v>
      </c>
      <c r="G16" t="s">
        <v>21</v>
      </c>
      <c r="H16" t="s">
        <v>1021</v>
      </c>
      <c r="I16">
        <v>220</v>
      </c>
      <c r="J16" t="s">
        <v>22</v>
      </c>
      <c r="K16" t="s">
        <v>23</v>
      </c>
      <c r="L16">
        <v>358</v>
      </c>
      <c r="M16" t="s">
        <v>65</v>
      </c>
      <c r="N16" s="2">
        <v>46315.105393518519</v>
      </c>
      <c r="O16">
        <v>0</v>
      </c>
      <c r="P16" t="s">
        <v>25</v>
      </c>
      <c r="Q16">
        <v>190</v>
      </c>
      <c r="R16" s="3" t="str">
        <f>IF(OR(G16="12R",G16="12L"),_xlfn.XLOOKUP(C16,Tabla42[ADEP],Tabla42[SID 12R],""),IF(OR(G16="30L",G16="30R"),_xlfn.XLOOKUP(C16,Tabla42[ADEP],Tabla42[SID 30L],""),""))</f>
        <v>UDGUV</v>
      </c>
      <c r="S16" s="3">
        <f t="shared" si="0"/>
        <v>1</v>
      </c>
      <c r="T16" s="3" t="str">
        <f>_xlfn.XLOOKUP(C16,Tabla42[ADEP],Tabla42[Sector],"")</f>
        <v>Sector 2</v>
      </c>
    </row>
    <row r="17" spans="1:20" x14ac:dyDescent="0.2">
      <c r="A17" t="s">
        <v>59</v>
      </c>
      <c r="B17" t="s">
        <v>18</v>
      </c>
      <c r="C17" t="s">
        <v>27</v>
      </c>
      <c r="D17" t="s">
        <v>60</v>
      </c>
      <c r="E17" t="s">
        <v>634</v>
      </c>
      <c r="F17" s="2">
        <v>46315.089513888888</v>
      </c>
      <c r="G17" t="s">
        <v>21</v>
      </c>
      <c r="H17" t="s">
        <v>6229</v>
      </c>
      <c r="I17">
        <v>350</v>
      </c>
      <c r="J17" t="s">
        <v>22</v>
      </c>
      <c r="K17" t="s">
        <v>23</v>
      </c>
      <c r="L17">
        <v>351</v>
      </c>
      <c r="M17" t="s">
        <v>30</v>
      </c>
      <c r="N17" s="2">
        <v>46315.110555555555</v>
      </c>
      <c r="O17">
        <v>350</v>
      </c>
      <c r="P17" t="s">
        <v>25</v>
      </c>
      <c r="Q17">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t="s">
        <v>67</v>
      </c>
      <c r="B18" t="s">
        <v>18</v>
      </c>
      <c r="C18" t="s">
        <v>37</v>
      </c>
      <c r="D18" t="s">
        <v>85</v>
      </c>
      <c r="E18" t="s">
        <v>2016</v>
      </c>
      <c r="F18" s="2">
        <v>46315.098275462966</v>
      </c>
      <c r="G18" t="s">
        <v>21</v>
      </c>
      <c r="H18" t="s">
        <v>6230</v>
      </c>
      <c r="I18">
        <v>350</v>
      </c>
      <c r="J18" t="s">
        <v>22</v>
      </c>
      <c r="K18" t="s">
        <v>23</v>
      </c>
      <c r="L18">
        <v>136</v>
      </c>
      <c r="M18" t="s">
        <v>39</v>
      </c>
      <c r="N18" s="2">
        <v>46315.108217592591</v>
      </c>
      <c r="O18">
        <v>195</v>
      </c>
      <c r="P18" t="s">
        <v>40</v>
      </c>
      <c r="Q18">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t="s">
        <v>319</v>
      </c>
      <c r="B19" t="s">
        <v>18</v>
      </c>
      <c r="C19" t="s">
        <v>320</v>
      </c>
      <c r="D19" t="s">
        <v>53</v>
      </c>
      <c r="E19" t="s">
        <v>1023</v>
      </c>
      <c r="F19" s="2">
        <v>46315.10597222222</v>
      </c>
      <c r="G19" t="s">
        <v>21</v>
      </c>
      <c r="H19" t="s">
        <v>6231</v>
      </c>
      <c r="I19">
        <v>380</v>
      </c>
      <c r="J19" t="s">
        <v>22</v>
      </c>
      <c r="K19" t="s">
        <v>23</v>
      </c>
      <c r="L19">
        <v>863</v>
      </c>
      <c r="M19" t="s">
        <v>473</v>
      </c>
      <c r="N19" s="2">
        <v>46315.153854166667</v>
      </c>
      <c r="O19">
        <v>380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348</v>
      </c>
      <c r="B20" t="s">
        <v>18</v>
      </c>
      <c r="C20" t="s">
        <v>204</v>
      </c>
      <c r="D20" t="s">
        <v>53</v>
      </c>
      <c r="E20" t="s">
        <v>393</v>
      </c>
      <c r="F20" s="2">
        <v>46315.114201388889</v>
      </c>
      <c r="G20" t="s">
        <v>21</v>
      </c>
      <c r="H20" t="s">
        <v>6232</v>
      </c>
      <c r="I20">
        <v>370</v>
      </c>
      <c r="J20" t="s">
        <v>22</v>
      </c>
      <c r="K20" t="s">
        <v>23</v>
      </c>
      <c r="L20">
        <v>149</v>
      </c>
      <c r="M20" t="s">
        <v>6233</v>
      </c>
      <c r="N20" s="2">
        <v>46315.124386574076</v>
      </c>
      <c r="O20">
        <v>290</v>
      </c>
      <c r="P20" t="s">
        <v>25</v>
      </c>
      <c r="Q20">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t="s">
        <v>69</v>
      </c>
      <c r="B21" t="s">
        <v>18</v>
      </c>
      <c r="C21" t="s">
        <v>42</v>
      </c>
      <c r="D21" t="s">
        <v>33</v>
      </c>
      <c r="E21" t="s">
        <v>3296</v>
      </c>
      <c r="F21" s="2">
        <v>46315.115416666667</v>
      </c>
      <c r="G21" t="s">
        <v>21</v>
      </c>
      <c r="H21" t="s">
        <v>6234</v>
      </c>
      <c r="I21">
        <v>360</v>
      </c>
      <c r="J21" t="s">
        <v>22</v>
      </c>
      <c r="K21" t="s">
        <v>23</v>
      </c>
      <c r="L21">
        <v>873</v>
      </c>
      <c r="M21" t="s">
        <v>1827</v>
      </c>
      <c r="N21" s="2">
        <v>46315.161076388889</v>
      </c>
      <c r="O21">
        <v>360</v>
      </c>
      <c r="P21" t="s">
        <v>25</v>
      </c>
      <c r="Q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t="s">
        <v>78</v>
      </c>
      <c r="B22" t="s">
        <v>18</v>
      </c>
      <c r="C22" t="s">
        <v>42</v>
      </c>
      <c r="D22" t="s">
        <v>60</v>
      </c>
      <c r="E22" t="s">
        <v>679</v>
      </c>
      <c r="F22" s="2">
        <v>46315.116712962961</v>
      </c>
      <c r="G22" t="s">
        <v>21</v>
      </c>
      <c r="H22" t="s">
        <v>6235</v>
      </c>
      <c r="I22">
        <v>340</v>
      </c>
      <c r="J22" t="s">
        <v>22</v>
      </c>
      <c r="K22" t="s">
        <v>23</v>
      </c>
      <c r="L22">
        <v>861</v>
      </c>
      <c r="M22" t="s">
        <v>420</v>
      </c>
      <c r="N22" s="2">
        <v>46315.160752314812</v>
      </c>
      <c r="O22">
        <v>340</v>
      </c>
      <c r="P22" t="s">
        <v>25</v>
      </c>
      <c r="Q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t="s">
        <v>72</v>
      </c>
      <c r="B23" t="s">
        <v>18</v>
      </c>
      <c r="C23" t="s">
        <v>65</v>
      </c>
      <c r="D23" t="s">
        <v>63</v>
      </c>
      <c r="E23" t="s">
        <v>2359</v>
      </c>
      <c r="F23" s="2">
        <v>46315.120023148149</v>
      </c>
      <c r="G23" t="s">
        <v>21</v>
      </c>
      <c r="H23" t="s">
        <v>6236</v>
      </c>
      <c r="I23">
        <v>240</v>
      </c>
      <c r="J23" t="s">
        <v>22</v>
      </c>
      <c r="K23" t="s">
        <v>23</v>
      </c>
      <c r="L23">
        <v>308</v>
      </c>
      <c r="M23" t="s">
        <v>65</v>
      </c>
      <c r="N23" s="2">
        <v>46315.140439814815</v>
      </c>
      <c r="O23">
        <v>0</v>
      </c>
      <c r="P23" t="s">
        <v>25</v>
      </c>
      <c r="Q23">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t="s">
        <v>81</v>
      </c>
      <c r="B24" t="s">
        <v>18</v>
      </c>
      <c r="C24" t="s">
        <v>49</v>
      </c>
      <c r="D24" t="s">
        <v>33</v>
      </c>
      <c r="E24" t="s">
        <v>4522</v>
      </c>
      <c r="F24" s="2">
        <v>46315.13417824074</v>
      </c>
      <c r="G24" t="s">
        <v>623</v>
      </c>
      <c r="H24" t="s">
        <v>6237</v>
      </c>
      <c r="I24">
        <v>380</v>
      </c>
      <c r="J24" t="s">
        <v>22</v>
      </c>
      <c r="K24" t="s">
        <v>23</v>
      </c>
      <c r="L24">
        <v>882</v>
      </c>
      <c r="M24" t="s">
        <v>650</v>
      </c>
      <c r="N24" s="2">
        <v>46315.18240740741</v>
      </c>
      <c r="O24">
        <v>380</v>
      </c>
      <c r="P24" t="s">
        <v>25</v>
      </c>
      <c r="Q24">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t="s">
        <v>75</v>
      </c>
      <c r="B25" t="s">
        <v>18</v>
      </c>
      <c r="C25" t="s">
        <v>19</v>
      </c>
      <c r="D25" t="s">
        <v>20</v>
      </c>
      <c r="E25" t="s">
        <v>684</v>
      </c>
      <c r="F25" s="2">
        <v>46315.143912037034</v>
      </c>
      <c r="G25" t="s">
        <v>623</v>
      </c>
      <c r="H25" t="s">
        <v>6238</v>
      </c>
      <c r="I25">
        <v>360</v>
      </c>
      <c r="J25" t="s">
        <v>22</v>
      </c>
      <c r="K25" t="s">
        <v>23</v>
      </c>
      <c r="L25">
        <v>865</v>
      </c>
      <c r="M25" t="s">
        <v>676</v>
      </c>
      <c r="N25" s="2">
        <v>46315.191203703704</v>
      </c>
      <c r="O25">
        <v>360</v>
      </c>
      <c r="P25" t="s">
        <v>25</v>
      </c>
      <c r="Q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t="s">
        <v>88</v>
      </c>
      <c r="B26" t="s">
        <v>18</v>
      </c>
      <c r="C26" t="s">
        <v>32</v>
      </c>
      <c r="D26" t="s">
        <v>60</v>
      </c>
      <c r="E26" t="s">
        <v>543</v>
      </c>
      <c r="F26" s="2">
        <v>46315.169016203705</v>
      </c>
      <c r="G26" t="s">
        <v>623</v>
      </c>
      <c r="H26" t="s">
        <v>6239</v>
      </c>
      <c r="I26">
        <v>340</v>
      </c>
      <c r="J26" t="s">
        <v>22</v>
      </c>
      <c r="K26" t="s">
        <v>23</v>
      </c>
      <c r="L26">
        <v>912</v>
      </c>
      <c r="M26" t="s">
        <v>35</v>
      </c>
      <c r="N26" s="2">
        <v>46315.218611111108</v>
      </c>
      <c r="O26">
        <v>340</v>
      </c>
      <c r="P26" t="s">
        <v>25</v>
      </c>
      <c r="Q26">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t="s">
        <v>86</v>
      </c>
      <c r="B27" t="s">
        <v>18</v>
      </c>
      <c r="C27" t="s">
        <v>42</v>
      </c>
      <c r="D27" t="s">
        <v>60</v>
      </c>
      <c r="E27" t="s">
        <v>2033</v>
      </c>
      <c r="F27" s="2">
        <v>46315.179571759261</v>
      </c>
      <c r="G27" t="s">
        <v>623</v>
      </c>
      <c r="H27" t="s">
        <v>6240</v>
      </c>
      <c r="I27">
        <v>360</v>
      </c>
      <c r="J27" t="s">
        <v>22</v>
      </c>
      <c r="K27" t="s">
        <v>23</v>
      </c>
      <c r="L27">
        <v>880</v>
      </c>
      <c r="M27" t="s">
        <v>6241</v>
      </c>
      <c r="N27" s="2">
        <v>46315.225821759261</v>
      </c>
      <c r="O27">
        <v>360</v>
      </c>
      <c r="P27" t="s">
        <v>25</v>
      </c>
      <c r="Q27">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t="s">
        <v>90</v>
      </c>
      <c r="B28" t="s">
        <v>18</v>
      </c>
      <c r="C28" t="s">
        <v>42</v>
      </c>
      <c r="D28" t="s">
        <v>33</v>
      </c>
      <c r="E28" t="s">
        <v>539</v>
      </c>
      <c r="F28" s="2">
        <v>46315.440196759257</v>
      </c>
      <c r="G28" t="s">
        <v>623</v>
      </c>
      <c r="H28" t="s">
        <v>6242</v>
      </c>
      <c r="I28">
        <v>380</v>
      </c>
      <c r="J28" t="s">
        <v>22</v>
      </c>
      <c r="K28" t="s">
        <v>23</v>
      </c>
      <c r="L28">
        <v>861</v>
      </c>
      <c r="M28" t="s">
        <v>45</v>
      </c>
      <c r="N28" s="2">
        <v>46315.487974537034</v>
      </c>
      <c r="O28">
        <v>380</v>
      </c>
      <c r="P28" t="s">
        <v>25</v>
      </c>
      <c r="Q2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t="s">
        <v>100</v>
      </c>
      <c r="B29" t="s">
        <v>18</v>
      </c>
      <c r="C29" t="s">
        <v>42</v>
      </c>
      <c r="D29" t="s">
        <v>60</v>
      </c>
      <c r="E29" t="s">
        <v>4977</v>
      </c>
      <c r="F29" s="2">
        <v>46315.452986111108</v>
      </c>
      <c r="G29" t="s">
        <v>623</v>
      </c>
      <c r="H29" t="s">
        <v>4114</v>
      </c>
      <c r="I29">
        <v>360</v>
      </c>
      <c r="J29" t="s">
        <v>22</v>
      </c>
      <c r="K29" t="s">
        <v>23</v>
      </c>
      <c r="L29">
        <v>861</v>
      </c>
      <c r="M29" t="s">
        <v>45</v>
      </c>
      <c r="N29" s="2">
        <v>46315.499942129631</v>
      </c>
      <c r="O29">
        <v>360</v>
      </c>
      <c r="P29" t="s">
        <v>25</v>
      </c>
      <c r="Q29">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t="s">
        <v>92</v>
      </c>
      <c r="B30" t="s">
        <v>18</v>
      </c>
      <c r="C30" t="s">
        <v>93</v>
      </c>
      <c r="D30" t="s">
        <v>60</v>
      </c>
      <c r="E30" t="s">
        <v>529</v>
      </c>
      <c r="F30" s="2">
        <v>46315.462870370371</v>
      </c>
      <c r="G30" t="s">
        <v>623</v>
      </c>
      <c r="H30" t="s">
        <v>6243</v>
      </c>
      <c r="I30">
        <v>380</v>
      </c>
      <c r="J30" t="s">
        <v>22</v>
      </c>
      <c r="K30" t="s">
        <v>23</v>
      </c>
      <c r="L30">
        <v>913</v>
      </c>
      <c r="M30" t="s">
        <v>2222</v>
      </c>
      <c r="N30" s="2">
        <v>46315.512939814813</v>
      </c>
      <c r="O30">
        <v>200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98</v>
      </c>
      <c r="B31" t="s">
        <v>18</v>
      </c>
      <c r="C31" t="s">
        <v>42</v>
      </c>
      <c r="D31" t="s">
        <v>43</v>
      </c>
      <c r="E31" t="s">
        <v>132</v>
      </c>
      <c r="F31" s="2">
        <v>46315.467326388891</v>
      </c>
      <c r="G31" t="s">
        <v>623</v>
      </c>
      <c r="H31" t="s">
        <v>6244</v>
      </c>
      <c r="I31">
        <v>360</v>
      </c>
      <c r="J31" t="s">
        <v>22</v>
      </c>
      <c r="K31" t="s">
        <v>23</v>
      </c>
      <c r="L31">
        <v>861</v>
      </c>
      <c r="M31" t="s">
        <v>45</v>
      </c>
      <c r="N31" s="2">
        <v>46315.514652777776</v>
      </c>
      <c r="O31">
        <v>360</v>
      </c>
      <c r="P31" t="s">
        <v>25</v>
      </c>
      <c r="Q3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t="s">
        <v>101</v>
      </c>
      <c r="B32" t="s">
        <v>18</v>
      </c>
      <c r="C32" t="s">
        <v>102</v>
      </c>
      <c r="D32" t="s">
        <v>33</v>
      </c>
      <c r="E32" t="s">
        <v>6118</v>
      </c>
      <c r="F32" s="2">
        <v>46315.492986111109</v>
      </c>
      <c r="G32" t="s">
        <v>623</v>
      </c>
      <c r="H32" t="s">
        <v>5733</v>
      </c>
      <c r="I32">
        <v>290</v>
      </c>
      <c r="J32" t="s">
        <v>22</v>
      </c>
      <c r="K32" t="s">
        <v>23</v>
      </c>
      <c r="L32">
        <v>136</v>
      </c>
      <c r="M32" t="s">
        <v>39</v>
      </c>
      <c r="N32" s="2">
        <v>46315.502685185187</v>
      </c>
      <c r="O32">
        <v>273</v>
      </c>
      <c r="P32" t="s">
        <v>25</v>
      </c>
      <c r="Q3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t="s">
        <v>108</v>
      </c>
      <c r="B33" t="s">
        <v>18</v>
      </c>
      <c r="C33" t="s">
        <v>109</v>
      </c>
      <c r="D33" t="s">
        <v>122</v>
      </c>
      <c r="E33" t="s">
        <v>3021</v>
      </c>
      <c r="F33" s="2">
        <v>46315.507534722223</v>
      </c>
      <c r="G33" t="s">
        <v>623</v>
      </c>
      <c r="H33" t="s">
        <v>6245</v>
      </c>
      <c r="I33">
        <v>300</v>
      </c>
      <c r="J33" t="s">
        <v>22</v>
      </c>
      <c r="K33" t="s">
        <v>23</v>
      </c>
      <c r="L33">
        <v>221</v>
      </c>
      <c r="M33" t="s">
        <v>55</v>
      </c>
      <c r="N33" s="2">
        <v>46315.521111111113</v>
      </c>
      <c r="O33">
        <v>332</v>
      </c>
      <c r="P33" t="s">
        <v>25</v>
      </c>
      <c r="Q33">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t="s">
        <v>112</v>
      </c>
      <c r="B34" t="s">
        <v>18</v>
      </c>
      <c r="C34" t="s">
        <v>113</v>
      </c>
      <c r="D34" t="s">
        <v>20</v>
      </c>
      <c r="E34" t="s">
        <v>2024</v>
      </c>
      <c r="F34" s="2">
        <v>46315.50885416667</v>
      </c>
      <c r="G34" t="s">
        <v>623</v>
      </c>
      <c r="H34" t="s">
        <v>6246</v>
      </c>
      <c r="I34">
        <v>360</v>
      </c>
      <c r="J34" t="s">
        <v>22</v>
      </c>
      <c r="K34" t="s">
        <v>23</v>
      </c>
      <c r="L34">
        <v>879</v>
      </c>
      <c r="M34" t="s">
        <v>35</v>
      </c>
      <c r="N34" s="2">
        <v>46315.557951388888</v>
      </c>
      <c r="O34">
        <v>360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107</v>
      </c>
      <c r="B35" t="s">
        <v>18</v>
      </c>
      <c r="C35" t="s">
        <v>42</v>
      </c>
      <c r="D35" t="s">
        <v>43</v>
      </c>
      <c r="E35" t="s">
        <v>269</v>
      </c>
      <c r="F35" s="2">
        <v>46315.513310185182</v>
      </c>
      <c r="G35" t="s">
        <v>623</v>
      </c>
      <c r="H35" t="s">
        <v>6247</v>
      </c>
      <c r="I35">
        <v>360</v>
      </c>
      <c r="J35" t="s">
        <v>22</v>
      </c>
      <c r="K35" t="s">
        <v>23</v>
      </c>
      <c r="L35">
        <v>860</v>
      </c>
      <c r="M35" t="s">
        <v>45</v>
      </c>
      <c r="N35" s="2">
        <v>46315.560243055559</v>
      </c>
      <c r="O35">
        <v>360</v>
      </c>
      <c r="P35" t="s">
        <v>25</v>
      </c>
      <c r="Q3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t="s">
        <v>2381</v>
      </c>
      <c r="B36" t="s">
        <v>18</v>
      </c>
      <c r="C36" t="s">
        <v>121</v>
      </c>
      <c r="D36" t="s">
        <v>122</v>
      </c>
      <c r="E36" t="s">
        <v>6248</v>
      </c>
      <c r="F36" s="2">
        <v>46315.527696759258</v>
      </c>
      <c r="G36" t="s">
        <v>623</v>
      </c>
      <c r="H36" t="s">
        <v>6249</v>
      </c>
      <c r="I36">
        <v>360</v>
      </c>
      <c r="J36" t="s">
        <v>22</v>
      </c>
      <c r="K36" t="s">
        <v>23</v>
      </c>
      <c r="L36">
        <v>514</v>
      </c>
      <c r="M36" t="s">
        <v>123</v>
      </c>
      <c r="N36" s="2">
        <v>46315.55709490741</v>
      </c>
      <c r="O36">
        <v>360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95</v>
      </c>
      <c r="B37" t="s">
        <v>18</v>
      </c>
      <c r="C37" t="s">
        <v>96</v>
      </c>
      <c r="D37" t="s">
        <v>53</v>
      </c>
      <c r="E37" t="s">
        <v>393</v>
      </c>
      <c r="F37" s="2">
        <v>46315.529398148145</v>
      </c>
      <c r="G37" t="s">
        <v>623</v>
      </c>
      <c r="H37" t="s">
        <v>6250</v>
      </c>
      <c r="I37">
        <v>380</v>
      </c>
      <c r="J37" t="s">
        <v>22</v>
      </c>
      <c r="K37" t="s">
        <v>23</v>
      </c>
      <c r="L37">
        <v>865</v>
      </c>
      <c r="M37" t="s">
        <v>630</v>
      </c>
      <c r="N37" s="2">
        <v>46315.577488425923</v>
      </c>
      <c r="O37">
        <v>380</v>
      </c>
      <c r="P37" t="s">
        <v>25</v>
      </c>
      <c r="Q37">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t="s">
        <v>119</v>
      </c>
      <c r="B38" t="s">
        <v>18</v>
      </c>
      <c r="C38" t="s">
        <v>42</v>
      </c>
      <c r="D38" t="s">
        <v>43</v>
      </c>
      <c r="E38" t="s">
        <v>509</v>
      </c>
      <c r="F38" s="2">
        <v>46315.547650462962</v>
      </c>
      <c r="G38" t="s">
        <v>21</v>
      </c>
      <c r="H38" t="s">
        <v>6251</v>
      </c>
      <c r="I38">
        <v>360</v>
      </c>
      <c r="J38" t="s">
        <v>22</v>
      </c>
      <c r="K38" t="s">
        <v>23</v>
      </c>
      <c r="L38">
        <v>869</v>
      </c>
      <c r="M38" t="s">
        <v>45</v>
      </c>
      <c r="N38" s="2">
        <v>46315.595590277779</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125</v>
      </c>
      <c r="B39" t="s">
        <v>18</v>
      </c>
      <c r="C39" t="s">
        <v>126</v>
      </c>
      <c r="D39" t="s">
        <v>122</v>
      </c>
      <c r="E39" t="s">
        <v>1813</v>
      </c>
      <c r="F39" s="2">
        <v>46315.549467592595</v>
      </c>
      <c r="G39" t="s">
        <v>21</v>
      </c>
      <c r="H39" t="s">
        <v>6252</v>
      </c>
      <c r="I39">
        <v>370</v>
      </c>
      <c r="J39" t="s">
        <v>22</v>
      </c>
      <c r="K39" t="s">
        <v>23</v>
      </c>
      <c r="L39">
        <v>359</v>
      </c>
      <c r="M39" t="s">
        <v>30</v>
      </c>
      <c r="N39" s="2">
        <v>46315.569594907407</v>
      </c>
      <c r="O39">
        <v>370</v>
      </c>
      <c r="P39" t="s">
        <v>25</v>
      </c>
      <c r="Q39">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t="s">
        <v>2804</v>
      </c>
      <c r="B40" t="s">
        <v>18</v>
      </c>
      <c r="C40" t="s">
        <v>32</v>
      </c>
      <c r="D40" t="s">
        <v>33</v>
      </c>
      <c r="E40" t="s">
        <v>368</v>
      </c>
      <c r="F40" s="2">
        <v>46315.565000000002</v>
      </c>
      <c r="G40" t="s">
        <v>21</v>
      </c>
      <c r="H40" t="s">
        <v>6253</v>
      </c>
      <c r="I40">
        <v>380</v>
      </c>
      <c r="J40" t="s">
        <v>22</v>
      </c>
      <c r="K40" t="s">
        <v>23</v>
      </c>
      <c r="L40">
        <v>905</v>
      </c>
      <c r="M40" t="s">
        <v>35</v>
      </c>
      <c r="N40" s="2">
        <v>46315.615740740737</v>
      </c>
      <c r="O40">
        <v>380</v>
      </c>
      <c r="P40" t="s">
        <v>25</v>
      </c>
      <c r="Q4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t="s">
        <v>115</v>
      </c>
      <c r="B41" t="s">
        <v>18</v>
      </c>
      <c r="C41" t="s">
        <v>116</v>
      </c>
      <c r="D41" t="s">
        <v>117</v>
      </c>
      <c r="E41" t="s">
        <v>6254</v>
      </c>
      <c r="F41" s="2">
        <v>46315.575983796298</v>
      </c>
      <c r="G41" t="s">
        <v>21</v>
      </c>
      <c r="H41" t="s">
        <v>6255</v>
      </c>
      <c r="I41">
        <v>340</v>
      </c>
      <c r="J41" t="s">
        <v>22</v>
      </c>
      <c r="K41" t="s">
        <v>23</v>
      </c>
      <c r="L41">
        <v>538</v>
      </c>
      <c r="M41" t="s">
        <v>123</v>
      </c>
      <c r="N41" s="2">
        <v>46315.605787037035</v>
      </c>
      <c r="O41">
        <v>340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6256</v>
      </c>
      <c r="F42" s="2">
        <v>46315.583067129628</v>
      </c>
      <c r="G42" t="s">
        <v>21</v>
      </c>
      <c r="H42" t="s">
        <v>6257</v>
      </c>
      <c r="I42">
        <v>330</v>
      </c>
      <c r="J42" t="s">
        <v>22</v>
      </c>
      <c r="K42" t="s">
        <v>23</v>
      </c>
      <c r="L42">
        <v>359</v>
      </c>
      <c r="M42" t="s">
        <v>30</v>
      </c>
      <c r="N42" s="2">
        <v>46315.604097222225</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131</v>
      </c>
      <c r="B43" t="s">
        <v>18</v>
      </c>
      <c r="C43" t="s">
        <v>42</v>
      </c>
      <c r="D43" t="s">
        <v>43</v>
      </c>
      <c r="E43" t="s">
        <v>2255</v>
      </c>
      <c r="F43" s="2">
        <v>46315.600405092591</v>
      </c>
      <c r="G43" t="s">
        <v>21</v>
      </c>
      <c r="H43" t="s">
        <v>3852</v>
      </c>
      <c r="I43">
        <v>360</v>
      </c>
      <c r="J43" t="s">
        <v>22</v>
      </c>
      <c r="K43" t="s">
        <v>23</v>
      </c>
      <c r="L43">
        <v>859</v>
      </c>
      <c r="M43" t="s">
        <v>45</v>
      </c>
      <c r="N43" s="2">
        <v>46315.647824074076</v>
      </c>
      <c r="O43">
        <v>360</v>
      </c>
      <c r="P43" t="s">
        <v>25</v>
      </c>
      <c r="Q43">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t="s">
        <v>2076</v>
      </c>
      <c r="B44" t="s">
        <v>18</v>
      </c>
      <c r="C44" t="s">
        <v>18</v>
      </c>
      <c r="D44" t="s">
        <v>2077</v>
      </c>
      <c r="F44" s="2">
        <v>46315.608576388891</v>
      </c>
      <c r="G44" t="s">
        <v>21</v>
      </c>
      <c r="H44" t="s">
        <v>6258</v>
      </c>
      <c r="I44">
        <v>15</v>
      </c>
      <c r="J44" t="s">
        <v>130</v>
      </c>
      <c r="K44" t="s">
        <v>50</v>
      </c>
      <c r="L44">
        <v>138</v>
      </c>
      <c r="M44" t="s">
        <v>18</v>
      </c>
      <c r="N44" s="2">
        <v>46315.672893518517</v>
      </c>
      <c r="O44">
        <v>0</v>
      </c>
      <c r="P44" t="s">
        <v>129</v>
      </c>
      <c r="Q44">
        <v>15</v>
      </c>
      <c r="R44" s="3" t="str">
        <f>IF(OR(G44="12R",G44="12L"),_xlfn.XLOOKUP(C44,Tabla42[ADEP],Tabla42[SID 12R],""),IF(OR(G44="30L",G44="30R"),_xlfn.XLOOKUP(C44,Tabla42[ADEP],Tabla42[SID 30L],""),""))</f>
        <v/>
      </c>
      <c r="S44" s="3">
        <f t="shared" si="0"/>
        <v>14</v>
      </c>
      <c r="T44" s="3" t="str">
        <f>_xlfn.XLOOKUP(C44,Tabla42[ADEP],Tabla42[Sector],"")</f>
        <v/>
      </c>
    </row>
    <row r="45" spans="1:20" x14ac:dyDescent="0.2">
      <c r="A45" t="s">
        <v>5451</v>
      </c>
      <c r="B45" t="s">
        <v>18</v>
      </c>
      <c r="C45" t="s">
        <v>133</v>
      </c>
      <c r="D45" t="s">
        <v>28</v>
      </c>
      <c r="E45" t="s">
        <v>6259</v>
      </c>
      <c r="F45" s="2">
        <v>46315.629884259259</v>
      </c>
      <c r="G45" t="s">
        <v>21</v>
      </c>
      <c r="H45" t="s">
        <v>6260</v>
      </c>
      <c r="I45">
        <v>350</v>
      </c>
      <c r="J45" t="s">
        <v>22</v>
      </c>
      <c r="K45" t="s">
        <v>23</v>
      </c>
      <c r="L45">
        <v>361</v>
      </c>
      <c r="M45" t="s">
        <v>30</v>
      </c>
      <c r="N45" s="2">
        <v>46315.650451388887</v>
      </c>
      <c r="O45">
        <v>350</v>
      </c>
      <c r="P45" t="s">
        <v>25</v>
      </c>
      <c r="Q4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t="s">
        <v>135</v>
      </c>
      <c r="B46" t="s">
        <v>18</v>
      </c>
      <c r="C46" t="s">
        <v>32</v>
      </c>
      <c r="D46" t="s">
        <v>33</v>
      </c>
      <c r="E46" t="s">
        <v>732</v>
      </c>
      <c r="F46" s="2">
        <v>46315.638819444444</v>
      </c>
      <c r="G46" t="s">
        <v>21</v>
      </c>
      <c r="H46" t="s">
        <v>6261</v>
      </c>
      <c r="I46">
        <v>380</v>
      </c>
      <c r="J46" t="s">
        <v>22</v>
      </c>
      <c r="K46" t="s">
        <v>23</v>
      </c>
      <c r="L46">
        <v>872</v>
      </c>
      <c r="M46" t="s">
        <v>35</v>
      </c>
      <c r="N46" s="2">
        <v>46315.687025462961</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142</v>
      </c>
      <c r="B47" t="s">
        <v>18</v>
      </c>
      <c r="C47" t="s">
        <v>42</v>
      </c>
      <c r="D47" t="s">
        <v>60</v>
      </c>
      <c r="E47" t="s">
        <v>144</v>
      </c>
      <c r="F47" s="2">
        <v>46315.646145833336</v>
      </c>
      <c r="G47" t="s">
        <v>21</v>
      </c>
      <c r="H47" t="s">
        <v>6262</v>
      </c>
      <c r="I47">
        <v>360</v>
      </c>
      <c r="J47" t="s">
        <v>22</v>
      </c>
      <c r="K47" t="s">
        <v>23</v>
      </c>
      <c r="L47">
        <v>870</v>
      </c>
      <c r="M47" t="s">
        <v>2000</v>
      </c>
      <c r="N47" s="2">
        <v>46315.693483796298</v>
      </c>
      <c r="O47">
        <v>360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3540</v>
      </c>
      <c r="B48" t="s">
        <v>18</v>
      </c>
      <c r="C48" t="s">
        <v>49</v>
      </c>
      <c r="D48" t="s">
        <v>33</v>
      </c>
      <c r="E48" t="s">
        <v>236</v>
      </c>
      <c r="F48" s="2">
        <v>46315.648715277777</v>
      </c>
      <c r="G48" t="s">
        <v>21</v>
      </c>
      <c r="H48" t="s">
        <v>2361</v>
      </c>
      <c r="I48">
        <v>360</v>
      </c>
      <c r="J48" t="s">
        <v>22</v>
      </c>
      <c r="K48" t="s">
        <v>23</v>
      </c>
      <c r="L48">
        <v>859</v>
      </c>
      <c r="M48" t="s">
        <v>45</v>
      </c>
      <c r="N48" s="2">
        <v>46315.695671296293</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136</v>
      </c>
      <c r="B49" t="s">
        <v>18</v>
      </c>
      <c r="C49" t="s">
        <v>137</v>
      </c>
      <c r="D49" t="s">
        <v>63</v>
      </c>
      <c r="E49" t="s">
        <v>66</v>
      </c>
      <c r="F49" s="2">
        <v>46315.649826388886</v>
      </c>
      <c r="G49" t="s">
        <v>21</v>
      </c>
      <c r="H49" t="s">
        <v>138</v>
      </c>
      <c r="I49">
        <v>330</v>
      </c>
      <c r="J49" t="s">
        <v>22</v>
      </c>
      <c r="K49" t="s">
        <v>23</v>
      </c>
      <c r="L49">
        <v>136</v>
      </c>
      <c r="M49" t="s">
        <v>39</v>
      </c>
      <c r="N49" s="2">
        <v>46315.658784722225</v>
      </c>
      <c r="O49">
        <v>301</v>
      </c>
      <c r="P49" t="s">
        <v>25</v>
      </c>
      <c r="Q49">
        <v>190</v>
      </c>
      <c r="R49" s="3" t="str">
        <f>IF(OR(G49="12R",G49="12L"),_xlfn.XLOOKUP(C49,Tabla42[ADEP],Tabla42[SID 12R],""),IF(OR(G49="30L",G49="30R"),_xlfn.XLOOKUP(C49,Tabla42[ADEP],Tabla42[SID 30L],""),""))</f>
        <v>NUDAL</v>
      </c>
      <c r="S49" s="3">
        <f t="shared" si="0"/>
        <v>15</v>
      </c>
      <c r="T49" s="3" t="str">
        <f>_xlfn.XLOOKUP(C49,Tabla42[ADEP],Tabla42[Sector],"")</f>
        <v>Sector 3</v>
      </c>
    </row>
    <row r="50" spans="1:20" x14ac:dyDescent="0.2">
      <c r="A50" t="s">
        <v>151</v>
      </c>
      <c r="B50" t="s">
        <v>18</v>
      </c>
      <c r="C50" t="s">
        <v>96</v>
      </c>
      <c r="D50" t="s">
        <v>122</v>
      </c>
      <c r="E50" t="s">
        <v>982</v>
      </c>
      <c r="F50" s="2">
        <v>46315.655335648145</v>
      </c>
      <c r="G50" t="s">
        <v>21</v>
      </c>
      <c r="H50" t="s">
        <v>6263</v>
      </c>
      <c r="I50">
        <v>360</v>
      </c>
      <c r="J50" t="s">
        <v>22</v>
      </c>
      <c r="K50" t="s">
        <v>23</v>
      </c>
      <c r="L50">
        <v>863</v>
      </c>
      <c r="M50" t="s">
        <v>45</v>
      </c>
      <c r="N50" s="2">
        <v>46315.703344907408</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2984</v>
      </c>
      <c r="B51" t="s">
        <v>18</v>
      </c>
      <c r="C51" t="s">
        <v>188</v>
      </c>
      <c r="D51" t="s">
        <v>20</v>
      </c>
      <c r="E51" t="s">
        <v>6264</v>
      </c>
      <c r="F51" s="2">
        <v>46315.659930555557</v>
      </c>
      <c r="G51" t="s">
        <v>21</v>
      </c>
      <c r="H51" t="s">
        <v>6265</v>
      </c>
      <c r="I51">
        <v>340</v>
      </c>
      <c r="J51" t="s">
        <v>22</v>
      </c>
      <c r="K51" t="s">
        <v>23</v>
      </c>
      <c r="L51">
        <v>433</v>
      </c>
      <c r="M51" t="s">
        <v>189</v>
      </c>
      <c r="N51" s="2">
        <v>46315.684965277775</v>
      </c>
      <c r="O51">
        <v>340</v>
      </c>
      <c r="P51" t="s">
        <v>25</v>
      </c>
      <c r="Q51">
        <v>40</v>
      </c>
      <c r="R51" s="3" t="str">
        <f>IF(OR(G51="12R",G51="12L"),_xlfn.XLOOKUP(C51,Tabla42[ADEP],Tabla42[SID 12R],""),IF(OR(G51="30L",G51="30R"),_xlfn.XLOOKUP(C51,Tabla42[ADEP],Tabla42[SID 30L],""),""))</f>
        <v>ENEBA</v>
      </c>
      <c r="S51" s="3">
        <f t="shared" si="0"/>
        <v>15</v>
      </c>
      <c r="T51" s="3" t="str">
        <f>_xlfn.XLOOKUP(C51,Tabla42[ADEP],Tabla42[Sector],"")</f>
        <v>Sector 3</v>
      </c>
    </row>
    <row r="52" spans="1:20" x14ac:dyDescent="0.2">
      <c r="A52" t="s">
        <v>364</v>
      </c>
      <c r="B52" t="s">
        <v>18</v>
      </c>
      <c r="C52" t="s">
        <v>27</v>
      </c>
      <c r="D52" t="s">
        <v>28</v>
      </c>
      <c r="E52" t="s">
        <v>1026</v>
      </c>
      <c r="F52" s="2">
        <v>46315.661469907405</v>
      </c>
      <c r="G52" t="s">
        <v>21</v>
      </c>
      <c r="H52" t="s">
        <v>6266</v>
      </c>
      <c r="I52">
        <v>350</v>
      </c>
      <c r="J52" t="s">
        <v>22</v>
      </c>
      <c r="K52" t="s">
        <v>23</v>
      </c>
      <c r="L52">
        <v>359</v>
      </c>
      <c r="M52" t="s">
        <v>30</v>
      </c>
      <c r="N52" s="2">
        <v>46315.682025462964</v>
      </c>
      <c r="O52">
        <v>350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143</v>
      </c>
      <c r="B53" t="s">
        <v>18</v>
      </c>
      <c r="C53" t="s">
        <v>32</v>
      </c>
      <c r="D53" t="s">
        <v>53</v>
      </c>
      <c r="E53" t="s">
        <v>277</v>
      </c>
      <c r="F53" s="2">
        <v>46315.662615740737</v>
      </c>
      <c r="G53" t="s">
        <v>21</v>
      </c>
      <c r="H53" t="s">
        <v>6267</v>
      </c>
      <c r="I53">
        <v>380</v>
      </c>
      <c r="J53" t="s">
        <v>22</v>
      </c>
      <c r="K53" t="s">
        <v>23</v>
      </c>
      <c r="L53">
        <v>887</v>
      </c>
      <c r="M53" t="s">
        <v>35</v>
      </c>
      <c r="N53" s="2">
        <v>46315.709826388891</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516</v>
      </c>
      <c r="F54" s="2">
        <v>46315.667233796295</v>
      </c>
      <c r="G54" t="s">
        <v>21</v>
      </c>
      <c r="H54" t="s">
        <v>6268</v>
      </c>
      <c r="I54">
        <v>380</v>
      </c>
      <c r="J54" t="s">
        <v>22</v>
      </c>
      <c r="K54" t="s">
        <v>23</v>
      </c>
      <c r="L54">
        <v>861</v>
      </c>
      <c r="M54" t="s">
        <v>24</v>
      </c>
      <c r="N54" s="2">
        <v>46315.714803240742</v>
      </c>
      <c r="O54">
        <v>380</v>
      </c>
      <c r="P54" t="s">
        <v>25</v>
      </c>
      <c r="Q54">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t="s">
        <v>6269</v>
      </c>
      <c r="B55" t="s">
        <v>18</v>
      </c>
      <c r="C55" t="s">
        <v>49</v>
      </c>
      <c r="D55" t="s">
        <v>418</v>
      </c>
      <c r="F55" s="2">
        <v>46315.669131944444</v>
      </c>
      <c r="G55" t="s">
        <v>21</v>
      </c>
      <c r="H55" t="s">
        <v>6270</v>
      </c>
      <c r="I55">
        <v>430</v>
      </c>
      <c r="J55" t="s">
        <v>22</v>
      </c>
      <c r="K55" t="s">
        <v>50</v>
      </c>
      <c r="L55">
        <v>865</v>
      </c>
      <c r="M55" t="s">
        <v>45</v>
      </c>
      <c r="N55" s="2">
        <v>46315.719189814816</v>
      </c>
      <c r="O55">
        <v>430</v>
      </c>
      <c r="P55" t="s">
        <v>25</v>
      </c>
      <c r="Q55">
        <v>30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t="s">
        <v>2095</v>
      </c>
      <c r="B56" t="s">
        <v>18</v>
      </c>
      <c r="C56" t="s">
        <v>121</v>
      </c>
      <c r="D56" t="s">
        <v>122</v>
      </c>
      <c r="E56" t="s">
        <v>6271</v>
      </c>
      <c r="F56" s="2">
        <v>46315.67087962963</v>
      </c>
      <c r="G56" t="s">
        <v>21</v>
      </c>
      <c r="H56" t="s">
        <v>6272</v>
      </c>
      <c r="I56">
        <v>360</v>
      </c>
      <c r="J56" t="s">
        <v>22</v>
      </c>
      <c r="K56" t="s">
        <v>23</v>
      </c>
      <c r="L56">
        <v>546</v>
      </c>
      <c r="M56" t="s">
        <v>1417</v>
      </c>
      <c r="N56" s="2">
        <v>46315.701840277776</v>
      </c>
      <c r="O56">
        <v>360</v>
      </c>
      <c r="P56" t="s">
        <v>25</v>
      </c>
      <c r="Q56">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t="s">
        <v>208</v>
      </c>
      <c r="B57" t="s">
        <v>18</v>
      </c>
      <c r="C57" t="s">
        <v>209</v>
      </c>
      <c r="D57" t="s">
        <v>28</v>
      </c>
      <c r="E57" t="s">
        <v>6273</v>
      </c>
      <c r="F57" s="2">
        <v>46315.673391203702</v>
      </c>
      <c r="G57" t="s">
        <v>21</v>
      </c>
      <c r="H57" t="s">
        <v>6274</v>
      </c>
      <c r="I57">
        <v>360</v>
      </c>
      <c r="J57" t="s">
        <v>22</v>
      </c>
      <c r="K57" t="s">
        <v>23</v>
      </c>
      <c r="L57">
        <v>559</v>
      </c>
      <c r="M57" t="s">
        <v>1620</v>
      </c>
      <c r="N57" s="2">
        <v>46315.704375000001</v>
      </c>
      <c r="O57">
        <v>340</v>
      </c>
      <c r="P57" t="s">
        <v>25</v>
      </c>
      <c r="Q57">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t="s">
        <v>2990</v>
      </c>
      <c r="B58" t="s">
        <v>18</v>
      </c>
      <c r="C58" t="s">
        <v>444</v>
      </c>
      <c r="D58" t="s">
        <v>20</v>
      </c>
      <c r="E58" t="s">
        <v>3864</v>
      </c>
      <c r="F58" s="2">
        <v>46315.675000000003</v>
      </c>
      <c r="G58" t="s">
        <v>21</v>
      </c>
      <c r="H58" t="s">
        <v>6275</v>
      </c>
      <c r="I58">
        <v>360</v>
      </c>
      <c r="J58" t="s">
        <v>22</v>
      </c>
      <c r="K58" t="s">
        <v>23</v>
      </c>
      <c r="L58">
        <v>445</v>
      </c>
      <c r="M58" t="s">
        <v>189</v>
      </c>
      <c r="N58" s="2">
        <v>46315.700590277775</v>
      </c>
      <c r="O58">
        <v>360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5328</v>
      </c>
      <c r="B59" t="s">
        <v>18</v>
      </c>
      <c r="C59" t="s">
        <v>353</v>
      </c>
      <c r="D59" t="s">
        <v>198</v>
      </c>
      <c r="E59" t="s">
        <v>5329</v>
      </c>
      <c r="F59" s="2">
        <v>46315.677083333336</v>
      </c>
      <c r="G59" t="s">
        <v>21</v>
      </c>
      <c r="H59" t="s">
        <v>6276</v>
      </c>
      <c r="I59">
        <v>410</v>
      </c>
      <c r="J59" t="s">
        <v>22</v>
      </c>
      <c r="K59" t="s">
        <v>50</v>
      </c>
      <c r="L59">
        <v>207</v>
      </c>
      <c r="M59" t="s">
        <v>355</v>
      </c>
      <c r="N59" s="2">
        <v>46315.69253472222</v>
      </c>
      <c r="O59">
        <v>396</v>
      </c>
      <c r="P59" t="s">
        <v>25</v>
      </c>
      <c r="Q59">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t="s">
        <v>6277</v>
      </c>
      <c r="B60" t="s">
        <v>18</v>
      </c>
      <c r="C60" t="s">
        <v>42</v>
      </c>
      <c r="D60" t="s">
        <v>6278</v>
      </c>
      <c r="F60" s="2">
        <v>46315.679548611108</v>
      </c>
      <c r="G60" t="s">
        <v>21</v>
      </c>
      <c r="H60" t="s">
        <v>6279</v>
      </c>
      <c r="I60">
        <v>240</v>
      </c>
      <c r="J60" t="s">
        <v>22</v>
      </c>
      <c r="K60" t="s">
        <v>25</v>
      </c>
      <c r="L60">
        <v>867</v>
      </c>
      <c r="M60" t="s">
        <v>4866</v>
      </c>
      <c r="N60" s="2">
        <v>46315.759814814817</v>
      </c>
      <c r="O60">
        <v>240</v>
      </c>
      <c r="P60" t="s">
        <v>25</v>
      </c>
      <c r="Q60">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163</v>
      </c>
      <c r="B61" t="s">
        <v>18</v>
      </c>
      <c r="C61" t="s">
        <v>164</v>
      </c>
      <c r="D61" t="s">
        <v>43</v>
      </c>
      <c r="E61" t="s">
        <v>4030</v>
      </c>
      <c r="F61" s="2">
        <v>46315.681932870371</v>
      </c>
      <c r="G61" t="s">
        <v>21</v>
      </c>
      <c r="H61" t="s">
        <v>6280</v>
      </c>
      <c r="I61">
        <v>330</v>
      </c>
      <c r="J61" t="s">
        <v>22</v>
      </c>
      <c r="K61" t="s">
        <v>23</v>
      </c>
      <c r="L61">
        <v>370</v>
      </c>
      <c r="M61" t="s">
        <v>30</v>
      </c>
      <c r="N61" s="2">
        <v>46315.703680555554</v>
      </c>
      <c r="O61">
        <v>330</v>
      </c>
      <c r="P61" t="s">
        <v>25</v>
      </c>
      <c r="Q61">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t="s">
        <v>156</v>
      </c>
      <c r="B62" t="s">
        <v>18</v>
      </c>
      <c r="C62" t="s">
        <v>109</v>
      </c>
      <c r="D62" t="s">
        <v>28</v>
      </c>
      <c r="E62" t="s">
        <v>1013</v>
      </c>
      <c r="F62" s="2">
        <v>46315.683599537035</v>
      </c>
      <c r="G62" t="s">
        <v>21</v>
      </c>
      <c r="H62" t="s">
        <v>6281</v>
      </c>
      <c r="I62">
        <v>320</v>
      </c>
      <c r="J62" t="s">
        <v>22</v>
      </c>
      <c r="K62" t="s">
        <v>23</v>
      </c>
      <c r="L62">
        <v>227</v>
      </c>
      <c r="M62" t="s">
        <v>55</v>
      </c>
      <c r="N62" s="2">
        <v>46315.697500000002</v>
      </c>
      <c r="O62">
        <v>310</v>
      </c>
      <c r="P62" t="s">
        <v>25</v>
      </c>
      <c r="Q6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t="s">
        <v>152</v>
      </c>
      <c r="B63" t="s">
        <v>18</v>
      </c>
      <c r="C63" t="s">
        <v>153</v>
      </c>
      <c r="D63" t="s">
        <v>33</v>
      </c>
      <c r="E63" t="s">
        <v>494</v>
      </c>
      <c r="F63" s="2">
        <v>46315.685231481482</v>
      </c>
      <c r="G63" t="s">
        <v>21</v>
      </c>
      <c r="H63" t="s">
        <v>6282</v>
      </c>
      <c r="I63">
        <v>360</v>
      </c>
      <c r="J63" t="s">
        <v>22</v>
      </c>
      <c r="K63" t="s">
        <v>23</v>
      </c>
      <c r="L63">
        <v>902</v>
      </c>
      <c r="M63" t="s">
        <v>6283</v>
      </c>
      <c r="N63" s="2">
        <v>46315.734606481485</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161</v>
      </c>
      <c r="B64" t="s">
        <v>18</v>
      </c>
      <c r="C64" t="s">
        <v>27</v>
      </c>
      <c r="D64" t="s">
        <v>60</v>
      </c>
      <c r="E64" t="s">
        <v>2719</v>
      </c>
      <c r="F64" s="2">
        <v>46315.687800925924</v>
      </c>
      <c r="G64" t="s">
        <v>21</v>
      </c>
      <c r="H64" t="s">
        <v>6284</v>
      </c>
      <c r="I64">
        <v>350</v>
      </c>
      <c r="J64" t="s">
        <v>22</v>
      </c>
      <c r="K64" t="s">
        <v>23</v>
      </c>
      <c r="L64">
        <v>351</v>
      </c>
      <c r="M64" t="s">
        <v>30</v>
      </c>
      <c r="N64" s="2">
        <v>46315.709039351852</v>
      </c>
      <c r="O64">
        <v>350</v>
      </c>
      <c r="P64" t="s">
        <v>25</v>
      </c>
      <c r="Q64">
        <v>40</v>
      </c>
      <c r="R64" s="3" t="str">
        <f>IF(OR(G64="12R",G64="12L"),_xlfn.XLOOKUP(C64,Tabla42[ADEP],Tabla42[SID 12R],""),IF(OR(G64="30L",G64="30R"),_xlfn.XLOOKUP(C64,Tabla42[ADEP],Tabla42[SID 30L],""),""))</f>
        <v>OMSUK</v>
      </c>
      <c r="S64" s="3">
        <f t="shared" si="0"/>
        <v>16</v>
      </c>
      <c r="T64" s="3" t="str">
        <f>_xlfn.XLOOKUP(C64,Tabla42[ADEP],Tabla42[Sector],"")</f>
        <v>Sector 3</v>
      </c>
    </row>
    <row r="65" spans="1:20" x14ac:dyDescent="0.2">
      <c r="A65" t="s">
        <v>159</v>
      </c>
      <c r="B65" t="s">
        <v>18</v>
      </c>
      <c r="C65" t="s">
        <v>160</v>
      </c>
      <c r="D65" t="s">
        <v>53</v>
      </c>
      <c r="E65" t="s">
        <v>1023</v>
      </c>
      <c r="F65" s="2">
        <v>46315.690879629627</v>
      </c>
      <c r="G65" t="s">
        <v>21</v>
      </c>
      <c r="H65" t="s">
        <v>6285</v>
      </c>
      <c r="I65">
        <v>360</v>
      </c>
      <c r="J65" t="s">
        <v>22</v>
      </c>
      <c r="K65" t="s">
        <v>23</v>
      </c>
      <c r="L65">
        <v>330</v>
      </c>
      <c r="M65" t="s">
        <v>538</v>
      </c>
      <c r="N65" s="2">
        <v>46315.71</v>
      </c>
      <c r="O65">
        <v>360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148</v>
      </c>
      <c r="B66" t="s">
        <v>18</v>
      </c>
      <c r="C66" t="s">
        <v>42</v>
      </c>
      <c r="D66" t="s">
        <v>20</v>
      </c>
      <c r="E66" t="s">
        <v>4041</v>
      </c>
      <c r="F66" s="2">
        <v>46315.691990740743</v>
      </c>
      <c r="G66" t="s">
        <v>21</v>
      </c>
      <c r="H66" t="s">
        <v>6286</v>
      </c>
      <c r="I66">
        <v>360</v>
      </c>
      <c r="J66" t="s">
        <v>22</v>
      </c>
      <c r="K66" t="s">
        <v>23</v>
      </c>
      <c r="L66">
        <v>910</v>
      </c>
      <c r="M66" t="s">
        <v>2812</v>
      </c>
      <c r="N66" s="2">
        <v>46315.741643518515</v>
      </c>
      <c r="O66">
        <v>360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165</v>
      </c>
      <c r="B67" t="s">
        <v>18</v>
      </c>
      <c r="C67" t="s">
        <v>166</v>
      </c>
      <c r="D67" t="s">
        <v>20</v>
      </c>
      <c r="E67" t="s">
        <v>374</v>
      </c>
      <c r="F67" s="2">
        <v>46315.694814814815</v>
      </c>
      <c r="G67" t="s">
        <v>21</v>
      </c>
      <c r="H67" t="s">
        <v>6287</v>
      </c>
      <c r="I67">
        <v>360</v>
      </c>
      <c r="J67" t="s">
        <v>22</v>
      </c>
      <c r="K67" t="s">
        <v>23</v>
      </c>
      <c r="L67">
        <v>880</v>
      </c>
      <c r="M67" t="s">
        <v>6288</v>
      </c>
      <c r="N67" s="2">
        <v>46315.743125000001</v>
      </c>
      <c r="O67">
        <v>360</v>
      </c>
      <c r="P67" t="s">
        <v>25</v>
      </c>
      <c r="Q67">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t="s">
        <v>173</v>
      </c>
      <c r="B68" t="s">
        <v>18</v>
      </c>
      <c r="C68" t="s">
        <v>18</v>
      </c>
      <c r="D68" t="s">
        <v>174</v>
      </c>
      <c r="F68" s="2">
        <v>46315.696967592594</v>
      </c>
      <c r="G68" t="s">
        <v>21</v>
      </c>
      <c r="H68" t="s">
        <v>6289</v>
      </c>
      <c r="I68">
        <v>15</v>
      </c>
      <c r="J68" t="s">
        <v>130</v>
      </c>
      <c r="K68" t="s">
        <v>50</v>
      </c>
      <c r="L68">
        <v>115</v>
      </c>
      <c r="M68" t="s">
        <v>18</v>
      </c>
      <c r="N68" s="2">
        <v>46315.754293981481</v>
      </c>
      <c r="O68">
        <v>0</v>
      </c>
      <c r="P68" t="s">
        <v>129</v>
      </c>
      <c r="Q68">
        <v>15</v>
      </c>
      <c r="R68" s="3" t="str">
        <f>IF(OR(G68="12R",G68="12L"),_xlfn.XLOOKUP(C68,Tabla42[ADEP],Tabla42[SID 12R],""),IF(OR(G68="30L",G68="30R"),_xlfn.XLOOKUP(C68,Tabla42[ADEP],Tabla42[SID 30L],""),""))</f>
        <v/>
      </c>
      <c r="S68" s="3">
        <f t="shared" si="1"/>
        <v>16</v>
      </c>
      <c r="T68" s="3" t="str">
        <f>_xlfn.XLOOKUP(C68,Tabla42[ADEP],Tabla42[Sector],"")</f>
        <v/>
      </c>
    </row>
    <row r="69" spans="1:20" x14ac:dyDescent="0.2">
      <c r="A69" t="s">
        <v>2076</v>
      </c>
      <c r="B69" t="s">
        <v>18</v>
      </c>
      <c r="C69" t="s">
        <v>154</v>
      </c>
      <c r="D69" t="s">
        <v>2077</v>
      </c>
      <c r="F69" s="2">
        <v>46315.697337962964</v>
      </c>
      <c r="G69" t="s">
        <v>21</v>
      </c>
      <c r="H69" t="s">
        <v>6290</v>
      </c>
      <c r="I69">
        <v>15</v>
      </c>
      <c r="J69" t="s">
        <v>130</v>
      </c>
      <c r="K69" t="s">
        <v>50</v>
      </c>
      <c r="L69">
        <v>64</v>
      </c>
      <c r="M69" t="s">
        <v>154</v>
      </c>
      <c r="N69" s="2">
        <v>46315.725648148145</v>
      </c>
      <c r="O69">
        <v>0</v>
      </c>
      <c r="P69" t="s">
        <v>129</v>
      </c>
      <c r="Q69">
        <v>927</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t="s">
        <v>176</v>
      </c>
      <c r="B70" t="s">
        <v>18</v>
      </c>
      <c r="C70" t="s">
        <v>19</v>
      </c>
      <c r="D70" t="s">
        <v>60</v>
      </c>
      <c r="E70" t="s">
        <v>529</v>
      </c>
      <c r="F70" s="2">
        <v>46315.700520833336</v>
      </c>
      <c r="G70" t="s">
        <v>21</v>
      </c>
      <c r="H70" t="s">
        <v>6291</v>
      </c>
      <c r="I70">
        <v>360</v>
      </c>
      <c r="J70" t="s">
        <v>22</v>
      </c>
      <c r="K70" t="s">
        <v>23</v>
      </c>
      <c r="L70">
        <v>867</v>
      </c>
      <c r="M70" t="s">
        <v>6292</v>
      </c>
      <c r="N70" s="2">
        <v>46315.747337962966</v>
      </c>
      <c r="O70">
        <v>360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523</v>
      </c>
      <c r="B71" t="s">
        <v>18</v>
      </c>
      <c r="C71" t="s">
        <v>109</v>
      </c>
      <c r="D71" t="s">
        <v>122</v>
      </c>
      <c r="E71" t="s">
        <v>2055</v>
      </c>
      <c r="F71" s="2">
        <v>46315.701458333337</v>
      </c>
      <c r="G71" t="s">
        <v>21</v>
      </c>
      <c r="H71" t="s">
        <v>6293</v>
      </c>
      <c r="I71">
        <v>340</v>
      </c>
      <c r="J71" t="s">
        <v>22</v>
      </c>
      <c r="K71" t="s">
        <v>23</v>
      </c>
      <c r="L71">
        <v>225</v>
      </c>
      <c r="M71" t="s">
        <v>55</v>
      </c>
      <c r="N71" s="2">
        <v>46315.714826388888</v>
      </c>
      <c r="O71">
        <v>330</v>
      </c>
      <c r="P71" t="s">
        <v>25</v>
      </c>
      <c r="Q71">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181</v>
      </c>
      <c r="B72" t="s">
        <v>18</v>
      </c>
      <c r="C72" t="s">
        <v>42</v>
      </c>
      <c r="D72" t="s">
        <v>28</v>
      </c>
      <c r="E72" t="s">
        <v>4186</v>
      </c>
      <c r="F72" s="2">
        <v>46315.702615740738</v>
      </c>
      <c r="G72" t="s">
        <v>21</v>
      </c>
      <c r="H72" t="s">
        <v>6294</v>
      </c>
      <c r="I72">
        <v>380</v>
      </c>
      <c r="J72" t="s">
        <v>22</v>
      </c>
      <c r="K72" t="s">
        <v>23</v>
      </c>
      <c r="L72">
        <v>860</v>
      </c>
      <c r="M72" t="s">
        <v>3860</v>
      </c>
      <c r="N72" s="2">
        <v>46315.749907407408</v>
      </c>
      <c r="O72">
        <v>380</v>
      </c>
      <c r="P72" t="s">
        <v>25</v>
      </c>
      <c r="Q7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t="s">
        <v>177</v>
      </c>
      <c r="B73" t="s">
        <v>18</v>
      </c>
      <c r="C73" t="s">
        <v>109</v>
      </c>
      <c r="D73" t="s">
        <v>122</v>
      </c>
      <c r="E73" t="s">
        <v>2110</v>
      </c>
      <c r="F73" s="2">
        <v>46315.703692129631</v>
      </c>
      <c r="G73" t="s">
        <v>21</v>
      </c>
      <c r="H73" t="s">
        <v>6295</v>
      </c>
      <c r="I73">
        <v>340</v>
      </c>
      <c r="J73" t="s">
        <v>22</v>
      </c>
      <c r="K73" t="s">
        <v>23</v>
      </c>
      <c r="L73">
        <v>219</v>
      </c>
      <c r="M73" t="s">
        <v>55</v>
      </c>
      <c r="N73" s="2">
        <v>46315.716400462959</v>
      </c>
      <c r="O73">
        <v>310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180</v>
      </c>
      <c r="B74" t="s">
        <v>18</v>
      </c>
      <c r="C74" t="s">
        <v>133</v>
      </c>
      <c r="D74" t="s">
        <v>60</v>
      </c>
      <c r="E74" t="s">
        <v>2144</v>
      </c>
      <c r="F74" s="2">
        <v>46315.704861111109</v>
      </c>
      <c r="G74" t="s">
        <v>21</v>
      </c>
      <c r="H74" t="s">
        <v>6296</v>
      </c>
      <c r="I74">
        <v>350</v>
      </c>
      <c r="J74" t="s">
        <v>22</v>
      </c>
      <c r="K74" t="s">
        <v>23</v>
      </c>
      <c r="L74">
        <v>359</v>
      </c>
      <c r="M74" t="s">
        <v>30</v>
      </c>
      <c r="N74" s="2">
        <v>46315.726550925923</v>
      </c>
      <c r="O74">
        <v>350</v>
      </c>
      <c r="P74" t="s">
        <v>25</v>
      </c>
      <c r="Q74">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t="s">
        <v>178</v>
      </c>
      <c r="B75" t="s">
        <v>18</v>
      </c>
      <c r="C75" t="s">
        <v>179</v>
      </c>
      <c r="D75" t="s">
        <v>33</v>
      </c>
      <c r="E75" t="s">
        <v>6118</v>
      </c>
      <c r="F75" s="2">
        <v>46315.706446759257</v>
      </c>
      <c r="G75" t="s">
        <v>21</v>
      </c>
      <c r="H75" t="s">
        <v>6297</v>
      </c>
      <c r="I75">
        <v>360</v>
      </c>
      <c r="J75" t="s">
        <v>22</v>
      </c>
      <c r="K75" t="s">
        <v>23</v>
      </c>
      <c r="L75">
        <v>831</v>
      </c>
      <c r="M75" t="s">
        <v>179</v>
      </c>
      <c r="N75" s="2">
        <v>46315.75341435185</v>
      </c>
      <c r="O75">
        <v>15</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186</v>
      </c>
      <c r="B76" t="s">
        <v>18</v>
      </c>
      <c r="C76" t="s">
        <v>121</v>
      </c>
      <c r="D76" t="s">
        <v>60</v>
      </c>
      <c r="E76" t="s">
        <v>6298</v>
      </c>
      <c r="F76" s="2">
        <v>46315.707719907405</v>
      </c>
      <c r="G76" t="s">
        <v>21</v>
      </c>
      <c r="H76" t="s">
        <v>6299</v>
      </c>
      <c r="I76">
        <v>360</v>
      </c>
      <c r="J76" t="s">
        <v>22</v>
      </c>
      <c r="K76" t="s">
        <v>23</v>
      </c>
      <c r="L76">
        <v>535</v>
      </c>
      <c r="M76" t="s">
        <v>123</v>
      </c>
      <c r="N76" s="2">
        <v>46315.737928240742</v>
      </c>
      <c r="O76">
        <v>326</v>
      </c>
      <c r="P76" t="s">
        <v>25</v>
      </c>
      <c r="Q76">
        <v>40</v>
      </c>
      <c r="R76" s="3" t="str">
        <f>IF(OR(G76="12R",G76="12L"),_xlfn.XLOOKUP(C76,Tabla42[ADEP],Tabla42[SID 12R],""),IF(OR(G76="30L",G76="30R"),_xlfn.XLOOKUP(C76,Tabla42[ADEP],Tabla42[SID 30L],""),""))</f>
        <v>ENEBA</v>
      </c>
      <c r="S76" s="3">
        <f t="shared" si="1"/>
        <v>16</v>
      </c>
      <c r="T76" s="3" t="str">
        <f>_xlfn.XLOOKUP(C76,Tabla42[ADEP],Tabla42[Sector],"")</f>
        <v>Sector 3</v>
      </c>
    </row>
    <row r="77" spans="1:20" x14ac:dyDescent="0.2">
      <c r="A77" t="s">
        <v>187</v>
      </c>
      <c r="B77" t="s">
        <v>18</v>
      </c>
      <c r="C77" t="s">
        <v>188</v>
      </c>
      <c r="D77" t="s">
        <v>117</v>
      </c>
      <c r="E77" t="s">
        <v>1014</v>
      </c>
      <c r="F77" s="2">
        <v>46315.719074074077</v>
      </c>
      <c r="G77" t="s">
        <v>21</v>
      </c>
      <c r="H77" t="s">
        <v>6300</v>
      </c>
      <c r="I77">
        <v>300</v>
      </c>
      <c r="J77" t="s">
        <v>22</v>
      </c>
      <c r="K77" t="s">
        <v>23</v>
      </c>
      <c r="L77">
        <v>371</v>
      </c>
      <c r="M77" t="s">
        <v>250</v>
      </c>
      <c r="N77" s="2">
        <v>46315.740081018521</v>
      </c>
      <c r="O77">
        <v>320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680</v>
      </c>
      <c r="B78" t="s">
        <v>18</v>
      </c>
      <c r="C78" t="s">
        <v>206</v>
      </c>
      <c r="D78" t="s">
        <v>681</v>
      </c>
      <c r="F78" s="2">
        <v>46315.730578703704</v>
      </c>
      <c r="G78" t="s">
        <v>21</v>
      </c>
      <c r="H78" t="s">
        <v>6301</v>
      </c>
      <c r="I78">
        <v>430</v>
      </c>
      <c r="J78" t="s">
        <v>22</v>
      </c>
      <c r="K78" t="s">
        <v>50</v>
      </c>
      <c r="L78">
        <v>859</v>
      </c>
      <c r="M78" t="s">
        <v>45</v>
      </c>
      <c r="N78" s="2">
        <v>46315.778935185182</v>
      </c>
      <c r="O78">
        <v>430</v>
      </c>
      <c r="P78" t="s">
        <v>25</v>
      </c>
      <c r="Q78">
        <v>30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6302</v>
      </c>
      <c r="F79" s="2">
        <v>46315.736307870371</v>
      </c>
      <c r="G79" t="s">
        <v>21</v>
      </c>
      <c r="H79" t="s">
        <v>6303</v>
      </c>
      <c r="I79">
        <v>370</v>
      </c>
      <c r="J79" t="s">
        <v>22</v>
      </c>
      <c r="K79" t="s">
        <v>23</v>
      </c>
      <c r="L79">
        <v>134</v>
      </c>
      <c r="M79" t="s">
        <v>39</v>
      </c>
      <c r="N79" s="2">
        <v>46315.745636574073</v>
      </c>
      <c r="O79">
        <v>239</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244</v>
      </c>
      <c r="B80" t="s">
        <v>18</v>
      </c>
      <c r="C80" t="s">
        <v>126</v>
      </c>
      <c r="D80" t="s">
        <v>60</v>
      </c>
      <c r="E80" t="s">
        <v>3344</v>
      </c>
      <c r="F80" s="2">
        <v>46315.738564814812</v>
      </c>
      <c r="G80" t="s">
        <v>21</v>
      </c>
      <c r="H80" t="s">
        <v>6304</v>
      </c>
      <c r="I80">
        <v>350</v>
      </c>
      <c r="J80" t="s">
        <v>22</v>
      </c>
      <c r="K80" t="s">
        <v>23</v>
      </c>
      <c r="L80">
        <v>360</v>
      </c>
      <c r="M80" t="s">
        <v>30</v>
      </c>
      <c r="N80" s="2">
        <v>46315.759652777779</v>
      </c>
      <c r="O80">
        <v>350</v>
      </c>
      <c r="P80" t="s">
        <v>25</v>
      </c>
      <c r="Q8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t="s">
        <v>202</v>
      </c>
      <c r="B81" t="s">
        <v>18</v>
      </c>
      <c r="C81" t="s">
        <v>32</v>
      </c>
      <c r="D81" t="s">
        <v>20</v>
      </c>
      <c r="E81" t="s">
        <v>2141</v>
      </c>
      <c r="F81" s="2">
        <v>46315.741724537038</v>
      </c>
      <c r="G81" t="s">
        <v>21</v>
      </c>
      <c r="H81" t="s">
        <v>6305</v>
      </c>
      <c r="I81">
        <v>360</v>
      </c>
      <c r="J81" t="s">
        <v>22</v>
      </c>
      <c r="K81" t="s">
        <v>23</v>
      </c>
      <c r="L81">
        <v>914</v>
      </c>
      <c r="M81" t="s">
        <v>2080</v>
      </c>
      <c r="N81" s="2">
        <v>46315.790775462963</v>
      </c>
      <c r="O81">
        <v>340</v>
      </c>
      <c r="P81" t="s">
        <v>25</v>
      </c>
      <c r="Q81">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t="s">
        <v>221</v>
      </c>
      <c r="B82" t="s">
        <v>18</v>
      </c>
      <c r="C82" t="s">
        <v>42</v>
      </c>
      <c r="D82" t="s">
        <v>122</v>
      </c>
      <c r="E82" t="s">
        <v>6306</v>
      </c>
      <c r="F82" s="2">
        <v>46315.743495370371</v>
      </c>
      <c r="G82" t="s">
        <v>21</v>
      </c>
      <c r="H82" t="s">
        <v>6307</v>
      </c>
      <c r="I82">
        <v>380</v>
      </c>
      <c r="J82" t="s">
        <v>22</v>
      </c>
      <c r="K82" t="s">
        <v>23</v>
      </c>
      <c r="L82">
        <v>872</v>
      </c>
      <c r="M82" t="s">
        <v>2399</v>
      </c>
      <c r="N82" s="2">
        <v>46315.791770833333</v>
      </c>
      <c r="O82">
        <v>380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20</v>
      </c>
      <c r="E83" t="s">
        <v>419</v>
      </c>
      <c r="F83" s="2">
        <v>46315.748599537037</v>
      </c>
      <c r="G83" t="s">
        <v>21</v>
      </c>
      <c r="H83" t="s">
        <v>6308</v>
      </c>
      <c r="I83">
        <v>380</v>
      </c>
      <c r="J83" t="s">
        <v>22</v>
      </c>
      <c r="K83" t="s">
        <v>23</v>
      </c>
      <c r="L83">
        <v>860</v>
      </c>
      <c r="M83" t="s">
        <v>6309</v>
      </c>
      <c r="N83" s="2">
        <v>46315.796319444446</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284</v>
      </c>
      <c r="B84" t="s">
        <v>18</v>
      </c>
      <c r="C84" t="s">
        <v>137</v>
      </c>
      <c r="D84" t="s">
        <v>60</v>
      </c>
      <c r="E84" t="s">
        <v>4465</v>
      </c>
      <c r="F84" s="2">
        <v>46315.749548611115</v>
      </c>
      <c r="G84" t="s">
        <v>21</v>
      </c>
      <c r="H84" t="s">
        <v>6310</v>
      </c>
      <c r="I84">
        <v>330</v>
      </c>
      <c r="J84" t="s">
        <v>22</v>
      </c>
      <c r="K84" t="s">
        <v>23</v>
      </c>
      <c r="L84">
        <v>135</v>
      </c>
      <c r="M84" t="s">
        <v>39</v>
      </c>
      <c r="N84" s="2">
        <v>46315.759548611109</v>
      </c>
      <c r="O84">
        <v>203</v>
      </c>
      <c r="P84" t="s">
        <v>25</v>
      </c>
      <c r="Q84">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t="s">
        <v>192</v>
      </c>
      <c r="B85" t="s">
        <v>18</v>
      </c>
      <c r="C85" t="s">
        <v>193</v>
      </c>
      <c r="D85" t="s">
        <v>60</v>
      </c>
      <c r="E85" t="s">
        <v>6311</v>
      </c>
      <c r="F85" s="2">
        <v>46315.751030092593</v>
      </c>
      <c r="G85" t="s">
        <v>21</v>
      </c>
      <c r="H85" t="s">
        <v>6312</v>
      </c>
      <c r="I85">
        <v>330</v>
      </c>
      <c r="J85" t="s">
        <v>22</v>
      </c>
      <c r="K85" t="s">
        <v>23</v>
      </c>
      <c r="L85">
        <v>359</v>
      </c>
      <c r="M85" t="s">
        <v>30</v>
      </c>
      <c r="N85" s="2">
        <v>46315.77244212963</v>
      </c>
      <c r="O85">
        <v>330</v>
      </c>
      <c r="P85" t="s">
        <v>25</v>
      </c>
      <c r="Q8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t="s">
        <v>216</v>
      </c>
      <c r="B86" t="s">
        <v>18</v>
      </c>
      <c r="C86" t="s">
        <v>32</v>
      </c>
      <c r="D86" t="s">
        <v>60</v>
      </c>
      <c r="E86" t="s">
        <v>543</v>
      </c>
      <c r="F86" s="2">
        <v>46315.752337962964</v>
      </c>
      <c r="G86" t="s">
        <v>21</v>
      </c>
      <c r="H86" t="s">
        <v>6313</v>
      </c>
      <c r="I86">
        <v>340</v>
      </c>
      <c r="J86" t="s">
        <v>22</v>
      </c>
      <c r="K86" t="s">
        <v>23</v>
      </c>
      <c r="L86">
        <v>849</v>
      </c>
      <c r="M86" t="s">
        <v>2507</v>
      </c>
      <c r="N86" s="2">
        <v>46315.79965277778</v>
      </c>
      <c r="O86">
        <v>340</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4238</v>
      </c>
      <c r="F87" s="2">
        <v>46315.755416666667</v>
      </c>
      <c r="G87" t="s">
        <v>21</v>
      </c>
      <c r="H87" t="s">
        <v>6314</v>
      </c>
      <c r="I87">
        <v>330</v>
      </c>
      <c r="J87" t="s">
        <v>22</v>
      </c>
      <c r="K87" t="s">
        <v>23</v>
      </c>
      <c r="L87">
        <v>359</v>
      </c>
      <c r="M87" t="s">
        <v>30</v>
      </c>
      <c r="N87" s="2">
        <v>46315.776064814818</v>
      </c>
      <c r="O87">
        <v>320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6315</v>
      </c>
      <c r="F88" s="2">
        <v>46315.756805555553</v>
      </c>
      <c r="G88" t="s">
        <v>21</v>
      </c>
      <c r="H88" t="s">
        <v>6316</v>
      </c>
      <c r="I88">
        <v>320</v>
      </c>
      <c r="J88" t="s">
        <v>22</v>
      </c>
      <c r="K88" t="s">
        <v>23</v>
      </c>
      <c r="L88">
        <v>552</v>
      </c>
      <c r="M88" t="s">
        <v>123</v>
      </c>
      <c r="N88" s="2">
        <v>46315.787928240738</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2049</v>
      </c>
      <c r="B89" t="s">
        <v>18</v>
      </c>
      <c r="C89" t="s">
        <v>441</v>
      </c>
      <c r="D89" t="s">
        <v>2050</v>
      </c>
      <c r="F89" s="2">
        <v>46315.75854166667</v>
      </c>
      <c r="G89" t="s">
        <v>21</v>
      </c>
      <c r="H89" t="s">
        <v>6317</v>
      </c>
      <c r="I89">
        <v>165</v>
      </c>
      <c r="J89" t="s">
        <v>130</v>
      </c>
      <c r="K89" t="s">
        <v>50</v>
      </c>
      <c r="L89">
        <v>330</v>
      </c>
      <c r="M89" t="s">
        <v>441</v>
      </c>
      <c r="N89" s="2">
        <v>46315.783541666664</v>
      </c>
      <c r="O89">
        <v>0</v>
      </c>
      <c r="P89" t="s">
        <v>25</v>
      </c>
      <c r="Q89">
        <v>15</v>
      </c>
      <c r="R89" s="3" t="str">
        <f>IF(OR(G89="12R",G89="12L"),_xlfn.XLOOKUP(C89,Tabla42[ADEP],Tabla42[SID 12R],""),IF(OR(G89="30L",G89="30R"),_xlfn.XLOOKUP(C89,Tabla42[ADEP],Tabla42[SID 30L],""),""))</f>
        <v>CZM</v>
      </c>
      <c r="S89" s="3">
        <f t="shared" si="1"/>
        <v>18</v>
      </c>
      <c r="T89" s="3" t="str">
        <f>_xlfn.XLOOKUP(C89,Tabla42[ADEP],Tabla42[Sector],"")</f>
        <v>Sector 7</v>
      </c>
    </row>
    <row r="90" spans="1:20" x14ac:dyDescent="0.2">
      <c r="A90" t="s">
        <v>597</v>
      </c>
      <c r="B90" t="s">
        <v>18</v>
      </c>
      <c r="C90" t="s">
        <v>598</v>
      </c>
      <c r="D90" t="s">
        <v>122</v>
      </c>
      <c r="E90" t="s">
        <v>4541</v>
      </c>
      <c r="F90" s="2">
        <v>46315.759745370371</v>
      </c>
      <c r="G90" t="s">
        <v>21</v>
      </c>
      <c r="H90" t="s">
        <v>6318</v>
      </c>
      <c r="I90">
        <v>380</v>
      </c>
      <c r="J90" t="s">
        <v>22</v>
      </c>
      <c r="K90" t="s">
        <v>23</v>
      </c>
      <c r="L90">
        <v>447</v>
      </c>
      <c r="M90" t="s">
        <v>189</v>
      </c>
      <c r="N90" s="2">
        <v>46315.78534722222</v>
      </c>
      <c r="O90">
        <v>360</v>
      </c>
      <c r="P90" t="s">
        <v>25</v>
      </c>
      <c r="Q90">
        <v>40</v>
      </c>
      <c r="R90" s="3" t="str">
        <f>IF(OR(G90="12R",G90="12L"),_xlfn.XLOOKUP(C90,Tabla42[ADEP],Tabla42[SID 12R],""),IF(OR(G90="30L",G90="30R"),_xlfn.XLOOKUP(C90,Tabla42[ADEP],Tabla42[SID 30L],""),""))</f>
        <v>OMSUK</v>
      </c>
      <c r="S90" s="3">
        <f t="shared" si="1"/>
        <v>18</v>
      </c>
      <c r="T90" s="3" t="str">
        <f>_xlfn.XLOOKUP(C90,Tabla42[ADEP],Tabla42[Sector],"")</f>
        <v>Sector 3</v>
      </c>
    </row>
    <row r="91" spans="1:20" x14ac:dyDescent="0.2">
      <c r="A91" t="s">
        <v>227</v>
      </c>
      <c r="B91" t="s">
        <v>18</v>
      </c>
      <c r="C91" t="s">
        <v>133</v>
      </c>
      <c r="D91" t="s">
        <v>60</v>
      </c>
      <c r="E91" t="s">
        <v>3497</v>
      </c>
      <c r="F91" s="2">
        <v>46315.76152777778</v>
      </c>
      <c r="G91" t="s">
        <v>21</v>
      </c>
      <c r="H91" t="s">
        <v>6319</v>
      </c>
      <c r="I91">
        <v>330</v>
      </c>
      <c r="J91" t="s">
        <v>22</v>
      </c>
      <c r="K91" t="s">
        <v>23</v>
      </c>
      <c r="L91">
        <v>359</v>
      </c>
      <c r="M91" t="s">
        <v>30</v>
      </c>
      <c r="N91" s="2">
        <v>46315.781701388885</v>
      </c>
      <c r="O91">
        <v>323</v>
      </c>
      <c r="P91" t="s">
        <v>25</v>
      </c>
      <c r="Q91">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t="s">
        <v>2552</v>
      </c>
      <c r="B92" t="s">
        <v>18</v>
      </c>
      <c r="C92" t="s">
        <v>27</v>
      </c>
      <c r="D92" t="s">
        <v>60</v>
      </c>
      <c r="E92" t="s">
        <v>810</v>
      </c>
      <c r="F92" s="2">
        <v>46315.763483796298</v>
      </c>
      <c r="G92" t="s">
        <v>21</v>
      </c>
      <c r="H92" t="s">
        <v>6320</v>
      </c>
      <c r="I92">
        <v>350</v>
      </c>
      <c r="J92" t="s">
        <v>22</v>
      </c>
      <c r="K92" t="s">
        <v>23</v>
      </c>
      <c r="L92">
        <v>359</v>
      </c>
      <c r="M92" t="s">
        <v>30</v>
      </c>
      <c r="N92" s="2">
        <v>46315.785509259258</v>
      </c>
      <c r="O92">
        <v>350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237</v>
      </c>
      <c r="B93" t="s">
        <v>18</v>
      </c>
      <c r="C93" t="s">
        <v>116</v>
      </c>
      <c r="D93" t="s">
        <v>117</v>
      </c>
      <c r="E93" t="s">
        <v>740</v>
      </c>
      <c r="F93" s="2">
        <v>46315.765381944446</v>
      </c>
      <c r="G93" t="s">
        <v>21</v>
      </c>
      <c r="H93" t="s">
        <v>6321</v>
      </c>
      <c r="I93">
        <v>320</v>
      </c>
      <c r="J93" t="s">
        <v>22</v>
      </c>
      <c r="K93" t="s">
        <v>23</v>
      </c>
      <c r="L93">
        <v>545</v>
      </c>
      <c r="M93" t="s">
        <v>123</v>
      </c>
      <c r="N93" s="2">
        <v>46315.79614583333</v>
      </c>
      <c r="O93">
        <v>340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2157</v>
      </c>
      <c r="B94" t="s">
        <v>18</v>
      </c>
      <c r="C94" t="s">
        <v>188</v>
      </c>
      <c r="D94" t="s">
        <v>60</v>
      </c>
      <c r="E94" t="s">
        <v>6322</v>
      </c>
      <c r="F94" s="2">
        <v>46315.766793981478</v>
      </c>
      <c r="G94" t="s">
        <v>21</v>
      </c>
      <c r="H94" t="s">
        <v>6323</v>
      </c>
      <c r="I94">
        <v>330</v>
      </c>
      <c r="J94" t="s">
        <v>22</v>
      </c>
      <c r="K94" t="s">
        <v>23</v>
      </c>
      <c r="L94">
        <v>361</v>
      </c>
      <c r="M94" t="s">
        <v>30</v>
      </c>
      <c r="N94" s="2">
        <v>46315.787812499999</v>
      </c>
      <c r="O94">
        <v>310</v>
      </c>
      <c r="P94" t="s">
        <v>25</v>
      </c>
      <c r="Q94">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t="s">
        <v>183</v>
      </c>
      <c r="B95" t="s">
        <v>18</v>
      </c>
      <c r="C95" t="s">
        <v>184</v>
      </c>
      <c r="D95" t="s">
        <v>60</v>
      </c>
      <c r="E95" t="s">
        <v>6324</v>
      </c>
      <c r="F95" s="2">
        <v>46315.769074074073</v>
      </c>
      <c r="G95" t="s">
        <v>21</v>
      </c>
      <c r="H95" t="s">
        <v>6325</v>
      </c>
      <c r="I95">
        <v>330</v>
      </c>
      <c r="J95" t="s">
        <v>22</v>
      </c>
      <c r="K95" t="s">
        <v>23</v>
      </c>
      <c r="L95">
        <v>359</v>
      </c>
      <c r="M95" t="s">
        <v>30</v>
      </c>
      <c r="N95" s="2">
        <v>46315.789664351854</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203</v>
      </c>
      <c r="B96" t="s">
        <v>18</v>
      </c>
      <c r="C96" t="s">
        <v>204</v>
      </c>
      <c r="D96" t="s">
        <v>53</v>
      </c>
      <c r="E96" t="s">
        <v>2146</v>
      </c>
      <c r="F96" s="2">
        <v>46315.770405092589</v>
      </c>
      <c r="G96" t="s">
        <v>21</v>
      </c>
      <c r="H96" t="s">
        <v>6326</v>
      </c>
      <c r="I96">
        <v>370</v>
      </c>
      <c r="J96" t="s">
        <v>22</v>
      </c>
      <c r="K96" t="s">
        <v>23</v>
      </c>
      <c r="L96">
        <v>159</v>
      </c>
      <c r="M96" t="s">
        <v>2322</v>
      </c>
      <c r="N96" s="2">
        <v>46315.780509259261</v>
      </c>
      <c r="O96">
        <v>303</v>
      </c>
      <c r="P96" t="s">
        <v>25</v>
      </c>
      <c r="Q96">
        <v>190</v>
      </c>
      <c r="R96" s="3" t="str">
        <f>IF(OR(G96="12R",G96="12L"),_xlfn.XLOOKUP(C96,Tabla42[ADEP],Tabla42[SID 12R],""),IF(OR(G96="30L",G96="30R"),_xlfn.XLOOKUP(C96,Tabla42[ADEP],Tabla42[SID 30L],""),""))</f>
        <v>TAKUX</v>
      </c>
      <c r="S96" s="3">
        <f t="shared" si="1"/>
        <v>18</v>
      </c>
      <c r="T96" s="3" t="str">
        <f>_xlfn.XLOOKUP(C96,Tabla42[ADEP],Tabla42[Sector],"")</f>
        <v>Sector 7</v>
      </c>
    </row>
    <row r="97" spans="1:20" x14ac:dyDescent="0.2">
      <c r="A97" t="s">
        <v>228</v>
      </c>
      <c r="B97" t="s">
        <v>18</v>
      </c>
      <c r="C97" t="s">
        <v>27</v>
      </c>
      <c r="D97" t="s">
        <v>28</v>
      </c>
      <c r="E97" t="s">
        <v>733</v>
      </c>
      <c r="F97" s="2">
        <v>46315.771736111114</v>
      </c>
      <c r="G97" t="s">
        <v>21</v>
      </c>
      <c r="H97" t="s">
        <v>6327</v>
      </c>
      <c r="I97">
        <v>350</v>
      </c>
      <c r="J97" t="s">
        <v>22</v>
      </c>
      <c r="K97" t="s">
        <v>23</v>
      </c>
      <c r="L97">
        <v>361</v>
      </c>
      <c r="M97" t="s">
        <v>30</v>
      </c>
      <c r="N97" s="2">
        <v>46315.793136574073</v>
      </c>
      <c r="O97">
        <v>350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246</v>
      </c>
      <c r="B98" t="s">
        <v>18</v>
      </c>
      <c r="C98" t="s">
        <v>209</v>
      </c>
      <c r="D98" t="s">
        <v>28</v>
      </c>
      <c r="E98" t="s">
        <v>4239</v>
      </c>
      <c r="F98" s="2">
        <v>46315.772916666669</v>
      </c>
      <c r="G98" t="s">
        <v>21</v>
      </c>
      <c r="H98" t="s">
        <v>6328</v>
      </c>
      <c r="I98">
        <v>360</v>
      </c>
      <c r="J98" t="s">
        <v>22</v>
      </c>
      <c r="K98" t="s">
        <v>23</v>
      </c>
      <c r="L98">
        <v>549</v>
      </c>
      <c r="M98" t="s">
        <v>123</v>
      </c>
      <c r="N98" s="2">
        <v>46315.803796296299</v>
      </c>
      <c r="O98">
        <v>340</v>
      </c>
      <c r="P98" t="s">
        <v>25</v>
      </c>
      <c r="Q98">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t="s">
        <v>2518</v>
      </c>
      <c r="B99" t="s">
        <v>18</v>
      </c>
      <c r="C99" t="s">
        <v>96</v>
      </c>
      <c r="D99" t="s">
        <v>53</v>
      </c>
      <c r="E99" t="s">
        <v>207</v>
      </c>
      <c r="F99" s="2">
        <v>46315.777002314811</v>
      </c>
      <c r="G99" t="s">
        <v>21</v>
      </c>
      <c r="H99" t="s">
        <v>6329</v>
      </c>
      <c r="I99">
        <v>380</v>
      </c>
      <c r="J99" t="s">
        <v>22</v>
      </c>
      <c r="K99" t="s">
        <v>23</v>
      </c>
      <c r="L99">
        <v>870</v>
      </c>
      <c r="M99" t="s">
        <v>650</v>
      </c>
      <c r="N99" s="2">
        <v>46315.824537037035</v>
      </c>
      <c r="O99">
        <v>380</v>
      </c>
      <c r="P99" t="s">
        <v>25</v>
      </c>
      <c r="Q99">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t="s">
        <v>211</v>
      </c>
      <c r="B100" t="s">
        <v>18</v>
      </c>
      <c r="C100" t="s">
        <v>212</v>
      </c>
      <c r="D100" t="s">
        <v>53</v>
      </c>
      <c r="E100" t="s">
        <v>6330</v>
      </c>
      <c r="F100" s="2">
        <v>46315.777997685182</v>
      </c>
      <c r="G100" t="s">
        <v>21</v>
      </c>
      <c r="H100" t="s">
        <v>6331</v>
      </c>
      <c r="I100">
        <v>370</v>
      </c>
      <c r="J100" t="s">
        <v>22</v>
      </c>
      <c r="K100" t="s">
        <v>23</v>
      </c>
      <c r="L100">
        <v>156</v>
      </c>
      <c r="M100" t="s">
        <v>2322</v>
      </c>
      <c r="N100" s="2">
        <v>46315.788576388892</v>
      </c>
      <c r="O100">
        <v>290</v>
      </c>
      <c r="P100" t="s">
        <v>25</v>
      </c>
      <c r="Q100">
        <v>190</v>
      </c>
      <c r="R100" s="3" t="str">
        <f>IF(OR(G100="12R",G100="12L"),_xlfn.XLOOKUP(C100,Tabla42[ADEP],Tabla42[SID 12R],""),IF(OR(G100="30L",G100="30R"),_xlfn.XLOOKUP(C100,Tabla42[ADEP],Tabla42[SID 30L],""),""))</f>
        <v>TAKUX</v>
      </c>
      <c r="S100" s="3">
        <f t="shared" si="1"/>
        <v>18</v>
      </c>
      <c r="T100" s="3" t="str">
        <f>_xlfn.XLOOKUP(C100,Tabla42[ADEP],Tabla42[Sector],"")</f>
        <v>Sector 7</v>
      </c>
    </row>
    <row r="101" spans="1:20" x14ac:dyDescent="0.2">
      <c r="A101" t="s">
        <v>2495</v>
      </c>
      <c r="B101" t="s">
        <v>18</v>
      </c>
      <c r="C101" t="s">
        <v>559</v>
      </c>
      <c r="D101" t="s">
        <v>226</v>
      </c>
      <c r="E101" t="s">
        <v>2496</v>
      </c>
      <c r="F101" s="2">
        <v>46315.781585648147</v>
      </c>
      <c r="G101" t="s">
        <v>21</v>
      </c>
      <c r="H101" t="s">
        <v>6332</v>
      </c>
      <c r="I101">
        <v>370</v>
      </c>
      <c r="J101" t="s">
        <v>22</v>
      </c>
      <c r="K101" t="s">
        <v>23</v>
      </c>
      <c r="L101">
        <v>363</v>
      </c>
      <c r="M101" t="s">
        <v>30</v>
      </c>
      <c r="N101" s="2">
        <v>46315.802349537036</v>
      </c>
      <c r="O101">
        <v>360</v>
      </c>
      <c r="P101" t="s">
        <v>25</v>
      </c>
      <c r="Q10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t="s">
        <v>241</v>
      </c>
      <c r="B102" t="s">
        <v>18</v>
      </c>
      <c r="C102" t="s">
        <v>121</v>
      </c>
      <c r="D102" t="s">
        <v>60</v>
      </c>
      <c r="E102" t="s">
        <v>5542</v>
      </c>
      <c r="F102" s="2">
        <v>46315.788495370369</v>
      </c>
      <c r="G102" t="s">
        <v>21</v>
      </c>
      <c r="H102" t="s">
        <v>6333</v>
      </c>
      <c r="I102">
        <v>360</v>
      </c>
      <c r="J102" t="s">
        <v>22</v>
      </c>
      <c r="K102" t="s">
        <v>23</v>
      </c>
      <c r="L102">
        <v>536</v>
      </c>
      <c r="M102" t="s">
        <v>123</v>
      </c>
      <c r="N102" s="2">
        <v>46315.81858796296</v>
      </c>
      <c r="O102">
        <v>360</v>
      </c>
      <c r="P102" t="s">
        <v>25</v>
      </c>
      <c r="Q102">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t="s">
        <v>240</v>
      </c>
      <c r="B103" t="s">
        <v>18</v>
      </c>
      <c r="C103" t="s">
        <v>116</v>
      </c>
      <c r="D103" t="s">
        <v>117</v>
      </c>
      <c r="E103" t="s">
        <v>1915</v>
      </c>
      <c r="F103" s="2">
        <v>46315.789652777778</v>
      </c>
      <c r="G103" t="s">
        <v>21</v>
      </c>
      <c r="H103" t="s">
        <v>6334</v>
      </c>
      <c r="I103">
        <v>320</v>
      </c>
      <c r="J103" t="s">
        <v>22</v>
      </c>
      <c r="K103" t="s">
        <v>23</v>
      </c>
      <c r="L103">
        <v>550</v>
      </c>
      <c r="M103" t="s">
        <v>5050</v>
      </c>
      <c r="N103" s="2">
        <v>46315.819571759261</v>
      </c>
      <c r="O103">
        <v>320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140</v>
      </c>
      <c r="F104" s="2">
        <v>46315.790671296294</v>
      </c>
      <c r="G104" t="s">
        <v>21</v>
      </c>
      <c r="H104" t="s">
        <v>6335</v>
      </c>
      <c r="I104">
        <v>360</v>
      </c>
      <c r="J104" t="s">
        <v>22</v>
      </c>
      <c r="K104" t="s">
        <v>23</v>
      </c>
      <c r="L104">
        <v>921</v>
      </c>
      <c r="M104" t="s">
        <v>6336</v>
      </c>
      <c r="N104" s="2">
        <v>46315.841168981482</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443</v>
      </c>
      <c r="B105" t="s">
        <v>18</v>
      </c>
      <c r="C105" t="s">
        <v>444</v>
      </c>
      <c r="D105" t="s">
        <v>28</v>
      </c>
      <c r="E105" t="s">
        <v>759</v>
      </c>
      <c r="F105" s="2">
        <v>46315.791678240741</v>
      </c>
      <c r="G105" t="s">
        <v>21</v>
      </c>
      <c r="H105" t="s">
        <v>6337</v>
      </c>
      <c r="I105">
        <v>360</v>
      </c>
      <c r="J105" t="s">
        <v>22</v>
      </c>
      <c r="K105" t="s">
        <v>23</v>
      </c>
      <c r="L105">
        <v>441</v>
      </c>
      <c r="M105" t="s">
        <v>189</v>
      </c>
      <c r="N105" s="2">
        <v>46315.817025462966</v>
      </c>
      <c r="O105">
        <v>360</v>
      </c>
      <c r="P105" t="s">
        <v>25</v>
      </c>
      <c r="Q10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t="s">
        <v>173</v>
      </c>
      <c r="B106" t="s">
        <v>18</v>
      </c>
      <c r="C106" t="s">
        <v>154</v>
      </c>
      <c r="D106" t="s">
        <v>174</v>
      </c>
      <c r="F106" s="2">
        <v>46315.793553240743</v>
      </c>
      <c r="G106" t="s">
        <v>21</v>
      </c>
      <c r="H106" t="s">
        <v>6338</v>
      </c>
      <c r="I106">
        <v>15</v>
      </c>
      <c r="J106" t="s">
        <v>130</v>
      </c>
      <c r="K106" t="s">
        <v>50</v>
      </c>
      <c r="L106">
        <v>65</v>
      </c>
      <c r="M106" t="s">
        <v>154</v>
      </c>
      <c r="N106" s="2">
        <v>46315.81753472222</v>
      </c>
      <c r="O106">
        <v>0</v>
      </c>
      <c r="P106" t="s">
        <v>129</v>
      </c>
      <c r="Q106">
        <v>15</v>
      </c>
      <c r="R106" s="3" t="str">
        <f>IF(OR(G106="12R",G106="12L"),_xlfn.XLOOKUP(C106,Tabla42[ADEP],Tabla42[SID 12R],""),IF(OR(G106="30L",G106="30R"),_xlfn.XLOOKUP(C106,Tabla42[ADEP],Tabla42[SID 30L],""),""))</f>
        <v>CZM</v>
      </c>
      <c r="S106" s="3">
        <f t="shared" si="1"/>
        <v>19</v>
      </c>
      <c r="T106" s="3" t="str">
        <f>_xlfn.XLOOKUP(C106,Tabla42[ADEP],Tabla42[Sector],"")</f>
        <v>Sector 7</v>
      </c>
    </row>
    <row r="107" spans="1:20" x14ac:dyDescent="0.2">
      <c r="A107" t="s">
        <v>229</v>
      </c>
      <c r="B107" t="s">
        <v>18</v>
      </c>
      <c r="C107" t="s">
        <v>230</v>
      </c>
      <c r="D107" t="s">
        <v>231</v>
      </c>
      <c r="E107" t="s">
        <v>6339</v>
      </c>
      <c r="F107" s="2">
        <v>46315.795115740744</v>
      </c>
      <c r="G107" t="s">
        <v>21</v>
      </c>
      <c r="H107" t="s">
        <v>6340</v>
      </c>
      <c r="I107">
        <v>100</v>
      </c>
      <c r="J107" t="s">
        <v>22</v>
      </c>
      <c r="K107" t="s">
        <v>23</v>
      </c>
      <c r="L107">
        <v>412</v>
      </c>
      <c r="M107" t="s">
        <v>230</v>
      </c>
      <c r="N107" s="2">
        <v>46315.863333333335</v>
      </c>
      <c r="O107">
        <v>0</v>
      </c>
      <c r="P107" t="s">
        <v>129</v>
      </c>
      <c r="Q107">
        <v>40</v>
      </c>
      <c r="R107" s="3" t="str">
        <f>IF(OR(G107="12R",G107="12L"),_xlfn.XLOOKUP(C107,Tabla42[ADEP],Tabla42[SID 12R],""),IF(OR(G107="30L",G107="30R"),_xlfn.XLOOKUP(C107,Tabla42[ADEP],Tabla42[SID 30L],""),""))</f>
        <v>CZM</v>
      </c>
      <c r="S107" s="3">
        <f t="shared" si="1"/>
        <v>19</v>
      </c>
      <c r="T107" s="3" t="str">
        <f>_xlfn.XLOOKUP(C107,Tabla42[ADEP],Tabla42[Sector],"")</f>
        <v>Sector 7</v>
      </c>
    </row>
    <row r="108" spans="1:20" x14ac:dyDescent="0.2">
      <c r="A108" t="s">
        <v>3094</v>
      </c>
      <c r="B108" t="s">
        <v>18</v>
      </c>
      <c r="C108" t="s">
        <v>190</v>
      </c>
      <c r="D108" t="s">
        <v>33</v>
      </c>
      <c r="E108" t="s">
        <v>1235</v>
      </c>
      <c r="F108" s="2">
        <v>46315.797997685186</v>
      </c>
      <c r="G108" t="s">
        <v>21</v>
      </c>
      <c r="H108" t="s">
        <v>4925</v>
      </c>
      <c r="I108">
        <v>350</v>
      </c>
      <c r="J108" t="s">
        <v>22</v>
      </c>
      <c r="K108" t="s">
        <v>23</v>
      </c>
      <c r="L108">
        <v>133</v>
      </c>
      <c r="M108" t="s">
        <v>39</v>
      </c>
      <c r="N108" s="2">
        <v>46315.807071759256</v>
      </c>
      <c r="O108">
        <v>250</v>
      </c>
      <c r="P108" t="s">
        <v>25</v>
      </c>
      <c r="Q108">
        <v>190</v>
      </c>
      <c r="R108" s="3" t="str">
        <f>IF(OR(G108="12R",G108="12L"),_xlfn.XLOOKUP(C108,Tabla42[ADEP],Tabla42[SID 12R],""),IF(OR(G108="30L",G108="30R"),_xlfn.XLOOKUP(C108,Tabla42[ADEP],Tabla42[SID 30L],""),""))</f>
        <v>NUDAL</v>
      </c>
      <c r="S108" s="3">
        <f t="shared" si="1"/>
        <v>19</v>
      </c>
      <c r="T108" s="3" t="str">
        <f>_xlfn.XLOOKUP(C108,Tabla42[ADEP],Tabla42[Sector],"")</f>
        <v>Sector 3</v>
      </c>
    </row>
    <row r="109" spans="1:20" x14ac:dyDescent="0.2">
      <c r="A109" t="s">
        <v>245</v>
      </c>
      <c r="B109" t="s">
        <v>18</v>
      </c>
      <c r="C109" t="s">
        <v>109</v>
      </c>
      <c r="D109" t="s">
        <v>122</v>
      </c>
      <c r="E109" t="s">
        <v>3301</v>
      </c>
      <c r="F109" s="2">
        <v>46315.800486111111</v>
      </c>
      <c r="G109" t="s">
        <v>21</v>
      </c>
      <c r="H109" t="s">
        <v>6341</v>
      </c>
      <c r="I109">
        <v>350</v>
      </c>
      <c r="J109" t="s">
        <v>22</v>
      </c>
      <c r="K109" t="s">
        <v>23</v>
      </c>
      <c r="L109">
        <v>149</v>
      </c>
      <c r="M109" t="s">
        <v>111</v>
      </c>
      <c r="N109" s="2">
        <v>46315.810960648145</v>
      </c>
      <c r="O109">
        <v>307</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2528</v>
      </c>
      <c r="B110" t="s">
        <v>18</v>
      </c>
      <c r="C110" t="s">
        <v>242</v>
      </c>
      <c r="D110" t="s">
        <v>243</v>
      </c>
      <c r="E110" t="s">
        <v>6342</v>
      </c>
      <c r="F110" s="2">
        <v>46315.801979166667</v>
      </c>
      <c r="G110" t="s">
        <v>21</v>
      </c>
      <c r="H110" t="s">
        <v>6343</v>
      </c>
      <c r="I110">
        <v>350</v>
      </c>
      <c r="J110" t="s">
        <v>22</v>
      </c>
      <c r="K110" t="s">
        <v>23</v>
      </c>
      <c r="L110">
        <v>133</v>
      </c>
      <c r="M110" t="s">
        <v>39</v>
      </c>
      <c r="N110" s="2">
        <v>46315.811041666668</v>
      </c>
      <c r="O110">
        <v>233</v>
      </c>
      <c r="P110" t="s">
        <v>40</v>
      </c>
      <c r="Q11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t="s">
        <v>247</v>
      </c>
      <c r="B111" t="s">
        <v>18</v>
      </c>
      <c r="C111" t="s">
        <v>137</v>
      </c>
      <c r="D111" t="s">
        <v>122</v>
      </c>
      <c r="E111" t="s">
        <v>2290</v>
      </c>
      <c r="F111" s="2">
        <v>46315.803599537037</v>
      </c>
      <c r="G111" t="s">
        <v>21</v>
      </c>
      <c r="H111" t="s">
        <v>386</v>
      </c>
      <c r="I111">
        <v>350</v>
      </c>
      <c r="J111" t="s">
        <v>22</v>
      </c>
      <c r="K111" t="s">
        <v>23</v>
      </c>
      <c r="L111">
        <v>136</v>
      </c>
      <c r="M111" t="s">
        <v>39</v>
      </c>
      <c r="N111" s="2">
        <v>46315.813136574077</v>
      </c>
      <c r="O111">
        <v>270</v>
      </c>
      <c r="P111" t="s">
        <v>25</v>
      </c>
      <c r="Q111">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t="s">
        <v>600</v>
      </c>
      <c r="B112" t="s">
        <v>18</v>
      </c>
      <c r="C112" t="s">
        <v>293</v>
      </c>
      <c r="D112" t="s">
        <v>20</v>
      </c>
      <c r="E112" t="s">
        <v>6344</v>
      </c>
      <c r="F112" s="2">
        <v>46315.804930555554</v>
      </c>
      <c r="G112" t="s">
        <v>21</v>
      </c>
      <c r="H112" t="s">
        <v>6345</v>
      </c>
      <c r="I112">
        <v>280</v>
      </c>
      <c r="J112" t="s">
        <v>22</v>
      </c>
      <c r="K112" t="s">
        <v>23</v>
      </c>
      <c r="L112">
        <v>447</v>
      </c>
      <c r="M112" t="s">
        <v>189</v>
      </c>
      <c r="N112" s="2">
        <v>46315.830104166664</v>
      </c>
      <c r="O112">
        <v>320</v>
      </c>
      <c r="P112" t="s">
        <v>25</v>
      </c>
      <c r="Q112">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t="s">
        <v>261</v>
      </c>
      <c r="B113" t="s">
        <v>18</v>
      </c>
      <c r="C113" t="s">
        <v>158</v>
      </c>
      <c r="D113" t="s">
        <v>33</v>
      </c>
      <c r="E113" t="s">
        <v>6346</v>
      </c>
      <c r="F113" s="2">
        <v>46315.810300925928</v>
      </c>
      <c r="G113" t="s">
        <v>21</v>
      </c>
      <c r="H113" t="s">
        <v>6347</v>
      </c>
      <c r="I113">
        <v>330</v>
      </c>
      <c r="J113" t="s">
        <v>22</v>
      </c>
      <c r="K113" t="s">
        <v>23</v>
      </c>
      <c r="L113">
        <v>353</v>
      </c>
      <c r="M113" t="s">
        <v>30</v>
      </c>
      <c r="N113" s="2">
        <v>46315.830474537041</v>
      </c>
      <c r="O113">
        <v>310</v>
      </c>
      <c r="P113" t="s">
        <v>25</v>
      </c>
      <c r="Q113">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t="s">
        <v>222</v>
      </c>
      <c r="B114" t="s">
        <v>18</v>
      </c>
      <c r="C114" t="s">
        <v>223</v>
      </c>
      <c r="D114" t="s">
        <v>28</v>
      </c>
      <c r="E114" t="s">
        <v>2572</v>
      </c>
      <c r="F114" s="2">
        <v>46315.812291666669</v>
      </c>
      <c r="G114" t="s">
        <v>21</v>
      </c>
      <c r="H114" t="s">
        <v>6348</v>
      </c>
      <c r="I114">
        <v>350</v>
      </c>
      <c r="J114" t="s">
        <v>22</v>
      </c>
      <c r="K114" t="s">
        <v>23</v>
      </c>
      <c r="L114">
        <v>360</v>
      </c>
      <c r="M114" t="s">
        <v>30</v>
      </c>
      <c r="N114" s="2">
        <v>46315.833020833335</v>
      </c>
      <c r="O114">
        <v>370</v>
      </c>
      <c r="P114" t="s">
        <v>25</v>
      </c>
      <c r="Q114">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t="s">
        <v>253</v>
      </c>
      <c r="B115" t="s">
        <v>18</v>
      </c>
      <c r="C115" t="s">
        <v>254</v>
      </c>
      <c r="D115" t="s">
        <v>20</v>
      </c>
      <c r="E115" t="s">
        <v>3680</v>
      </c>
      <c r="F115" s="2">
        <v>46315.81459490741</v>
      </c>
      <c r="G115" t="s">
        <v>21</v>
      </c>
      <c r="H115" t="s">
        <v>6349</v>
      </c>
      <c r="I115">
        <v>340</v>
      </c>
      <c r="J115" t="s">
        <v>22</v>
      </c>
      <c r="K115" t="s">
        <v>23</v>
      </c>
      <c r="L115">
        <v>882</v>
      </c>
      <c r="M115" t="s">
        <v>35</v>
      </c>
      <c r="N115" s="2">
        <v>46315.862870370373</v>
      </c>
      <c r="O115">
        <v>340</v>
      </c>
      <c r="P115" t="s">
        <v>25</v>
      </c>
      <c r="Q1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259</v>
      </c>
      <c r="B116" t="s">
        <v>18</v>
      </c>
      <c r="C116" t="s">
        <v>32</v>
      </c>
      <c r="D116" t="s">
        <v>53</v>
      </c>
      <c r="E116" t="s">
        <v>6350</v>
      </c>
      <c r="F116" s="2">
        <v>46315.815787037034</v>
      </c>
      <c r="G116" t="s">
        <v>21</v>
      </c>
      <c r="H116" t="s">
        <v>6351</v>
      </c>
      <c r="I116">
        <v>380</v>
      </c>
      <c r="J116" t="s">
        <v>22</v>
      </c>
      <c r="K116" t="s">
        <v>23</v>
      </c>
      <c r="L116">
        <v>866</v>
      </c>
      <c r="M116" t="s">
        <v>35</v>
      </c>
      <c r="N116" s="2">
        <v>46315.864155092589</v>
      </c>
      <c r="O116">
        <v>380</v>
      </c>
      <c r="P116" t="s">
        <v>25</v>
      </c>
      <c r="Q116">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t="s">
        <v>251</v>
      </c>
      <c r="B117" t="s">
        <v>18</v>
      </c>
      <c r="C117" t="s">
        <v>126</v>
      </c>
      <c r="D117" t="s">
        <v>60</v>
      </c>
      <c r="E117" t="s">
        <v>1868</v>
      </c>
      <c r="F117" s="2">
        <v>46315.817210648151</v>
      </c>
      <c r="G117" t="s">
        <v>21</v>
      </c>
      <c r="H117" t="s">
        <v>6352</v>
      </c>
      <c r="I117">
        <v>330</v>
      </c>
      <c r="J117" t="s">
        <v>22</v>
      </c>
      <c r="K117" t="s">
        <v>23</v>
      </c>
      <c r="L117">
        <v>346</v>
      </c>
      <c r="M117" t="s">
        <v>30</v>
      </c>
      <c r="N117" s="2">
        <v>46315.838055555556</v>
      </c>
      <c r="O117">
        <v>330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268</v>
      </c>
      <c r="B118" t="s">
        <v>18</v>
      </c>
      <c r="C118" t="s">
        <v>42</v>
      </c>
      <c r="D118" t="s">
        <v>43</v>
      </c>
      <c r="E118" t="s">
        <v>470</v>
      </c>
      <c r="F118" s="2">
        <v>46315.819664351853</v>
      </c>
      <c r="G118" t="s">
        <v>21</v>
      </c>
      <c r="H118" t="s">
        <v>6353</v>
      </c>
      <c r="I118">
        <v>360</v>
      </c>
      <c r="J118" t="s">
        <v>22</v>
      </c>
      <c r="K118" t="s">
        <v>23</v>
      </c>
      <c r="L118">
        <v>866</v>
      </c>
      <c r="M118" t="s">
        <v>664</v>
      </c>
      <c r="N118" s="2">
        <v>46315.866388888891</v>
      </c>
      <c r="O118">
        <v>360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270</v>
      </c>
      <c r="B119" t="s">
        <v>18</v>
      </c>
      <c r="C119" t="s">
        <v>93</v>
      </c>
      <c r="D119" t="s">
        <v>20</v>
      </c>
      <c r="E119" t="s">
        <v>2024</v>
      </c>
      <c r="F119" s="2">
        <v>46315.821157407408</v>
      </c>
      <c r="G119" t="s">
        <v>21</v>
      </c>
      <c r="H119" t="s">
        <v>6354</v>
      </c>
      <c r="I119">
        <v>360</v>
      </c>
      <c r="J119" t="s">
        <v>22</v>
      </c>
      <c r="K119" t="s">
        <v>23</v>
      </c>
      <c r="L119">
        <v>878</v>
      </c>
      <c r="M119" t="s">
        <v>94</v>
      </c>
      <c r="N119" s="2">
        <v>46315.869571759256</v>
      </c>
      <c r="O119">
        <v>218</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445</v>
      </c>
      <c r="B120" t="s">
        <v>18</v>
      </c>
      <c r="C120" t="s">
        <v>263</v>
      </c>
      <c r="D120" t="s">
        <v>28</v>
      </c>
      <c r="E120" t="s">
        <v>6355</v>
      </c>
      <c r="F120" s="2">
        <v>46315.82236111111</v>
      </c>
      <c r="G120" t="s">
        <v>21</v>
      </c>
      <c r="H120" t="s">
        <v>6356</v>
      </c>
      <c r="I120">
        <v>350</v>
      </c>
      <c r="J120" t="s">
        <v>22</v>
      </c>
      <c r="K120" t="s">
        <v>23</v>
      </c>
      <c r="L120">
        <v>133</v>
      </c>
      <c r="M120" t="s">
        <v>39</v>
      </c>
      <c r="N120" s="2">
        <v>46315.831458333334</v>
      </c>
      <c r="O120">
        <v>241</v>
      </c>
      <c r="P120" t="s">
        <v>25</v>
      </c>
      <c r="Q120">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t="s">
        <v>266</v>
      </c>
      <c r="B121" t="s">
        <v>18</v>
      </c>
      <c r="C121" t="s">
        <v>184</v>
      </c>
      <c r="D121" t="s">
        <v>60</v>
      </c>
      <c r="E121" t="s">
        <v>6357</v>
      </c>
      <c r="F121" s="2">
        <v>46315.823923611111</v>
      </c>
      <c r="G121" t="s">
        <v>21</v>
      </c>
      <c r="H121" t="s">
        <v>6358</v>
      </c>
      <c r="I121">
        <v>350</v>
      </c>
      <c r="J121" t="s">
        <v>22</v>
      </c>
      <c r="K121" t="s">
        <v>23</v>
      </c>
      <c r="L121">
        <v>356</v>
      </c>
      <c r="M121" t="s">
        <v>30</v>
      </c>
      <c r="N121" s="2">
        <v>46315.844259259262</v>
      </c>
      <c r="O121">
        <v>350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278</v>
      </c>
      <c r="B122" t="s">
        <v>18</v>
      </c>
      <c r="C122" t="s">
        <v>265</v>
      </c>
      <c r="D122" t="s">
        <v>60</v>
      </c>
      <c r="E122" t="s">
        <v>1992</v>
      </c>
      <c r="F122" s="2">
        <v>46315.825671296298</v>
      </c>
      <c r="G122" t="s">
        <v>21</v>
      </c>
      <c r="H122" t="s">
        <v>6359</v>
      </c>
      <c r="I122">
        <v>380</v>
      </c>
      <c r="J122" t="s">
        <v>22</v>
      </c>
      <c r="K122" t="s">
        <v>23</v>
      </c>
      <c r="L122">
        <v>877</v>
      </c>
      <c r="M122" t="s">
        <v>6138</v>
      </c>
      <c r="N122" s="2">
        <v>46315.873483796298</v>
      </c>
      <c r="O122">
        <v>380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205</v>
      </c>
      <c r="B123" t="s">
        <v>18</v>
      </c>
      <c r="C123" t="s">
        <v>206</v>
      </c>
      <c r="D123" t="s">
        <v>33</v>
      </c>
      <c r="E123" t="s">
        <v>6360</v>
      </c>
      <c r="F123" s="2">
        <v>46315.827905092592</v>
      </c>
      <c r="G123" t="s">
        <v>21</v>
      </c>
      <c r="H123" t="s">
        <v>6361</v>
      </c>
      <c r="I123">
        <v>380</v>
      </c>
      <c r="J123" t="s">
        <v>22</v>
      </c>
      <c r="K123" t="s">
        <v>23</v>
      </c>
      <c r="L123">
        <v>863</v>
      </c>
      <c r="M123" t="s">
        <v>2870</v>
      </c>
      <c r="N123" s="2">
        <v>46315.874837962961</v>
      </c>
      <c r="O123">
        <v>380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256</v>
      </c>
      <c r="B124" t="s">
        <v>18</v>
      </c>
      <c r="C124" t="s">
        <v>257</v>
      </c>
      <c r="D124" t="s">
        <v>117</v>
      </c>
      <c r="E124" t="s">
        <v>2576</v>
      </c>
      <c r="F124" s="2">
        <v>46315.831597222219</v>
      </c>
      <c r="G124" t="s">
        <v>21</v>
      </c>
      <c r="H124" t="s">
        <v>6362</v>
      </c>
      <c r="I124">
        <v>280</v>
      </c>
      <c r="J124" t="s">
        <v>22</v>
      </c>
      <c r="K124" t="s">
        <v>23</v>
      </c>
      <c r="L124">
        <v>539</v>
      </c>
      <c r="M124" t="s">
        <v>123</v>
      </c>
      <c r="N124" s="2">
        <v>46315.86146990741</v>
      </c>
      <c r="O124">
        <v>280</v>
      </c>
      <c r="P124" t="s">
        <v>25</v>
      </c>
      <c r="Q124">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t="s">
        <v>271</v>
      </c>
      <c r="B125" t="s">
        <v>18</v>
      </c>
      <c r="C125" t="s">
        <v>116</v>
      </c>
      <c r="D125" t="s">
        <v>43</v>
      </c>
      <c r="E125" t="s">
        <v>601</v>
      </c>
      <c r="F125" s="2">
        <v>46315.833715277775</v>
      </c>
      <c r="G125" t="s">
        <v>21</v>
      </c>
      <c r="H125" t="s">
        <v>6363</v>
      </c>
      <c r="I125">
        <v>340</v>
      </c>
      <c r="J125" t="s">
        <v>22</v>
      </c>
      <c r="K125" t="s">
        <v>23</v>
      </c>
      <c r="L125">
        <v>542</v>
      </c>
      <c r="M125" t="s">
        <v>123</v>
      </c>
      <c r="N125" s="2">
        <v>46315.864282407405</v>
      </c>
      <c r="O125">
        <v>320</v>
      </c>
      <c r="P125" t="s">
        <v>25</v>
      </c>
      <c r="Q12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t="s">
        <v>264</v>
      </c>
      <c r="B126" t="s">
        <v>18</v>
      </c>
      <c r="C126" t="s">
        <v>265</v>
      </c>
      <c r="D126" t="s">
        <v>33</v>
      </c>
      <c r="E126" t="s">
        <v>635</v>
      </c>
      <c r="F126" s="2">
        <v>46315.835219907407</v>
      </c>
      <c r="G126" t="s">
        <v>21</v>
      </c>
      <c r="H126" t="s">
        <v>6364</v>
      </c>
      <c r="I126">
        <v>360</v>
      </c>
      <c r="J126" t="s">
        <v>22</v>
      </c>
      <c r="K126" t="s">
        <v>23</v>
      </c>
      <c r="L126">
        <v>864</v>
      </c>
      <c r="M126" t="s">
        <v>3612</v>
      </c>
      <c r="N126" s="2">
        <v>46315.8825462963</v>
      </c>
      <c r="O126">
        <v>360</v>
      </c>
      <c r="P126" t="s">
        <v>25</v>
      </c>
      <c r="Q126">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t="s">
        <v>744</v>
      </c>
      <c r="B127" t="s">
        <v>18</v>
      </c>
      <c r="C127" t="s">
        <v>188</v>
      </c>
      <c r="D127" t="s">
        <v>122</v>
      </c>
      <c r="E127" t="s">
        <v>571</v>
      </c>
      <c r="F127" s="2">
        <v>46315.836712962962</v>
      </c>
      <c r="G127" t="s">
        <v>21</v>
      </c>
      <c r="H127" t="s">
        <v>6365</v>
      </c>
      <c r="I127">
        <v>360</v>
      </c>
      <c r="J127" t="s">
        <v>22</v>
      </c>
      <c r="K127" t="s">
        <v>23</v>
      </c>
      <c r="L127">
        <v>433</v>
      </c>
      <c r="M127" t="s">
        <v>189</v>
      </c>
      <c r="N127" s="2">
        <v>46315.862256944441</v>
      </c>
      <c r="O127">
        <v>360</v>
      </c>
      <c r="P127" t="s">
        <v>25</v>
      </c>
      <c r="Q127">
        <v>40</v>
      </c>
      <c r="R127" s="3" t="str">
        <f>IF(OR(G127="12R",G127="12L"),_xlfn.XLOOKUP(C127,Tabla42[ADEP],Tabla42[SID 12R],""),IF(OR(G127="30L",G127="30R"),_xlfn.XLOOKUP(C127,Tabla42[ADEP],Tabla42[SID 30L],""),""))</f>
        <v>ENEBA</v>
      </c>
      <c r="S127" s="3">
        <f t="shared" si="1"/>
        <v>20</v>
      </c>
      <c r="T127" s="3" t="str">
        <f>_xlfn.XLOOKUP(C127,Tabla42[ADEP],Tabla42[Sector],"")</f>
        <v>Sector 3</v>
      </c>
    </row>
    <row r="128" spans="1:20" x14ac:dyDescent="0.2">
      <c r="A128" t="s">
        <v>272</v>
      </c>
      <c r="B128" t="s">
        <v>18</v>
      </c>
      <c r="C128" t="s">
        <v>42</v>
      </c>
      <c r="D128" t="s">
        <v>20</v>
      </c>
      <c r="E128" t="s">
        <v>819</v>
      </c>
      <c r="F128" s="2">
        <v>46315.841724537036</v>
      </c>
      <c r="G128" t="s">
        <v>21</v>
      </c>
      <c r="H128" t="s">
        <v>6366</v>
      </c>
      <c r="I128">
        <v>300</v>
      </c>
      <c r="J128" t="s">
        <v>22</v>
      </c>
      <c r="K128" t="s">
        <v>23</v>
      </c>
      <c r="L128">
        <v>868</v>
      </c>
      <c r="M128" t="s">
        <v>2654</v>
      </c>
      <c r="N128" s="2">
        <v>46315.889351851853</v>
      </c>
      <c r="O128">
        <v>300</v>
      </c>
      <c r="P128" t="s">
        <v>25</v>
      </c>
      <c r="Q128">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t="s">
        <v>745</v>
      </c>
      <c r="B129" t="s">
        <v>18</v>
      </c>
      <c r="C129" t="s">
        <v>121</v>
      </c>
      <c r="D129" t="s">
        <v>122</v>
      </c>
      <c r="E129" t="s">
        <v>6367</v>
      </c>
      <c r="F129" s="2">
        <v>46315.842847222222</v>
      </c>
      <c r="G129" t="s">
        <v>21</v>
      </c>
      <c r="H129" t="s">
        <v>6368</v>
      </c>
      <c r="I129">
        <v>360</v>
      </c>
      <c r="J129" t="s">
        <v>22</v>
      </c>
      <c r="K129" t="s">
        <v>23</v>
      </c>
      <c r="L129">
        <v>547</v>
      </c>
      <c r="M129" t="s">
        <v>6369</v>
      </c>
      <c r="N129" s="2">
        <v>46315.87358796296</v>
      </c>
      <c r="O129">
        <v>360</v>
      </c>
      <c r="P129" t="s">
        <v>25</v>
      </c>
      <c r="Q129">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t="s">
        <v>2265</v>
      </c>
      <c r="B130" t="s">
        <v>18</v>
      </c>
      <c r="C130" t="s">
        <v>32</v>
      </c>
      <c r="D130" t="s">
        <v>60</v>
      </c>
      <c r="E130" t="s">
        <v>4977</v>
      </c>
      <c r="F130" s="2">
        <v>46315.84375</v>
      </c>
      <c r="G130" t="s">
        <v>21</v>
      </c>
      <c r="H130" t="s">
        <v>352</v>
      </c>
      <c r="I130">
        <v>340</v>
      </c>
      <c r="J130" t="s">
        <v>22</v>
      </c>
      <c r="K130" t="s">
        <v>23</v>
      </c>
      <c r="L130">
        <v>878</v>
      </c>
      <c r="M130" t="s">
        <v>35</v>
      </c>
      <c r="N130" s="2">
        <v>46315.891180555554</v>
      </c>
      <c r="O130">
        <v>340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199</v>
      </c>
      <c r="B131" t="s">
        <v>18</v>
      </c>
      <c r="C131" t="s">
        <v>200</v>
      </c>
      <c r="D131" t="s">
        <v>28</v>
      </c>
      <c r="E131" t="s">
        <v>5259</v>
      </c>
      <c r="F131" s="2">
        <v>46315.851574074077</v>
      </c>
      <c r="G131" t="s">
        <v>21</v>
      </c>
      <c r="H131" t="s">
        <v>6370</v>
      </c>
      <c r="I131">
        <v>360</v>
      </c>
      <c r="J131" t="s">
        <v>22</v>
      </c>
      <c r="K131" t="s">
        <v>23</v>
      </c>
      <c r="L131">
        <v>435</v>
      </c>
      <c r="M131" t="s">
        <v>189</v>
      </c>
      <c r="N131" s="2">
        <v>46315.877210648148</v>
      </c>
      <c r="O131">
        <v>360</v>
      </c>
      <c r="P131" t="s">
        <v>25</v>
      </c>
      <c r="Q131">
        <v>40</v>
      </c>
      <c r="R131" s="3" t="str">
        <f>IF(OR(G131="12R",G131="12L"),_xlfn.XLOOKUP(C131,Tabla42[ADEP],Tabla42[SID 12R],""),IF(OR(G131="30L",G131="30R"),_xlfn.XLOOKUP(C131,Tabla42[ADEP],Tabla42[SID 30L],""),""))</f>
        <v>OMSUK</v>
      </c>
      <c r="S131" s="3">
        <f t="shared" ref="S131:S194" si="2">HOUR(F131)</f>
        <v>20</v>
      </c>
      <c r="T131" s="3" t="str">
        <f>_xlfn.XLOOKUP(C131,Tabla42[ADEP],Tabla42[Sector],"")</f>
        <v>Sector 3</v>
      </c>
    </row>
    <row r="132" spans="1:20" x14ac:dyDescent="0.2">
      <c r="A132" t="s">
        <v>262</v>
      </c>
      <c r="B132" t="s">
        <v>18</v>
      </c>
      <c r="C132" t="s">
        <v>263</v>
      </c>
      <c r="D132" t="s">
        <v>33</v>
      </c>
      <c r="E132" t="s">
        <v>2814</v>
      </c>
      <c r="F132" s="2">
        <v>46315.852662037039</v>
      </c>
      <c r="G132" t="s">
        <v>21</v>
      </c>
      <c r="H132" t="s">
        <v>6371</v>
      </c>
      <c r="I132">
        <v>370</v>
      </c>
      <c r="J132" t="s">
        <v>22</v>
      </c>
      <c r="K132" t="s">
        <v>23</v>
      </c>
      <c r="L132">
        <v>136</v>
      </c>
      <c r="M132" t="s">
        <v>39</v>
      </c>
      <c r="N132" s="2">
        <v>46315.862071759257</v>
      </c>
      <c r="O132">
        <v>248</v>
      </c>
      <c r="P132" t="s">
        <v>25</v>
      </c>
      <c r="Q132">
        <v>190</v>
      </c>
      <c r="R132" s="3" t="str">
        <f>IF(OR(G132="12R",G132="12L"),_xlfn.XLOOKUP(C132,Tabla42[ADEP],Tabla42[SID 12R],""),IF(OR(G132="30L",G132="30R"),_xlfn.XLOOKUP(C132,Tabla42[ADEP],Tabla42[SID 30L],""),""))</f>
        <v>OMSUK</v>
      </c>
      <c r="S132" s="3">
        <f t="shared" si="2"/>
        <v>20</v>
      </c>
      <c r="T132" s="3" t="str">
        <f>_xlfn.XLOOKUP(C132,Tabla42[ADEP],Tabla42[Sector],"")</f>
        <v>Sector 3</v>
      </c>
    </row>
    <row r="133" spans="1:20" x14ac:dyDescent="0.2">
      <c r="A133" t="s">
        <v>475</v>
      </c>
      <c r="B133" t="s">
        <v>18</v>
      </c>
      <c r="C133" t="s">
        <v>293</v>
      </c>
      <c r="D133" t="s">
        <v>28</v>
      </c>
      <c r="E133" t="s">
        <v>4727</v>
      </c>
      <c r="F133" s="2">
        <v>46315.85428240741</v>
      </c>
      <c r="G133" t="s">
        <v>21</v>
      </c>
      <c r="H133" t="s">
        <v>6372</v>
      </c>
      <c r="I133">
        <v>360</v>
      </c>
      <c r="J133" t="s">
        <v>22</v>
      </c>
      <c r="K133" t="s">
        <v>23</v>
      </c>
      <c r="L133">
        <v>544</v>
      </c>
      <c r="M133" t="s">
        <v>123</v>
      </c>
      <c r="N133" s="2">
        <v>46315.88490740741</v>
      </c>
      <c r="O133">
        <v>360</v>
      </c>
      <c r="P133" t="s">
        <v>25</v>
      </c>
      <c r="Q133">
        <v>40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t="s">
        <v>173</v>
      </c>
      <c r="B134" t="s">
        <v>18</v>
      </c>
      <c r="C134" t="s">
        <v>18</v>
      </c>
      <c r="D134" t="s">
        <v>174</v>
      </c>
      <c r="F134" s="2">
        <v>46315.861087962963</v>
      </c>
      <c r="G134" t="s">
        <v>21</v>
      </c>
      <c r="H134" t="s">
        <v>6373</v>
      </c>
      <c r="I134">
        <v>15</v>
      </c>
      <c r="J134" t="s">
        <v>130</v>
      </c>
      <c r="K134" t="s">
        <v>50</v>
      </c>
      <c r="L134">
        <v>62</v>
      </c>
      <c r="M134" t="s">
        <v>18</v>
      </c>
      <c r="N134" s="2">
        <v>46315.888449074075</v>
      </c>
      <c r="O134">
        <v>0</v>
      </c>
      <c r="P134" t="s">
        <v>129</v>
      </c>
      <c r="Q134">
        <v>15</v>
      </c>
      <c r="R134" s="3" t="str">
        <f>IF(OR(G134="12R",G134="12L"),_xlfn.XLOOKUP(C134,Tabla42[ADEP],Tabla42[SID 12R],""),IF(OR(G134="30L",G134="30R"),_xlfn.XLOOKUP(C134,Tabla42[ADEP],Tabla42[SID 30L],""),""))</f>
        <v/>
      </c>
      <c r="S134" s="3">
        <f t="shared" si="2"/>
        <v>20</v>
      </c>
      <c r="T134" s="3" t="str">
        <f>_xlfn.XLOOKUP(C134,Tabla42[ADEP],Tabla42[Sector],"")</f>
        <v/>
      </c>
    </row>
    <row r="135" spans="1:20" x14ac:dyDescent="0.2">
      <c r="A135" t="s">
        <v>238</v>
      </c>
      <c r="B135" t="s">
        <v>18</v>
      </c>
      <c r="C135" t="s">
        <v>239</v>
      </c>
      <c r="D135" t="s">
        <v>20</v>
      </c>
      <c r="E135" t="s">
        <v>562</v>
      </c>
      <c r="F135" s="2">
        <v>46315.862928240742</v>
      </c>
      <c r="G135" t="s">
        <v>21</v>
      </c>
      <c r="H135" t="s">
        <v>6374</v>
      </c>
      <c r="I135">
        <v>360</v>
      </c>
      <c r="J135" t="s">
        <v>22</v>
      </c>
      <c r="K135" t="s">
        <v>23</v>
      </c>
      <c r="L135">
        <v>868</v>
      </c>
      <c r="M135" t="s">
        <v>35</v>
      </c>
      <c r="N135" s="2">
        <v>46315.91033564815</v>
      </c>
      <c r="O135">
        <v>360</v>
      </c>
      <c r="P135" t="s">
        <v>25</v>
      </c>
      <c r="Q13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t="s">
        <v>283</v>
      </c>
      <c r="B136" t="s">
        <v>18</v>
      </c>
      <c r="C136" t="s">
        <v>126</v>
      </c>
      <c r="D136" t="s">
        <v>117</v>
      </c>
      <c r="E136" t="s">
        <v>6375</v>
      </c>
      <c r="F136" s="2">
        <v>46315.863993055558</v>
      </c>
      <c r="G136" t="s">
        <v>21</v>
      </c>
      <c r="H136" t="s">
        <v>6376</v>
      </c>
      <c r="I136">
        <v>350</v>
      </c>
      <c r="J136" t="s">
        <v>22</v>
      </c>
      <c r="K136" t="s">
        <v>23</v>
      </c>
      <c r="L136">
        <v>355</v>
      </c>
      <c r="M136" t="s">
        <v>30</v>
      </c>
      <c r="N136" s="2">
        <v>46315.88422453704</v>
      </c>
      <c r="O136">
        <v>350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168</v>
      </c>
      <c r="B137" t="s">
        <v>18</v>
      </c>
      <c r="C137" t="s">
        <v>96</v>
      </c>
      <c r="D137" t="s">
        <v>20</v>
      </c>
      <c r="E137" t="s">
        <v>2938</v>
      </c>
      <c r="F137" s="2">
        <v>46315.865115740744</v>
      </c>
      <c r="G137" t="s">
        <v>21</v>
      </c>
      <c r="H137" t="s">
        <v>6377</v>
      </c>
      <c r="I137">
        <v>360</v>
      </c>
      <c r="J137" t="s">
        <v>22</v>
      </c>
      <c r="K137" t="s">
        <v>23</v>
      </c>
      <c r="L137">
        <v>874</v>
      </c>
      <c r="M137" t="s">
        <v>630</v>
      </c>
      <c r="N137" s="2">
        <v>46315.912534722222</v>
      </c>
      <c r="O137">
        <v>360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476</v>
      </c>
      <c r="B138" t="s">
        <v>18</v>
      </c>
      <c r="C138" t="s">
        <v>188</v>
      </c>
      <c r="D138" t="s">
        <v>43</v>
      </c>
      <c r="E138" t="s">
        <v>1030</v>
      </c>
      <c r="F138" s="2">
        <v>46315.866226851853</v>
      </c>
      <c r="G138" t="s">
        <v>21</v>
      </c>
      <c r="H138" t="s">
        <v>6378</v>
      </c>
      <c r="I138">
        <v>340</v>
      </c>
      <c r="J138" t="s">
        <v>22</v>
      </c>
      <c r="K138" t="s">
        <v>23</v>
      </c>
      <c r="L138">
        <v>384</v>
      </c>
      <c r="M138" t="s">
        <v>250</v>
      </c>
      <c r="N138" s="2">
        <v>46315.887430555558</v>
      </c>
      <c r="O138">
        <v>340</v>
      </c>
      <c r="P138" t="s">
        <v>25</v>
      </c>
      <c r="Q138">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t="s">
        <v>274</v>
      </c>
      <c r="B139" t="s">
        <v>18</v>
      </c>
      <c r="C139" t="s">
        <v>96</v>
      </c>
      <c r="D139" t="s">
        <v>53</v>
      </c>
      <c r="E139" t="s">
        <v>727</v>
      </c>
      <c r="F139" s="2">
        <v>46315.867256944446</v>
      </c>
      <c r="G139" t="s">
        <v>21</v>
      </c>
      <c r="H139" t="s">
        <v>6379</v>
      </c>
      <c r="I139">
        <v>380</v>
      </c>
      <c r="J139" t="s">
        <v>22</v>
      </c>
      <c r="K139" t="s">
        <v>23</v>
      </c>
      <c r="L139">
        <v>875</v>
      </c>
      <c r="M139" t="s">
        <v>4774</v>
      </c>
      <c r="N139" s="2">
        <v>46315.915208333332</v>
      </c>
      <c r="O139">
        <v>380</v>
      </c>
      <c r="P139" t="s">
        <v>25</v>
      </c>
      <c r="Q13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t="s">
        <v>2580</v>
      </c>
      <c r="B140" t="s">
        <v>18</v>
      </c>
      <c r="C140" t="s">
        <v>789</v>
      </c>
      <c r="D140" t="s">
        <v>520</v>
      </c>
      <c r="F140" s="2">
        <v>46315.868391203701</v>
      </c>
      <c r="G140" t="s">
        <v>21</v>
      </c>
      <c r="H140" t="s">
        <v>6380</v>
      </c>
      <c r="I140">
        <v>430</v>
      </c>
      <c r="J140" t="s">
        <v>22</v>
      </c>
      <c r="K140" t="s">
        <v>50</v>
      </c>
      <c r="L140">
        <v>510</v>
      </c>
      <c r="M140" t="s">
        <v>123</v>
      </c>
      <c r="N140" s="2">
        <v>46315.898310185185</v>
      </c>
      <c r="O140">
        <v>430</v>
      </c>
      <c r="P140" t="s">
        <v>25</v>
      </c>
      <c r="Q140">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t="s">
        <v>978</v>
      </c>
      <c r="B141" t="s">
        <v>18</v>
      </c>
      <c r="C141" t="s">
        <v>286</v>
      </c>
      <c r="D141" t="s">
        <v>53</v>
      </c>
      <c r="E141" t="s">
        <v>2197</v>
      </c>
      <c r="F141" s="2">
        <v>46315.87059027778</v>
      </c>
      <c r="G141" t="s">
        <v>21</v>
      </c>
      <c r="H141" t="s">
        <v>6381</v>
      </c>
      <c r="I141">
        <v>370</v>
      </c>
      <c r="J141" t="s">
        <v>22</v>
      </c>
      <c r="K141" t="s">
        <v>23</v>
      </c>
      <c r="L141">
        <v>324</v>
      </c>
      <c r="M141" t="s">
        <v>538</v>
      </c>
      <c r="N141" s="2">
        <v>46315.889224537037</v>
      </c>
      <c r="O141">
        <v>370</v>
      </c>
      <c r="P141" t="s">
        <v>25</v>
      </c>
      <c r="Q141">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t="s">
        <v>292</v>
      </c>
      <c r="B142" t="s">
        <v>18</v>
      </c>
      <c r="C142" t="s">
        <v>293</v>
      </c>
      <c r="D142" t="s">
        <v>43</v>
      </c>
      <c r="E142" t="s">
        <v>3137</v>
      </c>
      <c r="F142" s="2">
        <v>46315.871932870374</v>
      </c>
      <c r="G142" t="s">
        <v>21</v>
      </c>
      <c r="H142" t="s">
        <v>6382</v>
      </c>
      <c r="I142">
        <v>320</v>
      </c>
      <c r="J142" t="s">
        <v>22</v>
      </c>
      <c r="K142" t="s">
        <v>23</v>
      </c>
      <c r="L142">
        <v>419</v>
      </c>
      <c r="M142" t="s">
        <v>189</v>
      </c>
      <c r="N142" s="2">
        <v>46315.896678240744</v>
      </c>
      <c r="O142">
        <v>340</v>
      </c>
      <c r="P142" t="s">
        <v>25</v>
      </c>
      <c r="Q142">
        <v>40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t="s">
        <v>282</v>
      </c>
      <c r="B143" t="s">
        <v>18</v>
      </c>
      <c r="C143" t="s">
        <v>42</v>
      </c>
      <c r="D143" t="s">
        <v>20</v>
      </c>
      <c r="E143" t="s">
        <v>522</v>
      </c>
      <c r="F143" s="2">
        <v>46315.872916666667</v>
      </c>
      <c r="G143" t="s">
        <v>21</v>
      </c>
      <c r="H143" t="s">
        <v>6383</v>
      </c>
      <c r="I143">
        <v>360</v>
      </c>
      <c r="J143" t="s">
        <v>22</v>
      </c>
      <c r="K143" t="s">
        <v>23</v>
      </c>
      <c r="L143">
        <v>857</v>
      </c>
      <c r="M143" t="s">
        <v>45</v>
      </c>
      <c r="N143" s="2">
        <v>46315.91978009259</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294</v>
      </c>
      <c r="B144" t="s">
        <v>18</v>
      </c>
      <c r="C144" t="s">
        <v>128</v>
      </c>
      <c r="D144" t="s">
        <v>43</v>
      </c>
      <c r="E144" t="s">
        <v>1045</v>
      </c>
      <c r="F144" s="2">
        <v>46315.875706018516</v>
      </c>
      <c r="G144" t="s">
        <v>21</v>
      </c>
      <c r="H144" t="s">
        <v>6384</v>
      </c>
      <c r="I144">
        <v>330</v>
      </c>
      <c r="J144" t="s">
        <v>22</v>
      </c>
      <c r="K144" t="s">
        <v>23</v>
      </c>
      <c r="L144">
        <v>353</v>
      </c>
      <c r="M144" t="s">
        <v>30</v>
      </c>
      <c r="N144" s="2">
        <v>46315.896527777775</v>
      </c>
      <c r="O144">
        <v>350</v>
      </c>
      <c r="P144" t="s">
        <v>25</v>
      </c>
      <c r="Q144">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t="s">
        <v>467</v>
      </c>
      <c r="B145" t="s">
        <v>18</v>
      </c>
      <c r="C145" t="s">
        <v>184</v>
      </c>
      <c r="D145" t="s">
        <v>60</v>
      </c>
      <c r="E145" t="s">
        <v>6385</v>
      </c>
      <c r="F145" s="2">
        <v>46315.877685185187</v>
      </c>
      <c r="G145" t="s">
        <v>21</v>
      </c>
      <c r="H145" t="s">
        <v>6386</v>
      </c>
      <c r="I145">
        <v>330</v>
      </c>
      <c r="J145" t="s">
        <v>22</v>
      </c>
      <c r="K145" t="s">
        <v>23</v>
      </c>
      <c r="L145">
        <v>360</v>
      </c>
      <c r="M145" t="s">
        <v>30</v>
      </c>
      <c r="N145" s="2">
        <v>46315.898622685185</v>
      </c>
      <c r="O145">
        <v>310</v>
      </c>
      <c r="P145" t="s">
        <v>25</v>
      </c>
      <c r="Q14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t="s">
        <v>302</v>
      </c>
      <c r="B146" t="s">
        <v>18</v>
      </c>
      <c r="C146" t="s">
        <v>303</v>
      </c>
      <c r="D146" t="s">
        <v>28</v>
      </c>
      <c r="E146" t="s">
        <v>447</v>
      </c>
      <c r="F146" s="2">
        <v>46315.87939814815</v>
      </c>
      <c r="G146" t="s">
        <v>21</v>
      </c>
      <c r="H146" t="s">
        <v>6387</v>
      </c>
      <c r="I146">
        <v>360</v>
      </c>
      <c r="J146" t="s">
        <v>22</v>
      </c>
      <c r="K146" t="s">
        <v>23</v>
      </c>
      <c r="L146">
        <v>447</v>
      </c>
      <c r="M146" t="s">
        <v>189</v>
      </c>
      <c r="N146" s="2">
        <v>46315.906180555554</v>
      </c>
      <c r="O146">
        <v>360</v>
      </c>
      <c r="P146" t="s">
        <v>25</v>
      </c>
      <c r="Q146">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t="s">
        <v>2593</v>
      </c>
      <c r="B147" t="s">
        <v>18</v>
      </c>
      <c r="C147" t="s">
        <v>47</v>
      </c>
      <c r="D147" t="s">
        <v>243</v>
      </c>
      <c r="E147" t="s">
        <v>2594</v>
      </c>
      <c r="F147" s="2">
        <v>46315.881215277775</v>
      </c>
      <c r="G147" t="s">
        <v>21</v>
      </c>
      <c r="H147" t="s">
        <v>6388</v>
      </c>
      <c r="I147">
        <v>390</v>
      </c>
      <c r="J147" t="s">
        <v>22</v>
      </c>
      <c r="K147" t="s">
        <v>23</v>
      </c>
      <c r="L147">
        <v>360</v>
      </c>
      <c r="M147" t="s">
        <v>30</v>
      </c>
      <c r="N147" s="2">
        <v>46315.902303240742</v>
      </c>
      <c r="O147">
        <v>390</v>
      </c>
      <c r="P147" t="s">
        <v>40</v>
      </c>
      <c r="Q147">
        <v>40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t="s">
        <v>299</v>
      </c>
      <c r="B148" t="s">
        <v>18</v>
      </c>
      <c r="C148" t="s">
        <v>300</v>
      </c>
      <c r="D148" t="s">
        <v>117</v>
      </c>
      <c r="E148" t="s">
        <v>1466</v>
      </c>
      <c r="F148" s="2">
        <v>46315.885752314818</v>
      </c>
      <c r="G148" t="s">
        <v>21</v>
      </c>
      <c r="H148" t="s">
        <v>6389</v>
      </c>
      <c r="I148">
        <v>320</v>
      </c>
      <c r="J148" t="s">
        <v>22</v>
      </c>
      <c r="K148" t="s">
        <v>23</v>
      </c>
      <c r="L148">
        <v>534</v>
      </c>
      <c r="M148" t="s">
        <v>123</v>
      </c>
      <c r="N148" s="2">
        <v>46315.916261574072</v>
      </c>
      <c r="O148">
        <v>340</v>
      </c>
      <c r="P148" t="s">
        <v>25</v>
      </c>
      <c r="Q148">
        <v>40</v>
      </c>
      <c r="R148" s="3" t="str">
        <f>IF(OR(G148="12R",G148="12L"),_xlfn.XLOOKUP(C148,Tabla42[ADEP],Tabla42[SID 12R],""),IF(OR(G148="30L",G148="30R"),_xlfn.XLOOKUP(C148,Tabla42[ADEP],Tabla42[SID 30L],""),""))</f>
        <v>OMSUK</v>
      </c>
      <c r="S148" s="3">
        <f t="shared" si="2"/>
        <v>21</v>
      </c>
      <c r="T148" s="3" t="str">
        <f>_xlfn.XLOOKUP(C148,Tabla42[ADEP],Tabla42[Sector],"")</f>
        <v>Sector 3</v>
      </c>
    </row>
    <row r="149" spans="1:20" x14ac:dyDescent="0.2">
      <c r="A149" t="s">
        <v>280</v>
      </c>
      <c r="B149" t="s">
        <v>18</v>
      </c>
      <c r="C149" t="s">
        <v>49</v>
      </c>
      <c r="D149" t="s">
        <v>53</v>
      </c>
      <c r="E149" t="s">
        <v>4008</v>
      </c>
      <c r="F149" s="2">
        <v>46315.89398148148</v>
      </c>
      <c r="G149" t="s">
        <v>21</v>
      </c>
      <c r="H149" t="s">
        <v>6390</v>
      </c>
      <c r="I149">
        <v>380</v>
      </c>
      <c r="J149" t="s">
        <v>22</v>
      </c>
      <c r="K149" t="s">
        <v>23</v>
      </c>
      <c r="L149">
        <v>873</v>
      </c>
      <c r="M149" t="s">
        <v>349</v>
      </c>
      <c r="N149" s="2">
        <v>46315.942997685182</v>
      </c>
      <c r="O149">
        <v>380</v>
      </c>
      <c r="P149" t="s">
        <v>25</v>
      </c>
      <c r="Q149">
        <v>40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t="s">
        <v>232</v>
      </c>
      <c r="B150" t="s">
        <v>18</v>
      </c>
      <c r="C150" t="s">
        <v>233</v>
      </c>
      <c r="D150" t="s">
        <v>110</v>
      </c>
      <c r="E150" t="s">
        <v>2163</v>
      </c>
      <c r="F150" s="2">
        <v>46315.895115740743</v>
      </c>
      <c r="G150" t="s">
        <v>21</v>
      </c>
      <c r="H150" t="s">
        <v>6391</v>
      </c>
      <c r="I150">
        <v>400</v>
      </c>
      <c r="J150" t="s">
        <v>22</v>
      </c>
      <c r="K150" t="s">
        <v>23</v>
      </c>
      <c r="L150">
        <v>526</v>
      </c>
      <c r="M150" t="s">
        <v>123</v>
      </c>
      <c r="N150" s="2">
        <v>46315.924641203703</v>
      </c>
      <c r="O150">
        <v>400</v>
      </c>
      <c r="P150" t="s">
        <v>25</v>
      </c>
      <c r="Q15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6392</v>
      </c>
      <c r="B151" t="s">
        <v>18</v>
      </c>
      <c r="C151" t="s">
        <v>297</v>
      </c>
      <c r="D151" t="s">
        <v>243</v>
      </c>
      <c r="E151" t="s">
        <v>498</v>
      </c>
      <c r="F151" s="2">
        <v>46315.896469907406</v>
      </c>
      <c r="G151" t="s">
        <v>21</v>
      </c>
      <c r="H151" t="s">
        <v>6393</v>
      </c>
      <c r="I151">
        <v>370</v>
      </c>
      <c r="J151" t="s">
        <v>22</v>
      </c>
      <c r="K151" t="s">
        <v>23</v>
      </c>
      <c r="L151">
        <v>359</v>
      </c>
      <c r="M151" t="s">
        <v>30</v>
      </c>
      <c r="N151" s="2">
        <v>46315.916122685187</v>
      </c>
      <c r="O151">
        <v>370</v>
      </c>
      <c r="P151" t="s">
        <v>40</v>
      </c>
      <c r="Q151">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t="s">
        <v>308</v>
      </c>
      <c r="B152" t="s">
        <v>18</v>
      </c>
      <c r="C152" t="s">
        <v>137</v>
      </c>
      <c r="D152" t="s">
        <v>122</v>
      </c>
      <c r="E152" t="s">
        <v>2382</v>
      </c>
      <c r="F152" s="2">
        <v>46315.898287037038</v>
      </c>
      <c r="G152" t="s">
        <v>21</v>
      </c>
      <c r="H152" t="s">
        <v>6394</v>
      </c>
      <c r="I152">
        <v>370</v>
      </c>
      <c r="J152" t="s">
        <v>22</v>
      </c>
      <c r="K152" t="s">
        <v>23</v>
      </c>
      <c r="L152">
        <v>134</v>
      </c>
      <c r="M152" t="s">
        <v>39</v>
      </c>
      <c r="N152" s="2">
        <v>46315.907638888886</v>
      </c>
      <c r="O152">
        <v>255</v>
      </c>
      <c r="P152" t="s">
        <v>25</v>
      </c>
      <c r="Q152">
        <v>190</v>
      </c>
      <c r="R152" s="3" t="str">
        <f>IF(OR(G152="12R",G152="12L"),_xlfn.XLOOKUP(C152,Tabla42[ADEP],Tabla42[SID 12R],""),IF(OR(G152="30L",G152="30R"),_xlfn.XLOOKUP(C152,Tabla42[ADEP],Tabla42[SID 30L],""),""))</f>
        <v>NUDAL</v>
      </c>
      <c r="S152" s="3">
        <f t="shared" si="2"/>
        <v>21</v>
      </c>
      <c r="T152" s="3" t="str">
        <f>_xlfn.XLOOKUP(C152,Tabla42[ADEP],Tabla42[Sector],"")</f>
        <v>Sector 3</v>
      </c>
    </row>
    <row r="153" spans="1:20" x14ac:dyDescent="0.2">
      <c r="A153" t="s">
        <v>309</v>
      </c>
      <c r="B153" t="s">
        <v>18</v>
      </c>
      <c r="C153" t="s">
        <v>19</v>
      </c>
      <c r="D153" t="s">
        <v>33</v>
      </c>
      <c r="E153" t="s">
        <v>3051</v>
      </c>
      <c r="F153" s="2">
        <v>46315.899270833332</v>
      </c>
      <c r="G153" t="s">
        <v>21</v>
      </c>
      <c r="H153" t="s">
        <v>6395</v>
      </c>
      <c r="I153">
        <v>380</v>
      </c>
      <c r="J153" t="s">
        <v>22</v>
      </c>
      <c r="K153" t="s">
        <v>23</v>
      </c>
      <c r="L153">
        <v>861</v>
      </c>
      <c r="M153" t="s">
        <v>349</v>
      </c>
      <c r="N153" s="2">
        <v>46315.946747685186</v>
      </c>
      <c r="O153">
        <v>380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291</v>
      </c>
      <c r="B154" t="s">
        <v>18</v>
      </c>
      <c r="C154" t="s">
        <v>209</v>
      </c>
      <c r="D154" t="s">
        <v>110</v>
      </c>
      <c r="E154" t="s">
        <v>4359</v>
      </c>
      <c r="F154" s="2">
        <v>46315.900335648148</v>
      </c>
      <c r="G154" t="s">
        <v>21</v>
      </c>
      <c r="H154" t="s">
        <v>6396</v>
      </c>
      <c r="I154">
        <v>390</v>
      </c>
      <c r="J154" t="s">
        <v>22</v>
      </c>
      <c r="K154" t="s">
        <v>23</v>
      </c>
      <c r="L154">
        <v>525</v>
      </c>
      <c r="M154" t="s">
        <v>123</v>
      </c>
      <c r="N154" s="2">
        <v>46315.93</v>
      </c>
      <c r="O154">
        <v>390</v>
      </c>
      <c r="P154" t="s">
        <v>25</v>
      </c>
      <c r="Q154">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t="s">
        <v>315</v>
      </c>
      <c r="B155" t="s">
        <v>18</v>
      </c>
      <c r="C155" t="s">
        <v>96</v>
      </c>
      <c r="D155" t="s">
        <v>20</v>
      </c>
      <c r="E155" t="s">
        <v>169</v>
      </c>
      <c r="F155" s="2">
        <v>46315.901331018518</v>
      </c>
      <c r="G155" t="s">
        <v>21</v>
      </c>
      <c r="H155" t="s">
        <v>6397</v>
      </c>
      <c r="I155">
        <v>340</v>
      </c>
      <c r="J155" t="s">
        <v>22</v>
      </c>
      <c r="K155" t="s">
        <v>141</v>
      </c>
      <c r="L155">
        <v>860</v>
      </c>
      <c r="M155" t="s">
        <v>417</v>
      </c>
      <c r="N155" s="2">
        <v>46315.948634259257</v>
      </c>
      <c r="O155">
        <v>340</v>
      </c>
      <c r="P155" t="s">
        <v>25</v>
      </c>
      <c r="Q15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5821</v>
      </c>
      <c r="B156" t="s">
        <v>18</v>
      </c>
      <c r="C156" t="s">
        <v>42</v>
      </c>
      <c r="D156" t="s">
        <v>5822</v>
      </c>
      <c r="F156" s="2">
        <v>46315.902662037035</v>
      </c>
      <c r="G156" t="s">
        <v>21</v>
      </c>
      <c r="H156" t="s">
        <v>6398</v>
      </c>
      <c r="I156">
        <v>360</v>
      </c>
      <c r="J156" t="s">
        <v>22</v>
      </c>
      <c r="K156" t="s">
        <v>50</v>
      </c>
      <c r="L156">
        <v>1059</v>
      </c>
      <c r="M156" t="s">
        <v>6399</v>
      </c>
      <c r="N156" s="2">
        <v>46315.959849537037</v>
      </c>
      <c r="O156">
        <v>360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301</v>
      </c>
      <c r="B157" t="s">
        <v>18</v>
      </c>
      <c r="C157" t="s">
        <v>32</v>
      </c>
      <c r="D157" t="s">
        <v>53</v>
      </c>
      <c r="E157" t="s">
        <v>463</v>
      </c>
      <c r="F157" s="2">
        <v>46315.90452546296</v>
      </c>
      <c r="G157" t="s">
        <v>21</v>
      </c>
      <c r="H157" t="s">
        <v>6400</v>
      </c>
      <c r="I157">
        <v>380</v>
      </c>
      <c r="J157" t="s">
        <v>22</v>
      </c>
      <c r="K157" t="s">
        <v>23</v>
      </c>
      <c r="L157">
        <v>821</v>
      </c>
      <c r="M157" t="s">
        <v>6401</v>
      </c>
      <c r="N157" s="2">
        <v>46315.948692129627</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311</v>
      </c>
      <c r="B158" t="s">
        <v>18</v>
      </c>
      <c r="C158" t="s">
        <v>109</v>
      </c>
      <c r="D158" t="s">
        <v>122</v>
      </c>
      <c r="E158" t="s">
        <v>5363</v>
      </c>
      <c r="F158" s="2">
        <v>46315.907534722224</v>
      </c>
      <c r="G158" t="s">
        <v>21</v>
      </c>
      <c r="H158" t="s">
        <v>6402</v>
      </c>
      <c r="I158">
        <v>350</v>
      </c>
      <c r="J158" t="s">
        <v>22</v>
      </c>
      <c r="K158" t="s">
        <v>23</v>
      </c>
      <c r="L158">
        <v>150</v>
      </c>
      <c r="M158" t="s">
        <v>111</v>
      </c>
      <c r="N158" s="2">
        <v>46315.917870370373</v>
      </c>
      <c r="O158">
        <v>291</v>
      </c>
      <c r="P158" t="s">
        <v>25</v>
      </c>
      <c r="Q158">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t="s">
        <v>4345</v>
      </c>
      <c r="B159" t="s">
        <v>18</v>
      </c>
      <c r="C159" t="s">
        <v>303</v>
      </c>
      <c r="D159" t="s">
        <v>28</v>
      </c>
      <c r="E159" t="s">
        <v>3780</v>
      </c>
      <c r="F159" s="2">
        <v>46315.926458333335</v>
      </c>
      <c r="G159" t="s">
        <v>21</v>
      </c>
      <c r="H159" t="s">
        <v>6403</v>
      </c>
      <c r="I159">
        <v>360</v>
      </c>
      <c r="J159" t="s">
        <v>22</v>
      </c>
      <c r="K159" t="s">
        <v>23</v>
      </c>
      <c r="L159">
        <v>432</v>
      </c>
      <c r="M159" t="s">
        <v>189</v>
      </c>
      <c r="N159" s="2">
        <v>46315.952175925922</v>
      </c>
      <c r="O159">
        <v>360</v>
      </c>
      <c r="P159" t="s">
        <v>25</v>
      </c>
      <c r="Q159">
        <v>40</v>
      </c>
      <c r="R159" s="3" t="str">
        <f>IF(OR(G159="12R",G159="12L"),_xlfn.XLOOKUP(C159,Tabla42[ADEP],Tabla42[SID 12R],""),IF(OR(G159="30L",G159="30R"),_xlfn.XLOOKUP(C159,Tabla42[ADEP],Tabla42[SID 30L],""),""))</f>
        <v>OMSUK</v>
      </c>
      <c r="S159" s="3">
        <f t="shared" si="2"/>
        <v>22</v>
      </c>
      <c r="T159" s="3" t="str">
        <f>_xlfn.XLOOKUP(C159,Tabla42[ADEP],Tabla42[Sector],"")</f>
        <v>Sector 3</v>
      </c>
    </row>
    <row r="160" spans="1:20" x14ac:dyDescent="0.2">
      <c r="A160" t="s">
        <v>317</v>
      </c>
      <c r="B160" t="s">
        <v>18</v>
      </c>
      <c r="C160" t="s">
        <v>32</v>
      </c>
      <c r="D160" t="s">
        <v>20</v>
      </c>
      <c r="E160" t="s">
        <v>374</v>
      </c>
      <c r="F160" s="2">
        <v>46315.932245370372</v>
      </c>
      <c r="G160" t="s">
        <v>21</v>
      </c>
      <c r="H160" t="s">
        <v>6404</v>
      </c>
      <c r="I160">
        <v>360</v>
      </c>
      <c r="J160" t="s">
        <v>22</v>
      </c>
      <c r="K160" t="s">
        <v>23</v>
      </c>
      <c r="L160">
        <v>870</v>
      </c>
      <c r="M160" t="s">
        <v>35</v>
      </c>
      <c r="N160" s="2">
        <v>46315.979675925926</v>
      </c>
      <c r="O160">
        <v>360</v>
      </c>
      <c r="P160" t="s">
        <v>25</v>
      </c>
      <c r="Q160">
        <v>190</v>
      </c>
      <c r="R160" s="3" t="str">
        <f>IF(OR(G160="12R",G160="12L"),_xlfn.XLOOKUP(C160,Tabla42[ADEP],Tabla42[SID 12R],""),IF(OR(G160="30L",G160="30R"),_xlfn.XLOOKUP(C160,Tabla42[ADEP],Tabla42[SID 30L],""),""))</f>
        <v>UDGUV</v>
      </c>
      <c r="S160" s="3">
        <f t="shared" si="2"/>
        <v>22</v>
      </c>
      <c r="T160" s="3" t="str">
        <f>_xlfn.XLOOKUP(C160,Tabla42[ADEP],Tabla42[Sector],"")</f>
        <v>Sector 2</v>
      </c>
    </row>
    <row r="161" spans="1:20" x14ac:dyDescent="0.2">
      <c r="A161" t="s">
        <v>6405</v>
      </c>
      <c r="B161" t="s">
        <v>18</v>
      </c>
      <c r="C161" t="s">
        <v>320</v>
      </c>
      <c r="D161" t="s">
        <v>520</v>
      </c>
      <c r="F161" s="2">
        <v>46315.934120370373</v>
      </c>
      <c r="G161" t="s">
        <v>21</v>
      </c>
      <c r="H161" t="s">
        <v>6406</v>
      </c>
      <c r="I161">
        <v>430</v>
      </c>
      <c r="J161" t="s">
        <v>22</v>
      </c>
      <c r="K161" t="s">
        <v>50</v>
      </c>
      <c r="L161">
        <v>863</v>
      </c>
      <c r="M161" t="s">
        <v>3612</v>
      </c>
      <c r="N161" s="2">
        <v>46315.981493055559</v>
      </c>
      <c r="O161">
        <v>430</v>
      </c>
      <c r="P161" t="s">
        <v>25</v>
      </c>
      <c r="Q161">
        <v>30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323</v>
      </c>
      <c r="B162" t="s">
        <v>18</v>
      </c>
      <c r="C162" t="s">
        <v>32</v>
      </c>
      <c r="D162" t="s">
        <v>53</v>
      </c>
      <c r="E162" t="s">
        <v>277</v>
      </c>
      <c r="F162" s="2">
        <v>46315.936226851853</v>
      </c>
      <c r="G162" t="s">
        <v>21</v>
      </c>
      <c r="H162" t="s">
        <v>6407</v>
      </c>
      <c r="I162">
        <v>340</v>
      </c>
      <c r="J162" t="s">
        <v>22</v>
      </c>
      <c r="K162" t="s">
        <v>23</v>
      </c>
      <c r="L162">
        <v>867</v>
      </c>
      <c r="M162" t="s">
        <v>35</v>
      </c>
      <c r="N162" s="2">
        <v>46315.981736111113</v>
      </c>
      <c r="O162">
        <v>340</v>
      </c>
      <c r="P162" t="s">
        <v>25</v>
      </c>
      <c r="Q162">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318</v>
      </c>
      <c r="B163" t="s">
        <v>18</v>
      </c>
      <c r="C163" t="s">
        <v>116</v>
      </c>
      <c r="D163" t="s">
        <v>43</v>
      </c>
      <c r="E163" t="s">
        <v>3419</v>
      </c>
      <c r="F163" s="2">
        <v>46315.938043981485</v>
      </c>
      <c r="G163" t="s">
        <v>21</v>
      </c>
      <c r="H163" t="s">
        <v>6408</v>
      </c>
      <c r="I163">
        <v>340</v>
      </c>
      <c r="J163" t="s">
        <v>22</v>
      </c>
      <c r="K163" t="s">
        <v>23</v>
      </c>
      <c r="L163">
        <v>551</v>
      </c>
      <c r="M163" t="s">
        <v>123</v>
      </c>
      <c r="N163" s="2">
        <v>46315.968460648146</v>
      </c>
      <c r="O163">
        <v>340</v>
      </c>
      <c r="P163" t="s">
        <v>25</v>
      </c>
      <c r="Q16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328</v>
      </c>
      <c r="B164" t="s">
        <v>18</v>
      </c>
      <c r="C164" t="s">
        <v>42</v>
      </c>
      <c r="D164" t="s">
        <v>43</v>
      </c>
      <c r="E164" t="s">
        <v>450</v>
      </c>
      <c r="F164" s="2">
        <v>46315.939282407409</v>
      </c>
      <c r="G164" t="s">
        <v>21</v>
      </c>
      <c r="H164" t="s">
        <v>6409</v>
      </c>
      <c r="I164">
        <v>340</v>
      </c>
      <c r="J164" t="s">
        <v>22</v>
      </c>
      <c r="K164" t="s">
        <v>23</v>
      </c>
      <c r="L164">
        <v>920</v>
      </c>
      <c r="M164" t="s">
        <v>2222</v>
      </c>
      <c r="N164" s="2">
        <v>46315.988946759258</v>
      </c>
      <c r="O164">
        <v>340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289</v>
      </c>
      <c r="B165" t="s">
        <v>18</v>
      </c>
      <c r="C165" t="s">
        <v>290</v>
      </c>
      <c r="D165" t="s">
        <v>33</v>
      </c>
      <c r="E165" t="s">
        <v>6410</v>
      </c>
      <c r="F165" s="2">
        <v>46315.944641203707</v>
      </c>
      <c r="G165" t="s">
        <v>21</v>
      </c>
      <c r="H165" t="s">
        <v>6411</v>
      </c>
      <c r="I165">
        <v>330</v>
      </c>
      <c r="J165" t="s">
        <v>22</v>
      </c>
      <c r="K165" t="s">
        <v>23</v>
      </c>
      <c r="L165">
        <v>218</v>
      </c>
      <c r="M165" t="s">
        <v>55</v>
      </c>
      <c r="N165" s="2">
        <v>46315.958541666667</v>
      </c>
      <c r="O165">
        <v>296</v>
      </c>
      <c r="P165" t="s">
        <v>25</v>
      </c>
      <c r="Q165">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319</v>
      </c>
      <c r="B166" t="s">
        <v>18</v>
      </c>
      <c r="C166" t="s">
        <v>320</v>
      </c>
      <c r="D166" t="s">
        <v>53</v>
      </c>
      <c r="E166" t="s">
        <v>1023</v>
      </c>
      <c r="F166" s="2">
        <v>46315.949363425927</v>
      </c>
      <c r="G166" t="s">
        <v>21</v>
      </c>
      <c r="H166" t="s">
        <v>6412</v>
      </c>
      <c r="I166">
        <v>380</v>
      </c>
      <c r="J166" t="s">
        <v>22</v>
      </c>
      <c r="K166" t="s">
        <v>23</v>
      </c>
      <c r="L166">
        <v>897</v>
      </c>
      <c r="M166" t="s">
        <v>3040</v>
      </c>
      <c r="N166" s="2">
        <v>46315.998831018522</v>
      </c>
      <c r="O166">
        <v>380</v>
      </c>
      <c r="P166" t="s">
        <v>25</v>
      </c>
      <c r="Q166">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321</v>
      </c>
      <c r="B167" t="s">
        <v>18</v>
      </c>
      <c r="C167" t="s">
        <v>322</v>
      </c>
      <c r="D167" t="s">
        <v>20</v>
      </c>
      <c r="E167" t="s">
        <v>4775</v>
      </c>
      <c r="F167" s="2">
        <v>46315.950983796298</v>
      </c>
      <c r="G167" t="s">
        <v>21</v>
      </c>
      <c r="H167" t="s">
        <v>6413</v>
      </c>
      <c r="I167">
        <v>340</v>
      </c>
      <c r="J167" t="s">
        <v>22</v>
      </c>
      <c r="K167" t="s">
        <v>23</v>
      </c>
      <c r="L167">
        <v>874</v>
      </c>
      <c r="M167" t="s">
        <v>420</v>
      </c>
      <c r="N167" s="2">
        <v>46315.999143518522</v>
      </c>
      <c r="O167">
        <v>340</v>
      </c>
      <c r="P167" t="s">
        <v>25</v>
      </c>
      <c r="Q167">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327</v>
      </c>
      <c r="B168" t="s">
        <v>18</v>
      </c>
      <c r="C168" t="s">
        <v>84</v>
      </c>
      <c r="D168" t="s">
        <v>85</v>
      </c>
      <c r="E168" t="s">
        <v>2616</v>
      </c>
      <c r="F168" s="2">
        <v>46315.95853009259</v>
      </c>
      <c r="G168" t="s">
        <v>21</v>
      </c>
      <c r="H168" t="s">
        <v>6414</v>
      </c>
      <c r="I168">
        <v>350</v>
      </c>
      <c r="J168" t="s">
        <v>22</v>
      </c>
      <c r="K168" t="s">
        <v>23</v>
      </c>
      <c r="L168">
        <v>133</v>
      </c>
      <c r="M168" t="s">
        <v>39</v>
      </c>
      <c r="N168" s="2">
        <v>46315.968159722222</v>
      </c>
      <c r="O168">
        <v>196</v>
      </c>
      <c r="P168" t="s">
        <v>40</v>
      </c>
      <c r="Q168">
        <v>190</v>
      </c>
      <c r="R168" s="3" t="str">
        <f>IF(OR(G168="12R",G168="12L"),_xlfn.XLOOKUP(C168,Tabla42[ADEP],Tabla42[SID 12R],""),IF(OR(G168="30L",G168="30R"),_xlfn.XLOOKUP(C168,Tabla42[ADEP],Tabla42[SID 30L],""),""))</f>
        <v>NUDAL</v>
      </c>
      <c r="S168" s="3">
        <f t="shared" si="2"/>
        <v>23</v>
      </c>
      <c r="T168" s="3" t="str">
        <f>_xlfn.XLOOKUP(C168,Tabla42[ADEP],Tabla42[Sector],"")</f>
        <v>Sector 3</v>
      </c>
    </row>
    <row r="169" spans="1:20" x14ac:dyDescent="0.2">
      <c r="A169" t="s">
        <v>332</v>
      </c>
      <c r="B169" t="s">
        <v>18</v>
      </c>
      <c r="C169" t="s">
        <v>257</v>
      </c>
      <c r="D169" t="s">
        <v>122</v>
      </c>
      <c r="E169" t="s">
        <v>6415</v>
      </c>
      <c r="F169" s="2">
        <v>46315.963912037034</v>
      </c>
      <c r="G169" t="s">
        <v>21</v>
      </c>
      <c r="H169" t="s">
        <v>6416</v>
      </c>
      <c r="I169">
        <v>340</v>
      </c>
      <c r="J169" t="s">
        <v>22</v>
      </c>
      <c r="K169" t="s">
        <v>23</v>
      </c>
      <c r="L169">
        <v>529</v>
      </c>
      <c r="M169" t="s">
        <v>123</v>
      </c>
      <c r="N169" s="2">
        <v>46315.993043981478</v>
      </c>
      <c r="O169">
        <v>340</v>
      </c>
      <c r="P169" t="s">
        <v>25</v>
      </c>
      <c r="Q169">
        <v>40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1353</v>
      </c>
      <c r="B170" t="s">
        <v>18</v>
      </c>
      <c r="C170" t="s">
        <v>65</v>
      </c>
      <c r="D170" t="s">
        <v>198</v>
      </c>
      <c r="F170" s="2">
        <v>46315.972650462965</v>
      </c>
      <c r="G170" t="s">
        <v>21</v>
      </c>
      <c r="H170" t="s">
        <v>6417</v>
      </c>
      <c r="I170">
        <v>220</v>
      </c>
      <c r="J170" t="s">
        <v>22</v>
      </c>
      <c r="K170" t="s">
        <v>50</v>
      </c>
      <c r="L170">
        <v>341</v>
      </c>
      <c r="M170" t="s">
        <v>65</v>
      </c>
      <c r="N170" s="2">
        <v>46315.999837962961</v>
      </c>
      <c r="O170">
        <v>0</v>
      </c>
      <c r="P170" t="s">
        <v>25</v>
      </c>
      <c r="Q170">
        <v>30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t="s">
        <v>333</v>
      </c>
      <c r="B171" t="s">
        <v>18</v>
      </c>
      <c r="C171" t="s">
        <v>204</v>
      </c>
      <c r="D171" t="s">
        <v>53</v>
      </c>
      <c r="E171" t="s">
        <v>1643</v>
      </c>
      <c r="F171" s="2">
        <v>46315.979386574072</v>
      </c>
      <c r="G171" t="s">
        <v>21</v>
      </c>
      <c r="H171" t="s">
        <v>6418</v>
      </c>
      <c r="I171">
        <v>390</v>
      </c>
      <c r="J171" t="s">
        <v>22</v>
      </c>
      <c r="K171" t="s">
        <v>23</v>
      </c>
      <c r="L171">
        <v>152</v>
      </c>
      <c r="M171" t="s">
        <v>111</v>
      </c>
      <c r="N171" s="2">
        <v>46315.989236111112</v>
      </c>
      <c r="O171">
        <v>275</v>
      </c>
      <c r="P171" t="s">
        <v>25</v>
      </c>
      <c r="Q171">
        <v>190</v>
      </c>
      <c r="R171" s="3" t="str">
        <f>IF(OR(G171="12R",G171="12L"),_xlfn.XLOOKUP(C171,Tabla42[ADEP],Tabla42[SID 12R],""),IF(OR(G171="30L",G171="30R"),_xlfn.XLOOKUP(C171,Tabla42[ADEP],Tabla42[SID 30L],""),""))</f>
        <v>TAKUX</v>
      </c>
      <c r="S171" s="3">
        <f t="shared" si="2"/>
        <v>23</v>
      </c>
      <c r="T171" s="3" t="str">
        <f>_xlfn.XLOOKUP(C171,Tabla42[ADEP],Tabla42[Sector],"")</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IF(OR(G172="12R",G172="12L"),_xlfn.XLOOKUP(C172,Tabla42[ADEP],Tabla42[SID 12R],""),IF(OR(G172="30L",G172="30R"),_xlfn.XLOOKUP(C172,Tabla42[ADEP],Tabla42[SID 30L],""),""))</f>
        <v/>
      </c>
      <c r="S172" s="3">
        <f t="shared" si="2"/>
        <v>0</v>
      </c>
      <c r="T172" s="3" t="str">
        <f>_xlfn.XLOOKUP(C172,Tabla42[ADEP],Tabla42[Sector],"")</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IF(OR(G173="12R",G173="12L"),_xlfn.XLOOKUP(C173,Tabla42[ADEP],Tabla42[SID 12R],""),IF(OR(G173="30L",G173="30R"),_xlfn.XLOOKUP(C173,Tabla42[ADEP],Tabla42[SID 30L],""),""))</f>
        <v/>
      </c>
      <c r="S173" s="3">
        <f t="shared" si="2"/>
        <v>0</v>
      </c>
      <c r="T173" s="3" t="str">
        <f>_xlfn.XLOOKUP(C173,Tabla42[ADEP],Tabla42[Sector],"")</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IF(OR(G174="12R",G174="12L"),_xlfn.XLOOKUP(C174,Tabla42[ADEP],Tabla42[SID 12R],""),IF(OR(G174="30L",G174="30R"),_xlfn.XLOOKUP(C174,Tabla42[ADEP],Tabla42[SID 30L],""),""))</f>
        <v/>
      </c>
      <c r="S174" s="3">
        <f t="shared" si="2"/>
        <v>0</v>
      </c>
      <c r="T174" s="3" t="str">
        <f>_xlfn.XLOOKUP(C174,Tabla42[ADEP],Tabla42[Sector],"")</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IF(OR(G175="12R",G175="12L"),_xlfn.XLOOKUP(C175,Tabla42[ADEP],Tabla42[SID 12R],""),IF(OR(G175="30L",G175="30R"),_xlfn.XLOOKUP(C175,Tabla42[ADEP],Tabla42[SID 30L],""),""))</f>
        <v/>
      </c>
      <c r="S175" s="3">
        <f t="shared" si="2"/>
        <v>0</v>
      </c>
      <c r="T175" s="3" t="str">
        <f>_xlfn.XLOOKUP(C175,Tabla42[ADEP],Tabla42[Sector],"")</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IF(OR(G176="12R",G176="12L"),_xlfn.XLOOKUP(C176,Tabla42[ADEP],Tabla42[SID 12R],""),IF(OR(G176="30L",G176="30R"),_xlfn.XLOOKUP(C176,Tabla42[ADEP],Tabla42[SID 30L],""),""))</f>
        <v/>
      </c>
      <c r="S176" s="3">
        <f t="shared" si="2"/>
        <v>0</v>
      </c>
      <c r="T176" s="3" t="str">
        <f>_xlfn.XLOOKUP(C176,Tabla42[ADEP],Tabla42[Sector],"")</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5</v>
      </c>
      <c r="C264" s="8">
        <f t="shared" si="6"/>
        <v>4</v>
      </c>
      <c r="D264" s="8">
        <f t="shared" si="6"/>
        <v>0</v>
      </c>
      <c r="E264" s="9">
        <f t="shared" si="7"/>
        <v>9</v>
      </c>
    </row>
    <row r="265" spans="1:9" x14ac:dyDescent="0.2">
      <c r="A265" s="7">
        <v>16</v>
      </c>
      <c r="B265" s="8">
        <f t="shared" si="6"/>
        <v>9</v>
      </c>
      <c r="C265" s="8">
        <f t="shared" si="6"/>
        <v>8</v>
      </c>
      <c r="D265" s="8">
        <f t="shared" si="6"/>
        <v>5</v>
      </c>
      <c r="E265" s="9">
        <f t="shared" si="7"/>
        <v>22</v>
      </c>
    </row>
    <row r="266" spans="1:9" x14ac:dyDescent="0.2">
      <c r="A266" s="7">
        <v>17</v>
      </c>
      <c r="B266" s="8">
        <f t="shared" si="6"/>
        <v>4</v>
      </c>
      <c r="C266" s="8">
        <f t="shared" si="6"/>
        <v>4</v>
      </c>
      <c r="D266" s="8">
        <f t="shared" si="6"/>
        <v>0</v>
      </c>
      <c r="E266" s="9">
        <f t="shared" si="7"/>
        <v>8</v>
      </c>
    </row>
    <row r="267" spans="1:9" x14ac:dyDescent="0.2">
      <c r="A267" s="7">
        <v>18</v>
      </c>
      <c r="B267" s="8">
        <f t="shared" si="6"/>
        <v>4</v>
      </c>
      <c r="C267" s="8">
        <f t="shared" si="6"/>
        <v>13</v>
      </c>
      <c r="D267" s="8">
        <f t="shared" si="6"/>
        <v>3</v>
      </c>
      <c r="E267" s="9">
        <f t="shared" si="7"/>
        <v>20</v>
      </c>
    </row>
    <row r="268" spans="1:9" x14ac:dyDescent="0.2">
      <c r="A268" s="7">
        <v>19</v>
      </c>
      <c r="B268" s="8">
        <f t="shared" si="6"/>
        <v>8</v>
      </c>
      <c r="C268" s="8">
        <f t="shared" si="6"/>
        <v>9</v>
      </c>
      <c r="D268" s="8">
        <f t="shared" si="6"/>
        <v>3</v>
      </c>
      <c r="E268" s="9">
        <f t="shared" si="7"/>
        <v>20</v>
      </c>
    </row>
    <row r="269" spans="1:9" x14ac:dyDescent="0.2">
      <c r="A269" s="7">
        <v>20</v>
      </c>
      <c r="B269" s="8">
        <f t="shared" si="6"/>
        <v>9</v>
      </c>
      <c r="C269" s="8">
        <f t="shared" si="6"/>
        <v>8</v>
      </c>
      <c r="D269" s="8">
        <f t="shared" si="6"/>
        <v>1</v>
      </c>
      <c r="E269" s="9">
        <f t="shared" si="7"/>
        <v>18</v>
      </c>
    </row>
    <row r="270" spans="1:9" x14ac:dyDescent="0.2">
      <c r="A270" s="7">
        <v>21</v>
      </c>
      <c r="B270" s="8">
        <f t="shared" si="6"/>
        <v>6</v>
      </c>
      <c r="C270" s="8">
        <f t="shared" si="6"/>
        <v>8</v>
      </c>
      <c r="D270" s="8">
        <f t="shared" si="6"/>
        <v>1</v>
      </c>
      <c r="E270" s="9">
        <f t="shared" si="7"/>
        <v>15</v>
      </c>
    </row>
    <row r="271" spans="1:9" x14ac:dyDescent="0.2">
      <c r="A271" s="7">
        <v>22</v>
      </c>
      <c r="B271" s="8">
        <f t="shared" si="6"/>
        <v>6</v>
      </c>
      <c r="C271" s="8">
        <f t="shared" si="6"/>
        <v>2</v>
      </c>
      <c r="D271" s="8">
        <f t="shared" si="6"/>
        <v>1</v>
      </c>
      <c r="E271" s="9">
        <f t="shared" si="7"/>
        <v>9</v>
      </c>
    </row>
    <row r="272" spans="1:9" x14ac:dyDescent="0.2">
      <c r="A272" s="10">
        <v>23</v>
      </c>
      <c r="B272" s="11">
        <f t="shared" si="6"/>
        <v>2</v>
      </c>
      <c r="C272" s="11">
        <f t="shared" si="6"/>
        <v>1</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A69-866B-9C40-B6BF-50669B912DD5}">
  <dimension ref="A1:T272"/>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334</v>
      </c>
      <c r="B2" t="s">
        <v>18</v>
      </c>
      <c r="C2" t="s">
        <v>42</v>
      </c>
      <c r="D2" t="s">
        <v>122</v>
      </c>
      <c r="E2" t="s">
        <v>4888</v>
      </c>
      <c r="F2" s="2">
        <v>46316.002534722225</v>
      </c>
      <c r="G2" t="s">
        <v>21</v>
      </c>
      <c r="H2" t="s">
        <v>6419</v>
      </c>
      <c r="I2">
        <v>380</v>
      </c>
      <c r="J2" t="s">
        <v>22</v>
      </c>
      <c r="K2" t="s">
        <v>23</v>
      </c>
      <c r="L2">
        <v>1008</v>
      </c>
      <c r="M2" t="s">
        <v>2058</v>
      </c>
      <c r="N2" s="2">
        <v>46316.058136574073</v>
      </c>
      <c r="O2">
        <v>380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336</v>
      </c>
      <c r="B3" t="s">
        <v>18</v>
      </c>
      <c r="C3" t="s">
        <v>290</v>
      </c>
      <c r="D3" t="s">
        <v>33</v>
      </c>
      <c r="E3" t="s">
        <v>6420</v>
      </c>
      <c r="F3" s="2">
        <v>46316.003391203703</v>
      </c>
      <c r="G3" t="s">
        <v>21</v>
      </c>
      <c r="H3" t="s">
        <v>6421</v>
      </c>
      <c r="I3">
        <v>330</v>
      </c>
      <c r="J3" t="s">
        <v>22</v>
      </c>
      <c r="K3" t="s">
        <v>23</v>
      </c>
      <c r="L3">
        <v>173</v>
      </c>
      <c r="M3" t="s">
        <v>6422</v>
      </c>
      <c r="N3" s="2">
        <v>46316.014293981483</v>
      </c>
      <c r="O3">
        <v>237</v>
      </c>
      <c r="P3" t="s">
        <v>25</v>
      </c>
      <c r="Q3">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t="s">
        <v>500</v>
      </c>
      <c r="B4" t="s">
        <v>18</v>
      </c>
      <c r="C4" t="s">
        <v>501</v>
      </c>
      <c r="D4" t="s">
        <v>33</v>
      </c>
      <c r="E4" t="s">
        <v>6118</v>
      </c>
      <c r="F4" s="2">
        <v>46316.006157407406</v>
      </c>
      <c r="G4" t="s">
        <v>21</v>
      </c>
      <c r="H4" t="s">
        <v>6423</v>
      </c>
      <c r="I4">
        <v>380</v>
      </c>
      <c r="J4" t="s">
        <v>22</v>
      </c>
      <c r="K4" t="s">
        <v>23</v>
      </c>
      <c r="L4">
        <v>860</v>
      </c>
      <c r="M4" t="s">
        <v>35</v>
      </c>
      <c r="N4" s="2">
        <v>46316.053946759261</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17</v>
      </c>
      <c r="B5" t="s">
        <v>18</v>
      </c>
      <c r="C5" t="s">
        <v>19</v>
      </c>
      <c r="D5" t="s">
        <v>20</v>
      </c>
      <c r="E5" t="s">
        <v>3714</v>
      </c>
      <c r="F5" s="2">
        <v>46316.008043981477</v>
      </c>
      <c r="G5" t="s">
        <v>21</v>
      </c>
      <c r="H5" t="s">
        <v>6424</v>
      </c>
      <c r="I5">
        <v>380</v>
      </c>
      <c r="J5" t="s">
        <v>22</v>
      </c>
      <c r="K5" t="s">
        <v>23</v>
      </c>
      <c r="L5">
        <v>895</v>
      </c>
      <c r="M5" t="s">
        <v>2430</v>
      </c>
      <c r="N5" s="2">
        <v>46316.057187500002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6425</v>
      </c>
      <c r="B6" t="s">
        <v>18</v>
      </c>
      <c r="C6" t="s">
        <v>137</v>
      </c>
      <c r="D6" t="s">
        <v>198</v>
      </c>
      <c r="E6" t="s">
        <v>6426</v>
      </c>
      <c r="F6" s="2">
        <v>46316.009421296301</v>
      </c>
      <c r="G6" t="s">
        <v>21</v>
      </c>
      <c r="H6" t="s">
        <v>6427</v>
      </c>
      <c r="I6">
        <v>410</v>
      </c>
      <c r="J6" t="s">
        <v>22</v>
      </c>
      <c r="K6" t="s">
        <v>141</v>
      </c>
      <c r="L6">
        <v>353</v>
      </c>
      <c r="M6" t="s">
        <v>30</v>
      </c>
      <c r="N6" s="2">
        <v>46316.029907407406</v>
      </c>
      <c r="O6">
        <v>410</v>
      </c>
      <c r="P6" t="s">
        <v>25</v>
      </c>
      <c r="Q6">
        <v>40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31</v>
      </c>
      <c r="B7" t="s">
        <v>18</v>
      </c>
      <c r="C7" t="s">
        <v>32</v>
      </c>
      <c r="D7" t="s">
        <v>33</v>
      </c>
      <c r="E7" t="s">
        <v>732</v>
      </c>
      <c r="F7" s="2">
        <v>46316.019201388888</v>
      </c>
      <c r="G7" t="s">
        <v>21</v>
      </c>
      <c r="H7" t="s">
        <v>6428</v>
      </c>
      <c r="I7">
        <v>360</v>
      </c>
      <c r="J7" t="s">
        <v>22</v>
      </c>
      <c r="K7" t="s">
        <v>23</v>
      </c>
      <c r="L7">
        <v>863</v>
      </c>
      <c r="M7" t="s">
        <v>35</v>
      </c>
      <c r="N7" s="2">
        <v>46316.067372685182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617</v>
      </c>
      <c r="B8" t="s">
        <v>18</v>
      </c>
      <c r="C8" t="s">
        <v>618</v>
      </c>
      <c r="D8" t="s">
        <v>38</v>
      </c>
      <c r="E8" t="s">
        <v>5697</v>
      </c>
      <c r="F8" s="2">
        <v>46316.021979166668</v>
      </c>
      <c r="G8" t="s">
        <v>21</v>
      </c>
      <c r="H8" t="s">
        <v>6429</v>
      </c>
      <c r="I8">
        <v>390</v>
      </c>
      <c r="J8" t="s">
        <v>22</v>
      </c>
      <c r="K8" t="s">
        <v>23</v>
      </c>
      <c r="L8">
        <v>136</v>
      </c>
      <c r="M8" t="s">
        <v>3600</v>
      </c>
      <c r="N8" s="2">
        <v>46316.031157407408</v>
      </c>
      <c r="O8">
        <v>201</v>
      </c>
      <c r="P8" t="s">
        <v>40</v>
      </c>
      <c r="Q8">
        <v>190</v>
      </c>
      <c r="R8" s="3" t="str">
        <f>IF(OR(G8="12R",G8="12L"),_xlfn.XLOOKUP(C8,Tabla42[ADEP],Tabla42[SID 12R],""),IF(OR(G8="30L",G8="30R"),_xlfn.XLOOKUP(C8,Tabla42[ADEP],Tabla42[SID 30L],""),""))</f>
        <v>NUDAL</v>
      </c>
      <c r="S8" s="3">
        <f t="shared" si="0"/>
        <v>0</v>
      </c>
      <c r="T8" s="3" t="str">
        <f>_xlfn.XLOOKUP(C8,Tabla42[ADEP],Tabla42[Sector],"")</f>
        <v>Sector 3</v>
      </c>
    </row>
    <row r="9" spans="1:20" x14ac:dyDescent="0.2">
      <c r="A9" t="s">
        <v>313</v>
      </c>
      <c r="B9" t="s">
        <v>18</v>
      </c>
      <c r="C9" t="s">
        <v>73</v>
      </c>
      <c r="D9" t="s">
        <v>53</v>
      </c>
      <c r="E9" t="s">
        <v>207</v>
      </c>
      <c r="F9" s="2">
        <v>46316.037499999999</v>
      </c>
      <c r="G9" t="s">
        <v>21</v>
      </c>
      <c r="H9" t="s">
        <v>6430</v>
      </c>
      <c r="I9">
        <v>380</v>
      </c>
      <c r="J9" t="s">
        <v>22</v>
      </c>
      <c r="K9" t="s">
        <v>23</v>
      </c>
      <c r="L9">
        <v>742</v>
      </c>
      <c r="M9" t="s">
        <v>73</v>
      </c>
      <c r="N9" s="2">
        <v>46316.085057870368</v>
      </c>
      <c r="O9">
        <v>0</v>
      </c>
      <c r="P9" t="s">
        <v>25</v>
      </c>
      <c r="Q9">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t="s">
        <v>41</v>
      </c>
      <c r="B10" t="s">
        <v>18</v>
      </c>
      <c r="C10" t="s">
        <v>42</v>
      </c>
      <c r="D10" t="s">
        <v>43</v>
      </c>
      <c r="E10" t="s">
        <v>269</v>
      </c>
      <c r="F10" s="2">
        <v>46316.040196759262</v>
      </c>
      <c r="G10" t="s">
        <v>21</v>
      </c>
      <c r="H10" t="s">
        <v>6431</v>
      </c>
      <c r="I10">
        <v>360</v>
      </c>
      <c r="J10" t="s">
        <v>22</v>
      </c>
      <c r="K10" t="s">
        <v>23</v>
      </c>
      <c r="L10">
        <v>923</v>
      </c>
      <c r="M10" t="s">
        <v>6432</v>
      </c>
      <c r="N10" s="2">
        <v>46316.090115740742</v>
      </c>
      <c r="O10">
        <v>360</v>
      </c>
      <c r="P10" t="s">
        <v>25</v>
      </c>
      <c r="Q10">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t="s">
        <v>2633</v>
      </c>
      <c r="B11" t="s">
        <v>18</v>
      </c>
      <c r="C11" t="s">
        <v>339</v>
      </c>
      <c r="D11" t="s">
        <v>340</v>
      </c>
      <c r="E11" t="s">
        <v>2634</v>
      </c>
      <c r="F11" s="2">
        <v>46316.041689814811</v>
      </c>
      <c r="G11" t="s">
        <v>21</v>
      </c>
      <c r="H11" t="s">
        <v>6433</v>
      </c>
      <c r="I11">
        <v>390</v>
      </c>
      <c r="J11" t="s">
        <v>22</v>
      </c>
      <c r="K11" t="s">
        <v>23</v>
      </c>
      <c r="L11">
        <v>360</v>
      </c>
      <c r="M11" t="s">
        <v>30</v>
      </c>
      <c r="N11" s="2">
        <v>46316.062407407408</v>
      </c>
      <c r="O11">
        <v>390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543</v>
      </c>
      <c r="F12" s="2">
        <v>46316.043622685189</v>
      </c>
      <c r="G12" t="s">
        <v>21</v>
      </c>
      <c r="H12" t="s">
        <v>6434</v>
      </c>
      <c r="I12">
        <v>360</v>
      </c>
      <c r="J12" t="s">
        <v>22</v>
      </c>
      <c r="K12" t="s">
        <v>23</v>
      </c>
      <c r="L12">
        <v>858</v>
      </c>
      <c r="M12" t="s">
        <v>45</v>
      </c>
      <c r="N12" s="2">
        <v>46316.090856481482</v>
      </c>
      <c r="O12">
        <v>360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4605</v>
      </c>
      <c r="B13" t="s">
        <v>18</v>
      </c>
      <c r="C13" t="s">
        <v>847</v>
      </c>
      <c r="D13" t="s">
        <v>4606</v>
      </c>
      <c r="E13" t="s">
        <v>6435</v>
      </c>
      <c r="F13" s="2">
        <v>46316.060358796298</v>
      </c>
      <c r="G13" t="s">
        <v>21</v>
      </c>
      <c r="H13" t="s">
        <v>6436</v>
      </c>
      <c r="I13">
        <v>350</v>
      </c>
      <c r="J13" t="s">
        <v>22</v>
      </c>
      <c r="K13" t="s">
        <v>23</v>
      </c>
      <c r="L13">
        <v>135</v>
      </c>
      <c r="M13" t="s">
        <v>39</v>
      </c>
      <c r="N13" s="2">
        <v>46316.069745370369</v>
      </c>
      <c r="O13">
        <v>257</v>
      </c>
      <c r="P13" t="s">
        <v>40</v>
      </c>
      <c r="Q13">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t="s">
        <v>61</v>
      </c>
      <c r="B14" t="s">
        <v>18</v>
      </c>
      <c r="C14" t="s">
        <v>62</v>
      </c>
      <c r="D14" t="s">
        <v>344</v>
      </c>
      <c r="E14" t="s">
        <v>345</v>
      </c>
      <c r="F14" s="2">
        <v>46316.065729166672</v>
      </c>
      <c r="G14" t="s">
        <v>21</v>
      </c>
      <c r="H14" t="s">
        <v>6437</v>
      </c>
      <c r="I14">
        <v>340</v>
      </c>
      <c r="J14" t="s">
        <v>22</v>
      </c>
      <c r="K14" t="s">
        <v>23</v>
      </c>
      <c r="L14">
        <v>853</v>
      </c>
      <c r="M14" t="s">
        <v>730</v>
      </c>
      <c r="N14" s="2">
        <v>46316.112638888888</v>
      </c>
      <c r="O14">
        <v>340</v>
      </c>
      <c r="P14" t="s">
        <v>25</v>
      </c>
      <c r="Q14">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t="s">
        <v>46</v>
      </c>
      <c r="B15" t="s">
        <v>18</v>
      </c>
      <c r="C15" t="s">
        <v>47</v>
      </c>
      <c r="D15" t="s">
        <v>48</v>
      </c>
      <c r="E15" t="s">
        <v>2639</v>
      </c>
      <c r="F15" s="2">
        <v>46316.067152777774</v>
      </c>
      <c r="G15" t="s">
        <v>21</v>
      </c>
      <c r="H15" t="s">
        <v>6438</v>
      </c>
      <c r="I15">
        <v>350</v>
      </c>
      <c r="J15" t="s">
        <v>22</v>
      </c>
      <c r="K15" t="s">
        <v>23</v>
      </c>
      <c r="L15">
        <v>136</v>
      </c>
      <c r="M15" t="s">
        <v>39</v>
      </c>
      <c r="N15" s="2">
        <v>46316.076967592591</v>
      </c>
      <c r="O15">
        <v>256</v>
      </c>
      <c r="P15" t="s">
        <v>40</v>
      </c>
      <c r="Q15">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t="s">
        <v>346</v>
      </c>
      <c r="B16" t="s">
        <v>18</v>
      </c>
      <c r="C16" t="s">
        <v>37</v>
      </c>
      <c r="D16" t="s">
        <v>340</v>
      </c>
      <c r="E16" t="s">
        <v>4610</v>
      </c>
      <c r="F16" s="2">
        <v>46316.083541666667</v>
      </c>
      <c r="G16" t="s">
        <v>21</v>
      </c>
      <c r="H16" t="s">
        <v>6439</v>
      </c>
      <c r="I16">
        <v>370</v>
      </c>
      <c r="J16" t="s">
        <v>22</v>
      </c>
      <c r="K16" t="s">
        <v>23</v>
      </c>
      <c r="L16">
        <v>132</v>
      </c>
      <c r="M16" t="s">
        <v>39</v>
      </c>
      <c r="N16" s="2">
        <v>46316.093495370369</v>
      </c>
      <c r="O16">
        <v>217</v>
      </c>
      <c r="P16" t="s">
        <v>40</v>
      </c>
      <c r="Q16">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t="s">
        <v>64</v>
      </c>
      <c r="B17" t="s">
        <v>18</v>
      </c>
      <c r="C17" t="s">
        <v>65</v>
      </c>
      <c r="D17" t="s">
        <v>63</v>
      </c>
      <c r="E17" t="s">
        <v>66</v>
      </c>
      <c r="F17" s="2">
        <v>46316.087187500001</v>
      </c>
      <c r="G17" t="s">
        <v>21</v>
      </c>
      <c r="H17" t="s">
        <v>6440</v>
      </c>
      <c r="I17">
        <v>220</v>
      </c>
      <c r="J17" t="s">
        <v>22</v>
      </c>
      <c r="K17" t="s">
        <v>23</v>
      </c>
      <c r="L17">
        <v>356</v>
      </c>
      <c r="M17" t="s">
        <v>65</v>
      </c>
      <c r="N17" s="2">
        <v>46316.111597222218</v>
      </c>
      <c r="O17">
        <v>0</v>
      </c>
      <c r="P17" t="s">
        <v>25</v>
      </c>
      <c r="Q17">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t="s">
        <v>59</v>
      </c>
      <c r="B18" t="s">
        <v>18</v>
      </c>
      <c r="C18" t="s">
        <v>27</v>
      </c>
      <c r="D18" t="s">
        <v>60</v>
      </c>
      <c r="E18" t="s">
        <v>5246</v>
      </c>
      <c r="F18" s="2">
        <v>46316.088692129633</v>
      </c>
      <c r="G18" t="s">
        <v>21</v>
      </c>
      <c r="H18" t="s">
        <v>6441</v>
      </c>
      <c r="I18">
        <v>350</v>
      </c>
      <c r="J18" t="s">
        <v>22</v>
      </c>
      <c r="K18" t="s">
        <v>23</v>
      </c>
      <c r="L18">
        <v>360</v>
      </c>
      <c r="M18" t="s">
        <v>30</v>
      </c>
      <c r="N18" s="2">
        <v>46316.109618055554</v>
      </c>
      <c r="O18">
        <v>350</v>
      </c>
      <c r="P18" t="s">
        <v>25</v>
      </c>
      <c r="Q18">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t="s">
        <v>78</v>
      </c>
      <c r="B19" t="s">
        <v>18</v>
      </c>
      <c r="C19" t="s">
        <v>42</v>
      </c>
      <c r="D19" t="s">
        <v>20</v>
      </c>
      <c r="E19" t="s">
        <v>522</v>
      </c>
      <c r="F19" s="2">
        <v>46316.119027777779</v>
      </c>
      <c r="G19" t="s">
        <v>21</v>
      </c>
      <c r="H19" t="s">
        <v>6442</v>
      </c>
      <c r="I19">
        <v>360</v>
      </c>
      <c r="J19" t="s">
        <v>22</v>
      </c>
      <c r="K19" t="s">
        <v>23</v>
      </c>
      <c r="L19">
        <v>866</v>
      </c>
      <c r="M19" t="s">
        <v>421</v>
      </c>
      <c r="N19" s="2">
        <v>46316.167071759264</v>
      </c>
      <c r="O19">
        <v>360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72</v>
      </c>
      <c r="B20" t="s">
        <v>18</v>
      </c>
      <c r="C20" t="s">
        <v>65</v>
      </c>
      <c r="D20" t="s">
        <v>63</v>
      </c>
      <c r="E20" t="s">
        <v>2359</v>
      </c>
      <c r="F20" s="2">
        <v>46316.127083333333</v>
      </c>
      <c r="G20" t="s">
        <v>21</v>
      </c>
      <c r="H20" t="s">
        <v>6443</v>
      </c>
      <c r="I20">
        <v>220</v>
      </c>
      <c r="J20" t="s">
        <v>22</v>
      </c>
      <c r="K20" t="s">
        <v>23</v>
      </c>
      <c r="L20">
        <v>355</v>
      </c>
      <c r="M20" t="s">
        <v>65</v>
      </c>
      <c r="N20" s="2">
        <v>46316.151053240741</v>
      </c>
      <c r="O20">
        <v>0</v>
      </c>
      <c r="P20" t="s">
        <v>25</v>
      </c>
      <c r="Q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53</v>
      </c>
      <c r="E21" t="s">
        <v>97</v>
      </c>
      <c r="F21" s="2">
        <v>46316.132384259261</v>
      </c>
      <c r="G21" t="s">
        <v>21</v>
      </c>
      <c r="H21" t="s">
        <v>6444</v>
      </c>
      <c r="I21">
        <v>380</v>
      </c>
      <c r="J21" t="s">
        <v>22</v>
      </c>
      <c r="K21" t="s">
        <v>23</v>
      </c>
      <c r="L21">
        <v>863</v>
      </c>
      <c r="M21" t="s">
        <v>676</v>
      </c>
      <c r="N21" s="2">
        <v>46316.180011574077</v>
      </c>
      <c r="O21">
        <v>380</v>
      </c>
      <c r="P21" t="s">
        <v>25</v>
      </c>
      <c r="Q21">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t="s">
        <v>69</v>
      </c>
      <c r="B22" t="s">
        <v>18</v>
      </c>
      <c r="C22" t="s">
        <v>42</v>
      </c>
      <c r="D22" t="s">
        <v>53</v>
      </c>
      <c r="E22" t="s">
        <v>2511</v>
      </c>
      <c r="F22" s="2">
        <v>46316.14366898148</v>
      </c>
      <c r="G22" t="s">
        <v>21</v>
      </c>
      <c r="H22" t="s">
        <v>6445</v>
      </c>
      <c r="I22">
        <v>380</v>
      </c>
      <c r="J22" t="s">
        <v>22</v>
      </c>
      <c r="K22" t="s">
        <v>23</v>
      </c>
      <c r="L22">
        <v>905</v>
      </c>
      <c r="M22" t="s">
        <v>6446</v>
      </c>
      <c r="N22" s="2">
        <v>46316.193344907406</v>
      </c>
      <c r="O22">
        <v>380</v>
      </c>
      <c r="P22" t="s">
        <v>25</v>
      </c>
      <c r="Q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t="s">
        <v>86</v>
      </c>
      <c r="B23" t="s">
        <v>18</v>
      </c>
      <c r="C23" t="s">
        <v>42</v>
      </c>
      <c r="D23" t="s">
        <v>20</v>
      </c>
      <c r="E23" t="s">
        <v>3430</v>
      </c>
      <c r="F23" s="2">
        <v>46316.346342592587</v>
      </c>
      <c r="G23" t="s">
        <v>623</v>
      </c>
      <c r="H23" t="s">
        <v>6447</v>
      </c>
      <c r="I23">
        <v>360</v>
      </c>
      <c r="J23" t="s">
        <v>22</v>
      </c>
      <c r="K23" t="s">
        <v>23</v>
      </c>
      <c r="L23">
        <v>875</v>
      </c>
      <c r="M23" t="s">
        <v>2915</v>
      </c>
      <c r="N23" s="2">
        <v>46316.396655092598</v>
      </c>
      <c r="O23">
        <v>360</v>
      </c>
      <c r="P23" t="s">
        <v>25</v>
      </c>
      <c r="Q23">
        <v>190</v>
      </c>
      <c r="R23" s="3" t="str">
        <f>IF(OR(G23="12R",G23="12L"),_xlfn.XLOOKUP(C23,Tabla42[ADEP],Tabla42[SID 12R],""),IF(OR(G23="30L",G23="30R"),_xlfn.XLOOKUP(C23,Tabla42[ADEP],Tabla42[SID 30L],""),""))</f>
        <v>UDGUV</v>
      </c>
      <c r="S23" s="3">
        <f t="shared" si="0"/>
        <v>8</v>
      </c>
      <c r="T23" s="3" t="str">
        <f>_xlfn.XLOOKUP(C23,Tabla42[ADEP],Tabla42[Sector],"")</f>
        <v>Sector 2</v>
      </c>
    </row>
    <row r="24" spans="1:20" x14ac:dyDescent="0.2">
      <c r="A24" t="s">
        <v>90</v>
      </c>
      <c r="B24" t="s">
        <v>18</v>
      </c>
      <c r="C24" t="s">
        <v>42</v>
      </c>
      <c r="D24" t="s">
        <v>60</v>
      </c>
      <c r="E24" t="s">
        <v>649</v>
      </c>
      <c r="F24" s="2">
        <v>46316.439988425926</v>
      </c>
      <c r="G24" t="s">
        <v>623</v>
      </c>
      <c r="H24" t="s">
        <v>6448</v>
      </c>
      <c r="I24">
        <v>300</v>
      </c>
      <c r="J24" t="s">
        <v>22</v>
      </c>
      <c r="K24" t="s">
        <v>23</v>
      </c>
      <c r="L24">
        <v>883</v>
      </c>
      <c r="M24" t="s">
        <v>561</v>
      </c>
      <c r="N24" s="2">
        <v>46316.488055555557</v>
      </c>
      <c r="O24">
        <v>300</v>
      </c>
      <c r="P24" t="s">
        <v>25</v>
      </c>
      <c r="Q24">
        <v>40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100</v>
      </c>
      <c r="B25" t="s">
        <v>18</v>
      </c>
      <c r="C25" t="s">
        <v>42</v>
      </c>
      <c r="D25" t="s">
        <v>60</v>
      </c>
      <c r="E25" t="s">
        <v>543</v>
      </c>
      <c r="F25" s="2">
        <v>46316.459444444445</v>
      </c>
      <c r="G25" t="s">
        <v>623</v>
      </c>
      <c r="H25" t="s">
        <v>6449</v>
      </c>
      <c r="I25">
        <v>360</v>
      </c>
      <c r="J25" t="s">
        <v>22</v>
      </c>
      <c r="K25" t="s">
        <v>23</v>
      </c>
      <c r="L25">
        <v>858</v>
      </c>
      <c r="M25" t="s">
        <v>664</v>
      </c>
      <c r="N25" s="2">
        <v>46316.507222222222</v>
      </c>
      <c r="O25">
        <v>360</v>
      </c>
      <c r="P25" t="s">
        <v>25</v>
      </c>
      <c r="Q2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t="s">
        <v>92</v>
      </c>
      <c r="B26" t="s">
        <v>18</v>
      </c>
      <c r="C26" t="s">
        <v>93</v>
      </c>
      <c r="D26" t="s">
        <v>33</v>
      </c>
      <c r="E26" t="s">
        <v>6118</v>
      </c>
      <c r="F26" s="2">
        <v>46316.463055555556</v>
      </c>
      <c r="G26" t="s">
        <v>623</v>
      </c>
      <c r="H26" t="s">
        <v>4854</v>
      </c>
      <c r="I26">
        <v>380</v>
      </c>
      <c r="J26" t="s">
        <v>22</v>
      </c>
      <c r="K26" t="s">
        <v>23</v>
      </c>
      <c r="L26">
        <v>877</v>
      </c>
      <c r="M26" t="s">
        <v>94</v>
      </c>
      <c r="N26" s="2">
        <v>46316.512002314819</v>
      </c>
      <c r="O26">
        <v>202</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2024</v>
      </c>
      <c r="F27" s="2">
        <v>46316.469687500001</v>
      </c>
      <c r="G27" t="s">
        <v>623</v>
      </c>
      <c r="H27" t="s">
        <v>6450</v>
      </c>
      <c r="I27">
        <v>360</v>
      </c>
      <c r="J27" t="s">
        <v>22</v>
      </c>
      <c r="K27" t="s">
        <v>23</v>
      </c>
      <c r="L27">
        <v>869</v>
      </c>
      <c r="M27" t="s">
        <v>630</v>
      </c>
      <c r="N27" s="2">
        <v>46316.517326388886</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557</v>
      </c>
      <c r="F28" s="2">
        <v>46316.471539351856</v>
      </c>
      <c r="G28" t="s">
        <v>623</v>
      </c>
      <c r="H28" t="s">
        <v>6451</v>
      </c>
      <c r="I28">
        <v>360</v>
      </c>
      <c r="J28" t="s">
        <v>22</v>
      </c>
      <c r="K28" t="s">
        <v>23</v>
      </c>
      <c r="L28">
        <v>891</v>
      </c>
      <c r="M28" t="s">
        <v>786</v>
      </c>
      <c r="N28" s="2">
        <v>46316.519236111111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2663</v>
      </c>
      <c r="B29" t="s">
        <v>18</v>
      </c>
      <c r="C29" t="s">
        <v>2664</v>
      </c>
      <c r="D29" t="s">
        <v>53</v>
      </c>
      <c r="E29" t="s">
        <v>207</v>
      </c>
      <c r="F29" s="2">
        <v>46316.475972222222</v>
      </c>
      <c r="G29" t="s">
        <v>623</v>
      </c>
      <c r="H29" t="s">
        <v>6452</v>
      </c>
      <c r="I29">
        <v>370</v>
      </c>
      <c r="J29" t="s">
        <v>22</v>
      </c>
      <c r="K29" t="s">
        <v>23</v>
      </c>
      <c r="L29">
        <v>134</v>
      </c>
      <c r="M29" t="s">
        <v>39</v>
      </c>
      <c r="N29" s="2">
        <v>46316.485138888893</v>
      </c>
      <c r="O29">
        <v>273</v>
      </c>
      <c r="P29" t="s">
        <v>25</v>
      </c>
      <c r="Q29">
        <v>190</v>
      </c>
      <c r="R29" s="3" t="str">
        <f>IF(OR(G29="12R",G29="12L"),_xlfn.XLOOKUP(C29,Tabla42[ADEP],Tabla42[SID 12R],""),IF(OR(G29="30L",G29="30R"),_xlfn.XLOOKUP(C29,Tabla42[ADEP],Tabla42[SID 30L],""),""))</f>
        <v/>
      </c>
      <c r="S29" s="3">
        <f t="shared" si="0"/>
        <v>11</v>
      </c>
      <c r="T29" s="3" t="str">
        <f>_xlfn.XLOOKUP(C29,Tabla42[ADEP],Tabla42[Sector],"")</f>
        <v/>
      </c>
    </row>
    <row r="30" spans="1:20" x14ac:dyDescent="0.2">
      <c r="A30" t="s">
        <v>105</v>
      </c>
      <c r="B30" t="s">
        <v>18</v>
      </c>
      <c r="C30" t="s">
        <v>32</v>
      </c>
      <c r="D30" t="s">
        <v>20</v>
      </c>
      <c r="E30" t="s">
        <v>374</v>
      </c>
      <c r="F30" s="2">
        <v>46316.489907407406</v>
      </c>
      <c r="G30" t="s">
        <v>623</v>
      </c>
      <c r="H30" t="s">
        <v>6453</v>
      </c>
      <c r="I30">
        <v>360</v>
      </c>
      <c r="J30" t="s">
        <v>22</v>
      </c>
      <c r="K30" t="s">
        <v>23</v>
      </c>
      <c r="L30">
        <v>858</v>
      </c>
      <c r="M30" t="s">
        <v>35</v>
      </c>
      <c r="N30" s="2">
        <v>46316.538206018522</v>
      </c>
      <c r="O30">
        <v>360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108</v>
      </c>
      <c r="B31" t="s">
        <v>18</v>
      </c>
      <c r="C31" t="s">
        <v>109</v>
      </c>
      <c r="D31" t="s">
        <v>122</v>
      </c>
      <c r="E31" t="s">
        <v>4675</v>
      </c>
      <c r="F31" s="2">
        <v>46316.507222222222</v>
      </c>
      <c r="G31" t="s">
        <v>623</v>
      </c>
      <c r="H31" t="s">
        <v>6454</v>
      </c>
      <c r="I31">
        <v>370</v>
      </c>
      <c r="J31" t="s">
        <v>22</v>
      </c>
      <c r="K31" t="s">
        <v>23</v>
      </c>
      <c r="L31">
        <v>152</v>
      </c>
      <c r="M31" t="s">
        <v>6455</v>
      </c>
      <c r="N31" s="2">
        <v>46316.517175925925</v>
      </c>
      <c r="O31">
        <v>290</v>
      </c>
      <c r="P31" t="s">
        <v>25</v>
      </c>
      <c r="Q31">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t="s">
        <v>107</v>
      </c>
      <c r="B32" t="s">
        <v>18</v>
      </c>
      <c r="C32" t="s">
        <v>42</v>
      </c>
      <c r="D32" t="s">
        <v>43</v>
      </c>
      <c r="E32" t="s">
        <v>44</v>
      </c>
      <c r="F32" s="2">
        <v>46316.510138888887</v>
      </c>
      <c r="G32" t="s">
        <v>623</v>
      </c>
      <c r="H32" t="s">
        <v>6244</v>
      </c>
      <c r="I32">
        <v>360</v>
      </c>
      <c r="J32" t="s">
        <v>22</v>
      </c>
      <c r="K32" t="s">
        <v>23</v>
      </c>
      <c r="L32">
        <v>861</v>
      </c>
      <c r="M32" t="s">
        <v>45</v>
      </c>
      <c r="N32" s="2">
        <v>46316.558391203704</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2381</v>
      </c>
      <c r="B33" t="s">
        <v>18</v>
      </c>
      <c r="C33" t="s">
        <v>121</v>
      </c>
      <c r="D33" t="s">
        <v>122</v>
      </c>
      <c r="E33" t="s">
        <v>6456</v>
      </c>
      <c r="F33" s="2">
        <v>46316.514166666668</v>
      </c>
      <c r="G33" t="s">
        <v>623</v>
      </c>
      <c r="H33" t="s">
        <v>6457</v>
      </c>
      <c r="I33">
        <v>360</v>
      </c>
      <c r="J33" t="s">
        <v>22</v>
      </c>
      <c r="K33" t="s">
        <v>23</v>
      </c>
      <c r="L33">
        <v>552</v>
      </c>
      <c r="M33" t="s">
        <v>123</v>
      </c>
      <c r="N33" s="2">
        <v>46316.544363425928</v>
      </c>
      <c r="O33">
        <v>360</v>
      </c>
      <c r="P33" t="s">
        <v>25</v>
      </c>
      <c r="Q33">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101</v>
      </c>
      <c r="B34" t="s">
        <v>18</v>
      </c>
      <c r="C34" t="s">
        <v>102</v>
      </c>
      <c r="D34" t="s">
        <v>33</v>
      </c>
      <c r="E34" t="s">
        <v>6360</v>
      </c>
      <c r="F34" s="2">
        <v>46316.518877314811</v>
      </c>
      <c r="G34" t="s">
        <v>623</v>
      </c>
      <c r="H34" t="s">
        <v>5733</v>
      </c>
      <c r="I34">
        <v>290</v>
      </c>
      <c r="J34" t="s">
        <v>22</v>
      </c>
      <c r="K34" t="s">
        <v>23</v>
      </c>
      <c r="L34">
        <v>136</v>
      </c>
      <c r="M34" t="s">
        <v>39</v>
      </c>
      <c r="N34" s="2">
        <v>46316.528240740736</v>
      </c>
      <c r="O34">
        <v>278</v>
      </c>
      <c r="P34" t="s">
        <v>25</v>
      </c>
      <c r="Q34">
        <v>190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t="s">
        <v>115</v>
      </c>
      <c r="B35" t="s">
        <v>18</v>
      </c>
      <c r="C35" t="s">
        <v>116</v>
      </c>
      <c r="D35" t="s">
        <v>117</v>
      </c>
      <c r="E35" t="s">
        <v>6458</v>
      </c>
      <c r="F35" s="2">
        <v>46316.540949074071</v>
      </c>
      <c r="G35" t="s">
        <v>623</v>
      </c>
      <c r="H35" t="s">
        <v>6459</v>
      </c>
      <c r="I35">
        <v>380</v>
      </c>
      <c r="J35" t="s">
        <v>22</v>
      </c>
      <c r="K35" t="s">
        <v>23</v>
      </c>
      <c r="L35">
        <v>520</v>
      </c>
      <c r="M35" t="s">
        <v>123</v>
      </c>
      <c r="N35" s="2">
        <v>46316.571435185186</v>
      </c>
      <c r="O35">
        <v>400</v>
      </c>
      <c r="P35" t="s">
        <v>25</v>
      </c>
      <c r="Q3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t="s">
        <v>2524</v>
      </c>
      <c r="B36" t="s">
        <v>18</v>
      </c>
      <c r="C36" t="s">
        <v>18</v>
      </c>
      <c r="D36" t="s">
        <v>172</v>
      </c>
      <c r="F36" s="2">
        <v>46316.543749999997</v>
      </c>
      <c r="G36" t="s">
        <v>623</v>
      </c>
      <c r="H36" t="s">
        <v>2078</v>
      </c>
      <c r="I36">
        <v>15</v>
      </c>
      <c r="J36" t="s">
        <v>130</v>
      </c>
      <c r="K36" t="s">
        <v>50</v>
      </c>
      <c r="L36">
        <v>104</v>
      </c>
      <c r="M36" t="s">
        <v>18</v>
      </c>
      <c r="N36" s="2">
        <v>46316.584513888884</v>
      </c>
      <c r="O36">
        <v>0</v>
      </c>
      <c r="P36" t="s">
        <v>129</v>
      </c>
      <c r="Q36">
        <v>15</v>
      </c>
      <c r="R36" s="3" t="str">
        <f>IF(OR(G36="12R",G36="12L"),_xlfn.XLOOKUP(C36,Tabla42[ADEP],Tabla42[SID 12R],""),IF(OR(G36="30L",G36="30R"),_xlfn.XLOOKUP(C36,Tabla42[ADEP],Tabla42[SID 30L],""),""))</f>
        <v/>
      </c>
      <c r="S36" s="3">
        <f t="shared" si="0"/>
        <v>13</v>
      </c>
      <c r="T36" s="3" t="str">
        <f>_xlfn.XLOOKUP(C36,Tabla42[ADEP],Tabla42[Sector],"")</f>
        <v/>
      </c>
    </row>
    <row r="37" spans="1:20" x14ac:dyDescent="0.2">
      <c r="A37" t="s">
        <v>125</v>
      </c>
      <c r="B37" t="s">
        <v>18</v>
      </c>
      <c r="C37" t="s">
        <v>126</v>
      </c>
      <c r="D37" t="s">
        <v>122</v>
      </c>
      <c r="E37" t="s">
        <v>6460</v>
      </c>
      <c r="F37" s="2">
        <v>46316.5465625</v>
      </c>
      <c r="G37" t="s">
        <v>623</v>
      </c>
      <c r="H37" t="s">
        <v>6461</v>
      </c>
      <c r="I37">
        <v>370</v>
      </c>
      <c r="J37" t="s">
        <v>22</v>
      </c>
      <c r="K37" t="s">
        <v>23</v>
      </c>
      <c r="L37">
        <v>350</v>
      </c>
      <c r="M37" t="s">
        <v>30</v>
      </c>
      <c r="N37" s="2">
        <v>46316.566168981481</v>
      </c>
      <c r="O37">
        <v>370</v>
      </c>
      <c r="P37" t="s">
        <v>25</v>
      </c>
      <c r="Q37">
        <v>190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t="s">
        <v>119</v>
      </c>
      <c r="B38" t="s">
        <v>18</v>
      </c>
      <c r="C38" t="s">
        <v>42</v>
      </c>
      <c r="D38" t="s">
        <v>43</v>
      </c>
      <c r="E38" t="s">
        <v>470</v>
      </c>
      <c r="F38" s="2">
        <v>46316.549745370372</v>
      </c>
      <c r="G38" t="s">
        <v>21</v>
      </c>
      <c r="H38" t="s">
        <v>6462</v>
      </c>
      <c r="I38">
        <v>360</v>
      </c>
      <c r="J38" t="s">
        <v>22</v>
      </c>
      <c r="K38" t="s">
        <v>23</v>
      </c>
      <c r="L38">
        <v>859</v>
      </c>
      <c r="M38" t="s">
        <v>45</v>
      </c>
      <c r="N38" s="2">
        <v>46316.597824074073</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6463</v>
      </c>
      <c r="B39" t="s">
        <v>18</v>
      </c>
      <c r="C39" t="s">
        <v>19</v>
      </c>
      <c r="D39" t="s">
        <v>198</v>
      </c>
      <c r="F39" s="2">
        <v>46316.556898148148</v>
      </c>
      <c r="G39" t="s">
        <v>21</v>
      </c>
      <c r="H39" t="s">
        <v>6464</v>
      </c>
      <c r="I39">
        <v>430</v>
      </c>
      <c r="J39" t="s">
        <v>22</v>
      </c>
      <c r="K39" t="s">
        <v>50</v>
      </c>
      <c r="L39">
        <v>869</v>
      </c>
      <c r="M39" t="s">
        <v>650</v>
      </c>
      <c r="N39" s="2">
        <v>46316.611562499995</v>
      </c>
      <c r="O39">
        <v>430</v>
      </c>
      <c r="P39" t="s">
        <v>25</v>
      </c>
      <c r="Q39">
        <v>40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5753</v>
      </c>
      <c r="B40" t="s">
        <v>18</v>
      </c>
      <c r="C40" t="s">
        <v>154</v>
      </c>
      <c r="D40" t="s">
        <v>5754</v>
      </c>
      <c r="F40" s="2">
        <v>46316.566516203704</v>
      </c>
      <c r="G40" t="s">
        <v>21</v>
      </c>
      <c r="H40" t="s">
        <v>155</v>
      </c>
      <c r="I40">
        <v>15</v>
      </c>
      <c r="J40" t="s">
        <v>130</v>
      </c>
      <c r="K40" t="s">
        <v>50</v>
      </c>
      <c r="L40">
        <v>58</v>
      </c>
      <c r="M40" t="s">
        <v>154</v>
      </c>
      <c r="N40" s="2">
        <v>46316.577418981484</v>
      </c>
      <c r="O40">
        <v>0</v>
      </c>
      <c r="P40" t="s">
        <v>129</v>
      </c>
      <c r="Q40">
        <v>15</v>
      </c>
      <c r="R40" s="3" t="str">
        <f>IF(OR(G40="12R",G40="12L"),_xlfn.XLOOKUP(C40,Tabla42[ADEP],Tabla42[SID 12R],""),IF(OR(G40="30L",G40="30R"),_xlfn.XLOOKUP(C40,Tabla42[ADEP],Tabla42[SID 30L],""),""))</f>
        <v>CZM</v>
      </c>
      <c r="S40" s="3">
        <f t="shared" si="0"/>
        <v>13</v>
      </c>
      <c r="T40" s="3" t="str">
        <f>_xlfn.XLOOKUP(C40,Tabla42[ADEP],Tabla42[Sector],"")</f>
        <v>Sector 7</v>
      </c>
    </row>
    <row r="41" spans="1:20" x14ac:dyDescent="0.2">
      <c r="A41" t="s">
        <v>127</v>
      </c>
      <c r="B41" t="s">
        <v>18</v>
      </c>
      <c r="C41" t="s">
        <v>128</v>
      </c>
      <c r="D41" t="s">
        <v>43</v>
      </c>
      <c r="E41" t="s">
        <v>5645</v>
      </c>
      <c r="F41" s="2">
        <v>46316.57539351852</v>
      </c>
      <c r="G41" t="s">
        <v>21</v>
      </c>
      <c r="H41" t="s">
        <v>6465</v>
      </c>
      <c r="I41">
        <v>330</v>
      </c>
      <c r="J41" t="s">
        <v>22</v>
      </c>
      <c r="K41" t="s">
        <v>23</v>
      </c>
      <c r="L41">
        <v>354</v>
      </c>
      <c r="M41" t="s">
        <v>30</v>
      </c>
      <c r="N41" s="2">
        <v>46316.596608796295</v>
      </c>
      <c r="O41">
        <v>330</v>
      </c>
      <c r="P41" t="s">
        <v>25</v>
      </c>
      <c r="Q41">
        <v>40</v>
      </c>
      <c r="R41" s="3" t="str">
        <f>IF(OR(G41="12R",G41="12L"),_xlfn.XLOOKUP(C41,Tabla42[ADEP],Tabla42[SID 12R],""),IF(OR(G41="30L",G41="30R"),_xlfn.XLOOKUP(C41,Tabla42[ADEP],Tabla42[SID 30L],""),""))</f>
        <v>OMSUK</v>
      </c>
      <c r="S41" s="3">
        <f t="shared" si="0"/>
        <v>13</v>
      </c>
      <c r="T41" s="3" t="str">
        <f>_xlfn.XLOOKUP(C41,Tabla42[ADEP],Tabla42[Sector],"")</f>
        <v>Sector 3</v>
      </c>
    </row>
    <row r="42" spans="1:20" x14ac:dyDescent="0.2">
      <c r="A42" t="s">
        <v>131</v>
      </c>
      <c r="B42" t="s">
        <v>18</v>
      </c>
      <c r="C42" t="s">
        <v>42</v>
      </c>
      <c r="D42" t="s">
        <v>43</v>
      </c>
      <c r="E42" t="s">
        <v>527</v>
      </c>
      <c r="F42" s="2">
        <v>46316.599988425922</v>
      </c>
      <c r="G42" t="s">
        <v>21</v>
      </c>
      <c r="H42" t="s">
        <v>3852</v>
      </c>
      <c r="I42">
        <v>360</v>
      </c>
      <c r="J42" t="s">
        <v>22</v>
      </c>
      <c r="K42" t="s">
        <v>23</v>
      </c>
      <c r="L42">
        <v>859</v>
      </c>
      <c r="M42" t="s">
        <v>45</v>
      </c>
      <c r="N42" s="2">
        <v>46316.648287037038</v>
      </c>
      <c r="O42">
        <v>360</v>
      </c>
      <c r="P42" t="s">
        <v>25</v>
      </c>
      <c r="Q4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t="s">
        <v>173</v>
      </c>
      <c r="B43" t="s">
        <v>18</v>
      </c>
      <c r="C43" t="s">
        <v>3269</v>
      </c>
      <c r="D43" t="s">
        <v>174</v>
      </c>
      <c r="F43" s="2">
        <v>46316.611979166672</v>
      </c>
      <c r="G43" t="s">
        <v>21</v>
      </c>
      <c r="H43" t="s">
        <v>6466</v>
      </c>
      <c r="I43">
        <v>25</v>
      </c>
      <c r="J43" t="s">
        <v>130</v>
      </c>
      <c r="K43" t="s">
        <v>50</v>
      </c>
      <c r="L43">
        <v>311</v>
      </c>
      <c r="M43" t="s">
        <v>3269</v>
      </c>
      <c r="N43" s="2">
        <v>46316.704965277779</v>
      </c>
      <c r="O43">
        <v>1</v>
      </c>
      <c r="P43" t="s">
        <v>129</v>
      </c>
      <c r="Q43">
        <v>927</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171</v>
      </c>
      <c r="B44" t="s">
        <v>18</v>
      </c>
      <c r="C44" t="s">
        <v>2726</v>
      </c>
      <c r="D44" t="s">
        <v>172</v>
      </c>
      <c r="F44" s="2">
        <v>46316.632118055553</v>
      </c>
      <c r="G44" t="s">
        <v>21</v>
      </c>
      <c r="H44" t="s">
        <v>155</v>
      </c>
      <c r="I44">
        <v>15</v>
      </c>
      <c r="J44" t="s">
        <v>130</v>
      </c>
      <c r="K44" t="s">
        <v>50</v>
      </c>
      <c r="L44">
        <v>74</v>
      </c>
      <c r="M44" t="s">
        <v>2726</v>
      </c>
      <c r="N44" s="2">
        <v>46316.650185185186</v>
      </c>
      <c r="O44">
        <v>0</v>
      </c>
      <c r="P44" t="s">
        <v>129</v>
      </c>
      <c r="Q44">
        <v>15</v>
      </c>
      <c r="R44" s="3" t="str">
        <f>IF(OR(G44="12R",G44="12L"),_xlfn.XLOOKUP(C44,Tabla42[ADEP],Tabla42[SID 12R],""),IF(OR(G44="30L",G44="30R"),_xlfn.XLOOKUP(C44,Tabla42[ADEP],Tabla42[SID 30L],""),""))</f>
        <v/>
      </c>
      <c r="S44" s="3">
        <f t="shared" si="0"/>
        <v>15</v>
      </c>
      <c r="T44" s="3" t="str">
        <f>_xlfn.XLOOKUP(C44,Tabla42[ADEP],Tabla42[Sector],"")</f>
        <v/>
      </c>
    </row>
    <row r="45" spans="1:20" x14ac:dyDescent="0.2">
      <c r="A45" t="s">
        <v>423</v>
      </c>
      <c r="B45" t="s">
        <v>18</v>
      </c>
      <c r="C45" t="s">
        <v>154</v>
      </c>
      <c r="D45" t="s">
        <v>424</v>
      </c>
      <c r="F45" s="2">
        <v>46316.632789351846</v>
      </c>
      <c r="G45" t="s">
        <v>21</v>
      </c>
      <c r="H45" t="s">
        <v>155</v>
      </c>
      <c r="I45">
        <v>15</v>
      </c>
      <c r="J45" t="s">
        <v>130</v>
      </c>
      <c r="K45" t="s">
        <v>50</v>
      </c>
      <c r="L45">
        <v>58</v>
      </c>
      <c r="M45" t="s">
        <v>154</v>
      </c>
      <c r="N45" s="2">
        <v>46316.647523148145</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135</v>
      </c>
      <c r="B46" t="s">
        <v>18</v>
      </c>
      <c r="C46" t="s">
        <v>32</v>
      </c>
      <c r="D46" t="s">
        <v>33</v>
      </c>
      <c r="E46" t="s">
        <v>6467</v>
      </c>
      <c r="F46" s="2">
        <v>46316.635416666672</v>
      </c>
      <c r="G46" t="s">
        <v>21</v>
      </c>
      <c r="H46" t="s">
        <v>6468</v>
      </c>
      <c r="I46">
        <v>380</v>
      </c>
      <c r="J46" t="s">
        <v>22</v>
      </c>
      <c r="K46" t="s">
        <v>23</v>
      </c>
      <c r="L46">
        <v>864</v>
      </c>
      <c r="M46" t="s">
        <v>35</v>
      </c>
      <c r="N46" s="2">
        <v>46316.684247685189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146</v>
      </c>
      <c r="B47" t="s">
        <v>18</v>
      </c>
      <c r="C47" t="s">
        <v>96</v>
      </c>
      <c r="D47" t="s">
        <v>20</v>
      </c>
      <c r="E47" t="s">
        <v>2141</v>
      </c>
      <c r="F47" s="2">
        <v>46316.642766203702</v>
      </c>
      <c r="G47" t="s">
        <v>21</v>
      </c>
      <c r="H47" t="s">
        <v>6469</v>
      </c>
      <c r="I47">
        <v>340</v>
      </c>
      <c r="J47" t="s">
        <v>22</v>
      </c>
      <c r="K47" t="s">
        <v>23</v>
      </c>
      <c r="L47">
        <v>870</v>
      </c>
      <c r="M47" t="s">
        <v>650</v>
      </c>
      <c r="N47" s="2">
        <v>46316.69195601852</v>
      </c>
      <c r="O47">
        <v>340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142</v>
      </c>
      <c r="B48" t="s">
        <v>18</v>
      </c>
      <c r="C48" t="s">
        <v>42</v>
      </c>
      <c r="D48" t="s">
        <v>20</v>
      </c>
      <c r="E48" t="s">
        <v>3430</v>
      </c>
      <c r="F48" s="2">
        <v>46316.645474537036</v>
      </c>
      <c r="G48" t="s">
        <v>21</v>
      </c>
      <c r="H48" t="s">
        <v>6470</v>
      </c>
      <c r="I48">
        <v>360</v>
      </c>
      <c r="J48" t="s">
        <v>22</v>
      </c>
      <c r="K48" t="s">
        <v>23</v>
      </c>
      <c r="L48">
        <v>858</v>
      </c>
      <c r="M48" t="s">
        <v>45</v>
      </c>
      <c r="N48" s="2">
        <v>46316.694189814814</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139</v>
      </c>
      <c r="B49" t="s">
        <v>18</v>
      </c>
      <c r="C49" t="s">
        <v>49</v>
      </c>
      <c r="D49" t="s">
        <v>33</v>
      </c>
      <c r="E49" t="s">
        <v>4522</v>
      </c>
      <c r="F49" s="2">
        <v>46316.647696759261</v>
      </c>
      <c r="G49" t="s">
        <v>21</v>
      </c>
      <c r="H49" t="s">
        <v>6471</v>
      </c>
      <c r="I49">
        <v>380</v>
      </c>
      <c r="J49" t="s">
        <v>22</v>
      </c>
      <c r="K49" t="s">
        <v>141</v>
      </c>
      <c r="L49">
        <v>858</v>
      </c>
      <c r="M49" t="s">
        <v>45</v>
      </c>
      <c r="N49" s="2">
        <v>46316.69636574074</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46316.648692129631</v>
      </c>
      <c r="G50" t="s">
        <v>21</v>
      </c>
      <c r="H50" t="s">
        <v>138</v>
      </c>
      <c r="I50">
        <v>330</v>
      </c>
      <c r="J50" t="s">
        <v>22</v>
      </c>
      <c r="K50" t="s">
        <v>23</v>
      </c>
      <c r="L50">
        <v>136</v>
      </c>
      <c r="M50" t="s">
        <v>39</v>
      </c>
      <c r="N50" s="2">
        <v>46316.657453703709</v>
      </c>
      <c r="O50">
        <v>303</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425</v>
      </c>
      <c r="B51" t="s">
        <v>18</v>
      </c>
      <c r="C51" t="s">
        <v>49</v>
      </c>
      <c r="D51" t="s">
        <v>53</v>
      </c>
      <c r="E51" t="s">
        <v>4008</v>
      </c>
      <c r="F51" s="2">
        <v>46316.649687500001</v>
      </c>
      <c r="G51" t="s">
        <v>21</v>
      </c>
      <c r="H51" t="s">
        <v>6472</v>
      </c>
      <c r="I51">
        <v>380</v>
      </c>
      <c r="J51" t="s">
        <v>22</v>
      </c>
      <c r="K51" t="s">
        <v>23</v>
      </c>
      <c r="L51">
        <v>862</v>
      </c>
      <c r="M51" t="s">
        <v>45</v>
      </c>
      <c r="N51" s="2">
        <v>46316.698124999995</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362</v>
      </c>
      <c r="B52" t="s">
        <v>18</v>
      </c>
      <c r="C52" t="s">
        <v>27</v>
      </c>
      <c r="D52" t="s">
        <v>28</v>
      </c>
      <c r="E52" t="s">
        <v>6473</v>
      </c>
      <c r="F52" s="2">
        <v>46316.653263888889</v>
      </c>
      <c r="G52" t="s">
        <v>21</v>
      </c>
      <c r="H52" t="s">
        <v>6474</v>
      </c>
      <c r="I52">
        <v>370</v>
      </c>
      <c r="J52" t="s">
        <v>22</v>
      </c>
      <c r="K52" t="s">
        <v>23</v>
      </c>
      <c r="L52">
        <v>352</v>
      </c>
      <c r="M52" t="s">
        <v>30</v>
      </c>
      <c r="N52" s="2">
        <v>46316.674328703702</v>
      </c>
      <c r="O52">
        <v>370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370</v>
      </c>
      <c r="B53" t="s">
        <v>18</v>
      </c>
      <c r="C53" t="s">
        <v>510</v>
      </c>
      <c r="D53" t="s">
        <v>372</v>
      </c>
      <c r="F53" s="2">
        <v>46316.655277777776</v>
      </c>
      <c r="G53" t="s">
        <v>21</v>
      </c>
      <c r="H53" t="s">
        <v>155</v>
      </c>
      <c r="I53">
        <v>65</v>
      </c>
      <c r="J53" t="s">
        <v>130</v>
      </c>
      <c r="K53" t="s">
        <v>50</v>
      </c>
      <c r="L53">
        <v>227</v>
      </c>
      <c r="M53" t="s">
        <v>510</v>
      </c>
      <c r="N53" s="2">
        <v>46316.688009259262</v>
      </c>
      <c r="O53">
        <v>0</v>
      </c>
      <c r="P53" t="s">
        <v>129</v>
      </c>
      <c r="Q53">
        <v>15</v>
      </c>
      <c r="R53" s="3" t="str">
        <f>IF(OR(G53="12R",G53="12L"),_xlfn.XLOOKUP(C53,Tabla42[ADEP],Tabla42[SID 12R],""),IF(OR(G53="30L",G53="30R"),_xlfn.XLOOKUP(C53,Tabla42[ADEP],Tabla42[SID 30L],""),""))</f>
        <v/>
      </c>
      <c r="S53" s="3">
        <f t="shared" si="0"/>
        <v>15</v>
      </c>
      <c r="T53" s="3" t="str">
        <f>_xlfn.XLOOKUP(C53,Tabla42[ADEP],Tabla42[Sector],"")</f>
        <v/>
      </c>
    </row>
    <row r="54" spans="1:20" x14ac:dyDescent="0.2">
      <c r="A54" t="s">
        <v>151</v>
      </c>
      <c r="B54" t="s">
        <v>18</v>
      </c>
      <c r="C54" t="s">
        <v>96</v>
      </c>
      <c r="D54" t="s">
        <v>122</v>
      </c>
      <c r="E54" t="s">
        <v>6475</v>
      </c>
      <c r="F54" s="2">
        <v>46316.657581018517</v>
      </c>
      <c r="G54" t="s">
        <v>21</v>
      </c>
      <c r="H54" t="s">
        <v>6476</v>
      </c>
      <c r="I54">
        <v>380</v>
      </c>
      <c r="J54" t="s">
        <v>22</v>
      </c>
      <c r="K54" t="s">
        <v>23</v>
      </c>
      <c r="L54">
        <v>860</v>
      </c>
      <c r="M54" t="s">
        <v>45</v>
      </c>
      <c r="N54" s="2">
        <v>46316.706250000003</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3864</v>
      </c>
      <c r="F55" s="2">
        <v>46316.659513888888</v>
      </c>
      <c r="G55" t="s">
        <v>21</v>
      </c>
      <c r="H55" t="s">
        <v>6477</v>
      </c>
      <c r="I55">
        <v>380</v>
      </c>
      <c r="J55" t="s">
        <v>22</v>
      </c>
      <c r="K55" t="s">
        <v>23</v>
      </c>
      <c r="L55">
        <v>433</v>
      </c>
      <c r="M55" t="s">
        <v>189</v>
      </c>
      <c r="N55" s="2">
        <v>46316.683229166665</v>
      </c>
      <c r="O55">
        <v>380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145</v>
      </c>
      <c r="B56" t="s">
        <v>18</v>
      </c>
      <c r="C56" t="s">
        <v>19</v>
      </c>
      <c r="D56" t="s">
        <v>60</v>
      </c>
      <c r="E56" t="s">
        <v>679</v>
      </c>
      <c r="F56" s="2">
        <v>46316.661435185189</v>
      </c>
      <c r="G56" t="s">
        <v>21</v>
      </c>
      <c r="H56" t="s">
        <v>6478</v>
      </c>
      <c r="I56">
        <v>360</v>
      </c>
      <c r="J56" t="s">
        <v>22</v>
      </c>
      <c r="K56" t="s">
        <v>23</v>
      </c>
      <c r="L56">
        <v>859</v>
      </c>
      <c r="M56" t="s">
        <v>24</v>
      </c>
      <c r="N56" s="2">
        <v>46316.709699074076</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6479</v>
      </c>
      <c r="F57" s="2">
        <v>46316.665543981479</v>
      </c>
      <c r="G57" t="s">
        <v>21</v>
      </c>
      <c r="H57" t="s">
        <v>6480</v>
      </c>
      <c r="I57">
        <v>350</v>
      </c>
      <c r="J57" t="s">
        <v>22</v>
      </c>
      <c r="K57" t="s">
        <v>23</v>
      </c>
      <c r="L57">
        <v>359</v>
      </c>
      <c r="M57" t="s">
        <v>30</v>
      </c>
      <c r="N57" s="2">
        <v>46316.686851851853</v>
      </c>
      <c r="O57">
        <v>350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2095</v>
      </c>
      <c r="B58" t="s">
        <v>18</v>
      </c>
      <c r="C58" t="s">
        <v>121</v>
      </c>
      <c r="D58" t="s">
        <v>28</v>
      </c>
      <c r="E58" t="s">
        <v>6481</v>
      </c>
      <c r="F58" s="2">
        <v>46316.667175925926</v>
      </c>
      <c r="G58" t="s">
        <v>21</v>
      </c>
      <c r="H58" t="s">
        <v>6482</v>
      </c>
      <c r="I58">
        <v>340</v>
      </c>
      <c r="J58" t="s">
        <v>22</v>
      </c>
      <c r="K58" t="s">
        <v>23</v>
      </c>
      <c r="L58">
        <v>539</v>
      </c>
      <c r="M58" t="s">
        <v>123</v>
      </c>
      <c r="N58" s="2">
        <v>46316.696921296301</v>
      </c>
      <c r="O58">
        <v>340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208</v>
      </c>
      <c r="B59" t="s">
        <v>18</v>
      </c>
      <c r="C59" t="s">
        <v>209</v>
      </c>
      <c r="D59" t="s">
        <v>28</v>
      </c>
      <c r="E59" t="s">
        <v>2106</v>
      </c>
      <c r="F59" s="2">
        <v>46316.668634259258</v>
      </c>
      <c r="G59" t="s">
        <v>21</v>
      </c>
      <c r="H59" t="s">
        <v>6483</v>
      </c>
      <c r="I59">
        <v>320</v>
      </c>
      <c r="J59" t="s">
        <v>22</v>
      </c>
      <c r="K59" t="s">
        <v>23</v>
      </c>
      <c r="L59">
        <v>535</v>
      </c>
      <c r="M59" t="s">
        <v>123</v>
      </c>
      <c r="N59" s="2">
        <v>46316.698379629626</v>
      </c>
      <c r="O59">
        <v>320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148</v>
      </c>
      <c r="B60" t="s">
        <v>18</v>
      </c>
      <c r="C60" t="s">
        <v>42</v>
      </c>
      <c r="D60" t="s">
        <v>53</v>
      </c>
      <c r="E60" t="s">
        <v>325</v>
      </c>
      <c r="F60" s="2">
        <v>46316.669803240744</v>
      </c>
      <c r="G60" t="s">
        <v>21</v>
      </c>
      <c r="H60" t="s">
        <v>6484</v>
      </c>
      <c r="I60">
        <v>380</v>
      </c>
      <c r="J60" t="s">
        <v>22</v>
      </c>
      <c r="K60" t="s">
        <v>23</v>
      </c>
      <c r="L60">
        <v>859</v>
      </c>
      <c r="M60" t="s">
        <v>45</v>
      </c>
      <c r="N60" s="2">
        <v>46316.718252314815</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143</v>
      </c>
      <c r="B61" t="s">
        <v>18</v>
      </c>
      <c r="C61" t="s">
        <v>32</v>
      </c>
      <c r="D61" t="s">
        <v>33</v>
      </c>
      <c r="E61" t="s">
        <v>140</v>
      </c>
      <c r="F61" s="2">
        <v>46316.671585648146</v>
      </c>
      <c r="G61" t="s">
        <v>21</v>
      </c>
      <c r="H61" t="s">
        <v>6485</v>
      </c>
      <c r="I61">
        <v>360</v>
      </c>
      <c r="J61" t="s">
        <v>22</v>
      </c>
      <c r="K61" t="s">
        <v>23</v>
      </c>
      <c r="L61">
        <v>873</v>
      </c>
      <c r="M61" t="s">
        <v>35</v>
      </c>
      <c r="N61" s="2">
        <v>46316.720370370371</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2186</v>
      </c>
      <c r="F62" s="2">
        <v>46316.678784722222</v>
      </c>
      <c r="G62" t="s">
        <v>21</v>
      </c>
      <c r="H62" t="s">
        <v>6486</v>
      </c>
      <c r="I62">
        <v>350</v>
      </c>
      <c r="J62" t="s">
        <v>22</v>
      </c>
      <c r="K62" t="s">
        <v>23</v>
      </c>
      <c r="L62">
        <v>361</v>
      </c>
      <c r="M62" t="s">
        <v>30</v>
      </c>
      <c r="N62" s="2">
        <v>46316.699421296296</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159</v>
      </c>
      <c r="B63" t="s">
        <v>18</v>
      </c>
      <c r="C63" t="s">
        <v>160</v>
      </c>
      <c r="D63" t="s">
        <v>53</v>
      </c>
      <c r="E63" t="s">
        <v>1023</v>
      </c>
      <c r="F63" s="2">
        <v>46316.68549768519</v>
      </c>
      <c r="G63" t="s">
        <v>21</v>
      </c>
      <c r="H63" t="s">
        <v>6487</v>
      </c>
      <c r="I63">
        <v>380</v>
      </c>
      <c r="J63" t="s">
        <v>22</v>
      </c>
      <c r="K63" t="s">
        <v>23</v>
      </c>
      <c r="L63">
        <v>341</v>
      </c>
      <c r="M63" t="s">
        <v>2433</v>
      </c>
      <c r="N63" s="2">
        <v>46316.705057870371</v>
      </c>
      <c r="O63">
        <v>380</v>
      </c>
      <c r="P63" t="s">
        <v>25</v>
      </c>
      <c r="Q63">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t="s">
        <v>156</v>
      </c>
      <c r="B64" t="s">
        <v>18</v>
      </c>
      <c r="C64" t="s">
        <v>109</v>
      </c>
      <c r="D64" t="s">
        <v>28</v>
      </c>
      <c r="E64" t="s">
        <v>2717</v>
      </c>
      <c r="F64" s="2">
        <v>46316.68644675926</v>
      </c>
      <c r="G64" t="s">
        <v>21</v>
      </c>
      <c r="H64" t="s">
        <v>6488</v>
      </c>
      <c r="I64">
        <v>350</v>
      </c>
      <c r="J64" t="s">
        <v>22</v>
      </c>
      <c r="K64" t="s">
        <v>23</v>
      </c>
      <c r="L64">
        <v>163</v>
      </c>
      <c r="M64" t="s">
        <v>6489</v>
      </c>
      <c r="N64" s="2">
        <v>46316.697141203702</v>
      </c>
      <c r="O64">
        <v>286</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2524</v>
      </c>
      <c r="B65" t="s">
        <v>18</v>
      </c>
      <c r="C65" t="s">
        <v>18</v>
      </c>
      <c r="D65" t="s">
        <v>172</v>
      </c>
      <c r="F65" s="2">
        <v>46316.68913194444</v>
      </c>
      <c r="G65" t="s">
        <v>21</v>
      </c>
      <c r="H65" t="s">
        <v>6490</v>
      </c>
      <c r="I65">
        <v>15</v>
      </c>
      <c r="J65" t="s">
        <v>130</v>
      </c>
      <c r="K65" t="s">
        <v>50</v>
      </c>
      <c r="L65">
        <v>226</v>
      </c>
      <c r="M65" t="s">
        <v>18</v>
      </c>
      <c r="N65" s="2">
        <v>46316.767152777778</v>
      </c>
      <c r="O65">
        <v>0</v>
      </c>
      <c r="P65" t="s">
        <v>129</v>
      </c>
      <c r="Q65">
        <v>15</v>
      </c>
      <c r="R65" s="3" t="str">
        <f>IF(OR(G65="12R",G65="12L"),_xlfn.XLOOKUP(C65,Tabla42[ADEP],Tabla42[SID 12R],""),IF(OR(G65="30L",G65="30R"),_xlfn.XLOOKUP(C65,Tabla42[ADEP],Tabla42[SID 30L],""),""))</f>
        <v/>
      </c>
      <c r="S65" s="3">
        <f t="shared" si="0"/>
        <v>16</v>
      </c>
      <c r="T65" s="3" t="str">
        <f>_xlfn.XLOOKUP(C65,Tabla42[ADEP],Tabla42[Sector],"")</f>
        <v/>
      </c>
    </row>
    <row r="66" spans="1:20" x14ac:dyDescent="0.2">
      <c r="A66" t="s">
        <v>365</v>
      </c>
      <c r="B66" t="s">
        <v>18</v>
      </c>
      <c r="C66" t="s">
        <v>96</v>
      </c>
      <c r="D66" t="s">
        <v>53</v>
      </c>
      <c r="E66" t="s">
        <v>103</v>
      </c>
      <c r="F66" s="2">
        <v>46316.69127314815</v>
      </c>
      <c r="G66" t="s">
        <v>21</v>
      </c>
      <c r="H66" t="s">
        <v>3358</v>
      </c>
      <c r="I66">
        <v>380</v>
      </c>
      <c r="J66" t="s">
        <v>22</v>
      </c>
      <c r="K66" t="s">
        <v>141</v>
      </c>
      <c r="L66">
        <v>859</v>
      </c>
      <c r="M66" t="s">
        <v>45</v>
      </c>
      <c r="N66" s="2">
        <v>46316.739444444444</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161</v>
      </c>
      <c r="B67" t="s">
        <v>18</v>
      </c>
      <c r="C67" t="s">
        <v>27</v>
      </c>
      <c r="D67" t="s">
        <v>20</v>
      </c>
      <c r="E67" t="s">
        <v>6491</v>
      </c>
      <c r="F67" s="2">
        <v>46316.69263888889</v>
      </c>
      <c r="G67" t="s">
        <v>21</v>
      </c>
      <c r="H67" t="s">
        <v>6492</v>
      </c>
      <c r="I67">
        <v>350</v>
      </c>
      <c r="J67" t="s">
        <v>22</v>
      </c>
      <c r="K67" t="s">
        <v>23</v>
      </c>
      <c r="L67">
        <v>363</v>
      </c>
      <c r="M67" t="s">
        <v>30</v>
      </c>
      <c r="N67" s="2">
        <v>46316.71371527778</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152</v>
      </c>
      <c r="B68" t="s">
        <v>18</v>
      </c>
      <c r="C68" t="s">
        <v>153</v>
      </c>
      <c r="D68" t="s">
        <v>33</v>
      </c>
      <c r="E68" t="s">
        <v>6493</v>
      </c>
      <c r="F68" s="2">
        <v>46316.693784722222</v>
      </c>
      <c r="G68" t="s">
        <v>21</v>
      </c>
      <c r="H68" t="s">
        <v>6494</v>
      </c>
      <c r="I68">
        <v>340</v>
      </c>
      <c r="J68" t="s">
        <v>22</v>
      </c>
      <c r="K68" t="s">
        <v>23</v>
      </c>
      <c r="L68">
        <v>878</v>
      </c>
      <c r="M68" t="s">
        <v>35</v>
      </c>
      <c r="N68" s="2">
        <v>46316.742939814816</v>
      </c>
      <c r="O68">
        <v>340</v>
      </c>
      <c r="P68" t="s">
        <v>25</v>
      </c>
      <c r="Q68">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180</v>
      </c>
      <c r="B69" t="s">
        <v>18</v>
      </c>
      <c r="C69" t="s">
        <v>133</v>
      </c>
      <c r="D69" t="s">
        <v>60</v>
      </c>
      <c r="E69" t="s">
        <v>2719</v>
      </c>
      <c r="F69" s="2">
        <v>46316.698344907403</v>
      </c>
      <c r="G69" t="s">
        <v>21</v>
      </c>
      <c r="H69" t="s">
        <v>6495</v>
      </c>
      <c r="I69">
        <v>350</v>
      </c>
      <c r="J69" t="s">
        <v>22</v>
      </c>
      <c r="K69" t="s">
        <v>23</v>
      </c>
      <c r="L69">
        <v>360</v>
      </c>
      <c r="M69" t="s">
        <v>30</v>
      </c>
      <c r="N69" s="2">
        <v>46316.720509259263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178</v>
      </c>
      <c r="B70" t="s">
        <v>18</v>
      </c>
      <c r="C70" t="s">
        <v>179</v>
      </c>
      <c r="D70" t="s">
        <v>53</v>
      </c>
      <c r="E70" t="s">
        <v>207</v>
      </c>
      <c r="F70" s="2">
        <v>46316.702523148153</v>
      </c>
      <c r="G70" t="s">
        <v>21</v>
      </c>
      <c r="H70" t="s">
        <v>6496</v>
      </c>
      <c r="I70">
        <v>380</v>
      </c>
      <c r="J70" t="s">
        <v>22</v>
      </c>
      <c r="K70" t="s">
        <v>23</v>
      </c>
      <c r="L70">
        <v>833</v>
      </c>
      <c r="M70" t="s">
        <v>179</v>
      </c>
      <c r="N70" s="2">
        <v>46316.749502314815</v>
      </c>
      <c r="O70">
        <v>15</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177</v>
      </c>
      <c r="B71" t="s">
        <v>18</v>
      </c>
      <c r="C71" t="s">
        <v>109</v>
      </c>
      <c r="D71" t="s">
        <v>28</v>
      </c>
      <c r="E71" t="s">
        <v>4920</v>
      </c>
      <c r="F71" s="2">
        <v>46316.703379629631</v>
      </c>
      <c r="G71" t="s">
        <v>21</v>
      </c>
      <c r="H71" t="s">
        <v>6497</v>
      </c>
      <c r="I71">
        <v>350</v>
      </c>
      <c r="J71" t="s">
        <v>22</v>
      </c>
      <c r="K71" t="s">
        <v>23</v>
      </c>
      <c r="L71">
        <v>155</v>
      </c>
      <c r="M71" t="s">
        <v>3643</v>
      </c>
      <c r="N71" s="2">
        <v>46316.713888888888</v>
      </c>
      <c r="O71">
        <v>280</v>
      </c>
      <c r="P71" t="s">
        <v>25</v>
      </c>
      <c r="Q71">
        <v>40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2990</v>
      </c>
      <c r="B72" t="s">
        <v>18</v>
      </c>
      <c r="C72" t="s">
        <v>444</v>
      </c>
      <c r="D72" t="s">
        <v>20</v>
      </c>
      <c r="E72" t="s">
        <v>6498</v>
      </c>
      <c r="F72" s="2">
        <v>46316.704629629632</v>
      </c>
      <c r="G72" t="s">
        <v>21</v>
      </c>
      <c r="H72" t="s">
        <v>6499</v>
      </c>
      <c r="I72">
        <v>360</v>
      </c>
      <c r="J72" t="s">
        <v>22</v>
      </c>
      <c r="K72" t="s">
        <v>23</v>
      </c>
      <c r="L72">
        <v>442</v>
      </c>
      <c r="M72" t="s">
        <v>189</v>
      </c>
      <c r="N72" s="2">
        <v>46316.730925925927</v>
      </c>
      <c r="O72">
        <v>360</v>
      </c>
      <c r="P72" t="s">
        <v>25</v>
      </c>
      <c r="Q7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t="s">
        <v>186</v>
      </c>
      <c r="B73" t="s">
        <v>18</v>
      </c>
      <c r="C73" t="s">
        <v>121</v>
      </c>
      <c r="D73" t="s">
        <v>20</v>
      </c>
      <c r="E73" t="s">
        <v>4232</v>
      </c>
      <c r="F73" s="2">
        <v>46316.708912037036</v>
      </c>
      <c r="G73" t="s">
        <v>21</v>
      </c>
      <c r="H73" t="s">
        <v>6500</v>
      </c>
      <c r="I73">
        <v>340</v>
      </c>
      <c r="J73" t="s">
        <v>22</v>
      </c>
      <c r="K73" t="s">
        <v>23</v>
      </c>
      <c r="L73">
        <v>559</v>
      </c>
      <c r="M73" t="s">
        <v>123</v>
      </c>
      <c r="N73" s="2">
        <v>46316.740543981483</v>
      </c>
      <c r="O73">
        <v>340</v>
      </c>
      <c r="P73" t="s">
        <v>25</v>
      </c>
      <c r="Q73">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t="s">
        <v>270</v>
      </c>
      <c r="B74" t="s">
        <v>18</v>
      </c>
      <c r="C74" t="s">
        <v>93</v>
      </c>
      <c r="D74" t="s">
        <v>33</v>
      </c>
      <c r="E74" t="s">
        <v>6360</v>
      </c>
      <c r="F74" s="2">
        <v>46316.712372685186</v>
      </c>
      <c r="G74" t="s">
        <v>21</v>
      </c>
      <c r="H74" t="s">
        <v>6501</v>
      </c>
      <c r="I74">
        <v>380</v>
      </c>
      <c r="J74" t="s">
        <v>22</v>
      </c>
      <c r="K74" t="s">
        <v>23</v>
      </c>
      <c r="L74">
        <v>886</v>
      </c>
      <c r="M74" t="s">
        <v>94</v>
      </c>
      <c r="N74" s="2">
        <v>46316.76153935185</v>
      </c>
      <c r="O74">
        <v>200</v>
      </c>
      <c r="P74" t="s">
        <v>25</v>
      </c>
      <c r="Q74">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t="s">
        <v>176</v>
      </c>
      <c r="B75" t="s">
        <v>18</v>
      </c>
      <c r="C75" t="s">
        <v>19</v>
      </c>
      <c r="D75" t="s">
        <v>33</v>
      </c>
      <c r="E75" t="s">
        <v>82</v>
      </c>
      <c r="F75" s="2">
        <v>46316.714780092589</v>
      </c>
      <c r="G75" t="s">
        <v>21</v>
      </c>
      <c r="H75" t="s">
        <v>6502</v>
      </c>
      <c r="I75">
        <v>360</v>
      </c>
      <c r="J75" t="s">
        <v>22</v>
      </c>
      <c r="K75" t="s">
        <v>23</v>
      </c>
      <c r="L75">
        <v>864</v>
      </c>
      <c r="M75" t="s">
        <v>167</v>
      </c>
      <c r="N75" s="2">
        <v>46316.763275462959</v>
      </c>
      <c r="O75">
        <v>360</v>
      </c>
      <c r="P75" t="s">
        <v>25</v>
      </c>
      <c r="Q7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181</v>
      </c>
      <c r="B76" t="s">
        <v>18</v>
      </c>
      <c r="C76" t="s">
        <v>42</v>
      </c>
      <c r="D76" t="s">
        <v>28</v>
      </c>
      <c r="E76" t="s">
        <v>6503</v>
      </c>
      <c r="F76" s="2">
        <v>46316.716226851851</v>
      </c>
      <c r="G76" t="s">
        <v>21</v>
      </c>
      <c r="H76" t="s">
        <v>6504</v>
      </c>
      <c r="I76">
        <v>380</v>
      </c>
      <c r="J76" t="s">
        <v>22</v>
      </c>
      <c r="K76" t="s">
        <v>23</v>
      </c>
      <c r="L76">
        <v>859</v>
      </c>
      <c r="M76" t="s">
        <v>45</v>
      </c>
      <c r="N76" s="2">
        <v>46316.766041666662</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187</v>
      </c>
      <c r="B77" t="s">
        <v>18</v>
      </c>
      <c r="C77" t="s">
        <v>188</v>
      </c>
      <c r="D77" t="s">
        <v>117</v>
      </c>
      <c r="E77" t="s">
        <v>6505</v>
      </c>
      <c r="F77" s="2">
        <v>46316.717442129629</v>
      </c>
      <c r="G77" t="s">
        <v>21</v>
      </c>
      <c r="H77" t="s">
        <v>6506</v>
      </c>
      <c r="I77">
        <v>350</v>
      </c>
      <c r="J77" t="s">
        <v>22</v>
      </c>
      <c r="K77" t="s">
        <v>23</v>
      </c>
      <c r="L77">
        <v>359</v>
      </c>
      <c r="M77" t="s">
        <v>30</v>
      </c>
      <c r="N77" s="2">
        <v>46316.736851851849</v>
      </c>
      <c r="O77">
        <v>350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378</v>
      </c>
      <c r="B78" t="s">
        <v>18</v>
      </c>
      <c r="C78" t="s">
        <v>62</v>
      </c>
      <c r="D78" t="s">
        <v>53</v>
      </c>
      <c r="E78" t="s">
        <v>3399</v>
      </c>
      <c r="F78" s="2">
        <v>46316.719097222223</v>
      </c>
      <c r="G78" t="s">
        <v>21</v>
      </c>
      <c r="H78" t="s">
        <v>6507</v>
      </c>
      <c r="I78">
        <v>380</v>
      </c>
      <c r="J78" t="s">
        <v>22</v>
      </c>
      <c r="K78" t="s">
        <v>23</v>
      </c>
      <c r="L78">
        <v>865</v>
      </c>
      <c r="M78" t="s">
        <v>167</v>
      </c>
      <c r="N78" s="2">
        <v>46316.767974537041</v>
      </c>
      <c r="O78">
        <v>380</v>
      </c>
      <c r="P78" t="s">
        <v>25</v>
      </c>
      <c r="Q7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3717</v>
      </c>
      <c r="F79" s="2">
        <v>46316.720694444448</v>
      </c>
      <c r="G79" t="s">
        <v>21</v>
      </c>
      <c r="H79" t="s">
        <v>6508</v>
      </c>
      <c r="I79">
        <v>330</v>
      </c>
      <c r="J79" t="s">
        <v>22</v>
      </c>
      <c r="K79" t="s">
        <v>23</v>
      </c>
      <c r="L79">
        <v>151</v>
      </c>
      <c r="M79" t="s">
        <v>68</v>
      </c>
      <c r="N79" s="2">
        <v>46316.72991898148</v>
      </c>
      <c r="O79">
        <v>288</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2761</v>
      </c>
      <c r="B80" t="s">
        <v>18</v>
      </c>
      <c r="C80" t="s">
        <v>6509</v>
      </c>
      <c r="D80" t="s">
        <v>2763</v>
      </c>
      <c r="F80" s="2">
        <v>46316.722905092596</v>
      </c>
      <c r="G80" t="s">
        <v>21</v>
      </c>
      <c r="H80" t="s">
        <v>155</v>
      </c>
      <c r="I80">
        <v>15</v>
      </c>
      <c r="J80" t="s">
        <v>130</v>
      </c>
      <c r="K80" t="s">
        <v>25</v>
      </c>
      <c r="L80">
        <v>26</v>
      </c>
      <c r="M80" t="s">
        <v>6509</v>
      </c>
      <c r="N80" s="2">
        <v>46316.751273148147</v>
      </c>
      <c r="O80">
        <v>0</v>
      </c>
      <c r="P80" t="s">
        <v>25</v>
      </c>
      <c r="Q80">
        <v>15</v>
      </c>
      <c r="R80" s="3" t="str">
        <f>IF(OR(G80="12R",G80="12L"),_xlfn.XLOOKUP(C80,Tabla42[ADEP],Tabla42[SID 12R],""),IF(OR(G80="30L",G80="30R"),_xlfn.XLOOKUP(C80,Tabla42[ADEP],Tabla42[SID 30L],""),""))</f>
        <v/>
      </c>
      <c r="S80" s="3">
        <f t="shared" si="1"/>
        <v>17</v>
      </c>
      <c r="T80" s="3" t="str">
        <f>_xlfn.XLOOKUP(C80,Tabla42[ADEP],Tabla42[Sector],"")</f>
        <v/>
      </c>
    </row>
    <row r="81" spans="1:20" x14ac:dyDescent="0.2">
      <c r="A81" t="s">
        <v>6510</v>
      </c>
      <c r="B81" t="s">
        <v>18</v>
      </c>
      <c r="C81" t="s">
        <v>133</v>
      </c>
      <c r="D81" t="s">
        <v>28</v>
      </c>
      <c r="E81" t="s">
        <v>792</v>
      </c>
      <c r="F81" s="2">
        <v>46316.728726851856</v>
      </c>
      <c r="G81" t="s">
        <v>21</v>
      </c>
      <c r="H81" t="s">
        <v>6511</v>
      </c>
      <c r="I81">
        <v>410</v>
      </c>
      <c r="J81" t="s">
        <v>22</v>
      </c>
      <c r="K81" t="s">
        <v>455</v>
      </c>
      <c r="L81">
        <v>361</v>
      </c>
      <c r="M81" t="s">
        <v>30</v>
      </c>
      <c r="N81" s="2">
        <v>46316.749849537038</v>
      </c>
      <c r="O81">
        <v>410</v>
      </c>
      <c r="P81" t="s">
        <v>25</v>
      </c>
      <c r="Q81">
        <v>40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t="s">
        <v>244</v>
      </c>
      <c r="B82" t="s">
        <v>18</v>
      </c>
      <c r="C82" t="s">
        <v>126</v>
      </c>
      <c r="D82" t="s">
        <v>60</v>
      </c>
      <c r="E82" t="s">
        <v>2471</v>
      </c>
      <c r="F82" s="2">
        <v>46316.734131944446</v>
      </c>
      <c r="G82" t="s">
        <v>21</v>
      </c>
      <c r="H82" t="s">
        <v>6512</v>
      </c>
      <c r="I82">
        <v>350</v>
      </c>
      <c r="J82" t="s">
        <v>22</v>
      </c>
      <c r="K82" t="s">
        <v>23</v>
      </c>
      <c r="L82">
        <v>359</v>
      </c>
      <c r="M82" t="s">
        <v>30</v>
      </c>
      <c r="N82" s="2">
        <v>46316.75472222222</v>
      </c>
      <c r="O82">
        <v>350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202</v>
      </c>
      <c r="B83" t="s">
        <v>18</v>
      </c>
      <c r="C83" t="s">
        <v>32</v>
      </c>
      <c r="D83" t="s">
        <v>60</v>
      </c>
      <c r="E83" t="s">
        <v>4977</v>
      </c>
      <c r="F83" s="2">
        <v>46316.738009259258</v>
      </c>
      <c r="G83" t="s">
        <v>21</v>
      </c>
      <c r="H83" t="s">
        <v>6513</v>
      </c>
      <c r="I83">
        <v>340</v>
      </c>
      <c r="J83" t="s">
        <v>22</v>
      </c>
      <c r="K83" t="s">
        <v>23</v>
      </c>
      <c r="L83">
        <v>865</v>
      </c>
      <c r="M83" t="s">
        <v>35</v>
      </c>
      <c r="N83" s="2">
        <v>46316.786261574074</v>
      </c>
      <c r="O83">
        <v>340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192</v>
      </c>
      <c r="B84" t="s">
        <v>18</v>
      </c>
      <c r="C84" t="s">
        <v>193</v>
      </c>
      <c r="D84" t="s">
        <v>60</v>
      </c>
      <c r="E84" t="s">
        <v>723</v>
      </c>
      <c r="F84" s="2">
        <v>46316.73914351852</v>
      </c>
      <c r="G84" t="s">
        <v>21</v>
      </c>
      <c r="H84" t="s">
        <v>6514</v>
      </c>
      <c r="I84">
        <v>350</v>
      </c>
      <c r="J84" t="s">
        <v>22</v>
      </c>
      <c r="K84" t="s">
        <v>23</v>
      </c>
      <c r="L84">
        <v>361</v>
      </c>
      <c r="M84" t="s">
        <v>30</v>
      </c>
      <c r="N84" s="2">
        <v>46316.759872685187</v>
      </c>
      <c r="O84">
        <v>330</v>
      </c>
      <c r="P84" t="s">
        <v>25</v>
      </c>
      <c r="Q84">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t="s">
        <v>373</v>
      </c>
      <c r="B85" t="s">
        <v>18</v>
      </c>
      <c r="C85" t="s">
        <v>32</v>
      </c>
      <c r="D85" t="s">
        <v>20</v>
      </c>
      <c r="E85" t="s">
        <v>2024</v>
      </c>
      <c r="F85" s="2">
        <v>46316.740393518514</v>
      </c>
      <c r="G85" t="s">
        <v>21</v>
      </c>
      <c r="H85" t="s">
        <v>6515</v>
      </c>
      <c r="I85">
        <v>360</v>
      </c>
      <c r="J85" t="s">
        <v>22</v>
      </c>
      <c r="K85" t="s">
        <v>141</v>
      </c>
      <c r="L85">
        <v>867</v>
      </c>
      <c r="M85" t="s">
        <v>35</v>
      </c>
      <c r="N85" s="2">
        <v>46316.788865740746</v>
      </c>
      <c r="O85">
        <v>360</v>
      </c>
      <c r="P85" t="s">
        <v>25</v>
      </c>
      <c r="Q8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221</v>
      </c>
      <c r="B86" t="s">
        <v>18</v>
      </c>
      <c r="C86" t="s">
        <v>42</v>
      </c>
      <c r="D86" t="s">
        <v>43</v>
      </c>
      <c r="E86" t="s">
        <v>823</v>
      </c>
      <c r="F86" s="2">
        <v>46316.743402777778</v>
      </c>
      <c r="G86" t="s">
        <v>21</v>
      </c>
      <c r="H86" t="s">
        <v>6516</v>
      </c>
      <c r="I86">
        <v>360</v>
      </c>
      <c r="J86" t="s">
        <v>22</v>
      </c>
      <c r="K86" t="s">
        <v>23</v>
      </c>
      <c r="L86">
        <v>859</v>
      </c>
      <c r="M86" t="s">
        <v>2084</v>
      </c>
      <c r="N86" s="2">
        <v>46316.791527777779</v>
      </c>
      <c r="O86">
        <v>380</v>
      </c>
      <c r="P86" t="s">
        <v>25</v>
      </c>
      <c r="Q86">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t="s">
        <v>225</v>
      </c>
      <c r="B87" t="s">
        <v>18</v>
      </c>
      <c r="C87" t="s">
        <v>27</v>
      </c>
      <c r="D87" t="s">
        <v>226</v>
      </c>
      <c r="E87" t="s">
        <v>6517</v>
      </c>
      <c r="F87" s="2">
        <v>46316.749884259261</v>
      </c>
      <c r="G87" t="s">
        <v>21</v>
      </c>
      <c r="H87" t="s">
        <v>6518</v>
      </c>
      <c r="I87">
        <v>330</v>
      </c>
      <c r="J87" t="s">
        <v>22</v>
      </c>
      <c r="K87" t="s">
        <v>23</v>
      </c>
      <c r="L87">
        <v>352</v>
      </c>
      <c r="M87" t="s">
        <v>30</v>
      </c>
      <c r="N87" s="2">
        <v>46316.770555555559</v>
      </c>
      <c r="O87">
        <v>330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284</v>
      </c>
      <c r="B88" t="s">
        <v>18</v>
      </c>
      <c r="C88" t="s">
        <v>137</v>
      </c>
      <c r="D88" t="s">
        <v>20</v>
      </c>
      <c r="E88" t="s">
        <v>3726</v>
      </c>
      <c r="F88" s="2">
        <v>46316.75099537037</v>
      </c>
      <c r="G88" t="s">
        <v>21</v>
      </c>
      <c r="H88" t="s">
        <v>386</v>
      </c>
      <c r="I88">
        <v>370</v>
      </c>
      <c r="J88" t="s">
        <v>22</v>
      </c>
      <c r="K88" t="s">
        <v>23</v>
      </c>
      <c r="L88">
        <v>136</v>
      </c>
      <c r="M88" t="s">
        <v>39</v>
      </c>
      <c r="N88" s="2">
        <v>46316.760023148148</v>
      </c>
      <c r="O88">
        <v>253</v>
      </c>
      <c r="P88" t="s">
        <v>25</v>
      </c>
      <c r="Q88">
        <v>190</v>
      </c>
      <c r="R88" s="3" t="str">
        <f>IF(OR(G88="12R",G88="12L"),_xlfn.XLOOKUP(C88,Tabla42[ADEP],Tabla42[SID 12R],""),IF(OR(G88="30L",G88="30R"),_xlfn.XLOOKUP(C88,Tabla42[ADEP],Tabla42[SID 30L],""),""))</f>
        <v>NUDAL</v>
      </c>
      <c r="S88" s="3">
        <f t="shared" si="1"/>
        <v>18</v>
      </c>
      <c r="T88" s="3" t="str">
        <f>_xlfn.XLOOKUP(C88,Tabla42[ADEP],Tabla42[Sector],"")</f>
        <v>Sector 3</v>
      </c>
    </row>
    <row r="89" spans="1:20" x14ac:dyDescent="0.2">
      <c r="A89" t="s">
        <v>213</v>
      </c>
      <c r="B89" t="s">
        <v>18</v>
      </c>
      <c r="C89" t="s">
        <v>19</v>
      </c>
      <c r="D89" t="s">
        <v>60</v>
      </c>
      <c r="E89" t="s">
        <v>670</v>
      </c>
      <c r="F89" s="2">
        <v>46316.753379629634</v>
      </c>
      <c r="G89" t="s">
        <v>21</v>
      </c>
      <c r="H89" t="s">
        <v>6519</v>
      </c>
      <c r="I89">
        <v>360</v>
      </c>
      <c r="J89" t="s">
        <v>22</v>
      </c>
      <c r="K89" t="s">
        <v>23</v>
      </c>
      <c r="L89">
        <v>864</v>
      </c>
      <c r="M89" t="s">
        <v>3416</v>
      </c>
      <c r="N89" s="2">
        <v>46316.801759259259</v>
      </c>
      <c r="O89">
        <v>360</v>
      </c>
      <c r="P89" t="s">
        <v>25</v>
      </c>
      <c r="Q89">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t="s">
        <v>246</v>
      </c>
      <c r="B90" t="s">
        <v>18</v>
      </c>
      <c r="C90" t="s">
        <v>209</v>
      </c>
      <c r="D90" t="s">
        <v>28</v>
      </c>
      <c r="E90" t="s">
        <v>1260</v>
      </c>
      <c r="F90" s="2">
        <v>46316.754351851851</v>
      </c>
      <c r="G90" t="s">
        <v>21</v>
      </c>
      <c r="H90" t="s">
        <v>6520</v>
      </c>
      <c r="I90">
        <v>380</v>
      </c>
      <c r="J90" t="s">
        <v>22</v>
      </c>
      <c r="K90" t="s">
        <v>23</v>
      </c>
      <c r="L90">
        <v>525</v>
      </c>
      <c r="M90" t="s">
        <v>123</v>
      </c>
      <c r="N90" s="2">
        <v>46316.783738425926</v>
      </c>
      <c r="O90">
        <v>380</v>
      </c>
      <c r="P90" t="s">
        <v>25</v>
      </c>
      <c r="Q9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t="s">
        <v>2157</v>
      </c>
      <c r="B91" t="s">
        <v>18</v>
      </c>
      <c r="C91" t="s">
        <v>188</v>
      </c>
      <c r="D91" t="s">
        <v>60</v>
      </c>
      <c r="E91" t="s">
        <v>5613</v>
      </c>
      <c r="F91" s="2">
        <v>46316.755509259259</v>
      </c>
      <c r="G91" t="s">
        <v>21</v>
      </c>
      <c r="H91" t="s">
        <v>6521</v>
      </c>
      <c r="I91">
        <v>350</v>
      </c>
      <c r="J91" t="s">
        <v>22</v>
      </c>
      <c r="K91" t="s">
        <v>23</v>
      </c>
      <c r="L91">
        <v>359</v>
      </c>
      <c r="M91" t="s">
        <v>30</v>
      </c>
      <c r="N91" s="2">
        <v>46316.776365740741</v>
      </c>
      <c r="O91">
        <v>350</v>
      </c>
      <c r="P91" t="s">
        <v>25</v>
      </c>
      <c r="Q91">
        <v>40</v>
      </c>
      <c r="R91" s="3" t="str">
        <f>IF(OR(G91="12R",G91="12L"),_xlfn.XLOOKUP(C91,Tabla42[ADEP],Tabla42[SID 12R],""),IF(OR(G91="30L",G91="30R"),_xlfn.XLOOKUP(C91,Tabla42[ADEP],Tabla42[SID 30L],""),""))</f>
        <v>ENEBA</v>
      </c>
      <c r="S91" s="3">
        <f t="shared" si="1"/>
        <v>18</v>
      </c>
      <c r="T91" s="3" t="str">
        <f>_xlfn.XLOOKUP(C91,Tabla42[ADEP],Tabla42[Sector],"")</f>
        <v>Sector 3</v>
      </c>
    </row>
    <row r="92" spans="1:20" x14ac:dyDescent="0.2">
      <c r="A92" t="s">
        <v>216</v>
      </c>
      <c r="B92" t="s">
        <v>18</v>
      </c>
      <c r="C92" t="s">
        <v>32</v>
      </c>
      <c r="D92" t="s">
        <v>20</v>
      </c>
      <c r="E92" t="s">
        <v>5463</v>
      </c>
      <c r="F92" s="2">
        <v>46316.75645833333</v>
      </c>
      <c r="G92" t="s">
        <v>21</v>
      </c>
      <c r="H92" t="s">
        <v>6522</v>
      </c>
      <c r="I92">
        <v>360</v>
      </c>
      <c r="J92" t="s">
        <v>22</v>
      </c>
      <c r="K92" t="s">
        <v>23</v>
      </c>
      <c r="L92">
        <v>873</v>
      </c>
      <c r="M92" t="s">
        <v>35</v>
      </c>
      <c r="N92" s="2">
        <v>46316.804155092592</v>
      </c>
      <c r="O92">
        <v>360</v>
      </c>
      <c r="P92" t="s">
        <v>25</v>
      </c>
      <c r="Q92">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t="s">
        <v>218</v>
      </c>
      <c r="B93" t="s">
        <v>18</v>
      </c>
      <c r="C93" t="s">
        <v>219</v>
      </c>
      <c r="D93" t="s">
        <v>43</v>
      </c>
      <c r="E93" t="s">
        <v>464</v>
      </c>
      <c r="F93" s="2">
        <v>46316.757349537038</v>
      </c>
      <c r="G93" t="s">
        <v>21</v>
      </c>
      <c r="H93" t="s">
        <v>6523</v>
      </c>
      <c r="I93">
        <v>320</v>
      </c>
      <c r="J93" t="s">
        <v>22</v>
      </c>
      <c r="K93" t="s">
        <v>23</v>
      </c>
      <c r="L93">
        <v>538</v>
      </c>
      <c r="M93" t="s">
        <v>123</v>
      </c>
      <c r="N93" s="2">
        <v>46316.787812499999</v>
      </c>
      <c r="O93">
        <v>320</v>
      </c>
      <c r="P93" t="s">
        <v>25</v>
      </c>
      <c r="Q93">
        <v>40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3078</v>
      </c>
      <c r="B94" t="s">
        <v>18</v>
      </c>
      <c r="C94" t="s">
        <v>32</v>
      </c>
      <c r="D94" t="s">
        <v>20</v>
      </c>
      <c r="E94" t="s">
        <v>374</v>
      </c>
      <c r="F94" s="2">
        <v>46316.758275462962</v>
      </c>
      <c r="G94" t="s">
        <v>21</v>
      </c>
      <c r="H94" t="s">
        <v>6524</v>
      </c>
      <c r="I94">
        <v>340</v>
      </c>
      <c r="J94" t="s">
        <v>22</v>
      </c>
      <c r="K94" t="s">
        <v>23</v>
      </c>
      <c r="L94">
        <v>873</v>
      </c>
      <c r="M94" t="s">
        <v>35</v>
      </c>
      <c r="N94" s="2">
        <v>46316.80736111111</v>
      </c>
      <c r="O94">
        <v>340</v>
      </c>
      <c r="P94" t="s">
        <v>25</v>
      </c>
      <c r="Q94">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t="s">
        <v>217</v>
      </c>
      <c r="B95" t="s">
        <v>18</v>
      </c>
      <c r="C95" t="s">
        <v>158</v>
      </c>
      <c r="D95" t="s">
        <v>20</v>
      </c>
      <c r="E95" t="s">
        <v>6525</v>
      </c>
      <c r="F95" s="2">
        <v>46316.759108796294</v>
      </c>
      <c r="G95" t="s">
        <v>21</v>
      </c>
      <c r="H95" t="s">
        <v>6526</v>
      </c>
      <c r="I95">
        <v>330</v>
      </c>
      <c r="J95" t="s">
        <v>22</v>
      </c>
      <c r="K95" t="s">
        <v>23</v>
      </c>
      <c r="L95">
        <v>356</v>
      </c>
      <c r="M95" t="s">
        <v>30</v>
      </c>
      <c r="N95" s="2">
        <v>46316.779363425929</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597</v>
      </c>
      <c r="B96" t="s">
        <v>18</v>
      </c>
      <c r="C96" t="s">
        <v>598</v>
      </c>
      <c r="D96" t="s">
        <v>28</v>
      </c>
      <c r="E96" t="s">
        <v>1862</v>
      </c>
      <c r="F96" s="2">
        <v>46316.762812500005</v>
      </c>
      <c r="G96" t="s">
        <v>21</v>
      </c>
      <c r="H96" t="s">
        <v>6527</v>
      </c>
      <c r="I96">
        <v>360</v>
      </c>
      <c r="J96" t="s">
        <v>22</v>
      </c>
      <c r="K96" t="s">
        <v>23</v>
      </c>
      <c r="L96">
        <v>441</v>
      </c>
      <c r="M96" t="s">
        <v>189</v>
      </c>
      <c r="N96" s="2">
        <v>46316.787766203706</v>
      </c>
      <c r="O96">
        <v>360</v>
      </c>
      <c r="P96" t="s">
        <v>25</v>
      </c>
      <c r="Q96">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214</v>
      </c>
      <c r="B97" t="s">
        <v>18</v>
      </c>
      <c r="C97" t="s">
        <v>215</v>
      </c>
      <c r="D97" t="s">
        <v>60</v>
      </c>
      <c r="E97" t="s">
        <v>6528</v>
      </c>
      <c r="F97" s="2">
        <v>46316.764317129629</v>
      </c>
      <c r="G97" t="s">
        <v>21</v>
      </c>
      <c r="H97" t="s">
        <v>6529</v>
      </c>
      <c r="I97">
        <v>330</v>
      </c>
      <c r="J97" t="s">
        <v>22</v>
      </c>
      <c r="K97" t="s">
        <v>23</v>
      </c>
      <c r="L97">
        <v>352</v>
      </c>
      <c r="M97" t="s">
        <v>30</v>
      </c>
      <c r="N97" s="2">
        <v>46316.784421296295</v>
      </c>
      <c r="O97">
        <v>310</v>
      </c>
      <c r="P97" t="s">
        <v>25</v>
      </c>
      <c r="Q97">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183</v>
      </c>
      <c r="B98" t="s">
        <v>18</v>
      </c>
      <c r="C98" t="s">
        <v>184</v>
      </c>
      <c r="D98" t="s">
        <v>60</v>
      </c>
      <c r="E98" t="s">
        <v>1146</v>
      </c>
      <c r="F98" s="2">
        <v>46316.769456018519</v>
      </c>
      <c r="G98" t="s">
        <v>21</v>
      </c>
      <c r="H98" t="s">
        <v>6530</v>
      </c>
      <c r="I98">
        <v>350</v>
      </c>
      <c r="J98" t="s">
        <v>22</v>
      </c>
      <c r="K98" t="s">
        <v>23</v>
      </c>
      <c r="L98">
        <v>361</v>
      </c>
      <c r="M98" t="s">
        <v>30</v>
      </c>
      <c r="N98" s="2">
        <v>46316.790439814809</v>
      </c>
      <c r="O98">
        <v>350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822</v>
      </c>
      <c r="F99" s="2">
        <v>46316.77243055556</v>
      </c>
      <c r="G99" t="s">
        <v>21</v>
      </c>
      <c r="H99" t="s">
        <v>6531</v>
      </c>
      <c r="I99">
        <v>380</v>
      </c>
      <c r="J99" t="s">
        <v>22</v>
      </c>
      <c r="K99" t="s">
        <v>23</v>
      </c>
      <c r="L99">
        <v>536</v>
      </c>
      <c r="M99" t="s">
        <v>123</v>
      </c>
      <c r="N99" s="2">
        <v>46316.801932870367</v>
      </c>
      <c r="O99">
        <v>360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228</v>
      </c>
      <c r="B100" t="s">
        <v>18</v>
      </c>
      <c r="C100" t="s">
        <v>27</v>
      </c>
      <c r="D100" t="s">
        <v>28</v>
      </c>
      <c r="E100" t="s">
        <v>733</v>
      </c>
      <c r="F100" s="2">
        <v>46316.774756944447</v>
      </c>
      <c r="G100" t="s">
        <v>21</v>
      </c>
      <c r="H100" t="s">
        <v>6532</v>
      </c>
      <c r="I100">
        <v>390</v>
      </c>
      <c r="J100" t="s">
        <v>22</v>
      </c>
      <c r="K100" t="s">
        <v>23</v>
      </c>
      <c r="L100">
        <v>359</v>
      </c>
      <c r="M100" t="s">
        <v>30</v>
      </c>
      <c r="N100" s="2">
        <v>46316.796053240745</v>
      </c>
      <c r="O100">
        <v>390</v>
      </c>
      <c r="P100" t="s">
        <v>25</v>
      </c>
      <c r="Q10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t="s">
        <v>238</v>
      </c>
      <c r="B101" t="s">
        <v>18</v>
      </c>
      <c r="C101" t="s">
        <v>239</v>
      </c>
      <c r="D101" t="s">
        <v>60</v>
      </c>
      <c r="E101" t="s">
        <v>2648</v>
      </c>
      <c r="F101" s="2">
        <v>46316.775972222225</v>
      </c>
      <c r="G101" t="s">
        <v>21</v>
      </c>
      <c r="H101" t="s">
        <v>6533</v>
      </c>
      <c r="I101">
        <v>340</v>
      </c>
      <c r="J101" t="s">
        <v>22</v>
      </c>
      <c r="K101" t="s">
        <v>23</v>
      </c>
      <c r="L101">
        <v>919</v>
      </c>
      <c r="M101" t="s">
        <v>35</v>
      </c>
      <c r="N101" s="2">
        <v>46316.827060185184</v>
      </c>
      <c r="O101">
        <v>340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211</v>
      </c>
      <c r="B102" t="s">
        <v>18</v>
      </c>
      <c r="C102" t="s">
        <v>212</v>
      </c>
      <c r="D102" t="s">
        <v>53</v>
      </c>
      <c r="E102" t="s">
        <v>3205</v>
      </c>
      <c r="F102" s="2">
        <v>46316.778055555551</v>
      </c>
      <c r="G102" t="s">
        <v>21</v>
      </c>
      <c r="H102" t="s">
        <v>6534</v>
      </c>
      <c r="I102">
        <v>370</v>
      </c>
      <c r="J102" t="s">
        <v>22</v>
      </c>
      <c r="K102" t="s">
        <v>23</v>
      </c>
      <c r="L102">
        <v>153</v>
      </c>
      <c r="M102" t="s">
        <v>111</v>
      </c>
      <c r="N102" s="2">
        <v>46316.788634259261</v>
      </c>
      <c r="O102">
        <v>290</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443</v>
      </c>
      <c r="B103" t="s">
        <v>18</v>
      </c>
      <c r="C103" t="s">
        <v>444</v>
      </c>
      <c r="D103" t="s">
        <v>28</v>
      </c>
      <c r="E103" t="s">
        <v>4161</v>
      </c>
      <c r="F103" s="2">
        <v>46316.780821759261</v>
      </c>
      <c r="G103" t="s">
        <v>21</v>
      </c>
      <c r="H103" t="s">
        <v>6535</v>
      </c>
      <c r="I103">
        <v>380</v>
      </c>
      <c r="J103" t="s">
        <v>22</v>
      </c>
      <c r="K103" t="s">
        <v>23</v>
      </c>
      <c r="L103">
        <v>434</v>
      </c>
      <c r="M103" t="s">
        <v>189</v>
      </c>
      <c r="N103" s="2">
        <v>46316.806284722217</v>
      </c>
      <c r="O103">
        <v>380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2816</v>
      </c>
      <c r="F104" s="2">
        <v>46316.78193287037</v>
      </c>
      <c r="G104" t="s">
        <v>21</v>
      </c>
      <c r="H104" t="s">
        <v>6536</v>
      </c>
      <c r="I104">
        <v>380</v>
      </c>
      <c r="J104" t="s">
        <v>22</v>
      </c>
      <c r="K104" t="s">
        <v>23</v>
      </c>
      <c r="L104">
        <v>859</v>
      </c>
      <c r="M104" t="s">
        <v>2289</v>
      </c>
      <c r="N104" s="2">
        <v>46316.830428240741</v>
      </c>
      <c r="O104">
        <v>380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240</v>
      </c>
      <c r="B105" t="s">
        <v>18</v>
      </c>
      <c r="C105" t="s">
        <v>116</v>
      </c>
      <c r="D105" t="s">
        <v>117</v>
      </c>
      <c r="E105" t="s">
        <v>3395</v>
      </c>
      <c r="F105" s="2">
        <v>46316.782777777778</v>
      </c>
      <c r="G105" t="s">
        <v>21</v>
      </c>
      <c r="H105" t="s">
        <v>6537</v>
      </c>
      <c r="I105">
        <v>360</v>
      </c>
      <c r="J105" t="s">
        <v>22</v>
      </c>
      <c r="K105" t="s">
        <v>23</v>
      </c>
      <c r="L105">
        <v>577</v>
      </c>
      <c r="M105" t="s">
        <v>123</v>
      </c>
      <c r="N105" s="2">
        <v>46316.81559027778</v>
      </c>
      <c r="O105">
        <v>340</v>
      </c>
      <c r="P105" t="s">
        <v>25</v>
      </c>
      <c r="Q105">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t="s">
        <v>227</v>
      </c>
      <c r="B106" t="s">
        <v>18</v>
      </c>
      <c r="C106" t="s">
        <v>133</v>
      </c>
      <c r="D106" t="s">
        <v>60</v>
      </c>
      <c r="E106" t="s">
        <v>567</v>
      </c>
      <c r="F106" s="2">
        <v>46316.784178240741</v>
      </c>
      <c r="G106" t="s">
        <v>21</v>
      </c>
      <c r="H106" t="s">
        <v>6538</v>
      </c>
      <c r="I106">
        <v>350</v>
      </c>
      <c r="J106" t="s">
        <v>22</v>
      </c>
      <c r="K106" t="s">
        <v>23</v>
      </c>
      <c r="L106">
        <v>360</v>
      </c>
      <c r="M106" t="s">
        <v>30</v>
      </c>
      <c r="N106" s="2">
        <v>46316.804837962962</v>
      </c>
      <c r="O106">
        <v>320</v>
      </c>
      <c r="P106" t="s">
        <v>25</v>
      </c>
      <c r="Q10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t="s">
        <v>384</v>
      </c>
      <c r="B107" t="s">
        <v>18</v>
      </c>
      <c r="C107" t="s">
        <v>96</v>
      </c>
      <c r="D107" t="s">
        <v>33</v>
      </c>
      <c r="E107" t="s">
        <v>6118</v>
      </c>
      <c r="F107" s="2">
        <v>46316.78506944445</v>
      </c>
      <c r="G107" t="s">
        <v>21</v>
      </c>
      <c r="H107" t="s">
        <v>6539</v>
      </c>
      <c r="I107">
        <v>360</v>
      </c>
      <c r="J107" t="s">
        <v>22</v>
      </c>
      <c r="K107" t="s">
        <v>23</v>
      </c>
      <c r="L107">
        <v>888</v>
      </c>
      <c r="M107" t="s">
        <v>4065</v>
      </c>
      <c r="N107" s="2">
        <v>46316.835497685184</v>
      </c>
      <c r="O107">
        <v>380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241</v>
      </c>
      <c r="B108" t="s">
        <v>18</v>
      </c>
      <c r="C108" t="s">
        <v>121</v>
      </c>
      <c r="D108" t="s">
        <v>60</v>
      </c>
      <c r="E108" t="s">
        <v>3603</v>
      </c>
      <c r="F108" s="2">
        <v>46316.786608796298</v>
      </c>
      <c r="G108" t="s">
        <v>21</v>
      </c>
      <c r="H108" t="s">
        <v>6540</v>
      </c>
      <c r="I108">
        <v>360</v>
      </c>
      <c r="J108" t="s">
        <v>22</v>
      </c>
      <c r="K108" t="s">
        <v>23</v>
      </c>
      <c r="L108">
        <v>576</v>
      </c>
      <c r="M108" t="s">
        <v>123</v>
      </c>
      <c r="N108" s="2">
        <v>46316.819016203706</v>
      </c>
      <c r="O108">
        <v>360</v>
      </c>
      <c r="P108" t="s">
        <v>25</v>
      </c>
      <c r="Q108">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t="s">
        <v>245</v>
      </c>
      <c r="B109" t="s">
        <v>18</v>
      </c>
      <c r="C109" t="s">
        <v>109</v>
      </c>
      <c r="D109" t="s">
        <v>122</v>
      </c>
      <c r="E109" t="s">
        <v>2110</v>
      </c>
      <c r="F109" s="2">
        <v>46316.797372685185</v>
      </c>
      <c r="G109" t="s">
        <v>21</v>
      </c>
      <c r="H109" t="s">
        <v>6541</v>
      </c>
      <c r="I109">
        <v>350</v>
      </c>
      <c r="J109" t="s">
        <v>22</v>
      </c>
      <c r="K109" t="s">
        <v>23</v>
      </c>
      <c r="L109">
        <v>149</v>
      </c>
      <c r="M109" t="s">
        <v>111</v>
      </c>
      <c r="N109" s="2">
        <v>46316.807118055556</v>
      </c>
      <c r="O109">
        <v>279</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285</v>
      </c>
      <c r="B110" t="s">
        <v>18</v>
      </c>
      <c r="C110" t="s">
        <v>160</v>
      </c>
      <c r="D110" t="s">
        <v>53</v>
      </c>
      <c r="E110" t="s">
        <v>2197</v>
      </c>
      <c r="F110" s="2">
        <v>46316.798668981486</v>
      </c>
      <c r="G110" t="s">
        <v>21</v>
      </c>
      <c r="H110" t="s">
        <v>6542</v>
      </c>
      <c r="I110">
        <v>380</v>
      </c>
      <c r="J110" t="s">
        <v>22</v>
      </c>
      <c r="K110" t="s">
        <v>23</v>
      </c>
      <c r="L110">
        <v>334</v>
      </c>
      <c r="M110" t="s">
        <v>2433</v>
      </c>
      <c r="N110" s="2">
        <v>46316.817719907413</v>
      </c>
      <c r="O110">
        <v>380</v>
      </c>
      <c r="P110" t="s">
        <v>25</v>
      </c>
      <c r="Q11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t="s">
        <v>229</v>
      </c>
      <c r="B111" t="s">
        <v>18</v>
      </c>
      <c r="C111" t="s">
        <v>230</v>
      </c>
      <c r="D111" t="s">
        <v>231</v>
      </c>
      <c r="E111" t="s">
        <v>5254</v>
      </c>
      <c r="F111" s="2">
        <v>46316.800289351857</v>
      </c>
      <c r="G111" t="s">
        <v>21</v>
      </c>
      <c r="H111" t="s">
        <v>6543</v>
      </c>
      <c r="I111">
        <v>100</v>
      </c>
      <c r="J111" t="s">
        <v>22</v>
      </c>
      <c r="K111" t="s">
        <v>23</v>
      </c>
      <c r="L111">
        <v>358</v>
      </c>
      <c r="M111" t="s">
        <v>230</v>
      </c>
      <c r="N111" s="2">
        <v>46316.86038194444</v>
      </c>
      <c r="O111">
        <v>0</v>
      </c>
      <c r="P111" t="s">
        <v>129</v>
      </c>
      <c r="Q111">
        <v>40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t="s">
        <v>387</v>
      </c>
      <c r="B112" t="s">
        <v>18</v>
      </c>
      <c r="C112" t="s">
        <v>388</v>
      </c>
      <c r="D112" t="s">
        <v>60</v>
      </c>
      <c r="E112" t="s">
        <v>966</v>
      </c>
      <c r="F112" s="2">
        <v>46316.802210648151</v>
      </c>
      <c r="G112" t="s">
        <v>21</v>
      </c>
      <c r="H112" t="s">
        <v>6544</v>
      </c>
      <c r="I112">
        <v>320</v>
      </c>
      <c r="J112" t="s">
        <v>22</v>
      </c>
      <c r="K112" t="s">
        <v>23</v>
      </c>
      <c r="L112">
        <v>561</v>
      </c>
      <c r="M112" t="s">
        <v>123</v>
      </c>
      <c r="N112" s="2">
        <v>46316.834004629629</v>
      </c>
      <c r="O112">
        <v>320</v>
      </c>
      <c r="P112" t="s">
        <v>25</v>
      </c>
      <c r="Q112">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t="s">
        <v>389</v>
      </c>
      <c r="B113" t="s">
        <v>18</v>
      </c>
      <c r="C113" t="s">
        <v>242</v>
      </c>
      <c r="D113" t="s">
        <v>243</v>
      </c>
      <c r="E113" t="s">
        <v>6545</v>
      </c>
      <c r="F113" s="2">
        <v>46316.803819444445</v>
      </c>
      <c r="G113" t="s">
        <v>21</v>
      </c>
      <c r="H113" t="s">
        <v>6546</v>
      </c>
      <c r="I113">
        <v>390</v>
      </c>
      <c r="J113" t="s">
        <v>22</v>
      </c>
      <c r="K113" t="s">
        <v>23</v>
      </c>
      <c r="L113">
        <v>360</v>
      </c>
      <c r="M113" t="s">
        <v>30</v>
      </c>
      <c r="N113" s="2">
        <v>46316.823437500003</v>
      </c>
      <c r="O113">
        <v>370</v>
      </c>
      <c r="P113" t="s">
        <v>40</v>
      </c>
      <c r="Q113">
        <v>40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t="s">
        <v>3094</v>
      </c>
      <c r="B114" t="s">
        <v>18</v>
      </c>
      <c r="C114" t="s">
        <v>190</v>
      </c>
      <c r="D114" t="s">
        <v>33</v>
      </c>
      <c r="E114" t="s">
        <v>3366</v>
      </c>
      <c r="F114" s="2">
        <v>46316.80741898148</v>
      </c>
      <c r="G114" t="s">
        <v>21</v>
      </c>
      <c r="H114" t="s">
        <v>6547</v>
      </c>
      <c r="I114">
        <v>370</v>
      </c>
      <c r="J114" t="s">
        <v>22</v>
      </c>
      <c r="K114" t="s">
        <v>23</v>
      </c>
      <c r="L114">
        <v>133</v>
      </c>
      <c r="M114" t="s">
        <v>39</v>
      </c>
      <c r="N114" s="2">
        <v>46316.816238425927</v>
      </c>
      <c r="O114">
        <v>257</v>
      </c>
      <c r="P114" t="s">
        <v>25</v>
      </c>
      <c r="Q114">
        <v>190</v>
      </c>
      <c r="R114" s="3" t="str">
        <f>IF(OR(G114="12R",G114="12L"),_xlfn.XLOOKUP(C114,Tabla42[ADEP],Tabla42[SID 12R],""),IF(OR(G114="30L",G114="30R"),_xlfn.XLOOKUP(C114,Tabla42[ADEP],Tabla42[SID 30L],""),""))</f>
        <v>NUDAL</v>
      </c>
      <c r="S114" s="3">
        <f t="shared" si="1"/>
        <v>19</v>
      </c>
      <c r="T114" s="3" t="str">
        <f>_xlfn.XLOOKUP(C114,Tabla42[ADEP],Tabla42[Sector],"")</f>
        <v>Sector 3</v>
      </c>
    </row>
    <row r="115" spans="1:20" x14ac:dyDescent="0.2">
      <c r="A115" t="s">
        <v>600</v>
      </c>
      <c r="B115" t="s">
        <v>18</v>
      </c>
      <c r="C115" t="s">
        <v>293</v>
      </c>
      <c r="D115" t="s">
        <v>20</v>
      </c>
      <c r="E115" t="s">
        <v>3101</v>
      </c>
      <c r="F115" s="2">
        <v>46316.808703703704</v>
      </c>
      <c r="G115" t="s">
        <v>21</v>
      </c>
      <c r="H115" t="s">
        <v>6548</v>
      </c>
      <c r="I115">
        <v>340</v>
      </c>
      <c r="J115" t="s">
        <v>22</v>
      </c>
      <c r="K115" t="s">
        <v>23</v>
      </c>
      <c r="L115">
        <v>446</v>
      </c>
      <c r="M115" t="s">
        <v>189</v>
      </c>
      <c r="N115" s="2">
        <v>46316.834074074075</v>
      </c>
      <c r="O115">
        <v>340</v>
      </c>
      <c r="P115" t="s">
        <v>25</v>
      </c>
      <c r="Q115">
        <v>40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203</v>
      </c>
      <c r="B116" t="s">
        <v>18</v>
      </c>
      <c r="C116" t="s">
        <v>204</v>
      </c>
      <c r="D116" t="s">
        <v>53</v>
      </c>
      <c r="E116" t="s">
        <v>6330</v>
      </c>
      <c r="F116" s="2">
        <v>46316.809733796297</v>
      </c>
      <c r="G116" t="s">
        <v>21</v>
      </c>
      <c r="H116" t="s">
        <v>6549</v>
      </c>
      <c r="I116">
        <v>350</v>
      </c>
      <c r="J116" t="s">
        <v>22</v>
      </c>
      <c r="K116" t="s">
        <v>23</v>
      </c>
      <c r="L116">
        <v>149</v>
      </c>
      <c r="M116" t="s">
        <v>111</v>
      </c>
      <c r="N116" s="2">
        <v>46316.819710648153</v>
      </c>
      <c r="O116">
        <v>292</v>
      </c>
      <c r="P116" t="s">
        <v>25</v>
      </c>
      <c r="Q1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t="s">
        <v>251</v>
      </c>
      <c r="B117" t="s">
        <v>18</v>
      </c>
      <c r="C117" t="s">
        <v>126</v>
      </c>
      <c r="D117" t="s">
        <v>60</v>
      </c>
      <c r="E117" t="s">
        <v>3344</v>
      </c>
      <c r="F117" s="2">
        <v>46316.811238425929</v>
      </c>
      <c r="G117" t="s">
        <v>21</v>
      </c>
      <c r="H117" t="s">
        <v>6550</v>
      </c>
      <c r="I117">
        <v>350</v>
      </c>
      <c r="J117" t="s">
        <v>22</v>
      </c>
      <c r="K117" t="s">
        <v>23</v>
      </c>
      <c r="L117">
        <v>340</v>
      </c>
      <c r="M117" t="s">
        <v>6551</v>
      </c>
      <c r="N117" s="2">
        <v>46316.83121527778</v>
      </c>
      <c r="O117">
        <v>350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253</v>
      </c>
      <c r="B118" t="s">
        <v>18</v>
      </c>
      <c r="C118" t="s">
        <v>254</v>
      </c>
      <c r="D118" t="s">
        <v>20</v>
      </c>
      <c r="E118" t="s">
        <v>3680</v>
      </c>
      <c r="F118" s="2">
        <v>46316.812430555554</v>
      </c>
      <c r="G118" t="s">
        <v>21</v>
      </c>
      <c r="H118" t="s">
        <v>6552</v>
      </c>
      <c r="I118">
        <v>340</v>
      </c>
      <c r="J118" t="s">
        <v>22</v>
      </c>
      <c r="K118" t="s">
        <v>23</v>
      </c>
      <c r="L118">
        <v>858</v>
      </c>
      <c r="M118" t="s">
        <v>35</v>
      </c>
      <c r="N118" s="2">
        <v>46316.861747685187</v>
      </c>
      <c r="O118">
        <v>340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6553</v>
      </c>
      <c r="B119" t="s">
        <v>18</v>
      </c>
      <c r="C119" t="s">
        <v>4137</v>
      </c>
      <c r="D119" t="s">
        <v>687</v>
      </c>
      <c r="F119" s="2">
        <v>46316.813391203701</v>
      </c>
      <c r="G119" t="s">
        <v>21</v>
      </c>
      <c r="H119" t="s">
        <v>6554</v>
      </c>
      <c r="I119">
        <v>370</v>
      </c>
      <c r="J119" t="s">
        <v>22</v>
      </c>
      <c r="K119" t="s">
        <v>50</v>
      </c>
      <c r="L119">
        <v>216</v>
      </c>
      <c r="M119" t="s">
        <v>355</v>
      </c>
      <c r="N119" s="2">
        <v>46316.828125</v>
      </c>
      <c r="O119">
        <v>310</v>
      </c>
      <c r="P119" t="s">
        <v>25</v>
      </c>
      <c r="Q119">
        <v>40</v>
      </c>
      <c r="R119" s="3" t="str">
        <f>IF(OR(G119="12R",G119="12L"),_xlfn.XLOOKUP(C119,Tabla42[ADEP],Tabla42[SID 12R],""),IF(OR(G119="30L",G119="30R"),_xlfn.XLOOKUP(C119,Tabla42[ADEP],Tabla42[SID 30L],""),""))</f>
        <v/>
      </c>
      <c r="S119" s="3">
        <f t="shared" si="1"/>
        <v>19</v>
      </c>
      <c r="T119" s="3" t="str">
        <f>_xlfn.XLOOKUP(C119,Tabla42[ADEP],Tabla42[Sector],"")</f>
        <v/>
      </c>
    </row>
    <row r="120" spans="1:20" x14ac:dyDescent="0.2">
      <c r="A120" t="s">
        <v>259</v>
      </c>
      <c r="B120" t="s">
        <v>18</v>
      </c>
      <c r="C120" t="s">
        <v>32</v>
      </c>
      <c r="D120" t="s">
        <v>53</v>
      </c>
      <c r="E120" t="s">
        <v>610</v>
      </c>
      <c r="F120" s="2">
        <v>46316.814583333333</v>
      </c>
      <c r="G120" t="s">
        <v>21</v>
      </c>
      <c r="H120" t="s">
        <v>6555</v>
      </c>
      <c r="I120">
        <v>380</v>
      </c>
      <c r="J120" t="s">
        <v>22</v>
      </c>
      <c r="K120" t="s">
        <v>23</v>
      </c>
      <c r="L120">
        <v>875</v>
      </c>
      <c r="M120" t="s">
        <v>35</v>
      </c>
      <c r="N120" s="2">
        <v>46316.864178240736</v>
      </c>
      <c r="O120">
        <v>380</v>
      </c>
      <c r="P120" t="s">
        <v>25</v>
      </c>
      <c r="Q1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261</v>
      </c>
      <c r="B121" t="s">
        <v>18</v>
      </c>
      <c r="C121" t="s">
        <v>158</v>
      </c>
      <c r="D121" t="s">
        <v>33</v>
      </c>
      <c r="E121" t="s">
        <v>6556</v>
      </c>
      <c r="F121" s="2">
        <v>46316.815775462965</v>
      </c>
      <c r="G121" t="s">
        <v>21</v>
      </c>
      <c r="H121" t="s">
        <v>6557</v>
      </c>
      <c r="I121">
        <v>330</v>
      </c>
      <c r="J121" t="s">
        <v>22</v>
      </c>
      <c r="K121" t="s">
        <v>23</v>
      </c>
      <c r="L121">
        <v>359</v>
      </c>
      <c r="M121" t="s">
        <v>30</v>
      </c>
      <c r="N121" s="2">
        <v>46316.835543981477</v>
      </c>
      <c r="O121">
        <v>320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256</v>
      </c>
      <c r="B122" t="s">
        <v>18</v>
      </c>
      <c r="C122" t="s">
        <v>257</v>
      </c>
      <c r="D122" t="s">
        <v>117</v>
      </c>
      <c r="E122" t="s">
        <v>6558</v>
      </c>
      <c r="F122" s="2">
        <v>46316.817754629628</v>
      </c>
      <c r="G122" t="s">
        <v>21</v>
      </c>
      <c r="H122" t="s">
        <v>6559</v>
      </c>
      <c r="I122">
        <v>340</v>
      </c>
      <c r="J122" t="s">
        <v>22</v>
      </c>
      <c r="K122" t="s">
        <v>23</v>
      </c>
      <c r="L122">
        <v>873</v>
      </c>
      <c r="M122" t="s">
        <v>35</v>
      </c>
      <c r="N122" s="2">
        <v>46316.866666666669</v>
      </c>
      <c r="O122">
        <v>340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247</v>
      </c>
      <c r="B123" t="s">
        <v>18</v>
      </c>
      <c r="C123" t="s">
        <v>137</v>
      </c>
      <c r="D123" t="s">
        <v>122</v>
      </c>
      <c r="E123" t="s">
        <v>6560</v>
      </c>
      <c r="F123" s="2">
        <v>46316.820462962962</v>
      </c>
      <c r="G123" t="s">
        <v>21</v>
      </c>
      <c r="H123" t="s">
        <v>386</v>
      </c>
      <c r="I123">
        <v>370</v>
      </c>
      <c r="J123" t="s">
        <v>22</v>
      </c>
      <c r="K123" t="s">
        <v>23</v>
      </c>
      <c r="L123">
        <v>136</v>
      </c>
      <c r="M123" t="s">
        <v>39</v>
      </c>
      <c r="N123" s="2">
        <v>46316.829097222224</v>
      </c>
      <c r="O123">
        <v>258</v>
      </c>
      <c r="P123" t="s">
        <v>25</v>
      </c>
      <c r="Q123">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t="s">
        <v>266</v>
      </c>
      <c r="B124" t="s">
        <v>18</v>
      </c>
      <c r="C124" t="s">
        <v>184</v>
      </c>
      <c r="D124" t="s">
        <v>60</v>
      </c>
      <c r="E124" t="s">
        <v>3387</v>
      </c>
      <c r="F124" s="2">
        <v>46316.821770833332</v>
      </c>
      <c r="G124" t="s">
        <v>21</v>
      </c>
      <c r="H124" t="s">
        <v>6561</v>
      </c>
      <c r="I124">
        <v>350</v>
      </c>
      <c r="J124" t="s">
        <v>22</v>
      </c>
      <c r="K124" t="s">
        <v>23</v>
      </c>
      <c r="L124">
        <v>408</v>
      </c>
      <c r="M124" t="s">
        <v>30</v>
      </c>
      <c r="N124" s="2">
        <v>46316.844247685185</v>
      </c>
      <c r="O124">
        <v>350</v>
      </c>
      <c r="P124" t="s">
        <v>25</v>
      </c>
      <c r="Q124">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t="s">
        <v>264</v>
      </c>
      <c r="B125" t="s">
        <v>18</v>
      </c>
      <c r="C125" t="s">
        <v>265</v>
      </c>
      <c r="D125" t="s">
        <v>33</v>
      </c>
      <c r="E125" t="s">
        <v>635</v>
      </c>
      <c r="F125" s="2">
        <v>46316.822928240741</v>
      </c>
      <c r="G125" t="s">
        <v>21</v>
      </c>
      <c r="H125" t="s">
        <v>6562</v>
      </c>
      <c r="I125">
        <v>380</v>
      </c>
      <c r="J125" t="s">
        <v>22</v>
      </c>
      <c r="K125" t="s">
        <v>23</v>
      </c>
      <c r="L125">
        <v>874</v>
      </c>
      <c r="M125" t="s">
        <v>167</v>
      </c>
      <c r="N125" s="2">
        <v>46316.871921296297</v>
      </c>
      <c r="O125">
        <v>380</v>
      </c>
      <c r="P125" t="s">
        <v>25</v>
      </c>
      <c r="Q12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t="s">
        <v>222</v>
      </c>
      <c r="B126" t="s">
        <v>18</v>
      </c>
      <c r="C126" t="s">
        <v>223</v>
      </c>
      <c r="D126" t="s">
        <v>28</v>
      </c>
      <c r="E126" t="s">
        <v>1979</v>
      </c>
      <c r="F126" s="2">
        <v>46316.823784722219</v>
      </c>
      <c r="G126" t="s">
        <v>21</v>
      </c>
      <c r="H126" t="s">
        <v>6563</v>
      </c>
      <c r="I126">
        <v>370</v>
      </c>
      <c r="J126" t="s">
        <v>22</v>
      </c>
      <c r="K126" t="s">
        <v>23</v>
      </c>
      <c r="L126">
        <v>359</v>
      </c>
      <c r="M126" t="s">
        <v>30</v>
      </c>
      <c r="N126" s="2">
        <v>46316.8434837963</v>
      </c>
      <c r="O126">
        <v>370</v>
      </c>
      <c r="P126" t="s">
        <v>25</v>
      </c>
      <c r="Q126">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t="s">
        <v>268</v>
      </c>
      <c r="B127" t="s">
        <v>18</v>
      </c>
      <c r="C127" t="s">
        <v>42</v>
      </c>
      <c r="D127" t="s">
        <v>43</v>
      </c>
      <c r="E127" t="s">
        <v>496</v>
      </c>
      <c r="F127" s="2">
        <v>46316.825104166666</v>
      </c>
      <c r="G127" t="s">
        <v>21</v>
      </c>
      <c r="H127" t="s">
        <v>6564</v>
      </c>
      <c r="I127">
        <v>360</v>
      </c>
      <c r="J127" t="s">
        <v>22</v>
      </c>
      <c r="K127" t="s">
        <v>23</v>
      </c>
      <c r="L127">
        <v>882</v>
      </c>
      <c r="M127" t="s">
        <v>2330</v>
      </c>
      <c r="N127" s="2">
        <v>46316.874444444446</v>
      </c>
      <c r="O127">
        <v>360</v>
      </c>
      <c r="P127" t="s">
        <v>25</v>
      </c>
      <c r="Q127">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445</v>
      </c>
      <c r="B128" t="s">
        <v>18</v>
      </c>
      <c r="C128" t="s">
        <v>263</v>
      </c>
      <c r="D128" t="s">
        <v>28</v>
      </c>
      <c r="E128" t="s">
        <v>6565</v>
      </c>
      <c r="F128" s="2">
        <v>46316.82613425926</v>
      </c>
      <c r="G128" t="s">
        <v>21</v>
      </c>
      <c r="H128" t="s">
        <v>6566</v>
      </c>
      <c r="I128">
        <v>370</v>
      </c>
      <c r="J128" t="s">
        <v>22</v>
      </c>
      <c r="K128" t="s">
        <v>23</v>
      </c>
      <c r="L128">
        <v>359</v>
      </c>
      <c r="M128" t="s">
        <v>30</v>
      </c>
      <c r="N128" s="2">
        <v>46316.846770833334</v>
      </c>
      <c r="O128">
        <v>390</v>
      </c>
      <c r="P128" t="s">
        <v>25</v>
      </c>
      <c r="Q128">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t="s">
        <v>271</v>
      </c>
      <c r="B129" t="s">
        <v>18</v>
      </c>
      <c r="C129" t="s">
        <v>116</v>
      </c>
      <c r="D129" t="s">
        <v>43</v>
      </c>
      <c r="E129" t="s">
        <v>4546</v>
      </c>
      <c r="F129" s="2">
        <v>46316.827719907407</v>
      </c>
      <c r="G129" t="s">
        <v>21</v>
      </c>
      <c r="H129" t="s">
        <v>6567</v>
      </c>
      <c r="I129">
        <v>340</v>
      </c>
      <c r="J129" t="s">
        <v>22</v>
      </c>
      <c r="K129" t="s">
        <v>23</v>
      </c>
      <c r="L129">
        <v>544</v>
      </c>
      <c r="M129" t="s">
        <v>123</v>
      </c>
      <c r="N129" s="2">
        <v>46316.85802083333</v>
      </c>
      <c r="O129">
        <v>360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278</v>
      </c>
      <c r="B130" t="s">
        <v>18</v>
      </c>
      <c r="C130" t="s">
        <v>265</v>
      </c>
      <c r="D130" t="s">
        <v>53</v>
      </c>
      <c r="E130" t="s">
        <v>734</v>
      </c>
      <c r="F130" s="2">
        <v>46316.834756944445</v>
      </c>
      <c r="G130" t="s">
        <v>21</v>
      </c>
      <c r="H130" t="s">
        <v>6568</v>
      </c>
      <c r="I130">
        <v>380</v>
      </c>
      <c r="J130" t="s">
        <v>22</v>
      </c>
      <c r="K130" t="s">
        <v>23</v>
      </c>
      <c r="L130">
        <v>889</v>
      </c>
      <c r="M130" t="s">
        <v>6569</v>
      </c>
      <c r="N130" s="2">
        <v>46316.88490740741</v>
      </c>
      <c r="O130">
        <v>380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744</v>
      </c>
      <c r="B131" t="s">
        <v>18</v>
      </c>
      <c r="C131" t="s">
        <v>188</v>
      </c>
      <c r="D131" t="s">
        <v>122</v>
      </c>
      <c r="E131" t="s">
        <v>5948</v>
      </c>
      <c r="F131" s="2">
        <v>46316.836122685185</v>
      </c>
      <c r="G131" t="s">
        <v>21</v>
      </c>
      <c r="H131" t="s">
        <v>6570</v>
      </c>
      <c r="I131">
        <v>370</v>
      </c>
      <c r="J131" t="s">
        <v>22</v>
      </c>
      <c r="K131" t="s">
        <v>23</v>
      </c>
      <c r="L131">
        <v>355</v>
      </c>
      <c r="M131" t="s">
        <v>30</v>
      </c>
      <c r="N131" s="2">
        <v>46316.856886574074</v>
      </c>
      <c r="O131">
        <v>370</v>
      </c>
      <c r="P131" t="s">
        <v>25</v>
      </c>
      <c r="Q131">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t="s">
        <v>2265</v>
      </c>
      <c r="B132" t="s">
        <v>18</v>
      </c>
      <c r="C132" t="s">
        <v>32</v>
      </c>
      <c r="D132" t="s">
        <v>20</v>
      </c>
      <c r="E132" t="s">
        <v>562</v>
      </c>
      <c r="F132" s="2">
        <v>46316.838217592594</v>
      </c>
      <c r="G132" t="s">
        <v>21</v>
      </c>
      <c r="H132" t="s">
        <v>6571</v>
      </c>
      <c r="I132">
        <v>360</v>
      </c>
      <c r="J132" t="s">
        <v>22</v>
      </c>
      <c r="K132" t="s">
        <v>23</v>
      </c>
      <c r="L132">
        <v>869</v>
      </c>
      <c r="M132" t="s">
        <v>35</v>
      </c>
      <c r="N132" s="2">
        <v>46316.88663194445</v>
      </c>
      <c r="O132">
        <v>360</v>
      </c>
      <c r="P132" t="s">
        <v>25</v>
      </c>
      <c r="Q132">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t="s">
        <v>745</v>
      </c>
      <c r="B133" t="s">
        <v>18</v>
      </c>
      <c r="C133" t="s">
        <v>121</v>
      </c>
      <c r="D133" t="s">
        <v>122</v>
      </c>
      <c r="E133" t="s">
        <v>3560</v>
      </c>
      <c r="F133" s="2">
        <v>46316.83975694445</v>
      </c>
      <c r="G133" t="s">
        <v>21</v>
      </c>
      <c r="H133" t="s">
        <v>6572</v>
      </c>
      <c r="I133">
        <v>360</v>
      </c>
      <c r="J133" t="s">
        <v>22</v>
      </c>
      <c r="K133" t="s">
        <v>23</v>
      </c>
      <c r="L133">
        <v>546</v>
      </c>
      <c r="M133" t="s">
        <v>123</v>
      </c>
      <c r="N133" s="2">
        <v>46316.871365740742</v>
      </c>
      <c r="O133">
        <v>360</v>
      </c>
      <c r="P133" t="s">
        <v>25</v>
      </c>
      <c r="Q133">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t="s">
        <v>272</v>
      </c>
      <c r="B134" t="s">
        <v>18</v>
      </c>
      <c r="C134" t="s">
        <v>42</v>
      </c>
      <c r="D134" t="s">
        <v>33</v>
      </c>
      <c r="E134" t="s">
        <v>236</v>
      </c>
      <c r="F134" s="2">
        <v>46316.841909722221</v>
      </c>
      <c r="G134" t="s">
        <v>21</v>
      </c>
      <c r="H134" t="s">
        <v>6573</v>
      </c>
      <c r="I134">
        <v>380</v>
      </c>
      <c r="J134" t="s">
        <v>22</v>
      </c>
      <c r="K134" t="s">
        <v>23</v>
      </c>
      <c r="L134">
        <v>862</v>
      </c>
      <c r="M134" t="s">
        <v>349</v>
      </c>
      <c r="N134" s="2">
        <v>46316.8902662037</v>
      </c>
      <c r="O134">
        <v>380</v>
      </c>
      <c r="P134" t="s">
        <v>25</v>
      </c>
      <c r="Q134">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t="s">
        <v>199</v>
      </c>
      <c r="B135" t="s">
        <v>18</v>
      </c>
      <c r="C135" t="s">
        <v>200</v>
      </c>
      <c r="D135" t="s">
        <v>28</v>
      </c>
      <c r="E135" t="s">
        <v>3960</v>
      </c>
      <c r="F135" s="2">
        <v>46316.84783564815</v>
      </c>
      <c r="G135" t="s">
        <v>21</v>
      </c>
      <c r="H135" t="s">
        <v>6574</v>
      </c>
      <c r="I135">
        <v>360</v>
      </c>
      <c r="J135" t="s">
        <v>22</v>
      </c>
      <c r="K135" t="s">
        <v>23</v>
      </c>
      <c r="L135">
        <v>436</v>
      </c>
      <c r="M135" t="s">
        <v>189</v>
      </c>
      <c r="N135" s="2">
        <v>46316.872349537036</v>
      </c>
      <c r="O135">
        <v>360</v>
      </c>
      <c r="P135" t="s">
        <v>25</v>
      </c>
      <c r="Q13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t="s">
        <v>282</v>
      </c>
      <c r="B136" t="s">
        <v>18</v>
      </c>
      <c r="C136" t="s">
        <v>42</v>
      </c>
      <c r="D136" t="s">
        <v>20</v>
      </c>
      <c r="E136" t="s">
        <v>6575</v>
      </c>
      <c r="F136" s="2">
        <v>46316.850289351853</v>
      </c>
      <c r="G136" t="s">
        <v>21</v>
      </c>
      <c r="H136" t="s">
        <v>6576</v>
      </c>
      <c r="I136">
        <v>360</v>
      </c>
      <c r="J136" t="s">
        <v>22</v>
      </c>
      <c r="K136" t="s">
        <v>23</v>
      </c>
      <c r="L136">
        <v>863</v>
      </c>
      <c r="M136" t="s">
        <v>1827</v>
      </c>
      <c r="N136" s="2">
        <v>46316.899479166663</v>
      </c>
      <c r="O136">
        <v>360</v>
      </c>
      <c r="P136" t="s">
        <v>25</v>
      </c>
      <c r="Q136">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t="s">
        <v>283</v>
      </c>
      <c r="B137" t="s">
        <v>18</v>
      </c>
      <c r="C137" t="s">
        <v>126</v>
      </c>
      <c r="D137" t="s">
        <v>117</v>
      </c>
      <c r="E137" t="s">
        <v>6577</v>
      </c>
      <c r="F137" s="2">
        <v>46316.855127314819</v>
      </c>
      <c r="G137" t="s">
        <v>21</v>
      </c>
      <c r="H137" t="s">
        <v>6578</v>
      </c>
      <c r="I137">
        <v>350</v>
      </c>
      <c r="J137" t="s">
        <v>22</v>
      </c>
      <c r="K137" t="s">
        <v>23</v>
      </c>
      <c r="L137">
        <v>359</v>
      </c>
      <c r="M137" t="s">
        <v>30</v>
      </c>
      <c r="N137" s="2">
        <v>46316.874872685185</v>
      </c>
      <c r="O137">
        <v>350</v>
      </c>
      <c r="P137" t="s">
        <v>25</v>
      </c>
      <c r="Q137">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t="s">
        <v>262</v>
      </c>
      <c r="B138" t="s">
        <v>18</v>
      </c>
      <c r="C138" t="s">
        <v>263</v>
      </c>
      <c r="D138" t="s">
        <v>33</v>
      </c>
      <c r="E138" t="s">
        <v>6579</v>
      </c>
      <c r="F138" s="2">
        <v>46316.856238425928</v>
      </c>
      <c r="G138" t="s">
        <v>21</v>
      </c>
      <c r="H138" t="s">
        <v>459</v>
      </c>
      <c r="I138">
        <v>350</v>
      </c>
      <c r="J138" t="s">
        <v>22</v>
      </c>
      <c r="K138" t="s">
        <v>23</v>
      </c>
      <c r="L138">
        <v>136</v>
      </c>
      <c r="M138" t="s">
        <v>39</v>
      </c>
      <c r="N138" s="2">
        <v>46316.865543981483</v>
      </c>
      <c r="O138">
        <v>253</v>
      </c>
      <c r="P138" t="s">
        <v>25</v>
      </c>
      <c r="Q138">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171</v>
      </c>
      <c r="B139" t="s">
        <v>18</v>
      </c>
      <c r="C139" t="s">
        <v>2726</v>
      </c>
      <c r="D139" t="s">
        <v>172</v>
      </c>
      <c r="F139" s="2">
        <v>46316.858425925922</v>
      </c>
      <c r="G139" t="s">
        <v>21</v>
      </c>
      <c r="H139" t="s">
        <v>155</v>
      </c>
      <c r="I139">
        <v>15</v>
      </c>
      <c r="J139" t="s">
        <v>130</v>
      </c>
      <c r="K139" t="s">
        <v>50</v>
      </c>
      <c r="L139">
        <v>74</v>
      </c>
      <c r="M139" t="s">
        <v>2726</v>
      </c>
      <c r="N139" s="2">
        <v>46316.875868055555</v>
      </c>
      <c r="O139">
        <v>0</v>
      </c>
      <c r="P139" t="s">
        <v>129</v>
      </c>
      <c r="Q139">
        <v>15</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475</v>
      </c>
      <c r="B140" t="s">
        <v>18</v>
      </c>
      <c r="C140" t="s">
        <v>293</v>
      </c>
      <c r="D140" t="s">
        <v>28</v>
      </c>
      <c r="E140" t="s">
        <v>2214</v>
      </c>
      <c r="F140" s="2">
        <v>46316.860833333332</v>
      </c>
      <c r="G140" t="s">
        <v>21</v>
      </c>
      <c r="H140" t="s">
        <v>6580</v>
      </c>
      <c r="I140">
        <v>360</v>
      </c>
      <c r="J140" t="s">
        <v>22</v>
      </c>
      <c r="K140" t="s">
        <v>23</v>
      </c>
      <c r="L140">
        <v>562</v>
      </c>
      <c r="M140" t="s">
        <v>123</v>
      </c>
      <c r="N140" s="2">
        <v>46316.891863425924</v>
      </c>
      <c r="O140">
        <v>360</v>
      </c>
      <c r="P140" t="s">
        <v>25</v>
      </c>
      <c r="Q14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467</v>
      </c>
      <c r="B141" t="s">
        <v>18</v>
      </c>
      <c r="C141" t="s">
        <v>184</v>
      </c>
      <c r="D141" t="s">
        <v>60</v>
      </c>
      <c r="E141" t="s">
        <v>6581</v>
      </c>
      <c r="F141" s="2">
        <v>46316.864722222221</v>
      </c>
      <c r="G141" t="s">
        <v>21</v>
      </c>
      <c r="H141" t="s">
        <v>6582</v>
      </c>
      <c r="I141">
        <v>350</v>
      </c>
      <c r="J141" t="s">
        <v>22</v>
      </c>
      <c r="K141" t="s">
        <v>23</v>
      </c>
      <c r="L141">
        <v>362</v>
      </c>
      <c r="M141" t="s">
        <v>30</v>
      </c>
      <c r="N141" s="2">
        <v>46316.885196759264</v>
      </c>
      <c r="O141">
        <v>350</v>
      </c>
      <c r="P141" t="s">
        <v>25</v>
      </c>
      <c r="Q141">
        <v>40</v>
      </c>
      <c r="R141" s="3" t="str">
        <f>IF(OR(G141="12R",G141="12L"),_xlfn.XLOOKUP(C141,Tabla42[ADEP],Tabla42[SID 12R],""),IF(OR(G141="30L",G141="30R"),_xlfn.XLOOKUP(C141,Tabla42[ADEP],Tabla42[SID 30L],""),""))</f>
        <v>OMSUK</v>
      </c>
      <c r="S141" s="3">
        <f t="shared" si="2"/>
        <v>20</v>
      </c>
      <c r="T141" s="3" t="str">
        <f>_xlfn.XLOOKUP(C141,Tabla42[ADEP],Tabla42[Sector],"")</f>
        <v>Sector 3</v>
      </c>
    </row>
    <row r="142" spans="1:20" x14ac:dyDescent="0.2">
      <c r="A142" t="s">
        <v>294</v>
      </c>
      <c r="B142" t="s">
        <v>18</v>
      </c>
      <c r="C142" t="s">
        <v>128</v>
      </c>
      <c r="D142" t="s">
        <v>43</v>
      </c>
      <c r="E142" t="s">
        <v>1004</v>
      </c>
      <c r="F142" s="2">
        <v>46316.866967592592</v>
      </c>
      <c r="G142" t="s">
        <v>21</v>
      </c>
      <c r="H142" t="s">
        <v>6583</v>
      </c>
      <c r="I142">
        <v>330</v>
      </c>
      <c r="J142" t="s">
        <v>22</v>
      </c>
      <c r="K142" t="s">
        <v>23</v>
      </c>
      <c r="L142">
        <v>366</v>
      </c>
      <c r="M142" t="s">
        <v>30</v>
      </c>
      <c r="N142" s="2">
        <v>46316.887592592597</v>
      </c>
      <c r="O142">
        <v>330</v>
      </c>
      <c r="P142" t="s">
        <v>25</v>
      </c>
      <c r="Q142">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t="s">
        <v>232</v>
      </c>
      <c r="B143" t="s">
        <v>18</v>
      </c>
      <c r="C143" t="s">
        <v>233</v>
      </c>
      <c r="D143" t="s">
        <v>110</v>
      </c>
      <c r="E143" t="s">
        <v>718</v>
      </c>
      <c r="F143" s="2">
        <v>46316.868379629625</v>
      </c>
      <c r="G143" t="s">
        <v>21</v>
      </c>
      <c r="H143" t="s">
        <v>6584</v>
      </c>
      <c r="I143">
        <v>380</v>
      </c>
      <c r="J143" t="s">
        <v>22</v>
      </c>
      <c r="K143" t="s">
        <v>23</v>
      </c>
      <c r="L143">
        <v>531</v>
      </c>
      <c r="M143" t="s">
        <v>123</v>
      </c>
      <c r="N143" s="2">
        <v>46316.897696759261</v>
      </c>
      <c r="O143">
        <v>380</v>
      </c>
      <c r="P143" t="s">
        <v>25</v>
      </c>
      <c r="Q143">
        <v>40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399</v>
      </c>
      <c r="B144" t="s">
        <v>18</v>
      </c>
      <c r="C144" t="s">
        <v>400</v>
      </c>
      <c r="D144" t="s">
        <v>53</v>
      </c>
      <c r="E144" t="s">
        <v>519</v>
      </c>
      <c r="F144" s="2">
        <v>46316.869490740741</v>
      </c>
      <c r="G144" t="s">
        <v>21</v>
      </c>
      <c r="H144" t="s">
        <v>6585</v>
      </c>
      <c r="I144">
        <v>380</v>
      </c>
      <c r="J144" t="s">
        <v>22</v>
      </c>
      <c r="K144" t="s">
        <v>23</v>
      </c>
      <c r="L144">
        <v>865</v>
      </c>
      <c r="M144" t="s">
        <v>676</v>
      </c>
      <c r="N144" s="2">
        <v>46316.919166666667</v>
      </c>
      <c r="O144">
        <v>380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292</v>
      </c>
      <c r="B145" t="s">
        <v>18</v>
      </c>
      <c r="C145" t="s">
        <v>293</v>
      </c>
      <c r="D145" t="s">
        <v>43</v>
      </c>
      <c r="E145" t="s">
        <v>5315</v>
      </c>
      <c r="F145" s="2">
        <v>46316.87054398148</v>
      </c>
      <c r="G145" t="s">
        <v>21</v>
      </c>
      <c r="H145" t="s">
        <v>6586</v>
      </c>
      <c r="I145">
        <v>340</v>
      </c>
      <c r="J145" t="s">
        <v>22</v>
      </c>
      <c r="K145" t="s">
        <v>23</v>
      </c>
      <c r="L145">
        <v>433</v>
      </c>
      <c r="M145" t="s">
        <v>189</v>
      </c>
      <c r="N145" s="2">
        <v>46316.895567129628</v>
      </c>
      <c r="O145">
        <v>340</v>
      </c>
      <c r="P145" t="s">
        <v>25</v>
      </c>
      <c r="Q145">
        <v>40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t="s">
        <v>6587</v>
      </c>
      <c r="B146" t="s">
        <v>18</v>
      </c>
      <c r="C146" t="s">
        <v>49</v>
      </c>
      <c r="D146" t="s">
        <v>2476</v>
      </c>
      <c r="E146" t="s">
        <v>5280</v>
      </c>
      <c r="F146" s="2">
        <v>46316.87226851852</v>
      </c>
      <c r="G146" t="s">
        <v>21</v>
      </c>
      <c r="H146" t="s">
        <v>4829</v>
      </c>
      <c r="I146">
        <v>430</v>
      </c>
      <c r="J146" t="s">
        <v>22</v>
      </c>
      <c r="K146" t="s">
        <v>50</v>
      </c>
      <c r="L146">
        <v>858</v>
      </c>
      <c r="M146" t="s">
        <v>45</v>
      </c>
      <c r="N146" s="2">
        <v>46316.929143518515</v>
      </c>
      <c r="O146">
        <v>430</v>
      </c>
      <c r="P146" t="s">
        <v>129</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476</v>
      </c>
      <c r="B147" t="s">
        <v>18</v>
      </c>
      <c r="C147" t="s">
        <v>188</v>
      </c>
      <c r="D147" t="s">
        <v>43</v>
      </c>
      <c r="E147" t="s">
        <v>6588</v>
      </c>
      <c r="F147" s="2">
        <v>46316.873402777783</v>
      </c>
      <c r="G147" t="s">
        <v>21</v>
      </c>
      <c r="H147" t="s">
        <v>6589</v>
      </c>
      <c r="I147">
        <v>340</v>
      </c>
      <c r="J147" t="s">
        <v>22</v>
      </c>
      <c r="K147" t="s">
        <v>23</v>
      </c>
      <c r="L147">
        <v>438</v>
      </c>
      <c r="M147" t="s">
        <v>189</v>
      </c>
      <c r="N147" s="2">
        <v>46316.897256944445</v>
      </c>
      <c r="O147">
        <v>320</v>
      </c>
      <c r="P147" t="s">
        <v>25</v>
      </c>
      <c r="Q147">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t="s">
        <v>302</v>
      </c>
      <c r="B148" t="s">
        <v>18</v>
      </c>
      <c r="C148" t="s">
        <v>303</v>
      </c>
      <c r="D148" t="s">
        <v>28</v>
      </c>
      <c r="E148" t="s">
        <v>6176</v>
      </c>
      <c r="F148" s="2">
        <v>46316.874884259261</v>
      </c>
      <c r="G148" t="s">
        <v>21</v>
      </c>
      <c r="H148" t="s">
        <v>6590</v>
      </c>
      <c r="I148">
        <v>360</v>
      </c>
      <c r="J148" t="s">
        <v>22</v>
      </c>
      <c r="K148" t="s">
        <v>23</v>
      </c>
      <c r="L148">
        <v>433</v>
      </c>
      <c r="M148" t="s">
        <v>189</v>
      </c>
      <c r="N148" s="2">
        <v>46316.900995370372</v>
      </c>
      <c r="O148">
        <v>360</v>
      </c>
      <c r="P148" t="s">
        <v>25</v>
      </c>
      <c r="Q148">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t="s">
        <v>289</v>
      </c>
      <c r="B149" t="s">
        <v>18</v>
      </c>
      <c r="C149" t="s">
        <v>290</v>
      </c>
      <c r="D149" t="s">
        <v>33</v>
      </c>
      <c r="E149" t="s">
        <v>4595</v>
      </c>
      <c r="F149" s="2">
        <v>46316.878078703703</v>
      </c>
      <c r="G149" t="s">
        <v>21</v>
      </c>
      <c r="H149" t="s">
        <v>6591</v>
      </c>
      <c r="I149">
        <v>330</v>
      </c>
      <c r="J149" t="s">
        <v>22</v>
      </c>
      <c r="K149" t="s">
        <v>23</v>
      </c>
      <c r="L149">
        <v>219</v>
      </c>
      <c r="M149" t="s">
        <v>55</v>
      </c>
      <c r="N149" s="2">
        <v>46316.893287037034</v>
      </c>
      <c r="O149">
        <v>299</v>
      </c>
      <c r="P149" t="s">
        <v>25</v>
      </c>
      <c r="Q149">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t="s">
        <v>274</v>
      </c>
      <c r="B150" t="s">
        <v>18</v>
      </c>
      <c r="C150" t="s">
        <v>96</v>
      </c>
      <c r="D150" t="s">
        <v>33</v>
      </c>
      <c r="E150" t="s">
        <v>3051</v>
      </c>
      <c r="F150" s="2">
        <v>46316.881851851853</v>
      </c>
      <c r="G150" t="s">
        <v>21</v>
      </c>
      <c r="H150" t="s">
        <v>276</v>
      </c>
      <c r="I150">
        <v>380</v>
      </c>
      <c r="J150" t="s">
        <v>22</v>
      </c>
      <c r="K150" t="s">
        <v>23</v>
      </c>
      <c r="L150">
        <v>859</v>
      </c>
      <c r="M150" t="s">
        <v>45</v>
      </c>
      <c r="N150" s="2">
        <v>46316.930879629625</v>
      </c>
      <c r="O150">
        <v>380</v>
      </c>
      <c r="P150" t="s">
        <v>25</v>
      </c>
      <c r="Q15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477</v>
      </c>
      <c r="B151" t="s">
        <v>18</v>
      </c>
      <c r="C151" t="s">
        <v>478</v>
      </c>
      <c r="D151" t="s">
        <v>20</v>
      </c>
      <c r="E151" t="s">
        <v>5536</v>
      </c>
      <c r="F151" s="2">
        <v>46316.884328703702</v>
      </c>
      <c r="G151" t="s">
        <v>21</v>
      </c>
      <c r="H151" t="s">
        <v>6592</v>
      </c>
      <c r="I151">
        <v>340</v>
      </c>
      <c r="J151" t="s">
        <v>22</v>
      </c>
      <c r="K151" t="s">
        <v>23</v>
      </c>
      <c r="L151">
        <v>533</v>
      </c>
      <c r="M151" t="s">
        <v>123</v>
      </c>
      <c r="N151" s="2">
        <v>46316.913831018523</v>
      </c>
      <c r="O151">
        <v>340</v>
      </c>
      <c r="P151" t="s">
        <v>25</v>
      </c>
      <c r="Q151">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t="s">
        <v>299</v>
      </c>
      <c r="B152" t="s">
        <v>18</v>
      </c>
      <c r="C152" t="s">
        <v>300</v>
      </c>
      <c r="D152" t="s">
        <v>117</v>
      </c>
      <c r="E152" t="s">
        <v>4539</v>
      </c>
      <c r="F152" s="2">
        <v>46316.887106481481</v>
      </c>
      <c r="G152" t="s">
        <v>21</v>
      </c>
      <c r="H152" t="s">
        <v>6593</v>
      </c>
      <c r="I152">
        <v>340</v>
      </c>
      <c r="J152" t="s">
        <v>22</v>
      </c>
      <c r="K152" t="s">
        <v>23</v>
      </c>
      <c r="L152">
        <v>534</v>
      </c>
      <c r="M152" t="s">
        <v>123</v>
      </c>
      <c r="N152" s="2">
        <v>46316.916874999995</v>
      </c>
      <c r="O152">
        <v>320</v>
      </c>
      <c r="P152" t="s">
        <v>25</v>
      </c>
      <c r="Q152">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t="s">
        <v>315</v>
      </c>
      <c r="B153" t="s">
        <v>18</v>
      </c>
      <c r="C153" t="s">
        <v>96</v>
      </c>
      <c r="D153" t="s">
        <v>60</v>
      </c>
      <c r="E153" t="s">
        <v>383</v>
      </c>
      <c r="F153" s="2">
        <v>46316.889293981483</v>
      </c>
      <c r="G153" t="s">
        <v>21</v>
      </c>
      <c r="H153" t="s">
        <v>6594</v>
      </c>
      <c r="I153">
        <v>360</v>
      </c>
      <c r="J153" t="s">
        <v>22</v>
      </c>
      <c r="K153" t="s">
        <v>23</v>
      </c>
      <c r="L153">
        <v>875</v>
      </c>
      <c r="M153" t="s">
        <v>6595</v>
      </c>
      <c r="N153" s="2">
        <v>46316.938541666663</v>
      </c>
      <c r="O153">
        <v>360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6596</v>
      </c>
      <c r="B154" t="s">
        <v>18</v>
      </c>
      <c r="C154" t="s">
        <v>204</v>
      </c>
      <c r="D154" t="s">
        <v>33</v>
      </c>
      <c r="E154" t="s">
        <v>6597</v>
      </c>
      <c r="F154" s="2">
        <v>46316.892118055555</v>
      </c>
      <c r="G154" t="s">
        <v>21</v>
      </c>
      <c r="H154" t="s">
        <v>6598</v>
      </c>
      <c r="I154">
        <v>350</v>
      </c>
      <c r="J154" t="s">
        <v>22</v>
      </c>
      <c r="K154" t="s">
        <v>23</v>
      </c>
      <c r="L154">
        <v>149</v>
      </c>
      <c r="M154" t="s">
        <v>111</v>
      </c>
      <c r="N154" s="2">
        <v>46316.902013888888</v>
      </c>
      <c r="O154">
        <v>287</v>
      </c>
      <c r="P154" t="s">
        <v>25</v>
      </c>
      <c r="Q154">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t="s">
        <v>6599</v>
      </c>
      <c r="B155" t="s">
        <v>18</v>
      </c>
      <c r="C155" t="s">
        <v>19</v>
      </c>
      <c r="D155" t="s">
        <v>541</v>
      </c>
      <c r="F155" s="2">
        <v>46316.893425925926</v>
      </c>
      <c r="G155" t="s">
        <v>21</v>
      </c>
      <c r="H155" t="s">
        <v>6600</v>
      </c>
      <c r="I155">
        <v>280</v>
      </c>
      <c r="J155" t="s">
        <v>22</v>
      </c>
      <c r="K155" t="s">
        <v>50</v>
      </c>
      <c r="L155">
        <v>859</v>
      </c>
      <c r="M155" t="s">
        <v>45</v>
      </c>
      <c r="N155" s="2">
        <v>46316.952384259261</v>
      </c>
      <c r="O155">
        <v>415</v>
      </c>
      <c r="P155" t="s">
        <v>25</v>
      </c>
      <c r="Q155">
        <v>30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291</v>
      </c>
      <c r="B156" t="s">
        <v>18</v>
      </c>
      <c r="C156" t="s">
        <v>209</v>
      </c>
      <c r="D156" t="s">
        <v>28</v>
      </c>
      <c r="E156" t="s">
        <v>6601</v>
      </c>
      <c r="F156" s="2">
        <v>46316.894421296296</v>
      </c>
      <c r="G156" t="s">
        <v>21</v>
      </c>
      <c r="H156" t="s">
        <v>6602</v>
      </c>
      <c r="I156">
        <v>380</v>
      </c>
      <c r="J156" t="s">
        <v>22</v>
      </c>
      <c r="K156" t="s">
        <v>23</v>
      </c>
      <c r="L156">
        <v>531</v>
      </c>
      <c r="M156" t="s">
        <v>123</v>
      </c>
      <c r="N156" s="2">
        <v>46316.923935185187</v>
      </c>
      <c r="O156">
        <v>380</v>
      </c>
      <c r="P156" t="s">
        <v>25</v>
      </c>
      <c r="Q156">
        <v>40</v>
      </c>
      <c r="R156" s="3" t="str">
        <f>IF(OR(G156="12R",G156="12L"),_xlfn.XLOOKUP(C156,Tabla42[ADEP],Tabla42[SID 12R],""),IF(OR(G156="30L",G156="30R"),_xlfn.XLOOKUP(C156,Tabla42[ADEP],Tabla42[SID 30L],""),""))</f>
        <v>ENEBA</v>
      </c>
      <c r="S156" s="3">
        <f t="shared" si="2"/>
        <v>21</v>
      </c>
      <c r="T156" s="3" t="str">
        <f>_xlfn.XLOOKUP(C156,Tabla42[ADEP],Tabla42[Sector],"")</f>
        <v>Sector 3</v>
      </c>
    </row>
    <row r="157" spans="1:20" x14ac:dyDescent="0.2">
      <c r="A157" t="s">
        <v>309</v>
      </c>
      <c r="B157" t="s">
        <v>18</v>
      </c>
      <c r="C157" t="s">
        <v>19</v>
      </c>
      <c r="D157" t="s">
        <v>33</v>
      </c>
      <c r="E157" t="s">
        <v>491</v>
      </c>
      <c r="F157" s="2">
        <v>46316.897349537037</v>
      </c>
      <c r="G157" t="s">
        <v>21</v>
      </c>
      <c r="H157" t="s">
        <v>6603</v>
      </c>
      <c r="I157">
        <v>380</v>
      </c>
      <c r="J157" t="s">
        <v>22</v>
      </c>
      <c r="K157" t="s">
        <v>23</v>
      </c>
      <c r="L157">
        <v>862</v>
      </c>
      <c r="M157" t="s">
        <v>45</v>
      </c>
      <c r="N157" s="2">
        <v>46316.945972222224</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2876</v>
      </c>
      <c r="B158" t="s">
        <v>18</v>
      </c>
      <c r="C158" t="s">
        <v>403</v>
      </c>
      <c r="D158" t="s">
        <v>340</v>
      </c>
      <c r="E158" t="s">
        <v>2310</v>
      </c>
      <c r="F158" s="2">
        <v>46316.902199074073</v>
      </c>
      <c r="G158" t="s">
        <v>21</v>
      </c>
      <c r="H158" t="s">
        <v>6604</v>
      </c>
      <c r="I158">
        <v>390</v>
      </c>
      <c r="J158" t="s">
        <v>22</v>
      </c>
      <c r="K158" t="s">
        <v>23</v>
      </c>
      <c r="L158">
        <v>359</v>
      </c>
      <c r="M158" t="s">
        <v>30</v>
      </c>
      <c r="N158" s="2">
        <v>46316.922060185185</v>
      </c>
      <c r="O158">
        <v>390</v>
      </c>
      <c r="P158" t="s">
        <v>40</v>
      </c>
      <c r="Q158">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t="s">
        <v>308</v>
      </c>
      <c r="B159" t="s">
        <v>18</v>
      </c>
      <c r="C159" t="s">
        <v>137</v>
      </c>
      <c r="D159" t="s">
        <v>122</v>
      </c>
      <c r="E159" t="s">
        <v>6605</v>
      </c>
      <c r="F159" s="2">
        <v>46316.904942129629</v>
      </c>
      <c r="G159" t="s">
        <v>21</v>
      </c>
      <c r="H159" t="s">
        <v>6606</v>
      </c>
      <c r="I159">
        <v>390</v>
      </c>
      <c r="J159" t="s">
        <v>22</v>
      </c>
      <c r="K159" t="s">
        <v>23</v>
      </c>
      <c r="L159">
        <v>134</v>
      </c>
      <c r="M159" t="s">
        <v>3339</v>
      </c>
      <c r="N159" s="2">
        <v>46316.9137962963</v>
      </c>
      <c r="O159">
        <v>269</v>
      </c>
      <c r="P159" t="s">
        <v>25</v>
      </c>
      <c r="Q159">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t="s">
        <v>314</v>
      </c>
      <c r="B160" t="s">
        <v>18</v>
      </c>
      <c r="C160" t="s">
        <v>179</v>
      </c>
      <c r="D160" t="s">
        <v>33</v>
      </c>
      <c r="E160" t="s">
        <v>281</v>
      </c>
      <c r="F160" s="2">
        <v>46316.909351851849</v>
      </c>
      <c r="G160" t="s">
        <v>21</v>
      </c>
      <c r="H160" t="s">
        <v>6607</v>
      </c>
      <c r="I160">
        <v>380</v>
      </c>
      <c r="J160" t="s">
        <v>22</v>
      </c>
      <c r="K160" t="s">
        <v>23</v>
      </c>
      <c r="L160">
        <v>838</v>
      </c>
      <c r="M160" t="s">
        <v>179</v>
      </c>
      <c r="N160" s="2">
        <v>46316.95721064815</v>
      </c>
      <c r="O160">
        <v>15</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2884</v>
      </c>
      <c r="B161" t="s">
        <v>18</v>
      </c>
      <c r="C161" t="s">
        <v>406</v>
      </c>
      <c r="D161" t="s">
        <v>243</v>
      </c>
      <c r="E161" t="s">
        <v>5946</v>
      </c>
      <c r="F161" s="2">
        <v>46316.910254629634</v>
      </c>
      <c r="G161" t="s">
        <v>21</v>
      </c>
      <c r="H161" t="s">
        <v>6608</v>
      </c>
      <c r="I161">
        <v>390</v>
      </c>
      <c r="J161" t="s">
        <v>22</v>
      </c>
      <c r="K161" t="s">
        <v>23</v>
      </c>
      <c r="L161">
        <v>359</v>
      </c>
      <c r="M161" t="s">
        <v>30</v>
      </c>
      <c r="N161" s="2">
        <v>46316.930011574077</v>
      </c>
      <c r="O161">
        <v>390</v>
      </c>
      <c r="P161" t="s">
        <v>40</v>
      </c>
      <c r="Q161">
        <v>40</v>
      </c>
      <c r="R161" s="3" t="str">
        <f>IF(OR(G161="12R",G161="12L"),_xlfn.XLOOKUP(C161,Tabla42[ADEP],Tabla42[SID 12R],""),IF(OR(G161="30L",G161="30R"),_xlfn.XLOOKUP(C161,Tabla42[ADEP],Tabla42[SID 30L],""),""))</f>
        <v>NUDAL</v>
      </c>
      <c r="S161" s="3">
        <f t="shared" si="2"/>
        <v>21</v>
      </c>
      <c r="T161" s="3" t="str">
        <f>_xlfn.XLOOKUP(C161,Tabla42[ADEP],Tabla42[Sector],"")</f>
        <v>Sector 3</v>
      </c>
    </row>
    <row r="162" spans="1:20" x14ac:dyDescent="0.2">
      <c r="A162" t="s">
        <v>1751</v>
      </c>
      <c r="B162" t="s">
        <v>18</v>
      </c>
      <c r="C162" t="s">
        <v>814</v>
      </c>
      <c r="D162" t="s">
        <v>306</v>
      </c>
      <c r="E162" t="s">
        <v>6609</v>
      </c>
      <c r="F162" s="2">
        <v>46316.912210648152</v>
      </c>
      <c r="G162" t="s">
        <v>21</v>
      </c>
      <c r="H162" t="s">
        <v>6610</v>
      </c>
      <c r="I162">
        <v>320</v>
      </c>
      <c r="J162" t="s">
        <v>22</v>
      </c>
      <c r="K162" t="s">
        <v>23</v>
      </c>
      <c r="L162">
        <v>431</v>
      </c>
      <c r="M162" t="s">
        <v>189</v>
      </c>
      <c r="N162" s="2">
        <v>46316.937650462962</v>
      </c>
      <c r="O162">
        <v>320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313</v>
      </c>
      <c r="B163" t="s">
        <v>18</v>
      </c>
      <c r="C163" t="s">
        <v>73</v>
      </c>
      <c r="D163" t="s">
        <v>53</v>
      </c>
      <c r="E163" t="s">
        <v>207</v>
      </c>
      <c r="F163" s="2">
        <v>46316.912962962961</v>
      </c>
      <c r="G163" t="s">
        <v>21</v>
      </c>
      <c r="H163" t="s">
        <v>6611</v>
      </c>
      <c r="I163">
        <v>380</v>
      </c>
      <c r="J163" t="s">
        <v>22</v>
      </c>
      <c r="K163" t="s">
        <v>23</v>
      </c>
      <c r="L163">
        <v>725</v>
      </c>
      <c r="M163" t="s">
        <v>73</v>
      </c>
      <c r="N163" s="2">
        <v>46316.95648148148</v>
      </c>
      <c r="O163">
        <v>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280</v>
      </c>
      <c r="B164" t="s">
        <v>18</v>
      </c>
      <c r="C164" t="s">
        <v>49</v>
      </c>
      <c r="D164" t="s">
        <v>33</v>
      </c>
      <c r="E164" t="s">
        <v>3051</v>
      </c>
      <c r="F164" s="2">
        <v>46316.922476851847</v>
      </c>
      <c r="G164" t="s">
        <v>21</v>
      </c>
      <c r="H164" t="s">
        <v>6612</v>
      </c>
      <c r="I164">
        <v>380</v>
      </c>
      <c r="J164" t="s">
        <v>22</v>
      </c>
      <c r="K164" t="s">
        <v>23</v>
      </c>
      <c r="L164">
        <v>860</v>
      </c>
      <c r="M164" t="s">
        <v>45</v>
      </c>
      <c r="N164" s="2">
        <v>46316.970543981486</v>
      </c>
      <c r="O164">
        <v>370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301</v>
      </c>
      <c r="B165" t="s">
        <v>18</v>
      </c>
      <c r="C165" t="s">
        <v>32</v>
      </c>
      <c r="D165" t="s">
        <v>53</v>
      </c>
      <c r="E165" t="s">
        <v>463</v>
      </c>
      <c r="F165" s="2">
        <v>46316.923738425925</v>
      </c>
      <c r="G165" t="s">
        <v>21</v>
      </c>
      <c r="H165" t="s">
        <v>6613</v>
      </c>
      <c r="I165">
        <v>380</v>
      </c>
      <c r="J165" t="s">
        <v>22</v>
      </c>
      <c r="K165" t="s">
        <v>23</v>
      </c>
      <c r="L165">
        <v>863</v>
      </c>
      <c r="M165" t="s">
        <v>35</v>
      </c>
      <c r="N165" s="2">
        <v>46316.972488425927</v>
      </c>
      <c r="O165">
        <v>370</v>
      </c>
      <c r="P165" t="s">
        <v>25</v>
      </c>
      <c r="Q165">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312</v>
      </c>
      <c r="B166" t="s">
        <v>18</v>
      </c>
      <c r="C166" t="s">
        <v>204</v>
      </c>
      <c r="D166" t="s">
        <v>53</v>
      </c>
      <c r="E166" t="s">
        <v>2320</v>
      </c>
      <c r="F166" s="2">
        <v>46316.925787037035</v>
      </c>
      <c r="G166" t="s">
        <v>21</v>
      </c>
      <c r="H166" t="s">
        <v>6614</v>
      </c>
      <c r="I166">
        <v>350</v>
      </c>
      <c r="J166" t="s">
        <v>22</v>
      </c>
      <c r="K166" t="s">
        <v>23</v>
      </c>
      <c r="L166">
        <v>153</v>
      </c>
      <c r="M166" t="s">
        <v>647</v>
      </c>
      <c r="N166" s="2">
        <v>46316.935787037037</v>
      </c>
      <c r="O166">
        <v>293</v>
      </c>
      <c r="P166" t="s">
        <v>25</v>
      </c>
      <c r="Q166">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4345</v>
      </c>
      <c r="B167" t="s">
        <v>18</v>
      </c>
      <c r="C167" t="s">
        <v>303</v>
      </c>
      <c r="D167" t="s">
        <v>28</v>
      </c>
      <c r="E167" t="s">
        <v>6615</v>
      </c>
      <c r="F167" s="2">
        <v>46316.927141203705</v>
      </c>
      <c r="G167" t="s">
        <v>21</v>
      </c>
      <c r="H167" t="s">
        <v>6616</v>
      </c>
      <c r="I167">
        <v>360</v>
      </c>
      <c r="J167" t="s">
        <v>22</v>
      </c>
      <c r="K167" t="s">
        <v>23</v>
      </c>
      <c r="L167">
        <v>447</v>
      </c>
      <c r="M167" t="s">
        <v>189</v>
      </c>
      <c r="N167" s="2">
        <v>46316.953460648147</v>
      </c>
      <c r="O167">
        <v>360</v>
      </c>
      <c r="P167" t="s">
        <v>25</v>
      </c>
      <c r="Q167">
        <v>40</v>
      </c>
      <c r="R167" s="3" t="str">
        <f>IF(OR(G167="12R",G167="12L"),_xlfn.XLOOKUP(C167,Tabla42[ADEP],Tabla42[SID 12R],""),IF(OR(G167="30L",G167="30R"),_xlfn.XLOOKUP(C167,Tabla42[ADEP],Tabla42[SID 30L],""),""))</f>
        <v>OMSUK</v>
      </c>
      <c r="S167" s="3">
        <f t="shared" si="2"/>
        <v>22</v>
      </c>
      <c r="T167" s="3" t="str">
        <f>_xlfn.XLOOKUP(C167,Tabla42[ADEP],Tabla42[Sector],"")</f>
        <v>Sector 3</v>
      </c>
    </row>
    <row r="168" spans="1:20" x14ac:dyDescent="0.2">
      <c r="A168" t="s">
        <v>405</v>
      </c>
      <c r="B168" t="s">
        <v>18</v>
      </c>
      <c r="C168" t="s">
        <v>195</v>
      </c>
      <c r="D168" t="s">
        <v>28</v>
      </c>
      <c r="E168" t="s">
        <v>6617</v>
      </c>
      <c r="F168" s="2">
        <v>46316.928449074076</v>
      </c>
      <c r="G168" t="s">
        <v>21</v>
      </c>
      <c r="H168" t="s">
        <v>6618</v>
      </c>
      <c r="I168">
        <v>390</v>
      </c>
      <c r="J168" t="s">
        <v>22</v>
      </c>
      <c r="K168" t="s">
        <v>23</v>
      </c>
      <c r="L168">
        <v>150</v>
      </c>
      <c r="M168" t="s">
        <v>111</v>
      </c>
      <c r="N168" s="2">
        <v>46316.938587962963</v>
      </c>
      <c r="O168">
        <v>252</v>
      </c>
      <c r="P168" t="s">
        <v>25</v>
      </c>
      <c r="Q168">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311</v>
      </c>
      <c r="B169" t="s">
        <v>18</v>
      </c>
      <c r="C169" t="s">
        <v>109</v>
      </c>
      <c r="D169" t="s">
        <v>122</v>
      </c>
      <c r="E169" t="s">
        <v>3301</v>
      </c>
      <c r="F169" s="2">
        <v>46316.933113425926</v>
      </c>
      <c r="G169" t="s">
        <v>21</v>
      </c>
      <c r="H169" t="s">
        <v>6619</v>
      </c>
      <c r="I169">
        <v>350</v>
      </c>
      <c r="J169" t="s">
        <v>22</v>
      </c>
      <c r="K169" t="s">
        <v>23</v>
      </c>
      <c r="L169">
        <v>158</v>
      </c>
      <c r="M169" t="s">
        <v>6620</v>
      </c>
      <c r="N169" s="2">
        <v>46316.943090277782</v>
      </c>
      <c r="O169">
        <v>290</v>
      </c>
      <c r="P169" t="s">
        <v>25</v>
      </c>
      <c r="Q169">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328</v>
      </c>
      <c r="B170" t="s">
        <v>18</v>
      </c>
      <c r="C170" t="s">
        <v>42</v>
      </c>
      <c r="D170" t="s">
        <v>43</v>
      </c>
      <c r="E170" t="s">
        <v>470</v>
      </c>
      <c r="F170" s="2">
        <v>46316.938576388886</v>
      </c>
      <c r="G170" t="s">
        <v>21</v>
      </c>
      <c r="H170" t="s">
        <v>6621</v>
      </c>
      <c r="I170">
        <v>360</v>
      </c>
      <c r="J170" t="s">
        <v>22</v>
      </c>
      <c r="K170" t="s">
        <v>23</v>
      </c>
      <c r="L170">
        <v>855</v>
      </c>
      <c r="M170" t="s">
        <v>45</v>
      </c>
      <c r="N170" s="2">
        <v>46316.988391203704</v>
      </c>
      <c r="O170">
        <v>360</v>
      </c>
      <c r="P170" t="s">
        <v>25</v>
      </c>
      <c r="Q170">
        <v>190</v>
      </c>
      <c r="R170" s="3" t="str">
        <f>IF(OR(G170="12R",G170="12L"),_xlfn.XLOOKUP(C170,Tabla42[ADEP],Tabla42[SID 12R],""),IF(OR(G170="30L",G170="30R"),_xlfn.XLOOKUP(C170,Tabla42[ADEP],Tabla42[SID 30L],""),""))</f>
        <v>UDGUV</v>
      </c>
      <c r="S170" s="3">
        <f t="shared" si="2"/>
        <v>22</v>
      </c>
      <c r="T170" s="3" t="str">
        <f>_xlfn.XLOOKUP(C170,Tabla42[ADEP],Tabla42[Sector],"")</f>
        <v>Sector 2</v>
      </c>
    </row>
    <row r="171" spans="1:20" x14ac:dyDescent="0.2">
      <c r="A171" t="s">
        <v>318</v>
      </c>
      <c r="B171" t="s">
        <v>18</v>
      </c>
      <c r="C171" t="s">
        <v>116</v>
      </c>
      <c r="D171" t="s">
        <v>43</v>
      </c>
      <c r="E171" t="s">
        <v>832</v>
      </c>
      <c r="F171" s="2">
        <v>46316.940439814818</v>
      </c>
      <c r="G171" t="s">
        <v>21</v>
      </c>
      <c r="H171" t="s">
        <v>6622</v>
      </c>
      <c r="I171">
        <v>380</v>
      </c>
      <c r="J171" t="s">
        <v>22</v>
      </c>
      <c r="K171" t="s">
        <v>23</v>
      </c>
      <c r="L171">
        <v>533</v>
      </c>
      <c r="M171" t="s">
        <v>123</v>
      </c>
      <c r="N171" s="2">
        <v>46316.970046296294</v>
      </c>
      <c r="O171">
        <v>360</v>
      </c>
      <c r="P171" t="s">
        <v>25</v>
      </c>
      <c r="Q171">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409</v>
      </c>
      <c r="B172" t="s">
        <v>18</v>
      </c>
      <c r="C172" t="s">
        <v>254</v>
      </c>
      <c r="D172" t="s">
        <v>33</v>
      </c>
      <c r="E172" t="s">
        <v>551</v>
      </c>
      <c r="F172" s="2">
        <v>46316.946562500001</v>
      </c>
      <c r="G172" t="s">
        <v>21</v>
      </c>
      <c r="H172" t="s">
        <v>6623</v>
      </c>
      <c r="I172">
        <v>360</v>
      </c>
      <c r="J172" t="s">
        <v>22</v>
      </c>
      <c r="K172" t="s">
        <v>23</v>
      </c>
      <c r="L172">
        <v>878</v>
      </c>
      <c r="M172" t="s">
        <v>35</v>
      </c>
      <c r="N172" s="2">
        <v>46316.996481481481</v>
      </c>
      <c r="O172">
        <v>340</v>
      </c>
      <c r="P172" t="s">
        <v>25</v>
      </c>
      <c r="Q172">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324</v>
      </c>
      <c r="B173" t="s">
        <v>18</v>
      </c>
      <c r="C173" t="s">
        <v>206</v>
      </c>
      <c r="D173" t="s">
        <v>53</v>
      </c>
      <c r="E173" t="s">
        <v>401</v>
      </c>
      <c r="F173" s="2">
        <v>46316.947928240741</v>
      </c>
      <c r="G173" t="s">
        <v>21</v>
      </c>
      <c r="H173" t="s">
        <v>6624</v>
      </c>
      <c r="I173">
        <v>380</v>
      </c>
      <c r="J173" t="s">
        <v>22</v>
      </c>
      <c r="K173" t="s">
        <v>23</v>
      </c>
      <c r="L173">
        <v>889</v>
      </c>
      <c r="M173" t="s">
        <v>6625</v>
      </c>
      <c r="N173" s="2">
        <v>46316.998576388884</v>
      </c>
      <c r="O173">
        <v>380</v>
      </c>
      <c r="P173" t="s">
        <v>25</v>
      </c>
      <c r="Q17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412</v>
      </c>
      <c r="B174" t="s">
        <v>18</v>
      </c>
      <c r="C174" t="s">
        <v>84</v>
      </c>
      <c r="D174" t="s">
        <v>85</v>
      </c>
      <c r="E174" t="s">
        <v>3832</v>
      </c>
      <c r="F174" s="2">
        <v>46316.950219907405</v>
      </c>
      <c r="G174" t="s">
        <v>21</v>
      </c>
      <c r="H174" t="s">
        <v>6626</v>
      </c>
      <c r="I174">
        <v>370</v>
      </c>
      <c r="J174" t="s">
        <v>22</v>
      </c>
      <c r="K174" t="s">
        <v>23</v>
      </c>
      <c r="L174">
        <v>136</v>
      </c>
      <c r="M174" t="s">
        <v>39</v>
      </c>
      <c r="N174" s="2">
        <v>46316.959988425922</v>
      </c>
      <c r="O174">
        <v>198</v>
      </c>
      <c r="P174" t="s">
        <v>40</v>
      </c>
      <c r="Q174">
        <v>190</v>
      </c>
      <c r="R174" s="3" t="str">
        <f>IF(OR(G174="12R",G174="12L"),_xlfn.XLOOKUP(C174,Tabla42[ADEP],Tabla42[SID 12R],""),IF(OR(G174="30L",G174="30R"),_xlfn.XLOOKUP(C174,Tabla42[ADEP],Tabla42[SID 30L],""),""))</f>
        <v>NUDAL</v>
      </c>
      <c r="S174" s="3">
        <f t="shared" si="2"/>
        <v>22</v>
      </c>
      <c r="T174" s="3" t="str">
        <f>_xlfn.XLOOKUP(C174,Tabla42[ADEP],Tabla42[Sector],"")</f>
        <v>Sector 3</v>
      </c>
    </row>
    <row r="175" spans="1:20" x14ac:dyDescent="0.2">
      <c r="A175" t="s">
        <v>6627</v>
      </c>
      <c r="B175" t="s">
        <v>18</v>
      </c>
      <c r="C175" t="s">
        <v>42</v>
      </c>
      <c r="D175" t="s">
        <v>648</v>
      </c>
      <c r="F175" s="2">
        <v>46316.953680555554</v>
      </c>
      <c r="G175" t="s">
        <v>21</v>
      </c>
      <c r="H175" t="s">
        <v>6628</v>
      </c>
      <c r="I175">
        <v>360</v>
      </c>
      <c r="J175" t="s">
        <v>22</v>
      </c>
      <c r="K175" t="s">
        <v>25</v>
      </c>
      <c r="L175">
        <v>865</v>
      </c>
      <c r="M175" t="s">
        <v>4866</v>
      </c>
      <c r="N175" s="2">
        <v>46317.001134259262</v>
      </c>
      <c r="O175">
        <v>360</v>
      </c>
      <c r="P175" t="s">
        <v>25</v>
      </c>
      <c r="Q175">
        <v>30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4043</v>
      </c>
      <c r="B176" t="s">
        <v>18</v>
      </c>
      <c r="C176" t="s">
        <v>49</v>
      </c>
      <c r="D176" t="s">
        <v>3146</v>
      </c>
      <c r="F176" s="2">
        <v>46316.954988425925</v>
      </c>
      <c r="G176" t="s">
        <v>21</v>
      </c>
      <c r="H176" t="s">
        <v>985</v>
      </c>
      <c r="I176">
        <v>400</v>
      </c>
      <c r="J176" t="s">
        <v>22</v>
      </c>
      <c r="K176" t="s">
        <v>50</v>
      </c>
      <c r="L176">
        <v>862</v>
      </c>
      <c r="M176" t="s">
        <v>45</v>
      </c>
      <c r="N176" s="2">
        <v>46317.002291666664</v>
      </c>
      <c r="O176">
        <v>400</v>
      </c>
      <c r="P176" t="s">
        <v>25</v>
      </c>
      <c r="Q176">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319</v>
      </c>
      <c r="B177" t="s">
        <v>18</v>
      </c>
      <c r="C177" t="s">
        <v>320</v>
      </c>
      <c r="D177" t="s">
        <v>53</v>
      </c>
      <c r="E177" t="s">
        <v>1023</v>
      </c>
      <c r="F177" s="2">
        <v>46316.956527777773</v>
      </c>
      <c r="G177" t="s">
        <v>21</v>
      </c>
      <c r="H177" t="s">
        <v>6629</v>
      </c>
      <c r="I177">
        <v>380</v>
      </c>
      <c r="J177" t="s">
        <v>22</v>
      </c>
      <c r="K177" t="s">
        <v>23</v>
      </c>
      <c r="L177">
        <v>864</v>
      </c>
      <c r="M177" t="s">
        <v>3612</v>
      </c>
      <c r="N177" s="2">
        <v>46317.006354166668</v>
      </c>
      <c r="O177">
        <v>380</v>
      </c>
      <c r="P177" t="s">
        <v>25</v>
      </c>
      <c r="Q177">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330</v>
      </c>
      <c r="B178" t="s">
        <v>18</v>
      </c>
      <c r="C178" t="s">
        <v>62</v>
      </c>
      <c r="D178" t="s">
        <v>33</v>
      </c>
      <c r="E178" t="s">
        <v>6630</v>
      </c>
      <c r="F178" s="2">
        <v>46316.964374999996</v>
      </c>
      <c r="G178" t="s">
        <v>21</v>
      </c>
      <c r="H178" t="s">
        <v>6631</v>
      </c>
      <c r="I178">
        <v>340</v>
      </c>
      <c r="J178" t="s">
        <v>22</v>
      </c>
      <c r="K178" t="s">
        <v>23</v>
      </c>
      <c r="L178">
        <v>864</v>
      </c>
      <c r="M178" t="s">
        <v>2289</v>
      </c>
      <c r="N178" s="2">
        <v>46317.013067129628</v>
      </c>
      <c r="O178">
        <v>380</v>
      </c>
      <c r="P178" t="s">
        <v>25</v>
      </c>
      <c r="Q178">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332</v>
      </c>
      <c r="B179" t="s">
        <v>18</v>
      </c>
      <c r="C179" t="s">
        <v>257</v>
      </c>
      <c r="D179" t="s">
        <v>122</v>
      </c>
      <c r="E179" t="s">
        <v>5414</v>
      </c>
      <c r="F179" s="2">
        <v>46316.971539351856</v>
      </c>
      <c r="G179" t="s">
        <v>21</v>
      </c>
      <c r="H179" t="s">
        <v>6632</v>
      </c>
      <c r="I179">
        <v>360</v>
      </c>
      <c r="J179" t="s">
        <v>22</v>
      </c>
      <c r="K179" t="s">
        <v>23</v>
      </c>
      <c r="L179">
        <v>522</v>
      </c>
      <c r="M179" t="s">
        <v>123</v>
      </c>
      <c r="N179" s="2">
        <v>46317.001307870371</v>
      </c>
      <c r="O179">
        <v>360</v>
      </c>
      <c r="P179" t="s">
        <v>25</v>
      </c>
      <c r="Q179">
        <v>40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2312</v>
      </c>
      <c r="B180" t="s">
        <v>18</v>
      </c>
      <c r="C180" t="s">
        <v>396</v>
      </c>
      <c r="D180" t="s">
        <v>397</v>
      </c>
      <c r="E180" t="s">
        <v>512</v>
      </c>
      <c r="F180" s="2">
        <v>46316.973078703704</v>
      </c>
      <c r="G180" t="s">
        <v>21</v>
      </c>
      <c r="H180" t="s">
        <v>6633</v>
      </c>
      <c r="I180">
        <v>370</v>
      </c>
      <c r="J180" t="s">
        <v>22</v>
      </c>
      <c r="K180" t="s">
        <v>23</v>
      </c>
      <c r="L180">
        <v>148</v>
      </c>
      <c r="M180" t="s">
        <v>486</v>
      </c>
      <c r="N180" s="2">
        <v>46316.982465277775</v>
      </c>
      <c r="O180">
        <v>255</v>
      </c>
      <c r="P180" t="s">
        <v>40</v>
      </c>
      <c r="Q180">
        <v>190</v>
      </c>
      <c r="R180" s="3" t="str">
        <f>IF(OR(G180="12R",G180="12L"),_xlfn.XLOOKUP(C180,Tabla42[ADEP],Tabla42[SID 12R],""),IF(OR(G180="30L",G180="30R"),_xlfn.XLOOKUP(C180,Tabla42[ADEP],Tabla42[SID 30L],""),""))</f>
        <v>CZM</v>
      </c>
      <c r="S180" s="3">
        <f t="shared" si="2"/>
        <v>23</v>
      </c>
      <c r="T180" s="3" t="str">
        <f>_xlfn.XLOOKUP(C180,Tabla42[ADEP],Tabla42[Sector],"")</f>
        <v>Sector 7</v>
      </c>
    </row>
    <row r="181" spans="1:20" x14ac:dyDescent="0.2">
      <c r="A181" t="s">
        <v>333</v>
      </c>
      <c r="B181" t="s">
        <v>18</v>
      </c>
      <c r="C181" t="s">
        <v>204</v>
      </c>
      <c r="D181" t="s">
        <v>53</v>
      </c>
      <c r="E181" t="s">
        <v>415</v>
      </c>
      <c r="F181" s="2">
        <v>46316.975127314814</v>
      </c>
      <c r="G181" t="s">
        <v>21</v>
      </c>
      <c r="H181" t="s">
        <v>6634</v>
      </c>
      <c r="I181">
        <v>290</v>
      </c>
      <c r="J181" t="s">
        <v>22</v>
      </c>
      <c r="K181" t="s">
        <v>23</v>
      </c>
      <c r="L181">
        <v>150</v>
      </c>
      <c r="M181" t="s">
        <v>111</v>
      </c>
      <c r="N181" s="2">
        <v>46316.984467592592</v>
      </c>
      <c r="O181">
        <v>250</v>
      </c>
      <c r="P181" t="s">
        <v>25</v>
      </c>
      <c r="Q181">
        <v>190</v>
      </c>
      <c r="R181" s="3" t="str">
        <f>IF(OR(G181="12R",G181="12L"),_xlfn.XLOOKUP(C181,Tabla42[ADEP],Tabla42[SID 12R],""),IF(OR(G181="30L",G181="30R"),_xlfn.XLOOKUP(C181,Tabla42[ADEP],Tabla42[SID 30L],""),""))</f>
        <v>TAKUX</v>
      </c>
      <c r="S181" s="3">
        <f t="shared" si="2"/>
        <v>23</v>
      </c>
      <c r="T181" s="3" t="str">
        <f>_xlfn.XLOOKUP(C181,Tabla42[ADEP],Tabla42[Sector],"")</f>
        <v>Sector 7</v>
      </c>
    </row>
    <row r="182" spans="1:20" x14ac:dyDescent="0.2">
      <c r="A182" t="s">
        <v>334</v>
      </c>
      <c r="B182" t="s">
        <v>18</v>
      </c>
      <c r="C182" t="s">
        <v>42</v>
      </c>
      <c r="D182" t="s">
        <v>122</v>
      </c>
      <c r="E182" t="s">
        <v>5174</v>
      </c>
      <c r="F182" s="2">
        <v>46316.98741898148</v>
      </c>
      <c r="G182" t="s">
        <v>21</v>
      </c>
      <c r="H182" t="s">
        <v>6635</v>
      </c>
      <c r="I182">
        <v>360</v>
      </c>
      <c r="J182" t="s">
        <v>22</v>
      </c>
      <c r="K182" t="s">
        <v>23</v>
      </c>
      <c r="L182">
        <v>869</v>
      </c>
      <c r="M182" t="s">
        <v>350</v>
      </c>
      <c r="N182" s="2">
        <v>46317.037175925929</v>
      </c>
      <c r="O182">
        <v>360</v>
      </c>
      <c r="P182" t="s">
        <v>25</v>
      </c>
      <c r="Q182">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3</v>
      </c>
      <c r="F232" s="8">
        <f t="shared" si="4"/>
        <v>4</v>
      </c>
      <c r="G232" s="8">
        <f t="shared" si="4"/>
        <v>2</v>
      </c>
      <c r="H232" s="8">
        <f t="shared" si="4"/>
        <v>6</v>
      </c>
      <c r="I232" s="9">
        <f t="shared" si="5"/>
        <v>20</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1</v>
      </c>
      <c r="E235" s="11">
        <f t="shared" si="4"/>
        <v>1</v>
      </c>
      <c r="F235" s="11">
        <f t="shared" si="4"/>
        <v>1</v>
      </c>
      <c r="G235" s="11">
        <f t="shared" si="4"/>
        <v>2</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7</v>
      </c>
      <c r="C264" s="8">
        <f t="shared" si="6"/>
        <v>4</v>
      </c>
      <c r="D264" s="8">
        <f t="shared" si="6"/>
        <v>1</v>
      </c>
      <c r="E264" s="9">
        <f t="shared" si="7"/>
        <v>12</v>
      </c>
    </row>
    <row r="265" spans="1:9" x14ac:dyDescent="0.2">
      <c r="A265" s="7">
        <v>16</v>
      </c>
      <c r="B265" s="8">
        <f t="shared" si="6"/>
        <v>5</v>
      </c>
      <c r="C265" s="8">
        <f t="shared" si="6"/>
        <v>6</v>
      </c>
      <c r="D265" s="8">
        <f t="shared" si="6"/>
        <v>3</v>
      </c>
      <c r="E265" s="9">
        <f t="shared" si="7"/>
        <v>14</v>
      </c>
    </row>
    <row r="266" spans="1:9" x14ac:dyDescent="0.2">
      <c r="A266" s="7">
        <v>17</v>
      </c>
      <c r="B266" s="8">
        <f t="shared" si="6"/>
        <v>7</v>
      </c>
      <c r="C266" s="8">
        <f t="shared" si="6"/>
        <v>7</v>
      </c>
      <c r="D266" s="8">
        <f t="shared" si="6"/>
        <v>0</v>
      </c>
      <c r="E266" s="9">
        <f t="shared" si="7"/>
        <v>14</v>
      </c>
    </row>
    <row r="267" spans="1:9" x14ac:dyDescent="0.2">
      <c r="A267" s="7">
        <v>18</v>
      </c>
      <c r="B267" s="8">
        <f t="shared" si="6"/>
        <v>7</v>
      </c>
      <c r="C267" s="8">
        <f t="shared" si="6"/>
        <v>13</v>
      </c>
      <c r="D267" s="8">
        <f t="shared" si="6"/>
        <v>1</v>
      </c>
      <c r="E267" s="9">
        <f t="shared" si="7"/>
        <v>21</v>
      </c>
    </row>
    <row r="268" spans="1:9" x14ac:dyDescent="0.2">
      <c r="A268" s="7">
        <v>19</v>
      </c>
      <c r="B268" s="8">
        <f t="shared" si="6"/>
        <v>6</v>
      </c>
      <c r="C268" s="8">
        <f t="shared" si="6"/>
        <v>10</v>
      </c>
      <c r="D268" s="8">
        <f t="shared" si="6"/>
        <v>4</v>
      </c>
      <c r="E268" s="9">
        <f t="shared" si="7"/>
        <v>20</v>
      </c>
    </row>
    <row r="269" spans="1:9" x14ac:dyDescent="0.2">
      <c r="A269" s="7">
        <v>20</v>
      </c>
      <c r="B269" s="8">
        <f t="shared" si="6"/>
        <v>9</v>
      </c>
      <c r="C269" s="8">
        <f t="shared" si="6"/>
        <v>9</v>
      </c>
      <c r="D269" s="8">
        <f t="shared" si="6"/>
        <v>0</v>
      </c>
      <c r="E269" s="9">
        <f t="shared" si="7"/>
        <v>18</v>
      </c>
    </row>
    <row r="270" spans="1:9" x14ac:dyDescent="0.2">
      <c r="A270" s="7">
        <v>21</v>
      </c>
      <c r="B270" s="8">
        <f t="shared" si="6"/>
        <v>6</v>
      </c>
      <c r="C270" s="8">
        <f t="shared" si="6"/>
        <v>7</v>
      </c>
      <c r="D270" s="8">
        <f t="shared" si="6"/>
        <v>2</v>
      </c>
      <c r="E270" s="9">
        <f t="shared" si="7"/>
        <v>15</v>
      </c>
    </row>
    <row r="271" spans="1:9" x14ac:dyDescent="0.2">
      <c r="A271" s="7">
        <v>22</v>
      </c>
      <c r="B271" s="8">
        <f t="shared" si="6"/>
        <v>8</v>
      </c>
      <c r="C271" s="8">
        <f t="shared" si="6"/>
        <v>3</v>
      </c>
      <c r="D271" s="8">
        <f t="shared" si="6"/>
        <v>3</v>
      </c>
      <c r="E271" s="9">
        <f t="shared" si="7"/>
        <v>14</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65DBE-3DF8-E94C-A0BD-10CA6BB2BE5C}">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336</v>
      </c>
      <c r="B2" t="s">
        <v>18</v>
      </c>
      <c r="C2" t="s">
        <v>290</v>
      </c>
      <c r="D2" t="s">
        <v>33</v>
      </c>
      <c r="E2" t="s">
        <v>5641</v>
      </c>
      <c r="F2" s="2">
        <v>46317.00271990741</v>
      </c>
      <c r="G2" t="s">
        <v>21</v>
      </c>
      <c r="H2" t="s">
        <v>6636</v>
      </c>
      <c r="I2">
        <v>350</v>
      </c>
      <c r="J2" t="s">
        <v>22</v>
      </c>
      <c r="K2" t="s">
        <v>23</v>
      </c>
      <c r="L2">
        <v>219</v>
      </c>
      <c r="M2" t="s">
        <v>55</v>
      </c>
      <c r="N2" s="2">
        <v>46317.016782407409</v>
      </c>
      <c r="O2">
        <v>301</v>
      </c>
      <c r="P2" t="s">
        <v>25</v>
      </c>
      <c r="Q2">
        <v>190</v>
      </c>
      <c r="R2" s="3" t="str">
        <f>IF(OR(G2="12R",G2="12L"),_xlfn.XLOOKUP(C2,Tabla42[ADEP],Tabla42[SID 12R],""),IF(OR(G2="30L",G2="30R"),_xlfn.XLOOKUP(C2,Tabla42[ADEP],Tabla42[SID 30L],""),""))</f>
        <v>CZM</v>
      </c>
      <c r="S2" s="3">
        <f>HOUR(F2)</f>
        <v>0</v>
      </c>
      <c r="T2" s="3" t="str">
        <f>_xlfn.XLOOKUP(C2,Tabla42[ADEP],Tabla42[Sector],"")</f>
        <v>Sector 7</v>
      </c>
    </row>
    <row r="3" spans="1:20" x14ac:dyDescent="0.2">
      <c r="A3" t="s">
        <v>6637</v>
      </c>
      <c r="B3" t="s">
        <v>18</v>
      </c>
      <c r="C3" t="s">
        <v>27</v>
      </c>
      <c r="D3" t="s">
        <v>28</v>
      </c>
      <c r="E3" t="s">
        <v>6638</v>
      </c>
      <c r="F3" s="2">
        <v>46317.021828703699</v>
      </c>
      <c r="G3" t="s">
        <v>21</v>
      </c>
      <c r="H3" t="s">
        <v>6639</v>
      </c>
      <c r="I3">
        <v>390</v>
      </c>
      <c r="J3" t="s">
        <v>22</v>
      </c>
      <c r="K3" t="s">
        <v>23</v>
      </c>
      <c r="L3">
        <v>361</v>
      </c>
      <c r="M3" t="s">
        <v>30</v>
      </c>
      <c r="N3" s="2">
        <v>46317.042662037042</v>
      </c>
      <c r="O3">
        <v>350</v>
      </c>
      <c r="P3" t="s">
        <v>25</v>
      </c>
      <c r="Q3">
        <v>40</v>
      </c>
      <c r="R3" s="3" t="str">
        <f>IF(OR(G3="12R",G3="12L"),_xlfn.XLOOKUP(C3,Tabla42[ADEP],Tabla42[SID 12R],""),IF(OR(G3="30L",G3="30R"),_xlfn.XLOOKUP(C3,Tabla42[ADEP],Tabla42[SID 30L],""),""))</f>
        <v>OMSUK</v>
      </c>
      <c r="S3" s="3">
        <f t="shared" ref="S3:S66" si="0">HOUR(F3)</f>
        <v>0</v>
      </c>
      <c r="T3" s="3" t="str">
        <f>_xlfn.XLOOKUP(C3,Tabla42[ADEP],Tabla42[Sector],"")</f>
        <v>Sector 3</v>
      </c>
    </row>
    <row r="4" spans="1:20" x14ac:dyDescent="0.2">
      <c r="A4" t="s">
        <v>31</v>
      </c>
      <c r="B4" t="s">
        <v>18</v>
      </c>
      <c r="C4" t="s">
        <v>32</v>
      </c>
      <c r="D4" t="s">
        <v>33</v>
      </c>
      <c r="E4" t="s">
        <v>550</v>
      </c>
      <c r="F4" s="2">
        <v>46317.034467592588</v>
      </c>
      <c r="G4" t="s">
        <v>21</v>
      </c>
      <c r="H4" t="s">
        <v>2363</v>
      </c>
      <c r="I4">
        <v>360</v>
      </c>
      <c r="J4" t="s">
        <v>22</v>
      </c>
      <c r="K4" t="s">
        <v>23</v>
      </c>
      <c r="L4">
        <v>865</v>
      </c>
      <c r="M4" t="s">
        <v>35</v>
      </c>
      <c r="N4" s="2">
        <v>46317.084444444445</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56</v>
      </c>
      <c r="B5" t="s">
        <v>18</v>
      </c>
      <c r="C5" t="s">
        <v>42</v>
      </c>
      <c r="D5" t="s">
        <v>33</v>
      </c>
      <c r="E5" t="s">
        <v>6360</v>
      </c>
      <c r="F5" s="2">
        <v>46317.040381944447</v>
      </c>
      <c r="G5" t="s">
        <v>21</v>
      </c>
      <c r="H5" t="s">
        <v>6640</v>
      </c>
      <c r="I5">
        <v>380</v>
      </c>
      <c r="J5" t="s">
        <v>22</v>
      </c>
      <c r="K5" t="s">
        <v>23</v>
      </c>
      <c r="L5">
        <v>858</v>
      </c>
      <c r="M5" t="s">
        <v>45</v>
      </c>
      <c r="N5" s="2">
        <v>46317.089074074072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41</v>
      </c>
      <c r="B6" t="s">
        <v>18</v>
      </c>
      <c r="C6" t="s">
        <v>42</v>
      </c>
      <c r="D6" t="s">
        <v>43</v>
      </c>
      <c r="E6" t="s">
        <v>823</v>
      </c>
      <c r="F6" s="2">
        <v>46317.041921296295</v>
      </c>
      <c r="G6" t="s">
        <v>21</v>
      </c>
      <c r="H6" t="s">
        <v>6641</v>
      </c>
      <c r="I6">
        <v>360</v>
      </c>
      <c r="J6" t="s">
        <v>22</v>
      </c>
      <c r="K6" t="s">
        <v>23</v>
      </c>
      <c r="L6">
        <v>888</v>
      </c>
      <c r="M6" t="s">
        <v>650</v>
      </c>
      <c r="N6" s="2">
        <v>46317.092291666668</v>
      </c>
      <c r="O6">
        <v>360</v>
      </c>
      <c r="P6" t="s">
        <v>25</v>
      </c>
      <c r="Q6">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t="s">
        <v>46</v>
      </c>
      <c r="B7" t="s">
        <v>18</v>
      </c>
      <c r="C7" t="s">
        <v>47</v>
      </c>
      <c r="D7" t="s">
        <v>48</v>
      </c>
      <c r="E7" t="s">
        <v>749</v>
      </c>
      <c r="F7" s="2">
        <v>46317.044456018513</v>
      </c>
      <c r="G7" t="s">
        <v>21</v>
      </c>
      <c r="H7" t="s">
        <v>6642</v>
      </c>
      <c r="I7">
        <v>350</v>
      </c>
      <c r="J7" t="s">
        <v>22</v>
      </c>
      <c r="K7" t="s">
        <v>23</v>
      </c>
      <c r="L7">
        <v>136</v>
      </c>
      <c r="M7" t="s">
        <v>39</v>
      </c>
      <c r="N7" s="2">
        <v>46317.054097222222</v>
      </c>
      <c r="O7">
        <v>239</v>
      </c>
      <c r="P7" t="s">
        <v>40</v>
      </c>
      <c r="Q7">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t="s">
        <v>3477</v>
      </c>
      <c r="B8" t="s">
        <v>18</v>
      </c>
      <c r="C8" t="s">
        <v>206</v>
      </c>
      <c r="D8" t="s">
        <v>20</v>
      </c>
      <c r="E8" t="s">
        <v>5463</v>
      </c>
      <c r="F8" s="2">
        <v>46317.047581018516</v>
      </c>
      <c r="G8" t="s">
        <v>21</v>
      </c>
      <c r="H8" t="s">
        <v>6643</v>
      </c>
      <c r="I8">
        <v>340</v>
      </c>
      <c r="J8" t="s">
        <v>22</v>
      </c>
      <c r="K8" t="s">
        <v>23</v>
      </c>
      <c r="L8">
        <v>900</v>
      </c>
      <c r="M8" t="s">
        <v>3503</v>
      </c>
      <c r="N8" s="2">
        <v>46317.097395833334</v>
      </c>
      <c r="O8">
        <v>340</v>
      </c>
      <c r="P8" t="s">
        <v>25</v>
      </c>
      <c r="Q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t="s">
        <v>17</v>
      </c>
      <c r="B9" t="s">
        <v>18</v>
      </c>
      <c r="C9" t="s">
        <v>19</v>
      </c>
      <c r="D9" t="s">
        <v>53</v>
      </c>
      <c r="E9" t="s">
        <v>80</v>
      </c>
      <c r="F9" s="2">
        <v>46317.06554398148</v>
      </c>
      <c r="G9" t="s">
        <v>21</v>
      </c>
      <c r="H9" t="s">
        <v>6644</v>
      </c>
      <c r="I9">
        <v>380</v>
      </c>
      <c r="J9" t="s">
        <v>22</v>
      </c>
      <c r="K9" t="s">
        <v>23</v>
      </c>
      <c r="L9">
        <v>864</v>
      </c>
      <c r="M9" t="s">
        <v>351</v>
      </c>
      <c r="N9" s="2">
        <v>46317.115439814814</v>
      </c>
      <c r="O9">
        <v>380</v>
      </c>
      <c r="P9" t="s">
        <v>25</v>
      </c>
      <c r="Q9">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t="s">
        <v>61</v>
      </c>
      <c r="B10" t="s">
        <v>18</v>
      </c>
      <c r="C10" t="s">
        <v>62</v>
      </c>
      <c r="D10" t="s">
        <v>344</v>
      </c>
      <c r="E10" t="s">
        <v>345</v>
      </c>
      <c r="F10" s="2">
        <v>46317.073819444442</v>
      </c>
      <c r="G10" t="s">
        <v>21</v>
      </c>
      <c r="H10" t="s">
        <v>6645</v>
      </c>
      <c r="I10">
        <v>320</v>
      </c>
      <c r="J10" t="s">
        <v>22</v>
      </c>
      <c r="K10" t="s">
        <v>23</v>
      </c>
      <c r="L10">
        <v>857</v>
      </c>
      <c r="M10" t="s">
        <v>6087</v>
      </c>
      <c r="N10" s="2">
        <v>46317.121689814812</v>
      </c>
      <c r="O10">
        <v>320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59</v>
      </c>
      <c r="B11" t="s">
        <v>18</v>
      </c>
      <c r="C11" t="s">
        <v>27</v>
      </c>
      <c r="D11" t="s">
        <v>60</v>
      </c>
      <c r="E11" t="s">
        <v>4483</v>
      </c>
      <c r="F11" s="2">
        <v>46317.085717592592</v>
      </c>
      <c r="G11" t="s">
        <v>21</v>
      </c>
      <c r="H11" t="s">
        <v>6646</v>
      </c>
      <c r="I11">
        <v>370</v>
      </c>
      <c r="J11" t="s">
        <v>22</v>
      </c>
      <c r="K11" t="s">
        <v>23</v>
      </c>
      <c r="L11">
        <v>359</v>
      </c>
      <c r="M11" t="s">
        <v>30</v>
      </c>
      <c r="N11" s="2">
        <v>46317.106076388889</v>
      </c>
      <c r="O11">
        <v>370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64</v>
      </c>
      <c r="B12" t="s">
        <v>18</v>
      </c>
      <c r="C12" t="s">
        <v>65</v>
      </c>
      <c r="D12" t="s">
        <v>63</v>
      </c>
      <c r="E12" t="s">
        <v>66</v>
      </c>
      <c r="F12" s="2">
        <v>46317.088877314818</v>
      </c>
      <c r="G12" t="s">
        <v>21</v>
      </c>
      <c r="H12" t="s">
        <v>6647</v>
      </c>
      <c r="I12">
        <v>220</v>
      </c>
      <c r="J12" t="s">
        <v>22</v>
      </c>
      <c r="K12" t="s">
        <v>23</v>
      </c>
      <c r="L12">
        <v>324</v>
      </c>
      <c r="M12" t="s">
        <v>65</v>
      </c>
      <c r="N12" s="2">
        <v>46317.112175925926</v>
      </c>
      <c r="O12">
        <v>0</v>
      </c>
      <c r="P12" t="s">
        <v>25</v>
      </c>
      <c r="Q1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t="s">
        <v>348</v>
      </c>
      <c r="B13" t="s">
        <v>18</v>
      </c>
      <c r="C13" t="s">
        <v>204</v>
      </c>
      <c r="D13" t="s">
        <v>53</v>
      </c>
      <c r="E13" t="s">
        <v>207</v>
      </c>
      <c r="F13" s="2">
        <v>46317.1175462963</v>
      </c>
      <c r="G13" t="s">
        <v>21</v>
      </c>
      <c r="H13" t="s">
        <v>2932</v>
      </c>
      <c r="I13">
        <v>390</v>
      </c>
      <c r="J13" t="s">
        <v>22</v>
      </c>
      <c r="K13" t="s">
        <v>23</v>
      </c>
      <c r="L13">
        <v>153</v>
      </c>
      <c r="M13" t="s">
        <v>111</v>
      </c>
      <c r="N13" s="2">
        <v>46317.127546296295</v>
      </c>
      <c r="O13">
        <v>290</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46317.119085648148</v>
      </c>
      <c r="G14" t="s">
        <v>21</v>
      </c>
      <c r="H14" t="s">
        <v>6648</v>
      </c>
      <c r="I14">
        <v>380</v>
      </c>
      <c r="J14" t="s">
        <v>22</v>
      </c>
      <c r="K14" t="s">
        <v>23</v>
      </c>
      <c r="L14">
        <v>860</v>
      </c>
      <c r="M14" t="s">
        <v>417</v>
      </c>
      <c r="N14" s="2">
        <v>46317.167337962965</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78</v>
      </c>
      <c r="B15" t="s">
        <v>18</v>
      </c>
      <c r="C15" t="s">
        <v>42</v>
      </c>
      <c r="D15" t="s">
        <v>20</v>
      </c>
      <c r="E15" t="s">
        <v>4156</v>
      </c>
      <c r="F15" s="2">
        <v>46317.125520833331</v>
      </c>
      <c r="G15" t="s">
        <v>21</v>
      </c>
      <c r="H15" t="s">
        <v>6649</v>
      </c>
      <c r="I15">
        <v>360</v>
      </c>
      <c r="J15" t="s">
        <v>22</v>
      </c>
      <c r="K15" t="s">
        <v>23</v>
      </c>
      <c r="L15">
        <v>888</v>
      </c>
      <c r="M15" t="s">
        <v>83</v>
      </c>
      <c r="N15" s="2">
        <v>46317.17586805555</v>
      </c>
      <c r="O15">
        <v>360</v>
      </c>
      <c r="P15" t="s">
        <v>25</v>
      </c>
      <c r="Q15">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t="s">
        <v>4078</v>
      </c>
      <c r="B16" t="s">
        <v>18</v>
      </c>
      <c r="C16" t="s">
        <v>616</v>
      </c>
      <c r="D16" t="s">
        <v>2007</v>
      </c>
      <c r="E16" t="s">
        <v>6650</v>
      </c>
      <c r="F16" s="2">
        <v>46317.126643518517</v>
      </c>
      <c r="G16" t="s">
        <v>21</v>
      </c>
      <c r="H16" t="s">
        <v>6651</v>
      </c>
      <c r="I16">
        <v>330</v>
      </c>
      <c r="J16" t="s">
        <v>22</v>
      </c>
      <c r="K16" t="s">
        <v>23</v>
      </c>
      <c r="L16">
        <v>136</v>
      </c>
      <c r="M16" t="s">
        <v>39</v>
      </c>
      <c r="N16" s="2">
        <v>46317.13559027778</v>
      </c>
      <c r="O16">
        <v>230</v>
      </c>
      <c r="P16" t="s">
        <v>40</v>
      </c>
      <c r="Q16">
        <v>190</v>
      </c>
      <c r="R16" s="3" t="str">
        <f>IF(OR(G16="12R",G16="12L"),_xlfn.XLOOKUP(C16,Tabla42[ADEP],Tabla42[SID 12R],""),IF(OR(G16="30L",G16="30R"),_xlfn.XLOOKUP(C16,Tabla42[ADEP],Tabla42[SID 30L],""),""))</f>
        <v>NUDAL</v>
      </c>
      <c r="S16" s="3">
        <f t="shared" si="0"/>
        <v>3</v>
      </c>
      <c r="T16" s="3" t="str">
        <f>_xlfn.XLOOKUP(C16,Tabla42[ADEP],Tabla42[Sector],"")</f>
        <v>Sector 3</v>
      </c>
    </row>
    <row r="17" spans="1:20" x14ac:dyDescent="0.2">
      <c r="A17" t="s">
        <v>81</v>
      </c>
      <c r="B17" t="s">
        <v>18</v>
      </c>
      <c r="C17" t="s">
        <v>49</v>
      </c>
      <c r="D17" t="s">
        <v>33</v>
      </c>
      <c r="E17" t="s">
        <v>4522</v>
      </c>
      <c r="F17" s="2">
        <v>46317.128194444449</v>
      </c>
      <c r="G17" t="s">
        <v>21</v>
      </c>
      <c r="H17" t="s">
        <v>6652</v>
      </c>
      <c r="I17">
        <v>380</v>
      </c>
      <c r="J17" t="s">
        <v>22</v>
      </c>
      <c r="K17" t="s">
        <v>23</v>
      </c>
      <c r="L17">
        <v>862</v>
      </c>
      <c r="M17" t="s">
        <v>632</v>
      </c>
      <c r="N17" s="2">
        <v>46317.177812499998</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72</v>
      </c>
      <c r="B18" t="s">
        <v>18</v>
      </c>
      <c r="C18" t="s">
        <v>65</v>
      </c>
      <c r="D18" t="s">
        <v>63</v>
      </c>
      <c r="E18" t="s">
        <v>2359</v>
      </c>
      <c r="F18" s="2">
        <v>46317.130509259259</v>
      </c>
      <c r="G18" t="s">
        <v>21</v>
      </c>
      <c r="H18" t="s">
        <v>6653</v>
      </c>
      <c r="I18">
        <v>220</v>
      </c>
      <c r="J18" t="s">
        <v>22</v>
      </c>
      <c r="K18" t="s">
        <v>23</v>
      </c>
      <c r="L18">
        <v>308</v>
      </c>
      <c r="M18" t="s">
        <v>65</v>
      </c>
      <c r="N18" s="2">
        <v>46317.151979166665</v>
      </c>
      <c r="O18">
        <v>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88</v>
      </c>
      <c r="B19" t="s">
        <v>18</v>
      </c>
      <c r="C19" t="s">
        <v>32</v>
      </c>
      <c r="D19" t="s">
        <v>33</v>
      </c>
      <c r="E19" t="s">
        <v>726</v>
      </c>
      <c r="F19" s="2">
        <v>46317.144571759258</v>
      </c>
      <c r="G19" t="s">
        <v>21</v>
      </c>
      <c r="H19" t="s">
        <v>338</v>
      </c>
      <c r="I19">
        <v>360</v>
      </c>
      <c r="J19" t="s">
        <v>22</v>
      </c>
      <c r="K19" t="s">
        <v>23</v>
      </c>
      <c r="L19">
        <v>862</v>
      </c>
      <c r="M19" t="s">
        <v>35</v>
      </c>
      <c r="N19" s="2">
        <v>46317.192106481481</v>
      </c>
      <c r="O19">
        <v>360</v>
      </c>
      <c r="P19" t="s">
        <v>25</v>
      </c>
      <c r="Q19">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t="s">
        <v>5821</v>
      </c>
      <c r="B20" t="s">
        <v>18</v>
      </c>
      <c r="C20" t="s">
        <v>42</v>
      </c>
      <c r="D20" t="s">
        <v>5822</v>
      </c>
      <c r="F20" s="2">
        <v>46317.157326388886</v>
      </c>
      <c r="G20" t="s">
        <v>21</v>
      </c>
      <c r="H20" t="s">
        <v>6654</v>
      </c>
      <c r="I20">
        <v>340</v>
      </c>
      <c r="J20" t="s">
        <v>22</v>
      </c>
      <c r="K20" t="s">
        <v>50</v>
      </c>
      <c r="L20">
        <v>1044</v>
      </c>
      <c r="M20" t="s">
        <v>439</v>
      </c>
      <c r="N20" s="2">
        <v>46317.218229166669</v>
      </c>
      <c r="O20">
        <v>340</v>
      </c>
      <c r="P20" t="s">
        <v>25</v>
      </c>
      <c r="Q20">
        <v>30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33</v>
      </c>
      <c r="E21" t="s">
        <v>360</v>
      </c>
      <c r="F21" s="2">
        <v>46317.16988425926</v>
      </c>
      <c r="G21" t="s">
        <v>21</v>
      </c>
      <c r="H21" t="s">
        <v>3312</v>
      </c>
      <c r="I21">
        <v>360</v>
      </c>
      <c r="J21" t="s">
        <v>22</v>
      </c>
      <c r="K21" t="s">
        <v>23</v>
      </c>
      <c r="L21">
        <v>869</v>
      </c>
      <c r="M21" t="s">
        <v>167</v>
      </c>
      <c r="N21" s="2">
        <v>46317.220173611116</v>
      </c>
      <c r="O21">
        <v>360</v>
      </c>
      <c r="P21" t="s">
        <v>25</v>
      </c>
      <c r="Q21">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t="s">
        <v>86</v>
      </c>
      <c r="B22" t="s">
        <v>18</v>
      </c>
      <c r="C22" t="s">
        <v>42</v>
      </c>
      <c r="D22" t="s">
        <v>20</v>
      </c>
      <c r="E22" t="s">
        <v>484</v>
      </c>
      <c r="F22" s="2">
        <v>46317.192500000005</v>
      </c>
      <c r="G22" t="s">
        <v>21</v>
      </c>
      <c r="H22" t="s">
        <v>6655</v>
      </c>
      <c r="I22">
        <v>360</v>
      </c>
      <c r="J22" t="s">
        <v>22</v>
      </c>
      <c r="K22" t="s">
        <v>23</v>
      </c>
      <c r="L22">
        <v>861</v>
      </c>
      <c r="M22" t="s">
        <v>630</v>
      </c>
      <c r="N22" s="2">
        <v>46317.241122685184</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5993</v>
      </c>
      <c r="B23" t="s">
        <v>18</v>
      </c>
      <c r="C23" t="s">
        <v>920</v>
      </c>
      <c r="D23" t="s">
        <v>5994</v>
      </c>
      <c r="E23" t="s">
        <v>6656</v>
      </c>
      <c r="F23" s="2">
        <v>46317.199745370366</v>
      </c>
      <c r="G23" t="s">
        <v>21</v>
      </c>
      <c r="H23" t="s">
        <v>6657</v>
      </c>
      <c r="I23">
        <v>390</v>
      </c>
      <c r="J23" t="s">
        <v>22</v>
      </c>
      <c r="K23" t="s">
        <v>23</v>
      </c>
      <c r="L23">
        <v>136</v>
      </c>
      <c r="M23" t="s">
        <v>408</v>
      </c>
      <c r="N23" s="2">
        <v>46317.20894675926</v>
      </c>
      <c r="O23">
        <v>209</v>
      </c>
      <c r="P23" t="s">
        <v>40</v>
      </c>
      <c r="Q23">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t="s">
        <v>90</v>
      </c>
      <c r="B24" t="s">
        <v>18</v>
      </c>
      <c r="C24" t="s">
        <v>42</v>
      </c>
      <c r="D24" t="s">
        <v>20</v>
      </c>
      <c r="E24" t="s">
        <v>2940</v>
      </c>
      <c r="F24" s="2">
        <v>46317.439780092594</v>
      </c>
      <c r="G24" t="s">
        <v>21</v>
      </c>
      <c r="H24" t="s">
        <v>6658</v>
      </c>
      <c r="I24">
        <v>360</v>
      </c>
      <c r="J24" t="s">
        <v>22</v>
      </c>
      <c r="K24" t="s">
        <v>23</v>
      </c>
      <c r="L24">
        <v>862</v>
      </c>
      <c r="M24" t="s">
        <v>2654</v>
      </c>
      <c r="N24" s="2">
        <v>46317.488287037035</v>
      </c>
      <c r="O24">
        <v>360</v>
      </c>
      <c r="P24" t="s">
        <v>25</v>
      </c>
      <c r="Q24">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92</v>
      </c>
      <c r="B25" t="s">
        <v>18</v>
      </c>
      <c r="C25" t="s">
        <v>93</v>
      </c>
      <c r="D25" t="s">
        <v>33</v>
      </c>
      <c r="E25" t="s">
        <v>6360</v>
      </c>
      <c r="F25" s="2">
        <v>46317.456504629634</v>
      </c>
      <c r="G25" t="s">
        <v>21</v>
      </c>
      <c r="H25" t="s">
        <v>6659</v>
      </c>
      <c r="I25">
        <v>380</v>
      </c>
      <c r="J25" t="s">
        <v>22</v>
      </c>
      <c r="K25" t="s">
        <v>23</v>
      </c>
      <c r="L25">
        <v>886</v>
      </c>
      <c r="M25" t="s">
        <v>94</v>
      </c>
      <c r="N25" s="2">
        <v>46317.506319444445</v>
      </c>
      <c r="O25">
        <v>200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98</v>
      </c>
      <c r="B26" t="s">
        <v>18</v>
      </c>
      <c r="C26" t="s">
        <v>42</v>
      </c>
      <c r="D26" t="s">
        <v>43</v>
      </c>
      <c r="E26" t="s">
        <v>496</v>
      </c>
      <c r="F26" s="2">
        <v>46317.46670138889</v>
      </c>
      <c r="G26" t="s">
        <v>21</v>
      </c>
      <c r="H26" t="s">
        <v>3382</v>
      </c>
      <c r="I26">
        <v>380</v>
      </c>
      <c r="J26" t="s">
        <v>22</v>
      </c>
      <c r="K26" t="s">
        <v>23</v>
      </c>
      <c r="L26">
        <v>859</v>
      </c>
      <c r="M26" t="s">
        <v>45</v>
      </c>
      <c r="N26" s="2">
        <v>46317.515277777777</v>
      </c>
      <c r="O26">
        <v>380</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374</v>
      </c>
      <c r="F27" s="2">
        <v>46317.470810185187</v>
      </c>
      <c r="G27" t="s">
        <v>21</v>
      </c>
      <c r="H27" t="s">
        <v>170</v>
      </c>
      <c r="I27">
        <v>360</v>
      </c>
      <c r="J27" t="s">
        <v>22</v>
      </c>
      <c r="K27" t="s">
        <v>23</v>
      </c>
      <c r="L27">
        <v>859</v>
      </c>
      <c r="M27" t="s">
        <v>45</v>
      </c>
      <c r="N27" s="2">
        <v>46317.518576388888</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100</v>
      </c>
      <c r="B28" t="s">
        <v>18</v>
      </c>
      <c r="C28" t="s">
        <v>42</v>
      </c>
      <c r="D28" t="s">
        <v>20</v>
      </c>
      <c r="E28" t="s">
        <v>5463</v>
      </c>
      <c r="F28" s="2">
        <v>46317.476979166662</v>
      </c>
      <c r="G28" t="s">
        <v>21</v>
      </c>
      <c r="H28" t="s">
        <v>71</v>
      </c>
      <c r="I28">
        <v>360</v>
      </c>
      <c r="J28" t="s">
        <v>22</v>
      </c>
      <c r="K28" t="s">
        <v>23</v>
      </c>
      <c r="L28">
        <v>859</v>
      </c>
      <c r="M28" t="s">
        <v>45</v>
      </c>
      <c r="N28" s="2">
        <v>46317.52611111111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105</v>
      </c>
      <c r="B29" t="s">
        <v>18</v>
      </c>
      <c r="C29" t="s">
        <v>32</v>
      </c>
      <c r="D29" t="s">
        <v>20</v>
      </c>
      <c r="E29" t="s">
        <v>2024</v>
      </c>
      <c r="F29" s="2">
        <v>46317.482465277775</v>
      </c>
      <c r="G29" t="s">
        <v>21</v>
      </c>
      <c r="H29" t="s">
        <v>2363</v>
      </c>
      <c r="I29">
        <v>360</v>
      </c>
      <c r="J29" t="s">
        <v>22</v>
      </c>
      <c r="K29" t="s">
        <v>23</v>
      </c>
      <c r="L29">
        <v>865</v>
      </c>
      <c r="M29" t="s">
        <v>35</v>
      </c>
      <c r="N29" s="2">
        <v>46317.531875000001</v>
      </c>
      <c r="O29">
        <v>360</v>
      </c>
      <c r="P29" t="s">
        <v>25</v>
      </c>
      <c r="Q29">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t="s">
        <v>108</v>
      </c>
      <c r="B30" t="s">
        <v>18</v>
      </c>
      <c r="C30" t="s">
        <v>109</v>
      </c>
      <c r="D30" t="s">
        <v>122</v>
      </c>
      <c r="E30" t="s">
        <v>6660</v>
      </c>
      <c r="F30" s="2">
        <v>46317.505104166667</v>
      </c>
      <c r="G30" t="s">
        <v>21</v>
      </c>
      <c r="H30" t="s">
        <v>2297</v>
      </c>
      <c r="I30">
        <v>350</v>
      </c>
      <c r="J30" t="s">
        <v>22</v>
      </c>
      <c r="K30" t="s">
        <v>23</v>
      </c>
      <c r="L30">
        <v>153</v>
      </c>
      <c r="M30" t="s">
        <v>111</v>
      </c>
      <c r="N30" s="2">
        <v>46317.514884259261</v>
      </c>
      <c r="O30">
        <v>314</v>
      </c>
      <c r="P30" t="s">
        <v>25</v>
      </c>
      <c r="Q30">
        <v>195</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t="s">
        <v>107</v>
      </c>
      <c r="B31" t="s">
        <v>18</v>
      </c>
      <c r="C31" t="s">
        <v>42</v>
      </c>
      <c r="D31" t="s">
        <v>28</v>
      </c>
      <c r="E31" t="s">
        <v>6661</v>
      </c>
      <c r="F31" s="2">
        <v>46317.509398148148</v>
      </c>
      <c r="G31" t="s">
        <v>21</v>
      </c>
      <c r="H31" t="s">
        <v>6662</v>
      </c>
      <c r="I31">
        <v>380</v>
      </c>
      <c r="J31" t="s">
        <v>22</v>
      </c>
      <c r="K31" t="s">
        <v>23</v>
      </c>
      <c r="L31">
        <v>864</v>
      </c>
      <c r="M31" t="s">
        <v>6663</v>
      </c>
      <c r="N31" s="2">
        <v>46317.558090277773</v>
      </c>
      <c r="O31">
        <v>380</v>
      </c>
      <c r="P31" t="s">
        <v>25</v>
      </c>
      <c r="Q31">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t="s">
        <v>101</v>
      </c>
      <c r="B32" t="s">
        <v>18</v>
      </c>
      <c r="C32" t="s">
        <v>102</v>
      </c>
      <c r="D32" t="s">
        <v>53</v>
      </c>
      <c r="E32" t="s">
        <v>207</v>
      </c>
      <c r="F32" s="2">
        <v>46317.515555555554</v>
      </c>
      <c r="G32" t="s">
        <v>21</v>
      </c>
      <c r="H32" t="s">
        <v>2950</v>
      </c>
      <c r="I32">
        <v>290</v>
      </c>
      <c r="J32" t="s">
        <v>22</v>
      </c>
      <c r="K32" t="s">
        <v>23</v>
      </c>
      <c r="L32">
        <v>131</v>
      </c>
      <c r="M32" t="s">
        <v>39</v>
      </c>
      <c r="N32" s="2">
        <v>46317.524664351848</v>
      </c>
      <c r="O32">
        <v>261</v>
      </c>
      <c r="P32" t="s">
        <v>25</v>
      </c>
      <c r="Q32">
        <v>190</v>
      </c>
      <c r="R32" s="3" t="str">
        <f>IF(OR(G32="12R",G32="12L"),_xlfn.XLOOKUP(C32,Tabla42[ADEP],Tabla42[SID 12R],""),IF(OR(G32="30L",G32="30R"),_xlfn.XLOOKUP(C32,Tabla42[ADEP],Tabla42[SID 30L],""),""))</f>
        <v>NUDAL</v>
      </c>
      <c r="S32" s="3">
        <f t="shared" si="0"/>
        <v>12</v>
      </c>
      <c r="T32" s="3" t="str">
        <f>_xlfn.XLOOKUP(C32,Tabla42[ADEP],Tabla42[Sector],"")</f>
        <v>Sector 3</v>
      </c>
    </row>
    <row r="33" spans="1:20" x14ac:dyDescent="0.2">
      <c r="A33" t="s">
        <v>2381</v>
      </c>
      <c r="B33" t="s">
        <v>18</v>
      </c>
      <c r="C33" t="s">
        <v>121</v>
      </c>
      <c r="D33" t="s">
        <v>122</v>
      </c>
      <c r="E33" t="s">
        <v>6664</v>
      </c>
      <c r="F33" s="2">
        <v>46317.523773148147</v>
      </c>
      <c r="G33" t="s">
        <v>21</v>
      </c>
      <c r="H33" t="s">
        <v>6665</v>
      </c>
      <c r="I33">
        <v>400</v>
      </c>
      <c r="J33" t="s">
        <v>22</v>
      </c>
      <c r="K33" t="s">
        <v>23</v>
      </c>
      <c r="L33">
        <v>521</v>
      </c>
      <c r="M33" t="s">
        <v>123</v>
      </c>
      <c r="N33" s="2">
        <v>46317.553738425922</v>
      </c>
      <c r="O33">
        <v>400</v>
      </c>
      <c r="P33" t="s">
        <v>25</v>
      </c>
      <c r="Q33">
        <v>40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115</v>
      </c>
      <c r="B34" t="s">
        <v>18</v>
      </c>
      <c r="C34" t="s">
        <v>116</v>
      </c>
      <c r="D34" t="s">
        <v>117</v>
      </c>
      <c r="E34" t="s">
        <v>6666</v>
      </c>
      <c r="F34" s="2">
        <v>46317.535682870366</v>
      </c>
      <c r="G34" t="s">
        <v>21</v>
      </c>
      <c r="H34" t="s">
        <v>6667</v>
      </c>
      <c r="I34">
        <v>380</v>
      </c>
      <c r="J34" t="s">
        <v>22</v>
      </c>
      <c r="K34" t="s">
        <v>23</v>
      </c>
      <c r="L34">
        <v>527</v>
      </c>
      <c r="M34" t="s">
        <v>123</v>
      </c>
      <c r="N34" s="2">
        <v>46317.564479166671</v>
      </c>
      <c r="O34">
        <v>380</v>
      </c>
      <c r="P34" t="s">
        <v>25</v>
      </c>
      <c r="Q34">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t="s">
        <v>125</v>
      </c>
      <c r="B35" t="s">
        <v>18</v>
      </c>
      <c r="C35" t="s">
        <v>126</v>
      </c>
      <c r="D35" t="s">
        <v>122</v>
      </c>
      <c r="E35" t="s">
        <v>6668</v>
      </c>
      <c r="F35" s="2">
        <v>46317.542476851857</v>
      </c>
      <c r="G35" t="s">
        <v>21</v>
      </c>
      <c r="H35" t="s">
        <v>6669</v>
      </c>
      <c r="I35">
        <v>370</v>
      </c>
      <c r="J35" t="s">
        <v>22</v>
      </c>
      <c r="K35" t="s">
        <v>23</v>
      </c>
      <c r="L35">
        <v>359</v>
      </c>
      <c r="M35" t="s">
        <v>30</v>
      </c>
      <c r="N35" s="2">
        <v>46317.562106481477</v>
      </c>
      <c r="O35">
        <v>370</v>
      </c>
      <c r="P35" t="s">
        <v>25</v>
      </c>
      <c r="Q35">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t="s">
        <v>119</v>
      </c>
      <c r="B36" t="s">
        <v>18</v>
      </c>
      <c r="C36" t="s">
        <v>42</v>
      </c>
      <c r="D36" t="s">
        <v>43</v>
      </c>
      <c r="E36" t="s">
        <v>2220</v>
      </c>
      <c r="F36" s="2">
        <v>46317.551087962958</v>
      </c>
      <c r="G36" t="s">
        <v>21</v>
      </c>
      <c r="H36" t="s">
        <v>3852</v>
      </c>
      <c r="I36">
        <v>380</v>
      </c>
      <c r="J36" t="s">
        <v>22</v>
      </c>
      <c r="K36" t="s">
        <v>23</v>
      </c>
      <c r="L36">
        <v>859</v>
      </c>
      <c r="M36" t="s">
        <v>45</v>
      </c>
      <c r="N36" s="2">
        <v>46317.599803240737</v>
      </c>
      <c r="O36">
        <v>380</v>
      </c>
      <c r="P36" t="s">
        <v>25</v>
      </c>
      <c r="Q36">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t="s">
        <v>370</v>
      </c>
      <c r="B37" t="s">
        <v>18</v>
      </c>
      <c r="C37" t="s">
        <v>510</v>
      </c>
      <c r="D37" t="s">
        <v>372</v>
      </c>
      <c r="F37" s="2">
        <v>46317.566574074073</v>
      </c>
      <c r="G37" t="s">
        <v>21</v>
      </c>
      <c r="H37" t="s">
        <v>155</v>
      </c>
      <c r="I37">
        <v>65</v>
      </c>
      <c r="J37" t="s">
        <v>130</v>
      </c>
      <c r="K37" t="s">
        <v>50</v>
      </c>
      <c r="L37">
        <v>227</v>
      </c>
      <c r="M37" t="s">
        <v>510</v>
      </c>
      <c r="N37" s="2">
        <v>46317.600937499999</v>
      </c>
      <c r="O37">
        <v>0</v>
      </c>
      <c r="P37" t="s">
        <v>129</v>
      </c>
      <c r="Q37">
        <v>15</v>
      </c>
      <c r="R37" s="3" t="str">
        <f>IF(OR(G37="12R",G37="12L"),_xlfn.XLOOKUP(C37,Tabla42[ADEP],Tabla42[SID 12R],""),IF(OR(G37="30L",G37="30R"),_xlfn.XLOOKUP(C37,Tabla42[ADEP],Tabla42[SID 30L],""),""))</f>
        <v/>
      </c>
      <c r="S37" s="3">
        <f t="shared" si="0"/>
        <v>13</v>
      </c>
      <c r="T37" s="3" t="str">
        <f>_xlfn.XLOOKUP(C37,Tabla42[ADEP],Tabla42[Sector],"")</f>
        <v/>
      </c>
    </row>
    <row r="38" spans="1:20" x14ac:dyDescent="0.2">
      <c r="A38" t="s">
        <v>127</v>
      </c>
      <c r="B38" t="s">
        <v>18</v>
      </c>
      <c r="C38" t="s">
        <v>128</v>
      </c>
      <c r="D38" t="s">
        <v>43</v>
      </c>
      <c r="E38" t="s">
        <v>6670</v>
      </c>
      <c r="F38" s="2">
        <v>46317.574953703705</v>
      </c>
      <c r="G38" t="s">
        <v>21</v>
      </c>
      <c r="H38" t="s">
        <v>6671</v>
      </c>
      <c r="I38">
        <v>370</v>
      </c>
      <c r="J38" t="s">
        <v>22</v>
      </c>
      <c r="K38" t="s">
        <v>23</v>
      </c>
      <c r="L38">
        <v>351</v>
      </c>
      <c r="M38" t="s">
        <v>30</v>
      </c>
      <c r="N38" s="2">
        <v>46317.595451388886</v>
      </c>
      <c r="O38">
        <v>370</v>
      </c>
      <c r="P38" t="s">
        <v>25</v>
      </c>
      <c r="Q38">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t="s">
        <v>173</v>
      </c>
      <c r="B39" t="s">
        <v>18</v>
      </c>
      <c r="C39" t="s">
        <v>154</v>
      </c>
      <c r="D39" t="s">
        <v>2077</v>
      </c>
      <c r="F39" s="2">
        <v>46317.601377314815</v>
      </c>
      <c r="G39" t="s">
        <v>21</v>
      </c>
      <c r="H39" t="s">
        <v>6672</v>
      </c>
      <c r="I39">
        <v>15</v>
      </c>
      <c r="J39" t="s">
        <v>130</v>
      </c>
      <c r="K39" t="s">
        <v>50</v>
      </c>
      <c r="L39">
        <v>342</v>
      </c>
      <c r="M39" t="s">
        <v>154</v>
      </c>
      <c r="N39" s="2">
        <v>46317.692962962959</v>
      </c>
      <c r="O39">
        <v>0</v>
      </c>
      <c r="P39" t="s">
        <v>129</v>
      </c>
      <c r="Q39">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t="s">
        <v>131</v>
      </c>
      <c r="B40" t="s">
        <v>18</v>
      </c>
      <c r="C40" t="s">
        <v>42</v>
      </c>
      <c r="D40" t="s">
        <v>43</v>
      </c>
      <c r="E40" t="s">
        <v>4603</v>
      </c>
      <c r="F40" s="2">
        <v>46317.603333333333</v>
      </c>
      <c r="G40" t="s">
        <v>21</v>
      </c>
      <c r="H40" t="s">
        <v>3265</v>
      </c>
      <c r="I40">
        <v>360</v>
      </c>
      <c r="J40" t="s">
        <v>22</v>
      </c>
      <c r="K40" t="s">
        <v>23</v>
      </c>
      <c r="L40">
        <v>859</v>
      </c>
      <c r="M40" t="s">
        <v>45</v>
      </c>
      <c r="N40" s="2">
        <v>46317.651979166665</v>
      </c>
      <c r="O40">
        <v>360</v>
      </c>
      <c r="P40" t="s">
        <v>25</v>
      </c>
      <c r="Q40">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t="s">
        <v>2971</v>
      </c>
      <c r="B41" t="s">
        <v>18</v>
      </c>
      <c r="C41" t="s">
        <v>121</v>
      </c>
      <c r="D41" t="s">
        <v>20</v>
      </c>
      <c r="E41" t="s">
        <v>3552</v>
      </c>
      <c r="F41" s="2">
        <v>46317.620243055557</v>
      </c>
      <c r="G41" t="s">
        <v>21</v>
      </c>
      <c r="H41" t="s">
        <v>6673</v>
      </c>
      <c r="I41">
        <v>380</v>
      </c>
      <c r="J41" t="s">
        <v>22</v>
      </c>
      <c r="K41" t="s">
        <v>23</v>
      </c>
      <c r="L41">
        <v>569</v>
      </c>
      <c r="M41" t="s">
        <v>123</v>
      </c>
      <c r="N41" s="2">
        <v>46317.65115740741</v>
      </c>
      <c r="O41">
        <v>380</v>
      </c>
      <c r="P41" t="s">
        <v>25</v>
      </c>
      <c r="Q41">
        <v>40</v>
      </c>
      <c r="R41" s="3" t="str">
        <f>IF(OR(G41="12R",G41="12L"),_xlfn.XLOOKUP(C41,Tabla42[ADEP],Tabla42[SID 12R],""),IF(OR(G41="30L",G41="30R"),_xlfn.XLOOKUP(C41,Tabla42[ADEP],Tabla42[SID 30L],""),""))</f>
        <v>ENEBA</v>
      </c>
      <c r="S41" s="3">
        <f t="shared" si="0"/>
        <v>14</v>
      </c>
      <c r="T41" s="3" t="str">
        <f>_xlfn.XLOOKUP(C41,Tabla42[ADEP],Tabla42[Sector],"")</f>
        <v>Sector 3</v>
      </c>
    </row>
    <row r="42" spans="1:20" x14ac:dyDescent="0.2">
      <c r="A42" t="s">
        <v>6674</v>
      </c>
      <c r="B42" t="s">
        <v>18</v>
      </c>
      <c r="C42" t="s">
        <v>49</v>
      </c>
      <c r="D42" t="s">
        <v>492</v>
      </c>
      <c r="E42" t="s">
        <v>4732</v>
      </c>
      <c r="F42" s="2">
        <v>46317.625821759255</v>
      </c>
      <c r="G42" t="s">
        <v>21</v>
      </c>
      <c r="H42" t="s">
        <v>6675</v>
      </c>
      <c r="I42">
        <v>400</v>
      </c>
      <c r="J42" t="s">
        <v>22</v>
      </c>
      <c r="K42" t="s">
        <v>50</v>
      </c>
      <c r="L42">
        <v>856</v>
      </c>
      <c r="M42" t="s">
        <v>45</v>
      </c>
      <c r="N42" s="2">
        <v>46317.676539351851</v>
      </c>
      <c r="O42">
        <v>400</v>
      </c>
      <c r="P42" t="s">
        <v>25</v>
      </c>
      <c r="Q42">
        <v>30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t="s">
        <v>5451</v>
      </c>
      <c r="B43" t="s">
        <v>18</v>
      </c>
      <c r="C43" t="s">
        <v>133</v>
      </c>
      <c r="D43" t="s">
        <v>28</v>
      </c>
      <c r="E43" t="s">
        <v>6676</v>
      </c>
      <c r="F43" s="2">
        <v>46317.626828703702</v>
      </c>
      <c r="G43" t="s">
        <v>21</v>
      </c>
      <c r="H43" t="s">
        <v>6677</v>
      </c>
      <c r="I43">
        <v>370</v>
      </c>
      <c r="J43" t="s">
        <v>22</v>
      </c>
      <c r="K43" t="s">
        <v>23</v>
      </c>
      <c r="L43">
        <v>218</v>
      </c>
      <c r="M43" t="s">
        <v>355</v>
      </c>
      <c r="N43" s="2">
        <v>46317.640648148154</v>
      </c>
      <c r="O43">
        <v>310</v>
      </c>
      <c r="P43" t="s">
        <v>25</v>
      </c>
      <c r="Q43">
        <v>40</v>
      </c>
      <c r="R43" s="3" t="str">
        <f>IF(OR(G43="12R",G43="12L"),_xlfn.XLOOKUP(C43,Tabla42[ADEP],Tabla42[SID 12R],""),IF(OR(G43="30L",G43="30R"),_xlfn.XLOOKUP(C43,Tabla42[ADEP],Tabla42[SID 30L],""),""))</f>
        <v>OMSUK</v>
      </c>
      <c r="S43" s="3">
        <f t="shared" si="0"/>
        <v>15</v>
      </c>
      <c r="T43" s="3" t="str">
        <f>_xlfn.XLOOKUP(C43,Tabla42[ADEP],Tabla42[Sector],"")</f>
        <v>Sector 3</v>
      </c>
    </row>
    <row r="44" spans="1:20" x14ac:dyDescent="0.2">
      <c r="A44" t="s">
        <v>423</v>
      </c>
      <c r="B44" t="s">
        <v>18</v>
      </c>
      <c r="C44" t="s">
        <v>154</v>
      </c>
      <c r="D44" t="s">
        <v>424</v>
      </c>
      <c r="F44" s="2">
        <v>46317.629432870366</v>
      </c>
      <c r="G44" t="s">
        <v>21</v>
      </c>
      <c r="H44" t="s">
        <v>155</v>
      </c>
      <c r="I44">
        <v>15</v>
      </c>
      <c r="J44" t="s">
        <v>130</v>
      </c>
      <c r="K44" t="s">
        <v>50</v>
      </c>
      <c r="L44">
        <v>58</v>
      </c>
      <c r="M44" t="s">
        <v>154</v>
      </c>
      <c r="N44" s="2">
        <v>46317.640729166669</v>
      </c>
      <c r="O44">
        <v>0</v>
      </c>
      <c r="P44" t="s">
        <v>129</v>
      </c>
      <c r="Q44">
        <v>15</v>
      </c>
      <c r="R44" s="3" t="str">
        <f>IF(OR(G44="12R",G44="12L"),_xlfn.XLOOKUP(C44,Tabla42[ADEP],Tabla42[SID 12R],""),IF(OR(G44="30L",G44="30R"),_xlfn.XLOOKUP(C44,Tabla42[ADEP],Tabla42[SID 30L],""),""))</f>
        <v>CZM</v>
      </c>
      <c r="S44" s="3">
        <f t="shared" si="0"/>
        <v>15</v>
      </c>
      <c r="T44" s="3" t="str">
        <f>_xlfn.XLOOKUP(C44,Tabla42[ADEP],Tabla42[Sector],"")</f>
        <v>Sector 7</v>
      </c>
    </row>
    <row r="45" spans="1:20" x14ac:dyDescent="0.2">
      <c r="A45" t="s">
        <v>4188</v>
      </c>
      <c r="B45" t="s">
        <v>18</v>
      </c>
      <c r="C45" t="s">
        <v>154</v>
      </c>
      <c r="D45" t="s">
        <v>4189</v>
      </c>
      <c r="F45" s="2">
        <v>46317.633460648147</v>
      </c>
      <c r="G45" t="s">
        <v>21</v>
      </c>
      <c r="H45" t="s">
        <v>155</v>
      </c>
      <c r="I45">
        <v>15</v>
      </c>
      <c r="J45" t="s">
        <v>130</v>
      </c>
      <c r="K45" t="s">
        <v>50</v>
      </c>
      <c r="L45">
        <v>58</v>
      </c>
      <c r="M45" t="s">
        <v>154</v>
      </c>
      <c r="N45" s="2">
        <v>46317.644513888888</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139</v>
      </c>
      <c r="B46" t="s">
        <v>18</v>
      </c>
      <c r="C46" t="s">
        <v>49</v>
      </c>
      <c r="D46" t="s">
        <v>33</v>
      </c>
      <c r="E46" t="s">
        <v>4522</v>
      </c>
      <c r="F46" s="2">
        <v>46317.648773148147</v>
      </c>
      <c r="G46" t="s">
        <v>21</v>
      </c>
      <c r="H46" t="s">
        <v>6678</v>
      </c>
      <c r="I46">
        <v>380</v>
      </c>
      <c r="J46" t="s">
        <v>22</v>
      </c>
      <c r="K46" t="s">
        <v>141</v>
      </c>
      <c r="L46">
        <v>859</v>
      </c>
      <c r="M46" t="s">
        <v>45</v>
      </c>
      <c r="N46" s="2">
        <v>46317.697048611109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178</v>
      </c>
      <c r="B47" t="s">
        <v>18</v>
      </c>
      <c r="C47" t="s">
        <v>179</v>
      </c>
      <c r="D47" t="s">
        <v>53</v>
      </c>
      <c r="E47" t="s">
        <v>106</v>
      </c>
      <c r="F47" s="2">
        <v>46317.650370370371</v>
      </c>
      <c r="G47" t="s">
        <v>21</v>
      </c>
      <c r="H47" t="s">
        <v>6679</v>
      </c>
      <c r="I47">
        <v>380</v>
      </c>
      <c r="J47" t="s">
        <v>22</v>
      </c>
      <c r="K47" t="s">
        <v>23</v>
      </c>
      <c r="L47">
        <v>833</v>
      </c>
      <c r="M47" t="s">
        <v>179</v>
      </c>
      <c r="N47" s="2">
        <v>46317.697523148148</v>
      </c>
      <c r="O47">
        <v>15</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146</v>
      </c>
      <c r="B48" t="s">
        <v>18</v>
      </c>
      <c r="C48" t="s">
        <v>96</v>
      </c>
      <c r="D48" t="s">
        <v>53</v>
      </c>
      <c r="E48" t="s">
        <v>1613</v>
      </c>
      <c r="F48" s="2">
        <v>46317.654166666667</v>
      </c>
      <c r="G48" t="s">
        <v>21</v>
      </c>
      <c r="H48" t="s">
        <v>6680</v>
      </c>
      <c r="I48">
        <v>380</v>
      </c>
      <c r="J48" t="s">
        <v>22</v>
      </c>
      <c r="K48" t="s">
        <v>23</v>
      </c>
      <c r="L48">
        <v>858</v>
      </c>
      <c r="M48" t="s">
        <v>45</v>
      </c>
      <c r="N48" s="2">
        <v>46317.702083333337</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425</v>
      </c>
      <c r="B49" t="s">
        <v>18</v>
      </c>
      <c r="C49" t="s">
        <v>49</v>
      </c>
      <c r="D49" t="s">
        <v>33</v>
      </c>
      <c r="E49" t="s">
        <v>3051</v>
      </c>
      <c r="F49" s="2">
        <v>46317.655671296292</v>
      </c>
      <c r="G49" t="s">
        <v>21</v>
      </c>
      <c r="H49" t="s">
        <v>6681</v>
      </c>
      <c r="I49">
        <v>380</v>
      </c>
      <c r="J49" t="s">
        <v>22</v>
      </c>
      <c r="K49" t="s">
        <v>23</v>
      </c>
      <c r="L49">
        <v>852</v>
      </c>
      <c r="M49" t="s">
        <v>45</v>
      </c>
      <c r="N49" s="2">
        <v>46317.704155092593</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46317.659143518518</v>
      </c>
      <c r="G50" t="s">
        <v>21</v>
      </c>
      <c r="H50" t="s">
        <v>138</v>
      </c>
      <c r="I50">
        <v>330</v>
      </c>
      <c r="J50" t="s">
        <v>22</v>
      </c>
      <c r="K50" t="s">
        <v>23</v>
      </c>
      <c r="L50">
        <v>136</v>
      </c>
      <c r="M50" t="s">
        <v>39</v>
      </c>
      <c r="N50" s="2">
        <v>46317.667719907404</v>
      </c>
      <c r="O50">
        <v>320</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143</v>
      </c>
      <c r="B51" t="s">
        <v>18</v>
      </c>
      <c r="C51" t="s">
        <v>32</v>
      </c>
      <c r="D51" t="s">
        <v>53</v>
      </c>
      <c r="E51" t="s">
        <v>3541</v>
      </c>
      <c r="F51" s="2">
        <v>46317.660127314812</v>
      </c>
      <c r="G51" t="s">
        <v>21</v>
      </c>
      <c r="H51" t="s">
        <v>6682</v>
      </c>
      <c r="I51">
        <v>380</v>
      </c>
      <c r="J51" t="s">
        <v>22</v>
      </c>
      <c r="K51" t="s">
        <v>23</v>
      </c>
      <c r="L51">
        <v>874</v>
      </c>
      <c r="M51" t="s">
        <v>35</v>
      </c>
      <c r="N51" s="2">
        <v>46317.709907407407</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2984</v>
      </c>
      <c r="B52" t="s">
        <v>18</v>
      </c>
      <c r="C52" t="s">
        <v>188</v>
      </c>
      <c r="D52" t="s">
        <v>20</v>
      </c>
      <c r="E52" t="s">
        <v>6498</v>
      </c>
      <c r="F52" s="2">
        <v>46317.660983796297</v>
      </c>
      <c r="G52" t="s">
        <v>21</v>
      </c>
      <c r="H52" t="s">
        <v>6683</v>
      </c>
      <c r="I52">
        <v>380</v>
      </c>
      <c r="J52" t="s">
        <v>22</v>
      </c>
      <c r="K52" t="s">
        <v>23</v>
      </c>
      <c r="L52">
        <v>377</v>
      </c>
      <c r="M52" t="s">
        <v>250</v>
      </c>
      <c r="N52" s="2">
        <v>46317.682476851856</v>
      </c>
      <c r="O52">
        <v>360</v>
      </c>
      <c r="P52" t="s">
        <v>25</v>
      </c>
      <c r="Q52">
        <v>40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t="s">
        <v>151</v>
      </c>
      <c r="B53" t="s">
        <v>18</v>
      </c>
      <c r="C53" t="s">
        <v>96</v>
      </c>
      <c r="D53" t="s">
        <v>122</v>
      </c>
      <c r="E53" t="s">
        <v>6684</v>
      </c>
      <c r="F53" s="2">
        <v>46317.661898148144</v>
      </c>
      <c r="G53" t="s">
        <v>21</v>
      </c>
      <c r="H53" t="s">
        <v>4424</v>
      </c>
      <c r="I53">
        <v>380</v>
      </c>
      <c r="J53" t="s">
        <v>22</v>
      </c>
      <c r="K53" t="s">
        <v>23</v>
      </c>
      <c r="L53">
        <v>859</v>
      </c>
      <c r="M53" t="s">
        <v>45</v>
      </c>
      <c r="N53" s="2">
        <v>46317.709791666668</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364</v>
      </c>
      <c r="B54" t="s">
        <v>18</v>
      </c>
      <c r="C54" t="s">
        <v>27</v>
      </c>
      <c r="D54" t="s">
        <v>28</v>
      </c>
      <c r="E54" t="s">
        <v>6479</v>
      </c>
      <c r="F54" s="2">
        <v>46317.663124999999</v>
      </c>
      <c r="G54" t="s">
        <v>21</v>
      </c>
      <c r="H54" t="s">
        <v>6685</v>
      </c>
      <c r="I54">
        <v>370</v>
      </c>
      <c r="J54" t="s">
        <v>22</v>
      </c>
      <c r="K54" t="s">
        <v>23</v>
      </c>
      <c r="L54">
        <v>221</v>
      </c>
      <c r="M54" t="s">
        <v>355</v>
      </c>
      <c r="N54" s="2">
        <v>46317.676655092597</v>
      </c>
      <c r="O54">
        <v>275</v>
      </c>
      <c r="P54" t="s">
        <v>25</v>
      </c>
      <c r="Q54">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t="s">
        <v>362</v>
      </c>
      <c r="B55" t="s">
        <v>18</v>
      </c>
      <c r="C55" t="s">
        <v>27</v>
      </c>
      <c r="D55" t="s">
        <v>28</v>
      </c>
      <c r="E55" t="s">
        <v>2774</v>
      </c>
      <c r="F55" s="2">
        <v>46317.66443287037</v>
      </c>
      <c r="G55" t="s">
        <v>21</v>
      </c>
      <c r="H55" t="s">
        <v>6686</v>
      </c>
      <c r="I55">
        <v>370</v>
      </c>
      <c r="J55" t="s">
        <v>22</v>
      </c>
      <c r="K55" t="s">
        <v>23</v>
      </c>
      <c r="L55">
        <v>369</v>
      </c>
      <c r="M55" t="s">
        <v>30</v>
      </c>
      <c r="N55" s="2">
        <v>46317.686215277776</v>
      </c>
      <c r="O55">
        <v>370</v>
      </c>
      <c r="P55" t="s">
        <v>25</v>
      </c>
      <c r="Q55">
        <v>40</v>
      </c>
      <c r="R55" s="3" t="str">
        <f>IF(OR(G55="12R",G55="12L"),_xlfn.XLOOKUP(C55,Tabla42[ADEP],Tabla42[SID 12R],""),IF(OR(G55="30L",G55="30R"),_xlfn.XLOOKUP(C55,Tabla42[ADEP],Tabla42[SID 30L],""),""))</f>
        <v>OMSUK</v>
      </c>
      <c r="S55" s="3">
        <f t="shared" si="0"/>
        <v>15</v>
      </c>
      <c r="T55" s="3" t="str">
        <f>_xlfn.XLOOKUP(C55,Tabla42[ADEP],Tabla42[Sector],"")</f>
        <v>Sector 3</v>
      </c>
    </row>
    <row r="56" spans="1:20" x14ac:dyDescent="0.2">
      <c r="A56" t="s">
        <v>208</v>
      </c>
      <c r="B56" t="s">
        <v>18</v>
      </c>
      <c r="C56" t="s">
        <v>209</v>
      </c>
      <c r="D56" t="s">
        <v>122</v>
      </c>
      <c r="E56" t="s">
        <v>991</v>
      </c>
      <c r="F56" s="2">
        <v>46317.666018518517</v>
      </c>
      <c r="G56" t="s">
        <v>21</v>
      </c>
      <c r="H56" t="s">
        <v>6687</v>
      </c>
      <c r="I56">
        <v>400</v>
      </c>
      <c r="J56" t="s">
        <v>22</v>
      </c>
      <c r="K56" t="s">
        <v>23</v>
      </c>
      <c r="L56">
        <v>572</v>
      </c>
      <c r="M56" t="s">
        <v>123</v>
      </c>
      <c r="N56" s="2">
        <v>46317.698333333334</v>
      </c>
      <c r="O56">
        <v>400</v>
      </c>
      <c r="P56" t="s">
        <v>25</v>
      </c>
      <c r="Q56">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t="s">
        <v>145</v>
      </c>
      <c r="B57" t="s">
        <v>18</v>
      </c>
      <c r="C57" t="s">
        <v>19</v>
      </c>
      <c r="D57" t="s">
        <v>20</v>
      </c>
      <c r="E57" t="s">
        <v>149</v>
      </c>
      <c r="F57" s="2">
        <v>46317.670706018514</v>
      </c>
      <c r="G57" t="s">
        <v>21</v>
      </c>
      <c r="H57" t="s">
        <v>6688</v>
      </c>
      <c r="I57">
        <v>360</v>
      </c>
      <c r="J57" t="s">
        <v>22</v>
      </c>
      <c r="K57" t="s">
        <v>23</v>
      </c>
      <c r="L57">
        <v>869</v>
      </c>
      <c r="M57" t="s">
        <v>167</v>
      </c>
      <c r="N57" s="2">
        <v>46317.720497685186</v>
      </c>
      <c r="O57">
        <v>360</v>
      </c>
      <c r="P57" t="s">
        <v>25</v>
      </c>
      <c r="Q57">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t="s">
        <v>429</v>
      </c>
      <c r="B58" t="s">
        <v>18</v>
      </c>
      <c r="C58" t="s">
        <v>193</v>
      </c>
      <c r="D58" t="s">
        <v>20</v>
      </c>
      <c r="E58" t="s">
        <v>6689</v>
      </c>
      <c r="F58" s="2">
        <v>46317.671273148153</v>
      </c>
      <c r="G58" t="s">
        <v>21</v>
      </c>
      <c r="H58" t="s">
        <v>6690</v>
      </c>
      <c r="I58">
        <v>350</v>
      </c>
      <c r="J58" t="s">
        <v>22</v>
      </c>
      <c r="K58" t="s">
        <v>23</v>
      </c>
      <c r="L58">
        <v>365</v>
      </c>
      <c r="M58" t="s">
        <v>30</v>
      </c>
      <c r="N58" s="2">
        <v>46317.690775462965</v>
      </c>
      <c r="O58">
        <v>350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2990</v>
      </c>
      <c r="B59" t="s">
        <v>18</v>
      </c>
      <c r="C59" t="s">
        <v>444</v>
      </c>
      <c r="D59" t="s">
        <v>60</v>
      </c>
      <c r="E59" t="s">
        <v>4472</v>
      </c>
      <c r="F59" s="2">
        <v>46317.678344907406</v>
      </c>
      <c r="G59" t="s">
        <v>21</v>
      </c>
      <c r="H59" t="s">
        <v>6691</v>
      </c>
      <c r="I59">
        <v>360</v>
      </c>
      <c r="J59" t="s">
        <v>22</v>
      </c>
      <c r="K59" t="s">
        <v>23</v>
      </c>
      <c r="L59">
        <v>439</v>
      </c>
      <c r="M59" t="s">
        <v>189</v>
      </c>
      <c r="N59" s="2">
        <v>46317.704270833332</v>
      </c>
      <c r="O59">
        <v>360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161</v>
      </c>
      <c r="B60" t="s">
        <v>18</v>
      </c>
      <c r="C60" t="s">
        <v>27</v>
      </c>
      <c r="D60" t="s">
        <v>60</v>
      </c>
      <c r="E60" t="s">
        <v>162</v>
      </c>
      <c r="F60" s="2">
        <v>46317.679594907408</v>
      </c>
      <c r="G60" t="s">
        <v>21</v>
      </c>
      <c r="H60" t="s">
        <v>6692</v>
      </c>
      <c r="I60">
        <v>370</v>
      </c>
      <c r="J60" t="s">
        <v>22</v>
      </c>
      <c r="K60" t="s">
        <v>23</v>
      </c>
      <c r="L60">
        <v>359</v>
      </c>
      <c r="M60" t="s">
        <v>30</v>
      </c>
      <c r="N60" s="2">
        <v>46317.700833333336</v>
      </c>
      <c r="O60">
        <v>370</v>
      </c>
      <c r="P60" t="s">
        <v>25</v>
      </c>
      <c r="Q6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t="s">
        <v>365</v>
      </c>
      <c r="B61" t="s">
        <v>18</v>
      </c>
      <c r="C61" t="s">
        <v>96</v>
      </c>
      <c r="D61" t="s">
        <v>33</v>
      </c>
      <c r="E61" t="s">
        <v>3296</v>
      </c>
      <c r="F61" s="2">
        <v>46317.680636574078</v>
      </c>
      <c r="G61" t="s">
        <v>21</v>
      </c>
      <c r="H61" t="s">
        <v>6680</v>
      </c>
      <c r="I61">
        <v>360</v>
      </c>
      <c r="J61" t="s">
        <v>22</v>
      </c>
      <c r="K61" t="s">
        <v>23</v>
      </c>
      <c r="L61">
        <v>858</v>
      </c>
      <c r="M61" t="s">
        <v>45</v>
      </c>
      <c r="N61" s="2">
        <v>46317.728831018518</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6693</v>
      </c>
      <c r="F62" s="2">
        <v>46317.682083333333</v>
      </c>
      <c r="G62" t="s">
        <v>21</v>
      </c>
      <c r="H62" t="s">
        <v>6694</v>
      </c>
      <c r="I62">
        <v>370</v>
      </c>
      <c r="J62" t="s">
        <v>22</v>
      </c>
      <c r="K62" t="s">
        <v>23</v>
      </c>
      <c r="L62">
        <v>359</v>
      </c>
      <c r="M62" t="s">
        <v>30</v>
      </c>
      <c r="N62" s="2">
        <v>46317.702662037038</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2095</v>
      </c>
      <c r="B63" t="s">
        <v>18</v>
      </c>
      <c r="C63" t="s">
        <v>121</v>
      </c>
      <c r="D63" t="s">
        <v>122</v>
      </c>
      <c r="E63" t="s">
        <v>6695</v>
      </c>
      <c r="F63" s="2">
        <v>46317.683379629627</v>
      </c>
      <c r="G63" t="s">
        <v>21</v>
      </c>
      <c r="H63" t="s">
        <v>6696</v>
      </c>
      <c r="I63">
        <v>360</v>
      </c>
      <c r="J63" t="s">
        <v>22</v>
      </c>
      <c r="K63" t="s">
        <v>23</v>
      </c>
      <c r="L63">
        <v>535</v>
      </c>
      <c r="M63" t="s">
        <v>123</v>
      </c>
      <c r="N63" s="2">
        <v>46317.713171296295</v>
      </c>
      <c r="O63">
        <v>360</v>
      </c>
      <c r="P63" t="s">
        <v>25</v>
      </c>
      <c r="Q63">
        <v>360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t="s">
        <v>156</v>
      </c>
      <c r="B64" t="s">
        <v>18</v>
      </c>
      <c r="C64" t="s">
        <v>109</v>
      </c>
      <c r="D64" t="s">
        <v>28</v>
      </c>
      <c r="E64" t="s">
        <v>6697</v>
      </c>
      <c r="F64" s="2">
        <v>46317.685474537036</v>
      </c>
      <c r="G64" t="s">
        <v>21</v>
      </c>
      <c r="H64" t="s">
        <v>6698</v>
      </c>
      <c r="I64">
        <v>350</v>
      </c>
      <c r="J64" t="s">
        <v>22</v>
      </c>
      <c r="K64" t="s">
        <v>23</v>
      </c>
      <c r="L64">
        <v>150</v>
      </c>
      <c r="M64" t="s">
        <v>111</v>
      </c>
      <c r="N64" s="2">
        <v>46317.695555555554</v>
      </c>
      <c r="O64">
        <v>277</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159</v>
      </c>
      <c r="B65" t="s">
        <v>18</v>
      </c>
      <c r="C65" t="s">
        <v>160</v>
      </c>
      <c r="D65" t="s">
        <v>33</v>
      </c>
      <c r="E65" t="s">
        <v>754</v>
      </c>
      <c r="F65" s="2">
        <v>46317.687905092593</v>
      </c>
      <c r="G65" t="s">
        <v>21</v>
      </c>
      <c r="H65" t="s">
        <v>6699</v>
      </c>
      <c r="I65">
        <v>380</v>
      </c>
      <c r="J65" t="s">
        <v>22</v>
      </c>
      <c r="K65" t="s">
        <v>23</v>
      </c>
      <c r="L65">
        <v>341</v>
      </c>
      <c r="M65" t="s">
        <v>2433</v>
      </c>
      <c r="N65" s="2">
        <v>46317.708182870367</v>
      </c>
      <c r="O65">
        <v>380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524</v>
      </c>
      <c r="B66" t="s">
        <v>18</v>
      </c>
      <c r="C66" t="s">
        <v>19</v>
      </c>
      <c r="D66" t="s">
        <v>53</v>
      </c>
      <c r="E66" t="s">
        <v>97</v>
      </c>
      <c r="F66" s="2">
        <v>46317.689803240741</v>
      </c>
      <c r="G66" t="s">
        <v>21</v>
      </c>
      <c r="H66" t="s">
        <v>6700</v>
      </c>
      <c r="I66">
        <v>380</v>
      </c>
      <c r="J66" t="s">
        <v>22</v>
      </c>
      <c r="K66" t="s">
        <v>23</v>
      </c>
      <c r="L66">
        <v>868</v>
      </c>
      <c r="M66" t="s">
        <v>167</v>
      </c>
      <c r="N66" s="2">
        <v>46317.738969907412</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175</v>
      </c>
      <c r="B67" t="s">
        <v>18</v>
      </c>
      <c r="C67" t="s">
        <v>18</v>
      </c>
      <c r="D67" t="s">
        <v>33</v>
      </c>
      <c r="E67" t="s">
        <v>275</v>
      </c>
      <c r="F67" s="2">
        <v>46317.69159722222</v>
      </c>
      <c r="G67" t="s">
        <v>21</v>
      </c>
      <c r="H67" t="s">
        <v>6701</v>
      </c>
      <c r="I67">
        <v>390</v>
      </c>
      <c r="J67" t="s">
        <v>22</v>
      </c>
      <c r="K67" t="s">
        <v>23</v>
      </c>
      <c r="L67">
        <v>786</v>
      </c>
      <c r="M67" t="s">
        <v>18</v>
      </c>
      <c r="N67" s="2">
        <v>46317.743113425924</v>
      </c>
      <c r="O67">
        <v>0</v>
      </c>
      <c r="P67" t="s">
        <v>25</v>
      </c>
      <c r="Q67">
        <v>190</v>
      </c>
      <c r="R67" s="3" t="str">
        <f>IF(OR(G67="12R",G67="12L"),_xlfn.XLOOKUP(C67,Tabla42[ADEP],Tabla42[SID 12R],""),IF(OR(G67="30L",G67="30R"),_xlfn.XLOOKUP(C67,Tabla42[ADEP],Tabla42[SID 30L],""),""))</f>
        <v/>
      </c>
      <c r="S67" s="3">
        <f t="shared" ref="S67:S130" si="1">HOUR(F67)</f>
        <v>16</v>
      </c>
      <c r="T67" s="3" t="str">
        <f>_xlfn.XLOOKUP(C67,Tabla42[ADEP],Tabla42[Sector],"")</f>
        <v/>
      </c>
    </row>
    <row r="68" spans="1:20" x14ac:dyDescent="0.2">
      <c r="A68" t="s">
        <v>432</v>
      </c>
      <c r="B68" t="s">
        <v>18</v>
      </c>
      <c r="C68" t="s">
        <v>233</v>
      </c>
      <c r="D68" t="s">
        <v>122</v>
      </c>
      <c r="E68" t="s">
        <v>1925</v>
      </c>
      <c r="F68" s="2">
        <v>46317.692395833335</v>
      </c>
      <c r="G68" t="s">
        <v>21</v>
      </c>
      <c r="H68" t="s">
        <v>6702</v>
      </c>
      <c r="I68">
        <v>380</v>
      </c>
      <c r="J68" t="s">
        <v>22</v>
      </c>
      <c r="K68" t="s">
        <v>23</v>
      </c>
      <c r="L68">
        <v>587</v>
      </c>
      <c r="M68" t="s">
        <v>123</v>
      </c>
      <c r="N68" s="2">
        <v>46317.72451388889</v>
      </c>
      <c r="O68">
        <v>380</v>
      </c>
      <c r="P68" t="s">
        <v>25</v>
      </c>
      <c r="Q68">
        <v>40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148</v>
      </c>
      <c r="B69" t="s">
        <v>18</v>
      </c>
      <c r="C69" t="s">
        <v>42</v>
      </c>
      <c r="D69" t="s">
        <v>20</v>
      </c>
      <c r="E69" t="s">
        <v>667</v>
      </c>
      <c r="F69" s="2">
        <v>46317.698599537034</v>
      </c>
      <c r="G69" t="s">
        <v>21</v>
      </c>
      <c r="H69" t="s">
        <v>6703</v>
      </c>
      <c r="I69">
        <v>360</v>
      </c>
      <c r="J69" t="s">
        <v>22</v>
      </c>
      <c r="K69" t="s">
        <v>23</v>
      </c>
      <c r="L69">
        <v>858</v>
      </c>
      <c r="M69" t="s">
        <v>45</v>
      </c>
      <c r="N69" s="2">
        <v>46317.745023148149</v>
      </c>
      <c r="O69">
        <v>360</v>
      </c>
      <c r="P69" t="s">
        <v>25</v>
      </c>
      <c r="Q69">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t="s">
        <v>181</v>
      </c>
      <c r="B70" t="s">
        <v>18</v>
      </c>
      <c r="C70" t="s">
        <v>42</v>
      </c>
      <c r="D70" t="s">
        <v>43</v>
      </c>
      <c r="E70" t="s">
        <v>515</v>
      </c>
      <c r="F70" s="2">
        <v>46317.699907407412</v>
      </c>
      <c r="G70" t="s">
        <v>21</v>
      </c>
      <c r="H70" t="s">
        <v>6704</v>
      </c>
      <c r="I70">
        <v>380</v>
      </c>
      <c r="J70" t="s">
        <v>22</v>
      </c>
      <c r="K70" t="s">
        <v>23</v>
      </c>
      <c r="L70">
        <v>859</v>
      </c>
      <c r="M70" t="s">
        <v>45</v>
      </c>
      <c r="N70" s="2">
        <v>46317.748298611114</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152</v>
      </c>
      <c r="B71" t="s">
        <v>18</v>
      </c>
      <c r="C71" t="s">
        <v>153</v>
      </c>
      <c r="D71" t="s">
        <v>33</v>
      </c>
      <c r="E71" t="s">
        <v>494</v>
      </c>
      <c r="F71" s="2">
        <v>46317.701307870375</v>
      </c>
      <c r="G71" t="s">
        <v>21</v>
      </c>
      <c r="H71" t="s">
        <v>6705</v>
      </c>
      <c r="I71">
        <v>360</v>
      </c>
      <c r="J71" t="s">
        <v>22</v>
      </c>
      <c r="K71" t="s">
        <v>23</v>
      </c>
      <c r="L71">
        <v>870</v>
      </c>
      <c r="M71" t="s">
        <v>35</v>
      </c>
      <c r="N71" s="2">
        <v>46317.750127314815</v>
      </c>
      <c r="O71">
        <v>360</v>
      </c>
      <c r="P71" t="s">
        <v>25</v>
      </c>
      <c r="Q7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t="s">
        <v>180</v>
      </c>
      <c r="B72" t="s">
        <v>18</v>
      </c>
      <c r="C72" t="s">
        <v>133</v>
      </c>
      <c r="D72" t="s">
        <v>60</v>
      </c>
      <c r="E72" t="s">
        <v>2719</v>
      </c>
      <c r="F72" s="2">
        <v>46317.702499999999</v>
      </c>
      <c r="G72" t="s">
        <v>21</v>
      </c>
      <c r="H72" t="s">
        <v>6706</v>
      </c>
      <c r="I72">
        <v>370</v>
      </c>
      <c r="J72" t="s">
        <v>22</v>
      </c>
      <c r="K72" t="s">
        <v>23</v>
      </c>
      <c r="L72">
        <v>359</v>
      </c>
      <c r="M72" t="s">
        <v>30</v>
      </c>
      <c r="N72" s="2">
        <v>46317.723854166667</v>
      </c>
      <c r="O72">
        <v>350</v>
      </c>
      <c r="P72" t="s">
        <v>25</v>
      </c>
      <c r="Q7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t="s">
        <v>177</v>
      </c>
      <c r="B73" t="s">
        <v>18</v>
      </c>
      <c r="C73" t="s">
        <v>109</v>
      </c>
      <c r="D73" t="s">
        <v>122</v>
      </c>
      <c r="E73" t="s">
        <v>6707</v>
      </c>
      <c r="F73" s="2">
        <v>46317.70590277778</v>
      </c>
      <c r="G73" t="s">
        <v>21</v>
      </c>
      <c r="H73" t="s">
        <v>6708</v>
      </c>
      <c r="I73">
        <v>370</v>
      </c>
      <c r="J73" t="s">
        <v>22</v>
      </c>
      <c r="K73" t="s">
        <v>23</v>
      </c>
      <c r="L73">
        <v>150</v>
      </c>
      <c r="M73" t="s">
        <v>111</v>
      </c>
      <c r="N73" s="2">
        <v>46317.715682870374</v>
      </c>
      <c r="O73">
        <v>290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523</v>
      </c>
      <c r="B74" t="s">
        <v>18</v>
      </c>
      <c r="C74" t="s">
        <v>109</v>
      </c>
      <c r="D74" t="s">
        <v>122</v>
      </c>
      <c r="E74" t="s">
        <v>2123</v>
      </c>
      <c r="F74" s="2">
        <v>46317.707268518519</v>
      </c>
      <c r="G74" t="s">
        <v>21</v>
      </c>
      <c r="H74" t="s">
        <v>6709</v>
      </c>
      <c r="I74">
        <v>370</v>
      </c>
      <c r="J74" t="s">
        <v>22</v>
      </c>
      <c r="K74" t="s">
        <v>23</v>
      </c>
      <c r="L74">
        <v>150</v>
      </c>
      <c r="M74" t="s">
        <v>111</v>
      </c>
      <c r="N74" s="2">
        <v>46317.716840277775</v>
      </c>
      <c r="O74">
        <v>268</v>
      </c>
      <c r="P74" t="s">
        <v>25</v>
      </c>
      <c r="Q74">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t="s">
        <v>232</v>
      </c>
      <c r="B75" t="s">
        <v>18</v>
      </c>
      <c r="C75" t="s">
        <v>233</v>
      </c>
      <c r="D75" t="s">
        <v>28</v>
      </c>
      <c r="E75" t="s">
        <v>6710</v>
      </c>
      <c r="F75" s="2">
        <v>46317.711469907408</v>
      </c>
      <c r="G75" t="s">
        <v>21</v>
      </c>
      <c r="H75" t="s">
        <v>6711</v>
      </c>
      <c r="I75">
        <v>380</v>
      </c>
      <c r="J75" t="s">
        <v>22</v>
      </c>
      <c r="K75" t="s">
        <v>23</v>
      </c>
      <c r="L75">
        <v>544</v>
      </c>
      <c r="M75" t="s">
        <v>1417</v>
      </c>
      <c r="N75" s="2">
        <v>46317.741597222222</v>
      </c>
      <c r="O75">
        <v>380</v>
      </c>
      <c r="P75" t="s">
        <v>25</v>
      </c>
      <c r="Q75">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142</v>
      </c>
      <c r="B76" t="s">
        <v>18</v>
      </c>
      <c r="C76" t="s">
        <v>42</v>
      </c>
      <c r="D76" t="s">
        <v>53</v>
      </c>
      <c r="E76" t="s">
        <v>70</v>
      </c>
      <c r="F76" s="2">
        <v>46317.714837962965</v>
      </c>
      <c r="G76" t="s">
        <v>21</v>
      </c>
      <c r="H76" t="s">
        <v>6712</v>
      </c>
      <c r="I76">
        <v>380</v>
      </c>
      <c r="J76" t="s">
        <v>22</v>
      </c>
      <c r="K76" t="s">
        <v>23</v>
      </c>
      <c r="L76">
        <v>859</v>
      </c>
      <c r="M76" t="s">
        <v>45</v>
      </c>
      <c r="N76" s="2">
        <v>46317.763506944444</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6713</v>
      </c>
      <c r="B77" t="s">
        <v>18</v>
      </c>
      <c r="C77" t="s">
        <v>65</v>
      </c>
      <c r="D77" t="s">
        <v>220</v>
      </c>
      <c r="F77" s="2">
        <v>46317.718449074076</v>
      </c>
      <c r="G77" t="s">
        <v>21</v>
      </c>
      <c r="H77" t="s">
        <v>6714</v>
      </c>
      <c r="I77">
        <v>410</v>
      </c>
      <c r="J77" t="s">
        <v>22</v>
      </c>
      <c r="K77" t="s">
        <v>50</v>
      </c>
      <c r="L77">
        <v>381</v>
      </c>
      <c r="M77" t="s">
        <v>65</v>
      </c>
      <c r="N77" s="2">
        <v>46317.746712962966</v>
      </c>
      <c r="O77">
        <v>0</v>
      </c>
      <c r="P77" t="s">
        <v>25</v>
      </c>
      <c r="Q77">
        <v>15</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t="s">
        <v>183</v>
      </c>
      <c r="B78" t="s">
        <v>18</v>
      </c>
      <c r="C78" t="s">
        <v>184</v>
      </c>
      <c r="D78" t="s">
        <v>20</v>
      </c>
      <c r="E78" t="s">
        <v>6715</v>
      </c>
      <c r="F78" s="2">
        <v>46317.719050925924</v>
      </c>
      <c r="G78" t="s">
        <v>21</v>
      </c>
      <c r="H78" t="s">
        <v>6716</v>
      </c>
      <c r="I78">
        <v>350</v>
      </c>
      <c r="J78" t="s">
        <v>22</v>
      </c>
      <c r="K78" t="s">
        <v>23</v>
      </c>
      <c r="L78">
        <v>354</v>
      </c>
      <c r="M78" t="s">
        <v>30</v>
      </c>
      <c r="N78" s="2">
        <v>46317.73940972222</v>
      </c>
      <c r="O78">
        <v>350</v>
      </c>
      <c r="P78" t="s">
        <v>25</v>
      </c>
      <c r="Q78">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t="s">
        <v>187</v>
      </c>
      <c r="B79" t="s">
        <v>18</v>
      </c>
      <c r="C79" t="s">
        <v>188</v>
      </c>
      <c r="D79" t="s">
        <v>117</v>
      </c>
      <c r="E79" t="s">
        <v>6717</v>
      </c>
      <c r="F79" s="2">
        <v>46317.720266203702</v>
      </c>
      <c r="G79" t="s">
        <v>21</v>
      </c>
      <c r="H79" t="s">
        <v>6718</v>
      </c>
      <c r="I79">
        <v>360</v>
      </c>
      <c r="J79" t="s">
        <v>22</v>
      </c>
      <c r="K79" t="s">
        <v>23</v>
      </c>
      <c r="L79">
        <v>387</v>
      </c>
      <c r="M79" t="s">
        <v>250</v>
      </c>
      <c r="N79" s="2">
        <v>46317.74119212963</v>
      </c>
      <c r="O79">
        <v>360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1235</v>
      </c>
      <c r="F80" s="2">
        <v>46317.72148148148</v>
      </c>
      <c r="G80" t="s">
        <v>21</v>
      </c>
      <c r="H80" t="s">
        <v>191</v>
      </c>
      <c r="I80">
        <v>370</v>
      </c>
      <c r="J80" t="s">
        <v>22</v>
      </c>
      <c r="K80" t="s">
        <v>23</v>
      </c>
      <c r="L80">
        <v>136</v>
      </c>
      <c r="M80" t="s">
        <v>39</v>
      </c>
      <c r="N80" s="2">
        <v>46317.73027777778</v>
      </c>
      <c r="O80">
        <v>291</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2076</v>
      </c>
      <c r="B81" t="s">
        <v>18</v>
      </c>
      <c r="C81" t="s">
        <v>18</v>
      </c>
      <c r="D81" t="s">
        <v>2077</v>
      </c>
      <c r="F81" s="2">
        <v>46317.727037037039</v>
      </c>
      <c r="G81" t="s">
        <v>21</v>
      </c>
      <c r="H81" t="s">
        <v>2078</v>
      </c>
      <c r="I81">
        <v>15</v>
      </c>
      <c r="J81" t="s">
        <v>130</v>
      </c>
      <c r="K81" t="s">
        <v>50</v>
      </c>
      <c r="L81">
        <v>128</v>
      </c>
      <c r="M81" t="s">
        <v>18</v>
      </c>
      <c r="N81" s="2">
        <v>46317.761736111112</v>
      </c>
      <c r="O81">
        <v>0</v>
      </c>
      <c r="P81" t="s">
        <v>129</v>
      </c>
      <c r="Q81">
        <v>15</v>
      </c>
      <c r="R81" s="3" t="str">
        <f>IF(OR(G81="12R",G81="12L"),_xlfn.XLOOKUP(C81,Tabla42[ADEP],Tabla42[SID 12R],""),IF(OR(G81="30L",G81="30R"),_xlfn.XLOOKUP(C81,Tabla42[ADEP],Tabla42[SID 30L],""),""))</f>
        <v/>
      </c>
      <c r="S81" s="3">
        <f t="shared" si="1"/>
        <v>17</v>
      </c>
      <c r="T81" s="3" t="str">
        <f>_xlfn.XLOOKUP(C81,Tabla42[ADEP],Tabla42[Sector],"")</f>
        <v/>
      </c>
    </row>
    <row r="82" spans="1:20" x14ac:dyDescent="0.2">
      <c r="A82" t="s">
        <v>192</v>
      </c>
      <c r="B82" t="s">
        <v>18</v>
      </c>
      <c r="C82" t="s">
        <v>193</v>
      </c>
      <c r="D82" t="s">
        <v>122</v>
      </c>
      <c r="E82" t="s">
        <v>6719</v>
      </c>
      <c r="F82" s="2">
        <v>46317.733391203699</v>
      </c>
      <c r="G82" t="s">
        <v>21</v>
      </c>
      <c r="H82" t="s">
        <v>6720</v>
      </c>
      <c r="I82">
        <v>370</v>
      </c>
      <c r="J82" t="s">
        <v>22</v>
      </c>
      <c r="K82" t="s">
        <v>23</v>
      </c>
      <c r="L82">
        <v>353</v>
      </c>
      <c r="M82" t="s">
        <v>30</v>
      </c>
      <c r="N82" s="2">
        <v>46317.754027777773</v>
      </c>
      <c r="O82">
        <v>370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6721</v>
      </c>
      <c r="B83" t="s">
        <v>18</v>
      </c>
      <c r="C83" t="s">
        <v>4137</v>
      </c>
      <c r="D83" t="s">
        <v>4692</v>
      </c>
      <c r="E83" t="s">
        <v>6721</v>
      </c>
      <c r="F83" s="2">
        <v>46317.7346412037</v>
      </c>
      <c r="G83" t="s">
        <v>21</v>
      </c>
      <c r="H83" t="s">
        <v>6722</v>
      </c>
      <c r="I83">
        <v>410</v>
      </c>
      <c r="J83" t="s">
        <v>22</v>
      </c>
      <c r="K83" t="s">
        <v>50</v>
      </c>
      <c r="L83">
        <v>216</v>
      </c>
      <c r="M83" t="s">
        <v>355</v>
      </c>
      <c r="N83" s="2">
        <v>46317.747210648144</v>
      </c>
      <c r="O83">
        <v>340</v>
      </c>
      <c r="P83" t="s">
        <v>25</v>
      </c>
      <c r="Q83">
        <v>40</v>
      </c>
      <c r="R83" s="3" t="str">
        <f>IF(OR(G83="12R",G83="12L"),_xlfn.XLOOKUP(C83,Tabla42[ADEP],Tabla42[SID 12R],""),IF(OR(G83="30L",G83="30R"),_xlfn.XLOOKUP(C83,Tabla42[ADEP],Tabla42[SID 30L],""),""))</f>
        <v/>
      </c>
      <c r="S83" s="3">
        <f t="shared" si="1"/>
        <v>17</v>
      </c>
      <c r="T83" s="3" t="str">
        <f>_xlfn.XLOOKUP(C83,Tabla42[ADEP],Tabla42[Sector],"")</f>
        <v/>
      </c>
    </row>
    <row r="84" spans="1:20" x14ac:dyDescent="0.2">
      <c r="A84" t="s">
        <v>435</v>
      </c>
      <c r="B84" t="s">
        <v>18</v>
      </c>
      <c r="C84" t="s">
        <v>436</v>
      </c>
      <c r="D84" t="s">
        <v>53</v>
      </c>
      <c r="E84" t="s">
        <v>207</v>
      </c>
      <c r="F84" s="2">
        <v>46317.735833333332</v>
      </c>
      <c r="G84" t="s">
        <v>21</v>
      </c>
      <c r="H84" t="s">
        <v>6723</v>
      </c>
      <c r="I84">
        <v>380</v>
      </c>
      <c r="J84" t="s">
        <v>22</v>
      </c>
      <c r="K84" t="s">
        <v>23</v>
      </c>
      <c r="L84">
        <v>877</v>
      </c>
      <c r="M84" t="s">
        <v>35</v>
      </c>
      <c r="N84" s="2">
        <v>46317.78601851852</v>
      </c>
      <c r="O84">
        <v>380</v>
      </c>
      <c r="P84" t="s">
        <v>25</v>
      </c>
      <c r="Q84">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244</v>
      </c>
      <c r="B85" t="s">
        <v>18</v>
      </c>
      <c r="C85" t="s">
        <v>126</v>
      </c>
      <c r="D85" t="s">
        <v>60</v>
      </c>
      <c r="E85" t="s">
        <v>5342</v>
      </c>
      <c r="F85" s="2">
        <v>46317.736608796295</v>
      </c>
      <c r="G85" t="s">
        <v>21</v>
      </c>
      <c r="H85" t="s">
        <v>6724</v>
      </c>
      <c r="I85">
        <v>370</v>
      </c>
      <c r="J85" t="s">
        <v>22</v>
      </c>
      <c r="K85" t="s">
        <v>23</v>
      </c>
      <c r="L85">
        <v>358</v>
      </c>
      <c r="M85" t="s">
        <v>30</v>
      </c>
      <c r="N85" s="2">
        <v>46317.757187499999</v>
      </c>
      <c r="O85">
        <v>350</v>
      </c>
      <c r="P85" t="s">
        <v>25</v>
      </c>
      <c r="Q85">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t="s">
        <v>214</v>
      </c>
      <c r="B86" t="s">
        <v>18</v>
      </c>
      <c r="C86" t="s">
        <v>215</v>
      </c>
      <c r="D86" t="s">
        <v>60</v>
      </c>
      <c r="E86" t="s">
        <v>6725</v>
      </c>
      <c r="F86" s="2">
        <v>46317.738946759258</v>
      </c>
      <c r="G86" t="s">
        <v>21</v>
      </c>
      <c r="H86" t="s">
        <v>6726</v>
      </c>
      <c r="I86">
        <v>350</v>
      </c>
      <c r="J86" t="s">
        <v>22</v>
      </c>
      <c r="K86" t="s">
        <v>23</v>
      </c>
      <c r="L86">
        <v>359</v>
      </c>
      <c r="M86" t="s">
        <v>30</v>
      </c>
      <c r="N86" s="2">
        <v>46317.759999999995</v>
      </c>
      <c r="O86">
        <v>330</v>
      </c>
      <c r="P86" t="s">
        <v>25</v>
      </c>
      <c r="Q86">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t="s">
        <v>380</v>
      </c>
      <c r="B87" t="s">
        <v>18</v>
      </c>
      <c r="C87" t="s">
        <v>133</v>
      </c>
      <c r="D87" t="s">
        <v>28</v>
      </c>
      <c r="E87" t="s">
        <v>6727</v>
      </c>
      <c r="F87" s="2">
        <v>46317.743518518517</v>
      </c>
      <c r="G87" t="s">
        <v>21</v>
      </c>
      <c r="H87" t="s">
        <v>6728</v>
      </c>
      <c r="I87">
        <v>370</v>
      </c>
      <c r="J87" t="s">
        <v>22</v>
      </c>
      <c r="K87" t="s">
        <v>23</v>
      </c>
      <c r="L87">
        <v>366</v>
      </c>
      <c r="M87" t="s">
        <v>30</v>
      </c>
      <c r="N87" s="2">
        <v>46317.765127314815</v>
      </c>
      <c r="O87">
        <v>350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194</v>
      </c>
      <c r="B88" t="s">
        <v>18</v>
      </c>
      <c r="C88" t="s">
        <v>195</v>
      </c>
      <c r="D88" t="s">
        <v>28</v>
      </c>
      <c r="E88" t="s">
        <v>6729</v>
      </c>
      <c r="F88" s="2">
        <v>46317.745266203703</v>
      </c>
      <c r="G88" t="s">
        <v>21</v>
      </c>
      <c r="H88" t="s">
        <v>6730</v>
      </c>
      <c r="I88">
        <v>350</v>
      </c>
      <c r="J88" t="s">
        <v>22</v>
      </c>
      <c r="K88" t="s">
        <v>23</v>
      </c>
      <c r="L88">
        <v>153</v>
      </c>
      <c r="M88" t="s">
        <v>111</v>
      </c>
      <c r="N88" s="2">
        <v>46317.755868055552</v>
      </c>
      <c r="O88">
        <v>248</v>
      </c>
      <c r="P88" t="s">
        <v>25</v>
      </c>
      <c r="Q88">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t="s">
        <v>221</v>
      </c>
      <c r="B89" t="s">
        <v>18</v>
      </c>
      <c r="C89" t="s">
        <v>42</v>
      </c>
      <c r="D89" t="s">
        <v>43</v>
      </c>
      <c r="E89" t="s">
        <v>2386</v>
      </c>
      <c r="F89" s="2">
        <v>46317.747881944444</v>
      </c>
      <c r="G89" t="s">
        <v>21</v>
      </c>
      <c r="H89" t="s">
        <v>6731</v>
      </c>
      <c r="I89">
        <v>380</v>
      </c>
      <c r="J89" t="s">
        <v>22</v>
      </c>
      <c r="K89" t="s">
        <v>23</v>
      </c>
      <c r="L89">
        <v>855</v>
      </c>
      <c r="M89" t="s">
        <v>45</v>
      </c>
      <c r="N89" s="2">
        <v>46317.796481481477</v>
      </c>
      <c r="O89">
        <v>380</v>
      </c>
      <c r="P89" t="s">
        <v>25</v>
      </c>
      <c r="Q89">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t="s">
        <v>373</v>
      </c>
      <c r="B90" t="s">
        <v>18</v>
      </c>
      <c r="C90" t="s">
        <v>32</v>
      </c>
      <c r="D90" t="s">
        <v>20</v>
      </c>
      <c r="E90" t="s">
        <v>5463</v>
      </c>
      <c r="F90" s="2">
        <v>46317.749432870369</v>
      </c>
      <c r="G90" t="s">
        <v>21</v>
      </c>
      <c r="H90" t="s">
        <v>6732</v>
      </c>
      <c r="I90">
        <v>360</v>
      </c>
      <c r="J90" t="s">
        <v>22</v>
      </c>
      <c r="K90" t="s">
        <v>23</v>
      </c>
      <c r="L90">
        <v>877</v>
      </c>
      <c r="M90" t="s">
        <v>35</v>
      </c>
      <c r="N90" s="2">
        <v>46317.799386574072</v>
      </c>
      <c r="O90">
        <v>360</v>
      </c>
      <c r="P90" t="s">
        <v>25</v>
      </c>
      <c r="Q90">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t="s">
        <v>202</v>
      </c>
      <c r="B91" t="s">
        <v>18</v>
      </c>
      <c r="C91" t="s">
        <v>32</v>
      </c>
      <c r="D91" t="s">
        <v>20</v>
      </c>
      <c r="E91" t="s">
        <v>562</v>
      </c>
      <c r="F91" s="2">
        <v>46317.750787037032</v>
      </c>
      <c r="G91" t="s">
        <v>21</v>
      </c>
      <c r="H91" t="s">
        <v>352</v>
      </c>
      <c r="I91">
        <v>340</v>
      </c>
      <c r="J91" t="s">
        <v>22</v>
      </c>
      <c r="K91" t="s">
        <v>23</v>
      </c>
      <c r="L91">
        <v>878</v>
      </c>
      <c r="M91" t="s">
        <v>35</v>
      </c>
      <c r="N91" s="2">
        <v>46317.801087962958</v>
      </c>
      <c r="O91">
        <v>340</v>
      </c>
      <c r="P91" t="s">
        <v>25</v>
      </c>
      <c r="Q91">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t="s">
        <v>284</v>
      </c>
      <c r="B92" t="s">
        <v>18</v>
      </c>
      <c r="C92" t="s">
        <v>137</v>
      </c>
      <c r="D92" t="s">
        <v>60</v>
      </c>
      <c r="E92" t="s">
        <v>6733</v>
      </c>
      <c r="F92" s="2">
        <v>46317.751597222217</v>
      </c>
      <c r="G92" t="s">
        <v>21</v>
      </c>
      <c r="H92" t="s">
        <v>6734</v>
      </c>
      <c r="I92">
        <v>350</v>
      </c>
      <c r="J92" t="s">
        <v>22</v>
      </c>
      <c r="K92" t="s">
        <v>23</v>
      </c>
      <c r="L92">
        <v>132</v>
      </c>
      <c r="M92" t="s">
        <v>793</v>
      </c>
      <c r="N92" s="2">
        <v>46317.760266203702</v>
      </c>
      <c r="O92">
        <v>216</v>
      </c>
      <c r="P92" t="s">
        <v>25</v>
      </c>
      <c r="Q92">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t="s">
        <v>437</v>
      </c>
      <c r="B93" t="s">
        <v>18</v>
      </c>
      <c r="C93" t="s">
        <v>438</v>
      </c>
      <c r="D93" t="s">
        <v>53</v>
      </c>
      <c r="E93" t="s">
        <v>734</v>
      </c>
      <c r="F93" s="2">
        <v>46317.752349537041</v>
      </c>
      <c r="G93" t="s">
        <v>21</v>
      </c>
      <c r="H93" t="s">
        <v>6735</v>
      </c>
      <c r="I93">
        <v>380</v>
      </c>
      <c r="J93" t="s">
        <v>22</v>
      </c>
      <c r="K93" t="s">
        <v>23</v>
      </c>
      <c r="L93">
        <v>997</v>
      </c>
      <c r="M93" t="s">
        <v>439</v>
      </c>
      <c r="N93" s="2">
        <v>46317.808900462958</v>
      </c>
      <c r="O93">
        <v>229</v>
      </c>
      <c r="P93" t="s">
        <v>25</v>
      </c>
      <c r="Q93">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222</v>
      </c>
      <c r="B94" t="s">
        <v>18</v>
      </c>
      <c r="C94" t="s">
        <v>223</v>
      </c>
      <c r="D94" t="s">
        <v>110</v>
      </c>
      <c r="E94" t="s">
        <v>6736</v>
      </c>
      <c r="F94" s="2">
        <v>46317.753067129626</v>
      </c>
      <c r="G94" t="s">
        <v>21</v>
      </c>
      <c r="H94" t="s">
        <v>6737</v>
      </c>
      <c r="I94">
        <v>410</v>
      </c>
      <c r="J94" t="s">
        <v>22</v>
      </c>
      <c r="K94" t="s">
        <v>23</v>
      </c>
      <c r="L94">
        <v>135</v>
      </c>
      <c r="M94" t="s">
        <v>39</v>
      </c>
      <c r="N94" s="2">
        <v>46317.76153935185</v>
      </c>
      <c r="O94">
        <v>287</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217</v>
      </c>
      <c r="B95" t="s">
        <v>18</v>
      </c>
      <c r="C95" t="s">
        <v>158</v>
      </c>
      <c r="D95" t="s">
        <v>20</v>
      </c>
      <c r="E95" t="s">
        <v>6525</v>
      </c>
      <c r="F95" s="2">
        <v>46317.754583333328</v>
      </c>
      <c r="G95" t="s">
        <v>21</v>
      </c>
      <c r="H95" t="s">
        <v>6738</v>
      </c>
      <c r="I95">
        <v>350</v>
      </c>
      <c r="J95" t="s">
        <v>22</v>
      </c>
      <c r="K95" t="s">
        <v>23</v>
      </c>
      <c r="L95">
        <v>351</v>
      </c>
      <c r="M95" t="s">
        <v>30</v>
      </c>
      <c r="N95" s="2">
        <v>46317.774652777778</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358</v>
      </c>
      <c r="B96" t="s">
        <v>18</v>
      </c>
      <c r="C96" t="s">
        <v>359</v>
      </c>
      <c r="D96" t="s">
        <v>33</v>
      </c>
      <c r="E96" t="s">
        <v>646</v>
      </c>
      <c r="F96" s="2">
        <v>46317.755949074075</v>
      </c>
      <c r="G96" t="s">
        <v>21</v>
      </c>
      <c r="H96" t="s">
        <v>6739</v>
      </c>
      <c r="I96">
        <v>370</v>
      </c>
      <c r="J96" t="s">
        <v>22</v>
      </c>
      <c r="K96" t="s">
        <v>23</v>
      </c>
      <c r="L96">
        <v>135</v>
      </c>
      <c r="M96" t="s">
        <v>39</v>
      </c>
      <c r="N96" s="2">
        <v>46317.764502314814</v>
      </c>
      <c r="O96">
        <v>273</v>
      </c>
      <c r="P96" t="s">
        <v>25</v>
      </c>
      <c r="Q96">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199</v>
      </c>
      <c r="B97" t="s">
        <v>18</v>
      </c>
      <c r="C97" t="s">
        <v>200</v>
      </c>
      <c r="D97" t="s">
        <v>110</v>
      </c>
      <c r="E97" t="s">
        <v>4236</v>
      </c>
      <c r="F97" s="2">
        <v>46317.757337962961</v>
      </c>
      <c r="G97" t="s">
        <v>21</v>
      </c>
      <c r="H97" t="s">
        <v>6740</v>
      </c>
      <c r="I97">
        <v>400</v>
      </c>
      <c r="J97" t="s">
        <v>22</v>
      </c>
      <c r="K97" t="s">
        <v>23</v>
      </c>
      <c r="L97">
        <v>437</v>
      </c>
      <c r="M97" t="s">
        <v>189</v>
      </c>
      <c r="N97" s="2">
        <v>46317.782291666663</v>
      </c>
      <c r="O97">
        <v>400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597</v>
      </c>
      <c r="B98" t="s">
        <v>18</v>
      </c>
      <c r="C98" t="s">
        <v>598</v>
      </c>
      <c r="D98" t="s">
        <v>28</v>
      </c>
      <c r="E98" t="s">
        <v>4161</v>
      </c>
      <c r="F98" s="2">
        <v>46317.75849537037</v>
      </c>
      <c r="G98" t="s">
        <v>21</v>
      </c>
      <c r="H98" t="s">
        <v>6741</v>
      </c>
      <c r="I98">
        <v>380</v>
      </c>
      <c r="J98" t="s">
        <v>22</v>
      </c>
      <c r="K98" t="s">
        <v>23</v>
      </c>
      <c r="L98">
        <v>442</v>
      </c>
      <c r="M98" t="s">
        <v>189</v>
      </c>
      <c r="N98" s="2">
        <v>46317.784166666665</v>
      </c>
      <c r="O98">
        <v>380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3395</v>
      </c>
      <c r="F99" s="2">
        <v>46317.762685185182</v>
      </c>
      <c r="G99" t="s">
        <v>21</v>
      </c>
      <c r="H99" t="s">
        <v>6742</v>
      </c>
      <c r="I99">
        <v>380</v>
      </c>
      <c r="J99" t="s">
        <v>22</v>
      </c>
      <c r="K99" t="s">
        <v>23</v>
      </c>
      <c r="L99">
        <v>538</v>
      </c>
      <c r="M99" t="s">
        <v>6369</v>
      </c>
      <c r="N99" s="2">
        <v>46317.792233796295</v>
      </c>
      <c r="O99">
        <v>380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218</v>
      </c>
      <c r="B100" t="s">
        <v>18</v>
      </c>
      <c r="C100" t="s">
        <v>219</v>
      </c>
      <c r="D100" t="s">
        <v>43</v>
      </c>
      <c r="E100" t="s">
        <v>6743</v>
      </c>
      <c r="F100" s="2">
        <v>46317.763553240744</v>
      </c>
      <c r="G100" t="s">
        <v>21</v>
      </c>
      <c r="H100" t="s">
        <v>6744</v>
      </c>
      <c r="I100">
        <v>320</v>
      </c>
      <c r="J100" t="s">
        <v>22</v>
      </c>
      <c r="K100" t="s">
        <v>23</v>
      </c>
      <c r="L100">
        <v>877</v>
      </c>
      <c r="M100" t="s">
        <v>695</v>
      </c>
      <c r="N100" s="2">
        <v>46317.812048611115</v>
      </c>
      <c r="O100">
        <v>320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205</v>
      </c>
      <c r="B101" t="s">
        <v>18</v>
      </c>
      <c r="C101" t="s">
        <v>206</v>
      </c>
      <c r="D101" t="s">
        <v>20</v>
      </c>
      <c r="E101" t="s">
        <v>374</v>
      </c>
      <c r="F101" s="2">
        <v>46317.765081018515</v>
      </c>
      <c r="G101" t="s">
        <v>21</v>
      </c>
      <c r="H101" t="s">
        <v>6745</v>
      </c>
      <c r="I101">
        <v>360</v>
      </c>
      <c r="J101" t="s">
        <v>22</v>
      </c>
      <c r="K101" t="s">
        <v>23</v>
      </c>
      <c r="L101">
        <v>858</v>
      </c>
      <c r="M101" t="s">
        <v>45</v>
      </c>
      <c r="N101" s="2">
        <v>46317.814062500001</v>
      </c>
      <c r="O101">
        <v>360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227</v>
      </c>
      <c r="B102" t="s">
        <v>18</v>
      </c>
      <c r="C102" t="s">
        <v>133</v>
      </c>
      <c r="D102" t="s">
        <v>60</v>
      </c>
      <c r="E102" t="s">
        <v>567</v>
      </c>
      <c r="F102" s="2">
        <v>46317.765821759254</v>
      </c>
      <c r="G102" t="s">
        <v>21</v>
      </c>
      <c r="H102" t="s">
        <v>6746</v>
      </c>
      <c r="I102">
        <v>350</v>
      </c>
      <c r="J102" t="s">
        <v>22</v>
      </c>
      <c r="K102" t="s">
        <v>23</v>
      </c>
      <c r="L102">
        <v>359</v>
      </c>
      <c r="M102" t="s">
        <v>30</v>
      </c>
      <c r="N102" s="2">
        <v>46317.785856481481</v>
      </c>
      <c r="O102">
        <v>350</v>
      </c>
      <c r="P102" t="s">
        <v>25</v>
      </c>
      <c r="Q10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t="s">
        <v>2157</v>
      </c>
      <c r="B103" t="s">
        <v>18</v>
      </c>
      <c r="C103" t="s">
        <v>188</v>
      </c>
      <c r="D103" t="s">
        <v>60</v>
      </c>
      <c r="E103" t="s">
        <v>3595</v>
      </c>
      <c r="F103" s="2">
        <v>46317.767106481479</v>
      </c>
      <c r="G103" t="s">
        <v>21</v>
      </c>
      <c r="H103" t="s">
        <v>6747</v>
      </c>
      <c r="I103">
        <v>340</v>
      </c>
      <c r="J103" t="s">
        <v>22</v>
      </c>
      <c r="K103" t="s">
        <v>23</v>
      </c>
      <c r="L103">
        <v>448</v>
      </c>
      <c r="M103" t="s">
        <v>189</v>
      </c>
      <c r="N103" s="2">
        <v>46317.793078703704</v>
      </c>
      <c r="O103">
        <v>340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216</v>
      </c>
      <c r="B104" t="s">
        <v>18</v>
      </c>
      <c r="C104" t="s">
        <v>32</v>
      </c>
      <c r="D104" t="s">
        <v>20</v>
      </c>
      <c r="E104" t="s">
        <v>2024</v>
      </c>
      <c r="F104" s="2">
        <v>46317.770127314812</v>
      </c>
      <c r="G104" t="s">
        <v>21</v>
      </c>
      <c r="H104" t="s">
        <v>6748</v>
      </c>
      <c r="I104">
        <v>360</v>
      </c>
      <c r="J104" t="s">
        <v>22</v>
      </c>
      <c r="K104" t="s">
        <v>23</v>
      </c>
      <c r="L104">
        <v>869</v>
      </c>
      <c r="M104" t="s">
        <v>35</v>
      </c>
      <c r="N104" s="2">
        <v>46317.819513888884</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213</v>
      </c>
      <c r="B105" t="s">
        <v>18</v>
      </c>
      <c r="C105" t="s">
        <v>19</v>
      </c>
      <c r="D105" t="s">
        <v>53</v>
      </c>
      <c r="E105" t="s">
        <v>675</v>
      </c>
      <c r="F105" s="2">
        <v>46317.771412037036</v>
      </c>
      <c r="G105" t="s">
        <v>21</v>
      </c>
      <c r="H105" t="s">
        <v>6749</v>
      </c>
      <c r="I105">
        <v>380</v>
      </c>
      <c r="J105" t="s">
        <v>22</v>
      </c>
      <c r="K105" t="s">
        <v>23</v>
      </c>
      <c r="L105">
        <v>867</v>
      </c>
      <c r="M105" t="s">
        <v>167</v>
      </c>
      <c r="N105" s="2">
        <v>46317.820104166662</v>
      </c>
      <c r="O105">
        <v>380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6750</v>
      </c>
      <c r="B106" t="s">
        <v>18</v>
      </c>
      <c r="C106" t="s">
        <v>6751</v>
      </c>
      <c r="D106" t="s">
        <v>6752</v>
      </c>
      <c r="E106" t="s">
        <v>6750</v>
      </c>
      <c r="F106" s="2">
        <v>46317.772731481484</v>
      </c>
      <c r="G106" t="s">
        <v>21</v>
      </c>
      <c r="H106" t="s">
        <v>6753</v>
      </c>
      <c r="I106">
        <v>430</v>
      </c>
      <c r="J106" t="s">
        <v>22</v>
      </c>
      <c r="K106" t="s">
        <v>50</v>
      </c>
      <c r="L106">
        <v>874</v>
      </c>
      <c r="M106" t="s">
        <v>35</v>
      </c>
      <c r="N106" s="2">
        <v>46317.819756944446</v>
      </c>
      <c r="O106">
        <v>430</v>
      </c>
      <c r="P106" t="s">
        <v>25</v>
      </c>
      <c r="Q106">
        <v>30</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203</v>
      </c>
      <c r="B107" t="s">
        <v>18</v>
      </c>
      <c r="C107" t="s">
        <v>204</v>
      </c>
      <c r="D107" t="s">
        <v>33</v>
      </c>
      <c r="E107" t="s">
        <v>6754</v>
      </c>
      <c r="F107" s="2">
        <v>46317.773495370369</v>
      </c>
      <c r="G107" t="s">
        <v>21</v>
      </c>
      <c r="H107" t="s">
        <v>6755</v>
      </c>
      <c r="I107">
        <v>350</v>
      </c>
      <c r="J107" t="s">
        <v>22</v>
      </c>
      <c r="K107" t="s">
        <v>23</v>
      </c>
      <c r="L107">
        <v>153</v>
      </c>
      <c r="M107" t="s">
        <v>111</v>
      </c>
      <c r="N107" s="2">
        <v>46317.783715277779</v>
      </c>
      <c r="O107">
        <v>262</v>
      </c>
      <c r="P107" t="s">
        <v>25</v>
      </c>
      <c r="Q107">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t="s">
        <v>238</v>
      </c>
      <c r="B108" t="s">
        <v>18</v>
      </c>
      <c r="C108" t="s">
        <v>239</v>
      </c>
      <c r="D108" t="s">
        <v>20</v>
      </c>
      <c r="E108" t="s">
        <v>3430</v>
      </c>
      <c r="F108" s="2">
        <v>46317.778136574074</v>
      </c>
      <c r="G108" t="s">
        <v>21</v>
      </c>
      <c r="H108" t="s">
        <v>6756</v>
      </c>
      <c r="I108">
        <v>340</v>
      </c>
      <c r="J108" t="s">
        <v>22</v>
      </c>
      <c r="K108" t="s">
        <v>23</v>
      </c>
      <c r="L108">
        <v>874</v>
      </c>
      <c r="M108" t="s">
        <v>35</v>
      </c>
      <c r="N108" s="2">
        <v>46317.826388888891</v>
      </c>
      <c r="O108">
        <v>340</v>
      </c>
      <c r="P108" t="s">
        <v>25</v>
      </c>
      <c r="Q108">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t="s">
        <v>445</v>
      </c>
      <c r="B109" t="s">
        <v>18</v>
      </c>
      <c r="C109" t="s">
        <v>263</v>
      </c>
      <c r="D109" t="s">
        <v>28</v>
      </c>
      <c r="E109" t="s">
        <v>4897</v>
      </c>
      <c r="F109" s="2">
        <v>46317.781168981484</v>
      </c>
      <c r="G109" t="s">
        <v>21</v>
      </c>
      <c r="H109" t="s">
        <v>2550</v>
      </c>
      <c r="I109">
        <v>370</v>
      </c>
      <c r="J109" t="s">
        <v>22</v>
      </c>
      <c r="K109" t="s">
        <v>23</v>
      </c>
      <c r="L109">
        <v>136</v>
      </c>
      <c r="M109" t="s">
        <v>39</v>
      </c>
      <c r="N109" s="2">
        <v>46317.789537037039</v>
      </c>
      <c r="O109">
        <v>237</v>
      </c>
      <c r="P109" t="s">
        <v>25</v>
      </c>
      <c r="Q109">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t="s">
        <v>449</v>
      </c>
      <c r="B110" t="s">
        <v>18</v>
      </c>
      <c r="C110" t="s">
        <v>96</v>
      </c>
      <c r="D110" t="s">
        <v>33</v>
      </c>
      <c r="E110" t="s">
        <v>6360</v>
      </c>
      <c r="F110" s="2">
        <v>46317.782638888893</v>
      </c>
      <c r="G110" t="s">
        <v>21</v>
      </c>
      <c r="H110" t="s">
        <v>6757</v>
      </c>
      <c r="I110">
        <v>360</v>
      </c>
      <c r="J110" t="s">
        <v>22</v>
      </c>
      <c r="K110" t="s">
        <v>23</v>
      </c>
      <c r="L110">
        <v>859</v>
      </c>
      <c r="M110" t="s">
        <v>45</v>
      </c>
      <c r="N110" s="2">
        <v>46317.83116898148</v>
      </c>
      <c r="O110">
        <v>360</v>
      </c>
      <c r="P110" t="s">
        <v>25</v>
      </c>
      <c r="Q110">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t="s">
        <v>240</v>
      </c>
      <c r="B111" t="s">
        <v>18</v>
      </c>
      <c r="C111" t="s">
        <v>116</v>
      </c>
      <c r="D111" t="s">
        <v>117</v>
      </c>
      <c r="E111" t="s">
        <v>6758</v>
      </c>
      <c r="F111" s="2">
        <v>46317.78329861111</v>
      </c>
      <c r="G111" t="s">
        <v>21</v>
      </c>
      <c r="H111" t="s">
        <v>6759</v>
      </c>
      <c r="I111">
        <v>360</v>
      </c>
      <c r="J111" t="s">
        <v>22</v>
      </c>
      <c r="K111" t="s">
        <v>23</v>
      </c>
      <c r="L111">
        <v>532</v>
      </c>
      <c r="M111" t="s">
        <v>123</v>
      </c>
      <c r="N111" s="2">
        <v>46317.812060185184</v>
      </c>
      <c r="O111">
        <v>360</v>
      </c>
      <c r="P111" t="s">
        <v>25</v>
      </c>
      <c r="Q111">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t="s">
        <v>235</v>
      </c>
      <c r="B112" t="s">
        <v>18</v>
      </c>
      <c r="C112" t="s">
        <v>62</v>
      </c>
      <c r="D112" t="s">
        <v>33</v>
      </c>
      <c r="E112" t="s">
        <v>472</v>
      </c>
      <c r="F112" s="2">
        <v>46317.785254629634</v>
      </c>
      <c r="G112" t="s">
        <v>21</v>
      </c>
      <c r="H112" t="s">
        <v>6760</v>
      </c>
      <c r="I112">
        <v>380</v>
      </c>
      <c r="J112" t="s">
        <v>22</v>
      </c>
      <c r="K112" t="s">
        <v>23</v>
      </c>
      <c r="L112">
        <v>866</v>
      </c>
      <c r="M112" t="s">
        <v>167</v>
      </c>
      <c r="N112" s="2">
        <v>46317.834374999999</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229</v>
      </c>
      <c r="B113" t="s">
        <v>18</v>
      </c>
      <c r="C113" t="s">
        <v>230</v>
      </c>
      <c r="D113" t="s">
        <v>231</v>
      </c>
      <c r="E113" t="s">
        <v>6761</v>
      </c>
      <c r="F113" s="2">
        <v>46317.786597222221</v>
      </c>
      <c r="G113" t="s">
        <v>21</v>
      </c>
      <c r="H113" t="s">
        <v>6762</v>
      </c>
      <c r="I113">
        <v>100</v>
      </c>
      <c r="J113" t="s">
        <v>22</v>
      </c>
      <c r="K113" t="s">
        <v>23</v>
      </c>
      <c r="L113">
        <v>362</v>
      </c>
      <c r="M113" t="s">
        <v>230</v>
      </c>
      <c r="N113" s="2">
        <v>46317.851238425923</v>
      </c>
      <c r="O113">
        <v>0</v>
      </c>
      <c r="P113" t="s">
        <v>129</v>
      </c>
      <c r="Q113">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t="s">
        <v>460</v>
      </c>
      <c r="B114" t="s">
        <v>18</v>
      </c>
      <c r="C114" t="s">
        <v>126</v>
      </c>
      <c r="D114" t="s">
        <v>20</v>
      </c>
      <c r="E114" t="s">
        <v>6763</v>
      </c>
      <c r="F114" s="2">
        <v>46317.788136574076</v>
      </c>
      <c r="G114" t="s">
        <v>21</v>
      </c>
      <c r="H114" t="s">
        <v>6764</v>
      </c>
      <c r="I114">
        <v>390</v>
      </c>
      <c r="J114" t="s">
        <v>22</v>
      </c>
      <c r="K114" t="s">
        <v>23</v>
      </c>
      <c r="L114">
        <v>359</v>
      </c>
      <c r="M114" t="s">
        <v>30</v>
      </c>
      <c r="N114" s="2">
        <v>46317.807708333334</v>
      </c>
      <c r="O114">
        <v>390</v>
      </c>
      <c r="P114" t="s">
        <v>25</v>
      </c>
      <c r="Q114">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t="s">
        <v>241</v>
      </c>
      <c r="B115" t="s">
        <v>18</v>
      </c>
      <c r="C115" t="s">
        <v>121</v>
      </c>
      <c r="D115" t="s">
        <v>60</v>
      </c>
      <c r="E115" t="s">
        <v>5263</v>
      </c>
      <c r="F115" s="2">
        <v>46317.789375</v>
      </c>
      <c r="G115" t="s">
        <v>21</v>
      </c>
      <c r="H115" t="s">
        <v>6765</v>
      </c>
      <c r="I115">
        <v>340</v>
      </c>
      <c r="J115" t="s">
        <v>22</v>
      </c>
      <c r="K115" t="s">
        <v>23</v>
      </c>
      <c r="L115">
        <v>558</v>
      </c>
      <c r="M115" t="s">
        <v>123</v>
      </c>
      <c r="N115" s="2">
        <v>46317.820532407408</v>
      </c>
      <c r="O115">
        <v>340</v>
      </c>
      <c r="P115" t="s">
        <v>25</v>
      </c>
      <c r="Q115">
        <v>40</v>
      </c>
      <c r="R115" s="3" t="str">
        <f>IF(OR(G115="12R",G115="12L"),_xlfn.XLOOKUP(C115,Tabla42[ADEP],Tabla42[SID 12R],""),IF(OR(G115="30L",G115="30R"),_xlfn.XLOOKUP(C115,Tabla42[ADEP],Tabla42[SID 30L],""),""))</f>
        <v>ENEBA</v>
      </c>
      <c r="S115" s="3">
        <f t="shared" si="1"/>
        <v>18</v>
      </c>
      <c r="T115" s="3" t="str">
        <f>_xlfn.XLOOKUP(C115,Tabla42[ADEP],Tabla42[Sector],"")</f>
        <v>Sector 3</v>
      </c>
    </row>
    <row r="116" spans="1:20" x14ac:dyDescent="0.2">
      <c r="A116" t="s">
        <v>6766</v>
      </c>
      <c r="B116" t="s">
        <v>18</v>
      </c>
      <c r="C116" t="s">
        <v>209</v>
      </c>
      <c r="D116" t="s">
        <v>700</v>
      </c>
      <c r="F116" s="2">
        <v>46317.791273148148</v>
      </c>
      <c r="G116" t="s">
        <v>21</v>
      </c>
      <c r="H116" t="s">
        <v>6767</v>
      </c>
      <c r="I116">
        <v>360</v>
      </c>
      <c r="J116" t="s">
        <v>22</v>
      </c>
      <c r="K116" t="s">
        <v>50</v>
      </c>
      <c r="L116">
        <v>540</v>
      </c>
      <c r="M116" t="s">
        <v>123</v>
      </c>
      <c r="N116" s="2">
        <v>46317.826851851853</v>
      </c>
      <c r="O116">
        <v>360</v>
      </c>
      <c r="P116" t="s">
        <v>25</v>
      </c>
      <c r="Q116">
        <v>40</v>
      </c>
      <c r="R116" s="3" t="str">
        <f>IF(OR(G116="12R",G116="12L"),_xlfn.XLOOKUP(C116,Tabla42[ADEP],Tabla42[SID 12R],""),IF(OR(G116="30L",G116="30R"),_xlfn.XLOOKUP(C116,Tabla42[ADEP],Tabla42[SID 30L],""),""))</f>
        <v>ENEBA</v>
      </c>
      <c r="S116" s="3">
        <f t="shared" si="1"/>
        <v>18</v>
      </c>
      <c r="T116" s="3" t="str">
        <f>_xlfn.XLOOKUP(C116,Tabla42[ADEP],Tabla42[Sector],"")</f>
        <v>Sector 3</v>
      </c>
    </row>
    <row r="117" spans="1:20" x14ac:dyDescent="0.2">
      <c r="A117" t="s">
        <v>6768</v>
      </c>
      <c r="B117" t="s">
        <v>18</v>
      </c>
      <c r="C117" t="s">
        <v>19</v>
      </c>
      <c r="D117" t="s">
        <v>60</v>
      </c>
      <c r="E117" t="s">
        <v>79</v>
      </c>
      <c r="F117" s="2">
        <v>46317.792592592596</v>
      </c>
      <c r="G117" t="s">
        <v>21</v>
      </c>
      <c r="H117" t="s">
        <v>6769</v>
      </c>
      <c r="I117">
        <v>360</v>
      </c>
      <c r="J117" t="s">
        <v>22</v>
      </c>
      <c r="K117" t="s">
        <v>23</v>
      </c>
      <c r="L117">
        <v>868</v>
      </c>
      <c r="M117" t="s">
        <v>167</v>
      </c>
      <c r="N117" s="2">
        <v>46317.841666666667</v>
      </c>
      <c r="O117">
        <v>360</v>
      </c>
      <c r="P117" t="s">
        <v>25</v>
      </c>
      <c r="Q117">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t="s">
        <v>211</v>
      </c>
      <c r="B118" t="s">
        <v>18</v>
      </c>
      <c r="C118" t="s">
        <v>212</v>
      </c>
      <c r="D118" t="s">
        <v>53</v>
      </c>
      <c r="E118" t="s">
        <v>3205</v>
      </c>
      <c r="F118" s="2">
        <v>46317.793807870374</v>
      </c>
      <c r="G118" t="s">
        <v>21</v>
      </c>
      <c r="H118" t="s">
        <v>6770</v>
      </c>
      <c r="I118">
        <v>390</v>
      </c>
      <c r="J118" t="s">
        <v>22</v>
      </c>
      <c r="K118" t="s">
        <v>23</v>
      </c>
      <c r="L118">
        <v>159</v>
      </c>
      <c r="M118" t="s">
        <v>2771</v>
      </c>
      <c r="N118" s="2">
        <v>46317.803425925929</v>
      </c>
      <c r="O118">
        <v>237</v>
      </c>
      <c r="P118" t="s">
        <v>25</v>
      </c>
      <c r="Q118">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t="s">
        <v>175</v>
      </c>
      <c r="B119" t="s">
        <v>18</v>
      </c>
      <c r="C119" t="s">
        <v>52</v>
      </c>
      <c r="D119" t="s">
        <v>33</v>
      </c>
      <c r="E119" t="s">
        <v>275</v>
      </c>
      <c r="F119" s="2">
        <v>46317.795416666668</v>
      </c>
      <c r="G119" t="s">
        <v>21</v>
      </c>
      <c r="H119" t="s">
        <v>6771</v>
      </c>
      <c r="I119">
        <v>390</v>
      </c>
      <c r="J119" t="s">
        <v>22</v>
      </c>
      <c r="K119" t="s">
        <v>23</v>
      </c>
      <c r="L119">
        <v>252</v>
      </c>
      <c r="M119" t="s">
        <v>6772</v>
      </c>
      <c r="N119" s="2">
        <v>46317.810810185183</v>
      </c>
      <c r="O119">
        <v>385</v>
      </c>
      <c r="P119" t="s">
        <v>25</v>
      </c>
      <c r="Q119">
        <v>190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t="s">
        <v>3094</v>
      </c>
      <c r="B120" t="s">
        <v>18</v>
      </c>
      <c r="C120" t="s">
        <v>190</v>
      </c>
      <c r="D120" t="s">
        <v>33</v>
      </c>
      <c r="E120" t="s">
        <v>3060</v>
      </c>
      <c r="F120" s="2">
        <v>46317.7965625</v>
      </c>
      <c r="G120" t="s">
        <v>21</v>
      </c>
      <c r="H120" t="s">
        <v>6547</v>
      </c>
      <c r="I120">
        <v>370</v>
      </c>
      <c r="J120" t="s">
        <v>22</v>
      </c>
      <c r="K120" t="s">
        <v>23</v>
      </c>
      <c r="L120">
        <v>133</v>
      </c>
      <c r="M120" t="s">
        <v>39</v>
      </c>
      <c r="N120" s="2">
        <v>46317.805</v>
      </c>
      <c r="O120">
        <v>226</v>
      </c>
      <c r="P120" t="s">
        <v>25</v>
      </c>
      <c r="Q120">
        <v>190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t="s">
        <v>6773</v>
      </c>
      <c r="B121" t="s">
        <v>18</v>
      </c>
      <c r="C121" t="s">
        <v>42</v>
      </c>
      <c r="D121" t="s">
        <v>124</v>
      </c>
      <c r="F121" s="2">
        <v>46317.798113425924</v>
      </c>
      <c r="G121" t="s">
        <v>21</v>
      </c>
      <c r="H121" t="s">
        <v>6774</v>
      </c>
      <c r="I121">
        <v>380</v>
      </c>
      <c r="J121" t="s">
        <v>22</v>
      </c>
      <c r="K121" t="s">
        <v>50</v>
      </c>
      <c r="L121">
        <v>1012</v>
      </c>
      <c r="M121" t="s">
        <v>6775</v>
      </c>
      <c r="N121" s="2">
        <v>46317.861064814817</v>
      </c>
      <c r="O121">
        <v>380</v>
      </c>
      <c r="P121" t="s">
        <v>25</v>
      </c>
      <c r="Q121">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t="s">
        <v>454</v>
      </c>
      <c r="B122" t="s">
        <v>18</v>
      </c>
      <c r="C122" t="s">
        <v>242</v>
      </c>
      <c r="D122" t="s">
        <v>243</v>
      </c>
      <c r="E122" t="s">
        <v>5867</v>
      </c>
      <c r="F122" s="2">
        <v>46317.800937499997</v>
      </c>
      <c r="G122" t="s">
        <v>21</v>
      </c>
      <c r="H122" t="s">
        <v>6776</v>
      </c>
      <c r="I122">
        <v>370</v>
      </c>
      <c r="J122" t="s">
        <v>22</v>
      </c>
      <c r="K122" t="s">
        <v>23</v>
      </c>
      <c r="L122">
        <v>359</v>
      </c>
      <c r="M122" t="s">
        <v>30</v>
      </c>
      <c r="N122" s="2">
        <v>46317.821516203709</v>
      </c>
      <c r="O122">
        <v>370</v>
      </c>
      <c r="P122" t="s">
        <v>40</v>
      </c>
      <c r="Q122">
        <v>40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t="s">
        <v>387</v>
      </c>
      <c r="B123" t="s">
        <v>18</v>
      </c>
      <c r="C123" t="s">
        <v>388</v>
      </c>
      <c r="D123" t="s">
        <v>60</v>
      </c>
      <c r="E123" t="s">
        <v>659</v>
      </c>
      <c r="F123" s="2">
        <v>46317.804247685184</v>
      </c>
      <c r="G123" t="s">
        <v>21</v>
      </c>
      <c r="H123" t="s">
        <v>6777</v>
      </c>
      <c r="I123">
        <v>340</v>
      </c>
      <c r="J123" t="s">
        <v>22</v>
      </c>
      <c r="K123" t="s">
        <v>23</v>
      </c>
      <c r="L123">
        <v>444</v>
      </c>
      <c r="M123" t="s">
        <v>6778</v>
      </c>
      <c r="N123" s="2">
        <v>46317.829317129625</v>
      </c>
      <c r="O123">
        <v>340</v>
      </c>
      <c r="P123" t="s">
        <v>25</v>
      </c>
      <c r="Q123">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t="s">
        <v>247</v>
      </c>
      <c r="B124" t="s">
        <v>18</v>
      </c>
      <c r="C124" t="s">
        <v>137</v>
      </c>
      <c r="D124" t="s">
        <v>28</v>
      </c>
      <c r="E124" t="s">
        <v>3669</v>
      </c>
      <c r="F124" s="2">
        <v>46317.805312500001</v>
      </c>
      <c r="G124" t="s">
        <v>21</v>
      </c>
      <c r="H124" t="s">
        <v>3439</v>
      </c>
      <c r="I124">
        <v>390</v>
      </c>
      <c r="J124" t="s">
        <v>22</v>
      </c>
      <c r="K124" t="s">
        <v>23</v>
      </c>
      <c r="L124">
        <v>133</v>
      </c>
      <c r="M124" t="s">
        <v>39</v>
      </c>
      <c r="N124" s="2">
        <v>46317.814340277779</v>
      </c>
      <c r="O124">
        <v>277</v>
      </c>
      <c r="P124" t="s">
        <v>25</v>
      </c>
      <c r="Q124">
        <v>190</v>
      </c>
      <c r="R124" s="3" t="str">
        <f>IF(OR(G124="12R",G124="12L"),_xlfn.XLOOKUP(C124,Tabla42[ADEP],Tabla42[SID 12R],""),IF(OR(G124="30L",G124="30R"),_xlfn.XLOOKUP(C124,Tabla42[ADEP],Tabla42[SID 30L],""),""))</f>
        <v>NUDAL</v>
      </c>
      <c r="S124" s="3">
        <f t="shared" si="1"/>
        <v>19</v>
      </c>
      <c r="T124" s="3" t="str">
        <f>_xlfn.XLOOKUP(C124,Tabla42[ADEP],Tabla42[Sector],"")</f>
        <v>Sector 3</v>
      </c>
    </row>
    <row r="125" spans="1:20" x14ac:dyDescent="0.2">
      <c r="A125" t="s">
        <v>452</v>
      </c>
      <c r="B125" t="s">
        <v>18</v>
      </c>
      <c r="C125" t="s">
        <v>453</v>
      </c>
      <c r="D125" t="s">
        <v>122</v>
      </c>
      <c r="E125" t="s">
        <v>704</v>
      </c>
      <c r="F125" s="2">
        <v>46317.806793981479</v>
      </c>
      <c r="G125" t="s">
        <v>21</v>
      </c>
      <c r="H125" t="s">
        <v>6779</v>
      </c>
      <c r="I125">
        <v>320</v>
      </c>
      <c r="J125" t="s">
        <v>22</v>
      </c>
      <c r="K125" t="s">
        <v>23</v>
      </c>
      <c r="L125">
        <v>444</v>
      </c>
      <c r="M125" t="s">
        <v>6778</v>
      </c>
      <c r="N125" s="2">
        <v>46317.831493055557</v>
      </c>
      <c r="O125">
        <v>320</v>
      </c>
      <c r="P125" t="s">
        <v>25</v>
      </c>
      <c r="Q12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t="s">
        <v>245</v>
      </c>
      <c r="B126" t="s">
        <v>18</v>
      </c>
      <c r="C126" t="s">
        <v>109</v>
      </c>
      <c r="D126" t="s">
        <v>122</v>
      </c>
      <c r="E126" t="s">
        <v>5363</v>
      </c>
      <c r="F126" s="2">
        <v>46317.808495370366</v>
      </c>
      <c r="G126" t="s">
        <v>21</v>
      </c>
      <c r="H126" t="s">
        <v>6780</v>
      </c>
      <c r="I126">
        <v>250</v>
      </c>
      <c r="J126" t="s">
        <v>22</v>
      </c>
      <c r="K126" t="s">
        <v>23</v>
      </c>
      <c r="L126">
        <v>150</v>
      </c>
      <c r="M126" t="s">
        <v>111</v>
      </c>
      <c r="N126" s="2">
        <v>46317.818032407406</v>
      </c>
      <c r="O126">
        <v>250</v>
      </c>
      <c r="P126" t="s">
        <v>25</v>
      </c>
      <c r="Q126">
        <v>190</v>
      </c>
      <c r="R126" s="3" t="str">
        <f>IF(OR(G126="12R",G126="12L"),_xlfn.XLOOKUP(C126,Tabla42[ADEP],Tabla42[SID 12R],""),IF(OR(G126="30L",G126="30R"),_xlfn.XLOOKUP(C126,Tabla42[ADEP],Tabla42[SID 30L],""),""))</f>
        <v>TAKUX</v>
      </c>
      <c r="S126" s="3">
        <f t="shared" si="1"/>
        <v>19</v>
      </c>
      <c r="T126" s="3" t="str">
        <f>_xlfn.XLOOKUP(C126,Tabla42[ADEP],Tabla42[Sector],"")</f>
        <v>Sector 7</v>
      </c>
    </row>
    <row r="127" spans="1:20" x14ac:dyDescent="0.2">
      <c r="A127" t="s">
        <v>600</v>
      </c>
      <c r="B127" t="s">
        <v>18</v>
      </c>
      <c r="C127" t="s">
        <v>293</v>
      </c>
      <c r="D127" t="s">
        <v>20</v>
      </c>
      <c r="E127" t="s">
        <v>6781</v>
      </c>
      <c r="F127" s="2">
        <v>46317.809675925921</v>
      </c>
      <c r="G127" t="s">
        <v>21</v>
      </c>
      <c r="H127" t="s">
        <v>6782</v>
      </c>
      <c r="I127">
        <v>300</v>
      </c>
      <c r="J127" t="s">
        <v>22</v>
      </c>
      <c r="K127" t="s">
        <v>23</v>
      </c>
      <c r="L127">
        <v>451</v>
      </c>
      <c r="M127" t="s">
        <v>6085</v>
      </c>
      <c r="N127" s="2">
        <v>46317.834155092598</v>
      </c>
      <c r="O127">
        <v>300</v>
      </c>
      <c r="P127" t="s">
        <v>25</v>
      </c>
      <c r="Q127">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246</v>
      </c>
      <c r="B128" t="s">
        <v>18</v>
      </c>
      <c r="C128" t="s">
        <v>209</v>
      </c>
      <c r="D128" t="s">
        <v>28</v>
      </c>
      <c r="E128" t="s">
        <v>1442</v>
      </c>
      <c r="F128" s="2">
        <v>46317.811400462961</v>
      </c>
      <c r="G128" t="s">
        <v>21</v>
      </c>
      <c r="H128" t="s">
        <v>6783</v>
      </c>
      <c r="I128">
        <v>380</v>
      </c>
      <c r="J128" t="s">
        <v>22</v>
      </c>
      <c r="K128" t="s">
        <v>23</v>
      </c>
      <c r="L128">
        <v>575</v>
      </c>
      <c r="M128" t="s">
        <v>123</v>
      </c>
      <c r="N128" s="2">
        <v>46317.842986111107</v>
      </c>
      <c r="O128">
        <v>380</v>
      </c>
      <c r="P128" t="s">
        <v>25</v>
      </c>
      <c r="Q128">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t="s">
        <v>2076</v>
      </c>
      <c r="B129" t="s">
        <v>18</v>
      </c>
      <c r="C129" t="s">
        <v>154</v>
      </c>
      <c r="D129" t="s">
        <v>2077</v>
      </c>
      <c r="F129" s="2">
        <v>46317.812939814816</v>
      </c>
      <c r="G129" t="s">
        <v>21</v>
      </c>
      <c r="H129" t="s">
        <v>155</v>
      </c>
      <c r="I129">
        <v>15</v>
      </c>
      <c r="J129" t="s">
        <v>130</v>
      </c>
      <c r="K129" t="s">
        <v>50</v>
      </c>
      <c r="L129">
        <v>58</v>
      </c>
      <c r="M129" t="s">
        <v>154</v>
      </c>
      <c r="N129" s="2">
        <v>46317.845891203702</v>
      </c>
      <c r="O129">
        <v>0</v>
      </c>
      <c r="P129" t="s">
        <v>129</v>
      </c>
      <c r="Q129">
        <v>15</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t="s">
        <v>228</v>
      </c>
      <c r="B130" t="s">
        <v>18</v>
      </c>
      <c r="C130" t="s">
        <v>27</v>
      </c>
      <c r="D130" t="s">
        <v>28</v>
      </c>
      <c r="E130" t="s">
        <v>791</v>
      </c>
      <c r="F130" s="2">
        <v>46317.814803240741</v>
      </c>
      <c r="G130" t="s">
        <v>21</v>
      </c>
      <c r="H130" t="s">
        <v>6784</v>
      </c>
      <c r="I130">
        <v>370</v>
      </c>
      <c r="J130" t="s">
        <v>22</v>
      </c>
      <c r="K130" t="s">
        <v>23</v>
      </c>
      <c r="L130">
        <v>359</v>
      </c>
      <c r="M130" t="s">
        <v>990</v>
      </c>
      <c r="N130" s="2">
        <v>46317.835625</v>
      </c>
      <c r="O130">
        <v>370</v>
      </c>
      <c r="P130" t="s">
        <v>25</v>
      </c>
      <c r="Q130">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t="s">
        <v>256</v>
      </c>
      <c r="B131" t="s">
        <v>18</v>
      </c>
      <c r="C131" t="s">
        <v>257</v>
      </c>
      <c r="D131" t="s">
        <v>117</v>
      </c>
      <c r="E131" t="s">
        <v>6785</v>
      </c>
      <c r="F131" s="2">
        <v>46317.816238425927</v>
      </c>
      <c r="G131" t="s">
        <v>21</v>
      </c>
      <c r="H131" t="s">
        <v>6786</v>
      </c>
      <c r="I131">
        <v>340</v>
      </c>
      <c r="J131" t="s">
        <v>22</v>
      </c>
      <c r="K131" t="s">
        <v>23</v>
      </c>
      <c r="L131">
        <v>877</v>
      </c>
      <c r="M131" t="s">
        <v>695</v>
      </c>
      <c r="N131" s="2">
        <v>46317.864444444444</v>
      </c>
      <c r="O131">
        <v>340</v>
      </c>
      <c r="P131" t="s">
        <v>25</v>
      </c>
      <c r="Q131">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t="s">
        <v>251</v>
      </c>
      <c r="B132" t="s">
        <v>18</v>
      </c>
      <c r="C132" t="s">
        <v>126</v>
      </c>
      <c r="D132" t="s">
        <v>60</v>
      </c>
      <c r="E132" t="s">
        <v>4216</v>
      </c>
      <c r="F132" s="2">
        <v>46317.817256944443</v>
      </c>
      <c r="G132" t="s">
        <v>21</v>
      </c>
      <c r="H132" t="s">
        <v>6787</v>
      </c>
      <c r="I132">
        <v>350</v>
      </c>
      <c r="J132" t="s">
        <v>22</v>
      </c>
      <c r="K132" t="s">
        <v>23</v>
      </c>
      <c r="L132">
        <v>365</v>
      </c>
      <c r="M132" t="s">
        <v>6788</v>
      </c>
      <c r="N132" s="2">
        <v>46317.837488425925</v>
      </c>
      <c r="O132">
        <v>350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261</v>
      </c>
      <c r="B133" t="s">
        <v>18</v>
      </c>
      <c r="C133" t="s">
        <v>158</v>
      </c>
      <c r="D133" t="s">
        <v>33</v>
      </c>
      <c r="E133" t="s">
        <v>4229</v>
      </c>
      <c r="F133" s="2">
        <v>46317.819467592592</v>
      </c>
      <c r="G133" t="s">
        <v>21</v>
      </c>
      <c r="H133" t="s">
        <v>6789</v>
      </c>
      <c r="I133">
        <v>350</v>
      </c>
      <c r="J133" t="s">
        <v>22</v>
      </c>
      <c r="K133" t="s">
        <v>23</v>
      </c>
      <c r="L133">
        <v>364</v>
      </c>
      <c r="M133" t="s">
        <v>1229</v>
      </c>
      <c r="N133" s="2">
        <v>46317.840208333335</v>
      </c>
      <c r="O133">
        <v>330</v>
      </c>
      <c r="P133" t="s">
        <v>25</v>
      </c>
      <c r="Q133">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t="s">
        <v>1201</v>
      </c>
      <c r="B134" t="s">
        <v>18</v>
      </c>
      <c r="C134" t="s">
        <v>592</v>
      </c>
      <c r="D134" t="s">
        <v>28</v>
      </c>
      <c r="E134" t="s">
        <v>3083</v>
      </c>
      <c r="F134" s="2">
        <v>46317.822071759263</v>
      </c>
      <c r="G134" t="s">
        <v>21</v>
      </c>
      <c r="H134" t="s">
        <v>6790</v>
      </c>
      <c r="I134">
        <v>350</v>
      </c>
      <c r="J134" t="s">
        <v>22</v>
      </c>
      <c r="K134" t="s">
        <v>23</v>
      </c>
      <c r="L134">
        <v>365</v>
      </c>
      <c r="M134" t="s">
        <v>30</v>
      </c>
      <c r="N134" s="2">
        <v>46317.841828703706</v>
      </c>
      <c r="O134">
        <v>310</v>
      </c>
      <c r="P134" t="s">
        <v>25</v>
      </c>
      <c r="Q134">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t="s">
        <v>268</v>
      </c>
      <c r="B135" t="s">
        <v>18</v>
      </c>
      <c r="C135" t="s">
        <v>42</v>
      </c>
      <c r="D135" t="s">
        <v>43</v>
      </c>
      <c r="E135" t="s">
        <v>329</v>
      </c>
      <c r="F135" s="2">
        <v>46317.82304398148</v>
      </c>
      <c r="G135" t="s">
        <v>21</v>
      </c>
      <c r="H135" t="s">
        <v>6791</v>
      </c>
      <c r="I135">
        <v>360</v>
      </c>
      <c r="J135" t="s">
        <v>22</v>
      </c>
      <c r="K135" t="s">
        <v>23</v>
      </c>
      <c r="L135">
        <v>850</v>
      </c>
      <c r="M135" t="s">
        <v>45</v>
      </c>
      <c r="N135" s="2">
        <v>46317.871898148151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304</v>
      </c>
      <c r="B136" t="s">
        <v>18</v>
      </c>
      <c r="C136" t="s">
        <v>305</v>
      </c>
      <c r="D136" t="s">
        <v>33</v>
      </c>
      <c r="E136" t="s">
        <v>6792</v>
      </c>
      <c r="F136" s="2">
        <v>46317.824664351851</v>
      </c>
      <c r="G136" t="s">
        <v>21</v>
      </c>
      <c r="H136" t="s">
        <v>6793</v>
      </c>
      <c r="I136">
        <v>350</v>
      </c>
      <c r="J136" t="s">
        <v>22</v>
      </c>
      <c r="K136" t="s">
        <v>23</v>
      </c>
      <c r="L136">
        <v>359</v>
      </c>
      <c r="M136" t="s">
        <v>30</v>
      </c>
      <c r="N136" s="2">
        <v>46317.844513888893</v>
      </c>
      <c r="O136">
        <v>350</v>
      </c>
      <c r="P136" t="s">
        <v>25</v>
      </c>
      <c r="Q136">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t="s">
        <v>443</v>
      </c>
      <c r="B137" t="s">
        <v>18</v>
      </c>
      <c r="C137" t="s">
        <v>444</v>
      </c>
      <c r="D137" t="s">
        <v>110</v>
      </c>
      <c r="E137" t="s">
        <v>3773</v>
      </c>
      <c r="F137" s="2">
        <v>46317.826354166667</v>
      </c>
      <c r="G137" t="s">
        <v>21</v>
      </c>
      <c r="H137" t="s">
        <v>6794</v>
      </c>
      <c r="I137">
        <v>400</v>
      </c>
      <c r="J137" t="s">
        <v>22</v>
      </c>
      <c r="K137" t="s">
        <v>23</v>
      </c>
      <c r="L137">
        <v>433</v>
      </c>
      <c r="M137" t="s">
        <v>189</v>
      </c>
      <c r="N137" s="2">
        <v>46317.850266203706</v>
      </c>
      <c r="O137">
        <v>400</v>
      </c>
      <c r="P137" t="s">
        <v>25</v>
      </c>
      <c r="Q137">
        <v>40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t="s">
        <v>266</v>
      </c>
      <c r="B138" t="s">
        <v>18</v>
      </c>
      <c r="C138" t="s">
        <v>184</v>
      </c>
      <c r="D138" t="s">
        <v>60</v>
      </c>
      <c r="E138" t="s">
        <v>4751</v>
      </c>
      <c r="F138" s="2">
        <v>46317.827696759261</v>
      </c>
      <c r="G138" t="s">
        <v>21</v>
      </c>
      <c r="H138" t="s">
        <v>6795</v>
      </c>
      <c r="I138">
        <v>350</v>
      </c>
      <c r="J138" t="s">
        <v>22</v>
      </c>
      <c r="K138" t="s">
        <v>23</v>
      </c>
      <c r="L138">
        <v>361</v>
      </c>
      <c r="M138" t="s">
        <v>6796</v>
      </c>
      <c r="N138" s="2">
        <v>46317.848356481481</v>
      </c>
      <c r="O138">
        <v>330</v>
      </c>
      <c r="P138" t="s">
        <v>25</v>
      </c>
      <c r="Q13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t="s">
        <v>264</v>
      </c>
      <c r="B139" t="s">
        <v>18</v>
      </c>
      <c r="C139" t="s">
        <v>265</v>
      </c>
      <c r="D139" t="s">
        <v>33</v>
      </c>
      <c r="E139" t="s">
        <v>635</v>
      </c>
      <c r="F139" s="2">
        <v>46317.828692129631</v>
      </c>
      <c r="G139" t="s">
        <v>21</v>
      </c>
      <c r="H139" t="s">
        <v>6797</v>
      </c>
      <c r="I139">
        <v>380</v>
      </c>
      <c r="J139" t="s">
        <v>22</v>
      </c>
      <c r="K139" t="s">
        <v>23</v>
      </c>
      <c r="L139">
        <v>859</v>
      </c>
      <c r="M139" t="s">
        <v>167</v>
      </c>
      <c r="N139" s="2">
        <v>46317.878113425926</v>
      </c>
      <c r="O139">
        <v>380</v>
      </c>
      <c r="P139" t="s">
        <v>25</v>
      </c>
      <c r="Q139">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t="s">
        <v>3250</v>
      </c>
      <c r="B140" t="s">
        <v>18</v>
      </c>
      <c r="C140" t="s">
        <v>441</v>
      </c>
      <c r="D140" t="s">
        <v>3251</v>
      </c>
      <c r="F140" s="2">
        <v>46317.830462962964</v>
      </c>
      <c r="G140" t="s">
        <v>21</v>
      </c>
      <c r="H140" t="s">
        <v>6798</v>
      </c>
      <c r="I140">
        <v>80</v>
      </c>
      <c r="J140" t="s">
        <v>22</v>
      </c>
      <c r="K140" t="s">
        <v>50</v>
      </c>
      <c r="L140">
        <v>329</v>
      </c>
      <c r="M140" t="s">
        <v>441</v>
      </c>
      <c r="N140" s="2">
        <v>46317.876203703709</v>
      </c>
      <c r="O140">
        <v>0</v>
      </c>
      <c r="P140" t="s">
        <v>129</v>
      </c>
      <c r="Q140">
        <v>40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t="s">
        <v>259</v>
      </c>
      <c r="B141" t="s">
        <v>18</v>
      </c>
      <c r="C141" t="s">
        <v>32</v>
      </c>
      <c r="D141" t="s">
        <v>33</v>
      </c>
      <c r="E141" t="s">
        <v>426</v>
      </c>
      <c r="F141" s="2">
        <v>46317.833587962959</v>
      </c>
      <c r="G141" t="s">
        <v>21</v>
      </c>
      <c r="H141" t="s">
        <v>6799</v>
      </c>
      <c r="I141">
        <v>360</v>
      </c>
      <c r="J141" t="s">
        <v>22</v>
      </c>
      <c r="K141" t="s">
        <v>23</v>
      </c>
      <c r="L141">
        <v>862</v>
      </c>
      <c r="M141" t="s">
        <v>35</v>
      </c>
      <c r="N141" s="2">
        <v>46317.881157407406</v>
      </c>
      <c r="O141">
        <v>340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271</v>
      </c>
      <c r="B142" t="s">
        <v>18</v>
      </c>
      <c r="C142" t="s">
        <v>116</v>
      </c>
      <c r="D142" t="s">
        <v>43</v>
      </c>
      <c r="E142" t="s">
        <v>2713</v>
      </c>
      <c r="F142" s="2">
        <v>46317.834513888884</v>
      </c>
      <c r="G142" t="s">
        <v>21</v>
      </c>
      <c r="H142" t="s">
        <v>6800</v>
      </c>
      <c r="I142">
        <v>360</v>
      </c>
      <c r="J142" t="s">
        <v>22</v>
      </c>
      <c r="K142" t="s">
        <v>23</v>
      </c>
      <c r="L142">
        <v>534</v>
      </c>
      <c r="M142" t="s">
        <v>123</v>
      </c>
      <c r="N142" s="2">
        <v>46317.864259259259</v>
      </c>
      <c r="O142">
        <v>340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744</v>
      </c>
      <c r="B143" t="s">
        <v>18</v>
      </c>
      <c r="C143" t="s">
        <v>188</v>
      </c>
      <c r="D143" t="s">
        <v>122</v>
      </c>
      <c r="E143" t="s">
        <v>6801</v>
      </c>
      <c r="F143" s="2">
        <v>46317.835891203707</v>
      </c>
      <c r="G143" t="s">
        <v>21</v>
      </c>
      <c r="H143" t="s">
        <v>6802</v>
      </c>
      <c r="I143">
        <v>360</v>
      </c>
      <c r="J143" t="s">
        <v>22</v>
      </c>
      <c r="K143" t="s">
        <v>23</v>
      </c>
      <c r="L143">
        <v>437</v>
      </c>
      <c r="M143" t="s">
        <v>189</v>
      </c>
      <c r="N143" s="2">
        <v>46317.860706018517</v>
      </c>
      <c r="O143">
        <v>360</v>
      </c>
      <c r="P143" t="s">
        <v>25</v>
      </c>
      <c r="Q143">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t="s">
        <v>253</v>
      </c>
      <c r="B144" t="s">
        <v>18</v>
      </c>
      <c r="C144" t="s">
        <v>254</v>
      </c>
      <c r="D144" t="s">
        <v>20</v>
      </c>
      <c r="E144" t="s">
        <v>4619</v>
      </c>
      <c r="F144" s="2">
        <v>46317.836759259255</v>
      </c>
      <c r="G144" t="s">
        <v>21</v>
      </c>
      <c r="H144" t="s">
        <v>6803</v>
      </c>
      <c r="I144">
        <v>320</v>
      </c>
      <c r="J144" t="s">
        <v>22</v>
      </c>
      <c r="K144" t="s">
        <v>23</v>
      </c>
      <c r="L144">
        <v>865</v>
      </c>
      <c r="M144" t="s">
        <v>35</v>
      </c>
      <c r="N144" s="2">
        <v>46317.885798611111</v>
      </c>
      <c r="O144">
        <v>320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6804</v>
      </c>
      <c r="B145" t="s">
        <v>18</v>
      </c>
      <c r="C145" t="s">
        <v>3660</v>
      </c>
      <c r="D145" t="s">
        <v>198</v>
      </c>
      <c r="F145" s="2">
        <v>46317.837326388893</v>
      </c>
      <c r="G145" t="s">
        <v>21</v>
      </c>
      <c r="H145" t="s">
        <v>6805</v>
      </c>
      <c r="I145">
        <v>410</v>
      </c>
      <c r="J145" t="s">
        <v>22</v>
      </c>
      <c r="K145" t="s">
        <v>50</v>
      </c>
      <c r="L145">
        <v>219</v>
      </c>
      <c r="M145" t="s">
        <v>355</v>
      </c>
      <c r="N145" s="2">
        <v>46317.851979166662</v>
      </c>
      <c r="O145">
        <v>325</v>
      </c>
      <c r="P145" t="s">
        <v>25</v>
      </c>
      <c r="Q145">
        <v>40</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t="s">
        <v>274</v>
      </c>
      <c r="B146" t="s">
        <v>18</v>
      </c>
      <c r="C146" t="s">
        <v>96</v>
      </c>
      <c r="D146" t="s">
        <v>53</v>
      </c>
      <c r="E146" t="s">
        <v>825</v>
      </c>
      <c r="F146" s="2">
        <v>46317.838321759264</v>
      </c>
      <c r="G146" t="s">
        <v>21</v>
      </c>
      <c r="H146" t="s">
        <v>6806</v>
      </c>
      <c r="I146">
        <v>380</v>
      </c>
      <c r="J146" t="s">
        <v>22</v>
      </c>
      <c r="K146" t="s">
        <v>23</v>
      </c>
      <c r="L146">
        <v>859</v>
      </c>
      <c r="M146" t="s">
        <v>45</v>
      </c>
      <c r="N146" s="2">
        <v>46317.890104166669</v>
      </c>
      <c r="O146">
        <v>380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6807</v>
      </c>
      <c r="B147" t="s">
        <v>18</v>
      </c>
      <c r="C147" t="s">
        <v>263</v>
      </c>
      <c r="D147" t="s">
        <v>2969</v>
      </c>
      <c r="F147" s="2">
        <v>46317.839039351849</v>
      </c>
      <c r="G147" t="s">
        <v>21</v>
      </c>
      <c r="H147" t="s">
        <v>6808</v>
      </c>
      <c r="I147">
        <v>410</v>
      </c>
      <c r="J147" t="s">
        <v>22</v>
      </c>
      <c r="K147" t="s">
        <v>50</v>
      </c>
      <c r="L147">
        <v>362</v>
      </c>
      <c r="M147" t="s">
        <v>30</v>
      </c>
      <c r="N147" s="2">
        <v>46317.859456018516</v>
      </c>
      <c r="O147">
        <v>390</v>
      </c>
      <c r="P147" t="s">
        <v>25</v>
      </c>
      <c r="Q147">
        <v>40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t="s">
        <v>745</v>
      </c>
      <c r="B148" t="s">
        <v>18</v>
      </c>
      <c r="C148" t="s">
        <v>121</v>
      </c>
      <c r="D148" t="s">
        <v>28</v>
      </c>
      <c r="E148" t="s">
        <v>6809</v>
      </c>
      <c r="F148" s="2">
        <v>46317.840370370366</v>
      </c>
      <c r="G148" t="s">
        <v>21</v>
      </c>
      <c r="H148" t="s">
        <v>6810</v>
      </c>
      <c r="I148">
        <v>380</v>
      </c>
      <c r="J148" t="s">
        <v>22</v>
      </c>
      <c r="K148" t="s">
        <v>23</v>
      </c>
      <c r="L148">
        <v>586</v>
      </c>
      <c r="M148" t="s">
        <v>123</v>
      </c>
      <c r="N148" s="2">
        <v>46317.873483796298</v>
      </c>
      <c r="O148">
        <v>360</v>
      </c>
      <c r="P148" t="s">
        <v>25</v>
      </c>
      <c r="Q148">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t="s">
        <v>278</v>
      </c>
      <c r="B149" t="s">
        <v>18</v>
      </c>
      <c r="C149" t="s">
        <v>265</v>
      </c>
      <c r="D149" t="s">
        <v>60</v>
      </c>
      <c r="E149" t="s">
        <v>1992</v>
      </c>
      <c r="F149" s="2">
        <v>46317.842361111107</v>
      </c>
      <c r="G149" t="s">
        <v>21</v>
      </c>
      <c r="H149" t="s">
        <v>6811</v>
      </c>
      <c r="I149">
        <v>360</v>
      </c>
      <c r="J149" t="s">
        <v>22</v>
      </c>
      <c r="K149" t="s">
        <v>23</v>
      </c>
      <c r="L149">
        <v>869</v>
      </c>
      <c r="M149" t="s">
        <v>167</v>
      </c>
      <c r="N149" s="2">
        <v>46317.891168981485</v>
      </c>
      <c r="O149">
        <v>360</v>
      </c>
      <c r="P149" t="s">
        <v>25</v>
      </c>
      <c r="Q149">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t="s">
        <v>280</v>
      </c>
      <c r="B150" t="s">
        <v>18</v>
      </c>
      <c r="C150" t="s">
        <v>49</v>
      </c>
      <c r="D150" t="s">
        <v>53</v>
      </c>
      <c r="E150" t="s">
        <v>410</v>
      </c>
      <c r="F150" s="2">
        <v>46317.847071759257</v>
      </c>
      <c r="G150" t="s">
        <v>21</v>
      </c>
      <c r="H150" t="s">
        <v>6812</v>
      </c>
      <c r="I150">
        <v>380</v>
      </c>
      <c r="J150" t="s">
        <v>22</v>
      </c>
      <c r="K150" t="s">
        <v>23</v>
      </c>
      <c r="L150">
        <v>860</v>
      </c>
      <c r="M150" t="s">
        <v>45</v>
      </c>
      <c r="N150" s="2">
        <v>46317.896863425922</v>
      </c>
      <c r="O150">
        <v>380</v>
      </c>
      <c r="P150" t="s">
        <v>25</v>
      </c>
      <c r="Q150">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t="s">
        <v>282</v>
      </c>
      <c r="B151" t="s">
        <v>18</v>
      </c>
      <c r="C151" t="s">
        <v>42</v>
      </c>
      <c r="D151" t="s">
        <v>20</v>
      </c>
      <c r="E151" t="s">
        <v>4156</v>
      </c>
      <c r="F151" s="2">
        <v>46317.852777777778</v>
      </c>
      <c r="G151" t="s">
        <v>21</v>
      </c>
      <c r="H151" t="s">
        <v>6813</v>
      </c>
      <c r="I151">
        <v>300</v>
      </c>
      <c r="J151" t="s">
        <v>22</v>
      </c>
      <c r="K151" t="s">
        <v>23</v>
      </c>
      <c r="L151">
        <v>856</v>
      </c>
      <c r="M151" t="s">
        <v>45</v>
      </c>
      <c r="N151" s="2">
        <v>46317.899571759262</v>
      </c>
      <c r="O151">
        <v>340</v>
      </c>
      <c r="P151" t="s">
        <v>25</v>
      </c>
      <c r="Q151">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t="s">
        <v>283</v>
      </c>
      <c r="B152" t="s">
        <v>18</v>
      </c>
      <c r="C152" t="s">
        <v>126</v>
      </c>
      <c r="D152" t="s">
        <v>117</v>
      </c>
      <c r="E152" t="s">
        <v>6814</v>
      </c>
      <c r="F152" s="2">
        <v>46317.854953703703</v>
      </c>
      <c r="G152" t="s">
        <v>21</v>
      </c>
      <c r="H152" t="s">
        <v>6815</v>
      </c>
      <c r="I152">
        <v>370</v>
      </c>
      <c r="J152" t="s">
        <v>22</v>
      </c>
      <c r="K152" t="s">
        <v>23</v>
      </c>
      <c r="L152">
        <v>360</v>
      </c>
      <c r="M152" t="s">
        <v>528</v>
      </c>
      <c r="N152" s="2">
        <v>46317.874930555554</v>
      </c>
      <c r="O152">
        <v>370</v>
      </c>
      <c r="P152" t="s">
        <v>25</v>
      </c>
      <c r="Q15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t="s">
        <v>262</v>
      </c>
      <c r="B153" t="s">
        <v>18</v>
      </c>
      <c r="C153" t="s">
        <v>263</v>
      </c>
      <c r="D153" t="s">
        <v>33</v>
      </c>
      <c r="E153" t="s">
        <v>1911</v>
      </c>
      <c r="F153" s="2">
        <v>46317.856608796297</v>
      </c>
      <c r="G153" t="s">
        <v>21</v>
      </c>
      <c r="H153" t="s">
        <v>6816</v>
      </c>
      <c r="I153">
        <v>370</v>
      </c>
      <c r="J153" t="s">
        <v>22</v>
      </c>
      <c r="K153" t="s">
        <v>23</v>
      </c>
      <c r="L153">
        <v>131</v>
      </c>
      <c r="M153" t="s">
        <v>39</v>
      </c>
      <c r="N153" s="2">
        <v>46317.865300925929</v>
      </c>
      <c r="O153">
        <v>255</v>
      </c>
      <c r="P153" t="s">
        <v>25</v>
      </c>
      <c r="Q153">
        <v>190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6817</v>
      </c>
      <c r="B154" t="s">
        <v>18</v>
      </c>
      <c r="C154" t="s">
        <v>353</v>
      </c>
      <c r="D154" t="s">
        <v>427</v>
      </c>
      <c r="E154" t="s">
        <v>6817</v>
      </c>
      <c r="F154" s="2">
        <v>46317.858541666668</v>
      </c>
      <c r="G154" t="s">
        <v>21</v>
      </c>
      <c r="H154" t="s">
        <v>6818</v>
      </c>
      <c r="I154">
        <v>350</v>
      </c>
      <c r="J154" t="s">
        <v>22</v>
      </c>
      <c r="K154" t="s">
        <v>50</v>
      </c>
      <c r="L154">
        <v>216</v>
      </c>
      <c r="M154" t="s">
        <v>355</v>
      </c>
      <c r="N154" s="2">
        <v>46317.871238425927</v>
      </c>
      <c r="O154">
        <v>327</v>
      </c>
      <c r="P154" t="s">
        <v>25</v>
      </c>
      <c r="Q154">
        <v>40</v>
      </c>
      <c r="R154" s="3" t="str">
        <f>IF(OR(G154="12R",G154="12L"),_xlfn.XLOOKUP(C154,Tabla42[ADEP],Tabla42[SID 12R],""),IF(OR(G154="30L",G154="30R"),_xlfn.XLOOKUP(C154,Tabla42[ADEP],Tabla42[SID 30L],""),""))</f>
        <v>OMSUK</v>
      </c>
      <c r="S154" s="3">
        <f t="shared" si="2"/>
        <v>20</v>
      </c>
      <c r="T154" s="3" t="str">
        <f>_xlfn.XLOOKUP(C154,Tabla42[ADEP],Tabla42[Sector],"")</f>
        <v>Sector 3</v>
      </c>
    </row>
    <row r="155" spans="1:20" x14ac:dyDescent="0.2">
      <c r="A155" t="s">
        <v>495</v>
      </c>
      <c r="B155" t="s">
        <v>18</v>
      </c>
      <c r="C155" t="s">
        <v>18</v>
      </c>
      <c r="D155" t="s">
        <v>458</v>
      </c>
      <c r="F155" s="2">
        <v>46317.860162037032</v>
      </c>
      <c r="G155" t="s">
        <v>21</v>
      </c>
      <c r="H155" t="s">
        <v>2078</v>
      </c>
      <c r="I155">
        <v>15</v>
      </c>
      <c r="J155" t="s">
        <v>130</v>
      </c>
      <c r="K155" t="s">
        <v>50</v>
      </c>
      <c r="L155">
        <v>19</v>
      </c>
      <c r="M155" t="s">
        <v>18</v>
      </c>
      <c r="N155" s="2">
        <v>46317.885219907403</v>
      </c>
      <c r="O155">
        <v>0</v>
      </c>
      <c r="P155" t="s">
        <v>129</v>
      </c>
      <c r="Q155">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t="s">
        <v>476</v>
      </c>
      <c r="B156" t="s">
        <v>18</v>
      </c>
      <c r="C156" t="s">
        <v>188</v>
      </c>
      <c r="D156" t="s">
        <v>43</v>
      </c>
      <c r="E156" t="s">
        <v>767</v>
      </c>
      <c r="F156" s="2">
        <v>46317.861620370371</v>
      </c>
      <c r="G156" t="s">
        <v>21</v>
      </c>
      <c r="H156" t="s">
        <v>6819</v>
      </c>
      <c r="I156">
        <v>340</v>
      </c>
      <c r="J156" t="s">
        <v>22</v>
      </c>
      <c r="K156" t="s">
        <v>23</v>
      </c>
      <c r="L156">
        <v>383</v>
      </c>
      <c r="M156" t="s">
        <v>250</v>
      </c>
      <c r="N156" s="2">
        <v>46317.88217592593</v>
      </c>
      <c r="O156">
        <v>360</v>
      </c>
      <c r="P156" t="s">
        <v>25</v>
      </c>
      <c r="Q156">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t="s">
        <v>978</v>
      </c>
      <c r="B157" t="s">
        <v>18</v>
      </c>
      <c r="C157" t="s">
        <v>286</v>
      </c>
      <c r="D157" t="s">
        <v>33</v>
      </c>
      <c r="E157" t="s">
        <v>4549</v>
      </c>
      <c r="F157" s="2">
        <v>46317.864652777775</v>
      </c>
      <c r="G157" t="s">
        <v>21</v>
      </c>
      <c r="H157" t="s">
        <v>6820</v>
      </c>
      <c r="I157">
        <v>360</v>
      </c>
      <c r="J157" t="s">
        <v>22</v>
      </c>
      <c r="K157" t="s">
        <v>23</v>
      </c>
      <c r="L157">
        <v>331</v>
      </c>
      <c r="M157" t="s">
        <v>6821</v>
      </c>
      <c r="N157" s="2">
        <v>46317.883564814816</v>
      </c>
      <c r="O157">
        <v>360</v>
      </c>
      <c r="P157" t="s">
        <v>25</v>
      </c>
      <c r="Q157">
        <v>190</v>
      </c>
      <c r="R157" s="3" t="str">
        <f>IF(OR(G157="12R",G157="12L"),_xlfn.XLOOKUP(C157,Tabla42[ADEP],Tabla42[SID 12R],""),IF(OR(G157="30L",G157="30R"),_xlfn.XLOOKUP(C157,Tabla42[ADEP],Tabla42[SID 30L],""),""))</f>
        <v>CZM</v>
      </c>
      <c r="S157" s="3">
        <f t="shared" si="2"/>
        <v>20</v>
      </c>
      <c r="T157" s="3" t="str">
        <f>_xlfn.XLOOKUP(C157,Tabla42[ADEP],Tabla42[Sector],"")</f>
        <v>Sector 7</v>
      </c>
    </row>
    <row r="158" spans="1:20" x14ac:dyDescent="0.2">
      <c r="A158" t="s">
        <v>461</v>
      </c>
      <c r="B158" t="s">
        <v>18</v>
      </c>
      <c r="C158" t="s">
        <v>223</v>
      </c>
      <c r="D158" t="s">
        <v>28</v>
      </c>
      <c r="E158" t="s">
        <v>6822</v>
      </c>
      <c r="F158" s="2">
        <v>46317.869143518517</v>
      </c>
      <c r="G158" t="s">
        <v>21</v>
      </c>
      <c r="H158" t="s">
        <v>6823</v>
      </c>
      <c r="I158">
        <v>390</v>
      </c>
      <c r="J158" t="s">
        <v>22</v>
      </c>
      <c r="K158" t="s">
        <v>23</v>
      </c>
      <c r="L158">
        <v>358</v>
      </c>
      <c r="M158" t="s">
        <v>528</v>
      </c>
      <c r="N158" s="2">
        <v>46317.888842592598</v>
      </c>
      <c r="O158">
        <v>390</v>
      </c>
      <c r="P158" t="s">
        <v>25</v>
      </c>
      <c r="Q158">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t="s">
        <v>471</v>
      </c>
      <c r="B159" t="s">
        <v>18</v>
      </c>
      <c r="C159" t="s">
        <v>19</v>
      </c>
      <c r="D159" t="s">
        <v>33</v>
      </c>
      <c r="E159" t="s">
        <v>3719</v>
      </c>
      <c r="F159" s="2">
        <v>46317.870011574079</v>
      </c>
      <c r="G159" t="s">
        <v>21</v>
      </c>
      <c r="H159" t="s">
        <v>3312</v>
      </c>
      <c r="I159">
        <v>360</v>
      </c>
      <c r="J159" t="s">
        <v>22</v>
      </c>
      <c r="K159" t="s">
        <v>23</v>
      </c>
      <c r="L159">
        <v>869</v>
      </c>
      <c r="M159" t="s">
        <v>167</v>
      </c>
      <c r="N159" s="2">
        <v>46317.918958333335</v>
      </c>
      <c r="O159">
        <v>360</v>
      </c>
      <c r="P159" t="s">
        <v>25</v>
      </c>
      <c r="Q159">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t="s">
        <v>467</v>
      </c>
      <c r="B160" t="s">
        <v>18</v>
      </c>
      <c r="C160" t="s">
        <v>184</v>
      </c>
      <c r="D160" t="s">
        <v>60</v>
      </c>
      <c r="E160" t="s">
        <v>6581</v>
      </c>
      <c r="F160" s="2">
        <v>46317.871446759258</v>
      </c>
      <c r="G160" t="s">
        <v>21</v>
      </c>
      <c r="H160" t="s">
        <v>6824</v>
      </c>
      <c r="I160">
        <v>350</v>
      </c>
      <c r="J160" t="s">
        <v>22</v>
      </c>
      <c r="K160" t="s">
        <v>23</v>
      </c>
      <c r="L160">
        <v>341</v>
      </c>
      <c r="M160" t="s">
        <v>6825</v>
      </c>
      <c r="N160" s="2">
        <v>46317.890729166669</v>
      </c>
      <c r="O160">
        <v>350</v>
      </c>
      <c r="P160" t="s">
        <v>25</v>
      </c>
      <c r="Q160">
        <v>40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t="s">
        <v>292</v>
      </c>
      <c r="B161" t="s">
        <v>18</v>
      </c>
      <c r="C161" t="s">
        <v>293</v>
      </c>
      <c r="D161" t="s">
        <v>43</v>
      </c>
      <c r="E161" t="s">
        <v>3137</v>
      </c>
      <c r="F161" s="2">
        <v>46317.872662037036</v>
      </c>
      <c r="G161" t="s">
        <v>21</v>
      </c>
      <c r="H161" t="s">
        <v>6826</v>
      </c>
      <c r="I161">
        <v>360</v>
      </c>
      <c r="J161" t="s">
        <v>22</v>
      </c>
      <c r="K161" t="s">
        <v>23</v>
      </c>
      <c r="L161">
        <v>433</v>
      </c>
      <c r="M161" t="s">
        <v>189</v>
      </c>
      <c r="N161" s="2">
        <v>46317.896886574075</v>
      </c>
      <c r="O161">
        <v>360</v>
      </c>
      <c r="P161" t="s">
        <v>25</v>
      </c>
      <c r="Q161">
        <v>40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t="s">
        <v>294</v>
      </c>
      <c r="B162" t="s">
        <v>18</v>
      </c>
      <c r="C162" t="s">
        <v>128</v>
      </c>
      <c r="D162" t="s">
        <v>43</v>
      </c>
      <c r="E162" t="s">
        <v>3195</v>
      </c>
      <c r="F162" s="2">
        <v>46317.874120370368</v>
      </c>
      <c r="G162" t="s">
        <v>21</v>
      </c>
      <c r="H162" t="s">
        <v>6827</v>
      </c>
      <c r="I162">
        <v>330</v>
      </c>
      <c r="J162" t="s">
        <v>22</v>
      </c>
      <c r="K162" t="s">
        <v>23</v>
      </c>
      <c r="L162">
        <v>356</v>
      </c>
      <c r="M162" t="s">
        <v>6551</v>
      </c>
      <c r="N162" s="2">
        <v>46317.894016203703</v>
      </c>
      <c r="O162">
        <v>330</v>
      </c>
      <c r="P162" t="s">
        <v>25</v>
      </c>
      <c r="Q16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t="s">
        <v>469</v>
      </c>
      <c r="B163" t="s">
        <v>18</v>
      </c>
      <c r="C163" t="s">
        <v>42</v>
      </c>
      <c r="D163" t="s">
        <v>43</v>
      </c>
      <c r="E163" t="s">
        <v>637</v>
      </c>
      <c r="F163" s="2">
        <v>46317.875069444446</v>
      </c>
      <c r="G163" t="s">
        <v>21</v>
      </c>
      <c r="H163" t="s">
        <v>6828</v>
      </c>
      <c r="I163">
        <v>360</v>
      </c>
      <c r="J163" t="s">
        <v>22</v>
      </c>
      <c r="K163" t="s">
        <v>23</v>
      </c>
      <c r="L163">
        <v>859</v>
      </c>
      <c r="M163" t="s">
        <v>45</v>
      </c>
      <c r="N163" s="2">
        <v>46317.924282407403</v>
      </c>
      <c r="O163">
        <v>360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302</v>
      </c>
      <c r="B164" t="s">
        <v>18</v>
      </c>
      <c r="C164" t="s">
        <v>303</v>
      </c>
      <c r="D164" t="s">
        <v>28</v>
      </c>
      <c r="E164" t="s">
        <v>2863</v>
      </c>
      <c r="F164" s="2">
        <v>46317.877592592587</v>
      </c>
      <c r="G164" t="s">
        <v>21</v>
      </c>
      <c r="H164" t="s">
        <v>6829</v>
      </c>
      <c r="I164">
        <v>360</v>
      </c>
      <c r="J164" t="s">
        <v>22</v>
      </c>
      <c r="K164" t="s">
        <v>23</v>
      </c>
      <c r="L164">
        <v>434</v>
      </c>
      <c r="M164" t="s">
        <v>189</v>
      </c>
      <c r="N164" s="2">
        <v>46317.903113425928</v>
      </c>
      <c r="O164">
        <v>340</v>
      </c>
      <c r="P164" t="s">
        <v>25</v>
      </c>
      <c r="Q164">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475</v>
      </c>
      <c r="B165" t="s">
        <v>18</v>
      </c>
      <c r="C165" t="s">
        <v>293</v>
      </c>
      <c r="D165" t="s">
        <v>28</v>
      </c>
      <c r="E165" t="s">
        <v>1033</v>
      </c>
      <c r="F165" s="2">
        <v>46317.881527777776</v>
      </c>
      <c r="G165" t="s">
        <v>21</v>
      </c>
      <c r="H165" t="s">
        <v>6830</v>
      </c>
      <c r="I165">
        <v>360</v>
      </c>
      <c r="J165" t="s">
        <v>22</v>
      </c>
      <c r="K165" t="s">
        <v>23</v>
      </c>
      <c r="L165">
        <v>530</v>
      </c>
      <c r="M165" t="s">
        <v>123</v>
      </c>
      <c r="N165" s="2">
        <v>46317.910879629635</v>
      </c>
      <c r="O165">
        <v>360</v>
      </c>
      <c r="P165" t="s">
        <v>25</v>
      </c>
      <c r="Q165">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2673</v>
      </c>
      <c r="F166" s="2">
        <v>46317.883206018523</v>
      </c>
      <c r="G166" t="s">
        <v>21</v>
      </c>
      <c r="H166" t="s">
        <v>6831</v>
      </c>
      <c r="I166">
        <v>360</v>
      </c>
      <c r="J166" t="s">
        <v>22</v>
      </c>
      <c r="K166" t="s">
        <v>23</v>
      </c>
      <c r="L166">
        <v>551</v>
      </c>
      <c r="M166" t="s">
        <v>123</v>
      </c>
      <c r="N166" s="2">
        <v>46317.914293981477</v>
      </c>
      <c r="O166">
        <v>380</v>
      </c>
      <c r="P166" t="s">
        <v>25</v>
      </c>
      <c r="Q166">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462</v>
      </c>
      <c r="B167" t="s">
        <v>18</v>
      </c>
      <c r="C167" t="s">
        <v>32</v>
      </c>
      <c r="D167" t="s">
        <v>33</v>
      </c>
      <c r="E167" t="s">
        <v>456</v>
      </c>
      <c r="F167" s="2">
        <v>46317.886018518519</v>
      </c>
      <c r="G167" t="s">
        <v>21</v>
      </c>
      <c r="H167" t="s">
        <v>6832</v>
      </c>
      <c r="I167">
        <v>380</v>
      </c>
      <c r="J167" t="s">
        <v>22</v>
      </c>
      <c r="K167" t="s">
        <v>23</v>
      </c>
      <c r="L167">
        <v>860</v>
      </c>
      <c r="M167" t="s">
        <v>35</v>
      </c>
      <c r="N167" s="2">
        <v>46317.937210648146</v>
      </c>
      <c r="O167">
        <v>380</v>
      </c>
      <c r="P167" t="s">
        <v>25</v>
      </c>
      <c r="Q167">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765</v>
      </c>
      <c r="B168" t="s">
        <v>18</v>
      </c>
      <c r="C168" t="s">
        <v>158</v>
      </c>
      <c r="D168" t="s">
        <v>60</v>
      </c>
      <c r="E168" t="s">
        <v>3469</v>
      </c>
      <c r="F168" s="2">
        <v>46317.886701388888</v>
      </c>
      <c r="G168" t="s">
        <v>21</v>
      </c>
      <c r="H168" t="s">
        <v>6833</v>
      </c>
      <c r="I168">
        <v>350</v>
      </c>
      <c r="J168" t="s">
        <v>22</v>
      </c>
      <c r="K168" t="s">
        <v>23</v>
      </c>
      <c r="L168">
        <v>352</v>
      </c>
      <c r="M168" t="s">
        <v>6834</v>
      </c>
      <c r="N168" s="2">
        <v>46317.905868055561</v>
      </c>
      <c r="O168">
        <v>330</v>
      </c>
      <c r="P168" t="s">
        <v>25</v>
      </c>
      <c r="Q16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t="s">
        <v>289</v>
      </c>
      <c r="B169" t="s">
        <v>18</v>
      </c>
      <c r="C169" t="s">
        <v>290</v>
      </c>
      <c r="D169" t="s">
        <v>33</v>
      </c>
      <c r="E169" t="s">
        <v>6410</v>
      </c>
      <c r="F169" s="2">
        <v>46317.887650462959</v>
      </c>
      <c r="G169" t="s">
        <v>21</v>
      </c>
      <c r="H169" t="s">
        <v>6835</v>
      </c>
      <c r="I169">
        <v>350</v>
      </c>
      <c r="J169" t="s">
        <v>22</v>
      </c>
      <c r="K169" t="s">
        <v>23</v>
      </c>
      <c r="L169">
        <v>218</v>
      </c>
      <c r="M169" t="s">
        <v>55</v>
      </c>
      <c r="N169" s="2">
        <v>46317.901562500003</v>
      </c>
      <c r="O169">
        <v>304</v>
      </c>
      <c r="P169" t="s">
        <v>25</v>
      </c>
      <c r="Q169">
        <v>190</v>
      </c>
      <c r="R169" s="3" t="str">
        <f>IF(OR(G169="12R",G169="12L"),_xlfn.XLOOKUP(C169,Tabla42[ADEP],Tabla42[SID 12R],""),IF(OR(G169="30L",G169="30R"),_xlfn.XLOOKUP(C169,Tabla42[ADEP],Tabla42[SID 30L],""),""))</f>
        <v>CZM</v>
      </c>
      <c r="S169" s="3">
        <f t="shared" si="2"/>
        <v>21</v>
      </c>
      <c r="T169" s="3" t="str">
        <f>_xlfn.XLOOKUP(C169,Tabla42[ADEP],Tabla42[Sector],"")</f>
        <v>Sector 7</v>
      </c>
    </row>
    <row r="170" spans="1:20" x14ac:dyDescent="0.2">
      <c r="A170" t="s">
        <v>477</v>
      </c>
      <c r="B170" t="s">
        <v>18</v>
      </c>
      <c r="C170" t="s">
        <v>478</v>
      </c>
      <c r="D170" t="s">
        <v>20</v>
      </c>
      <c r="E170" t="s">
        <v>6836</v>
      </c>
      <c r="F170" s="2">
        <v>46317.888298611113</v>
      </c>
      <c r="G170" t="s">
        <v>21</v>
      </c>
      <c r="H170" t="s">
        <v>6837</v>
      </c>
      <c r="I170">
        <v>320</v>
      </c>
      <c r="J170" t="s">
        <v>22</v>
      </c>
      <c r="K170" t="s">
        <v>23</v>
      </c>
      <c r="L170">
        <v>860</v>
      </c>
      <c r="M170" t="s">
        <v>35</v>
      </c>
      <c r="N170" s="2">
        <v>46317.934131944443</v>
      </c>
      <c r="O170">
        <v>340</v>
      </c>
      <c r="P170" t="s">
        <v>25</v>
      </c>
      <c r="Q170">
        <v>190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299</v>
      </c>
      <c r="B171" t="s">
        <v>18</v>
      </c>
      <c r="C171" t="s">
        <v>300</v>
      </c>
      <c r="D171" t="s">
        <v>117</v>
      </c>
      <c r="E171" t="s">
        <v>6838</v>
      </c>
      <c r="F171" s="2">
        <v>46317.889097222222</v>
      </c>
      <c r="G171" t="s">
        <v>21</v>
      </c>
      <c r="H171" t="s">
        <v>6839</v>
      </c>
      <c r="I171">
        <v>340</v>
      </c>
      <c r="J171" t="s">
        <v>22</v>
      </c>
      <c r="K171" t="s">
        <v>23</v>
      </c>
      <c r="L171">
        <v>540</v>
      </c>
      <c r="M171" t="s">
        <v>123</v>
      </c>
      <c r="N171" s="2">
        <v>46317.917962962965</v>
      </c>
      <c r="O171">
        <v>320</v>
      </c>
      <c r="P171" t="s">
        <v>25</v>
      </c>
      <c r="Q171">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t="s">
        <v>495</v>
      </c>
      <c r="B172" t="s">
        <v>18</v>
      </c>
      <c r="C172" t="s">
        <v>154</v>
      </c>
      <c r="D172" t="s">
        <v>458</v>
      </c>
      <c r="F172" s="2">
        <v>46317.89225694444</v>
      </c>
      <c r="G172" t="s">
        <v>21</v>
      </c>
      <c r="H172" t="s">
        <v>155</v>
      </c>
      <c r="I172">
        <v>15</v>
      </c>
      <c r="J172" t="s">
        <v>130</v>
      </c>
      <c r="K172" t="s">
        <v>50</v>
      </c>
      <c r="L172">
        <v>58</v>
      </c>
      <c r="M172" t="s">
        <v>154</v>
      </c>
      <c r="N172" s="2">
        <v>46317.902453703704</v>
      </c>
      <c r="O172">
        <v>0</v>
      </c>
      <c r="P172" t="s">
        <v>129</v>
      </c>
      <c r="Q172">
        <v>15</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t="s">
        <v>497</v>
      </c>
      <c r="B173" t="s">
        <v>18</v>
      </c>
      <c r="C173" t="s">
        <v>47</v>
      </c>
      <c r="D173" t="s">
        <v>243</v>
      </c>
      <c r="E173" t="s">
        <v>2594</v>
      </c>
      <c r="F173" s="2">
        <v>46317.893773148149</v>
      </c>
      <c r="G173" t="s">
        <v>21</v>
      </c>
      <c r="H173" t="s">
        <v>6840</v>
      </c>
      <c r="I173">
        <v>390</v>
      </c>
      <c r="J173" t="s">
        <v>22</v>
      </c>
      <c r="K173" t="s">
        <v>23</v>
      </c>
      <c r="L173">
        <v>135</v>
      </c>
      <c r="M173" t="s">
        <v>39</v>
      </c>
      <c r="N173" s="2">
        <v>46317.902708333335</v>
      </c>
      <c r="O173">
        <v>237</v>
      </c>
      <c r="P173" t="s">
        <v>40</v>
      </c>
      <c r="Q173">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314</v>
      </c>
      <c r="B174" t="s">
        <v>18</v>
      </c>
      <c r="C174" t="s">
        <v>179</v>
      </c>
      <c r="D174" t="s">
        <v>53</v>
      </c>
      <c r="E174" t="s">
        <v>5692</v>
      </c>
      <c r="F174" s="2">
        <v>46317.896087962959</v>
      </c>
      <c r="G174" t="s">
        <v>21</v>
      </c>
      <c r="H174" t="s">
        <v>5360</v>
      </c>
      <c r="I174">
        <v>380</v>
      </c>
      <c r="J174" t="s">
        <v>22</v>
      </c>
      <c r="K174" t="s">
        <v>23</v>
      </c>
      <c r="L174">
        <v>836</v>
      </c>
      <c r="M174" t="s">
        <v>179</v>
      </c>
      <c r="N174" s="2">
        <v>46317.94462962963</v>
      </c>
      <c r="O174">
        <v>15</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313</v>
      </c>
      <c r="B175" t="s">
        <v>18</v>
      </c>
      <c r="C175" t="s">
        <v>73</v>
      </c>
      <c r="D175" t="s">
        <v>53</v>
      </c>
      <c r="E175" t="s">
        <v>106</v>
      </c>
      <c r="F175" s="2">
        <v>46317.897581018522</v>
      </c>
      <c r="G175" t="s">
        <v>21</v>
      </c>
      <c r="H175" t="s">
        <v>6841</v>
      </c>
      <c r="I175">
        <v>360</v>
      </c>
      <c r="J175" t="s">
        <v>22</v>
      </c>
      <c r="K175" t="s">
        <v>23</v>
      </c>
      <c r="L175">
        <v>723</v>
      </c>
      <c r="M175" t="s">
        <v>73</v>
      </c>
      <c r="N175" s="2">
        <v>46317.949328703704</v>
      </c>
      <c r="O175">
        <v>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480</v>
      </c>
      <c r="B176" t="s">
        <v>18</v>
      </c>
      <c r="C176" t="s">
        <v>164</v>
      </c>
      <c r="D176" t="s">
        <v>43</v>
      </c>
      <c r="E176" t="s">
        <v>5548</v>
      </c>
      <c r="F176" s="2">
        <v>46317.898263888885</v>
      </c>
      <c r="G176" t="s">
        <v>21</v>
      </c>
      <c r="H176" t="s">
        <v>6842</v>
      </c>
      <c r="I176">
        <v>310</v>
      </c>
      <c r="J176" t="s">
        <v>22</v>
      </c>
      <c r="K176" t="s">
        <v>23</v>
      </c>
      <c r="L176">
        <v>342</v>
      </c>
      <c r="M176" t="s">
        <v>6843</v>
      </c>
      <c r="N176" s="2">
        <v>46317.918287037042</v>
      </c>
      <c r="O176">
        <v>332</v>
      </c>
      <c r="P176" t="s">
        <v>25</v>
      </c>
      <c r="Q176">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t="s">
        <v>6844</v>
      </c>
      <c r="B177" t="s">
        <v>18</v>
      </c>
      <c r="C177" t="s">
        <v>197</v>
      </c>
      <c r="D177" t="s">
        <v>427</v>
      </c>
      <c r="E177" t="s">
        <v>6845</v>
      </c>
      <c r="F177" s="2">
        <v>46317.898842592593</v>
      </c>
      <c r="G177" t="s">
        <v>21</v>
      </c>
      <c r="H177" t="s">
        <v>6846</v>
      </c>
      <c r="I177">
        <v>380</v>
      </c>
      <c r="J177" t="s">
        <v>22</v>
      </c>
      <c r="K177" t="s">
        <v>141</v>
      </c>
      <c r="L177">
        <v>866</v>
      </c>
      <c r="M177" t="s">
        <v>35</v>
      </c>
      <c r="N177" s="2">
        <v>46317.94694444444</v>
      </c>
      <c r="O177">
        <v>380</v>
      </c>
      <c r="P177" t="s">
        <v>25</v>
      </c>
      <c r="Q177">
        <v>30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t="s">
        <v>315</v>
      </c>
      <c r="B178" t="s">
        <v>18</v>
      </c>
      <c r="C178" t="s">
        <v>96</v>
      </c>
      <c r="D178" t="s">
        <v>60</v>
      </c>
      <c r="E178" t="s">
        <v>2033</v>
      </c>
      <c r="F178" s="2">
        <v>46317.900196759263</v>
      </c>
      <c r="G178" t="s">
        <v>21</v>
      </c>
      <c r="H178" t="s">
        <v>6847</v>
      </c>
      <c r="I178">
        <v>360</v>
      </c>
      <c r="J178" t="s">
        <v>22</v>
      </c>
      <c r="K178" t="s">
        <v>141</v>
      </c>
      <c r="L178">
        <v>859</v>
      </c>
      <c r="M178" t="s">
        <v>45</v>
      </c>
      <c r="N178" s="2">
        <v>46317.948622685188</v>
      </c>
      <c r="O178">
        <v>360</v>
      </c>
      <c r="P178" t="s">
        <v>25</v>
      </c>
      <c r="Q17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t="s">
        <v>483</v>
      </c>
      <c r="B179" t="s">
        <v>18</v>
      </c>
      <c r="C179" t="s">
        <v>297</v>
      </c>
      <c r="D179" t="s">
        <v>243</v>
      </c>
      <c r="E179" t="s">
        <v>298</v>
      </c>
      <c r="F179" s="2">
        <v>46317.901041666672</v>
      </c>
      <c r="G179" t="s">
        <v>21</v>
      </c>
      <c r="H179" t="s">
        <v>6848</v>
      </c>
      <c r="I179">
        <v>370</v>
      </c>
      <c r="J179" t="s">
        <v>22</v>
      </c>
      <c r="K179" t="s">
        <v>23</v>
      </c>
      <c r="L179">
        <v>333</v>
      </c>
      <c r="M179" t="s">
        <v>564</v>
      </c>
      <c r="N179" s="2">
        <v>46317.919583333336</v>
      </c>
      <c r="O179">
        <v>370</v>
      </c>
      <c r="P179" t="s">
        <v>40</v>
      </c>
      <c r="Q179">
        <v>40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t="s">
        <v>301</v>
      </c>
      <c r="B180" t="s">
        <v>18</v>
      </c>
      <c r="C180" t="s">
        <v>32</v>
      </c>
      <c r="D180" t="s">
        <v>53</v>
      </c>
      <c r="E180" t="s">
        <v>463</v>
      </c>
      <c r="F180" s="2">
        <v>46317.902604166666</v>
      </c>
      <c r="G180" t="s">
        <v>21</v>
      </c>
      <c r="H180" t="s">
        <v>6849</v>
      </c>
      <c r="I180">
        <v>360</v>
      </c>
      <c r="J180" t="s">
        <v>22</v>
      </c>
      <c r="K180" t="s">
        <v>23</v>
      </c>
      <c r="L180">
        <v>867</v>
      </c>
      <c r="M180" t="s">
        <v>35</v>
      </c>
      <c r="N180" s="2">
        <v>46317.951111111106</v>
      </c>
      <c r="O180">
        <v>360</v>
      </c>
      <c r="P180" t="s">
        <v>25</v>
      </c>
      <c r="Q180">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t="s">
        <v>308</v>
      </c>
      <c r="B181" t="s">
        <v>18</v>
      </c>
      <c r="C181" t="s">
        <v>137</v>
      </c>
      <c r="D181" t="s">
        <v>122</v>
      </c>
      <c r="E181" t="s">
        <v>6850</v>
      </c>
      <c r="F181" s="2">
        <v>46317.903194444443</v>
      </c>
      <c r="G181" t="s">
        <v>21</v>
      </c>
      <c r="H181" t="s">
        <v>6851</v>
      </c>
      <c r="I181">
        <v>370</v>
      </c>
      <c r="J181" t="s">
        <v>22</v>
      </c>
      <c r="K181" t="s">
        <v>23</v>
      </c>
      <c r="L181">
        <v>137</v>
      </c>
      <c r="M181" t="s">
        <v>741</v>
      </c>
      <c r="N181" s="2">
        <v>46317.912326388891</v>
      </c>
      <c r="O181">
        <v>251</v>
      </c>
      <c r="P181" t="s">
        <v>25</v>
      </c>
      <c r="Q181">
        <v>190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t="s">
        <v>1280</v>
      </c>
      <c r="B182" t="s">
        <v>18</v>
      </c>
      <c r="C182" t="s">
        <v>742</v>
      </c>
      <c r="D182" t="s">
        <v>28</v>
      </c>
      <c r="E182" t="s">
        <v>6852</v>
      </c>
      <c r="F182" s="2">
        <v>46317.904374999998</v>
      </c>
      <c r="G182" t="s">
        <v>21</v>
      </c>
      <c r="H182" t="s">
        <v>6853</v>
      </c>
      <c r="I182">
        <v>340</v>
      </c>
      <c r="J182" t="s">
        <v>22</v>
      </c>
      <c r="K182" t="s">
        <v>23</v>
      </c>
      <c r="L182">
        <v>869</v>
      </c>
      <c r="M182" t="s">
        <v>35</v>
      </c>
      <c r="N182" s="2">
        <v>46317.95239583333</v>
      </c>
      <c r="O182">
        <v>340</v>
      </c>
      <c r="P182" t="s">
        <v>25</v>
      </c>
      <c r="Q18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t="s">
        <v>309</v>
      </c>
      <c r="B183" t="s">
        <v>18</v>
      </c>
      <c r="C183" t="s">
        <v>19</v>
      </c>
      <c r="D183" t="s">
        <v>33</v>
      </c>
      <c r="E183" t="s">
        <v>5456</v>
      </c>
      <c r="F183" s="2">
        <v>46317.906076388885</v>
      </c>
      <c r="G183" t="s">
        <v>21</v>
      </c>
      <c r="H183" t="s">
        <v>6854</v>
      </c>
      <c r="I183">
        <v>380</v>
      </c>
      <c r="J183" t="s">
        <v>22</v>
      </c>
      <c r="K183" t="s">
        <v>23</v>
      </c>
      <c r="L183">
        <v>877</v>
      </c>
      <c r="M183" t="s">
        <v>167</v>
      </c>
      <c r="N183" s="2">
        <v>46317.956817129627</v>
      </c>
      <c r="O183">
        <v>380</v>
      </c>
      <c r="P183" t="s">
        <v>25</v>
      </c>
      <c r="Q183">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t="s">
        <v>311</v>
      </c>
      <c r="B184" t="s">
        <v>18</v>
      </c>
      <c r="C184" t="s">
        <v>109</v>
      </c>
      <c r="D184" t="s">
        <v>28</v>
      </c>
      <c r="E184" t="s">
        <v>1013</v>
      </c>
      <c r="F184" s="2">
        <v>46317.910543981481</v>
      </c>
      <c r="G184" t="s">
        <v>21</v>
      </c>
      <c r="H184" t="s">
        <v>2297</v>
      </c>
      <c r="I184">
        <v>350</v>
      </c>
      <c r="J184" t="s">
        <v>22</v>
      </c>
      <c r="K184" t="s">
        <v>23</v>
      </c>
      <c r="L184">
        <v>153</v>
      </c>
      <c r="M184" t="s">
        <v>111</v>
      </c>
      <c r="N184" s="2">
        <v>46317.921122685184</v>
      </c>
      <c r="O184">
        <v>271</v>
      </c>
      <c r="P184" t="s">
        <v>25</v>
      </c>
      <c r="Q184">
        <v>190</v>
      </c>
      <c r="R184" s="3" t="str">
        <f>IF(OR(G184="12R",G184="12L"),_xlfn.XLOOKUP(C184,Tabla42[ADEP],Tabla42[SID 12R],""),IF(OR(G184="30L",G184="30R"),_xlfn.XLOOKUP(C184,Tabla42[ADEP],Tabla42[SID 30L],""),""))</f>
        <v>TAKUX</v>
      </c>
      <c r="S184" s="3">
        <f t="shared" si="2"/>
        <v>21</v>
      </c>
      <c r="T184" s="3" t="str">
        <f>_xlfn.XLOOKUP(C184,Tabla42[ADEP],Tabla42[Sector],"")</f>
        <v>Sector 7</v>
      </c>
    </row>
    <row r="185" spans="1:20" x14ac:dyDescent="0.2">
      <c r="A185" t="s">
        <v>312</v>
      </c>
      <c r="B185" t="s">
        <v>18</v>
      </c>
      <c r="C185" t="s">
        <v>204</v>
      </c>
      <c r="D185" t="s">
        <v>33</v>
      </c>
      <c r="E185" t="s">
        <v>1747</v>
      </c>
      <c r="F185" s="2">
        <v>46317.915960648148</v>
      </c>
      <c r="G185" t="s">
        <v>21</v>
      </c>
      <c r="H185" t="s">
        <v>6855</v>
      </c>
      <c r="I185">
        <v>330</v>
      </c>
      <c r="J185" t="s">
        <v>22</v>
      </c>
      <c r="K185" t="s">
        <v>23</v>
      </c>
      <c r="L185">
        <v>150</v>
      </c>
      <c r="M185" t="s">
        <v>111</v>
      </c>
      <c r="N185" s="2">
        <v>46317.925902777773</v>
      </c>
      <c r="O185">
        <v>255</v>
      </c>
      <c r="P185" t="s">
        <v>25</v>
      </c>
      <c r="Q185">
        <v>190</v>
      </c>
      <c r="R185" s="3" t="str">
        <f>IF(OR(G185="12R",G185="12L"),_xlfn.XLOOKUP(C185,Tabla42[ADEP],Tabla42[SID 12R],""),IF(OR(G185="30L",G185="30R"),_xlfn.XLOOKUP(C185,Tabla42[ADEP],Tabla42[SID 30L],""),""))</f>
        <v>TAKUX</v>
      </c>
      <c r="S185" s="3">
        <f t="shared" si="2"/>
        <v>21</v>
      </c>
      <c r="T185" s="3" t="str">
        <f>_xlfn.XLOOKUP(C185,Tabla42[ADEP],Tabla42[Sector],"")</f>
        <v>Sector 7</v>
      </c>
    </row>
    <row r="186" spans="1:20" x14ac:dyDescent="0.2">
      <c r="A186" t="s">
        <v>186</v>
      </c>
      <c r="B186" t="s">
        <v>18</v>
      </c>
      <c r="C186" t="s">
        <v>121</v>
      </c>
      <c r="D186" t="s">
        <v>60</v>
      </c>
      <c r="E186" t="s">
        <v>2227</v>
      </c>
      <c r="F186" s="2">
        <v>46317.921481481477</v>
      </c>
      <c r="G186" t="s">
        <v>21</v>
      </c>
      <c r="H186" t="s">
        <v>6856</v>
      </c>
      <c r="I186">
        <v>380</v>
      </c>
      <c r="J186" t="s">
        <v>22</v>
      </c>
      <c r="K186" t="s">
        <v>23</v>
      </c>
      <c r="L186">
        <v>542</v>
      </c>
      <c r="M186" t="s">
        <v>123</v>
      </c>
      <c r="N186" s="2">
        <v>46317.950289351851</v>
      </c>
      <c r="O186">
        <v>380</v>
      </c>
      <c r="P186" t="s">
        <v>25</v>
      </c>
      <c r="Q186">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t="s">
        <v>488</v>
      </c>
      <c r="B187" t="s">
        <v>18</v>
      </c>
      <c r="C187" t="s">
        <v>489</v>
      </c>
      <c r="D187" t="s">
        <v>122</v>
      </c>
      <c r="E187" t="s">
        <v>1520</v>
      </c>
      <c r="F187" s="2">
        <v>46317.924097222218</v>
      </c>
      <c r="G187" t="s">
        <v>21</v>
      </c>
      <c r="H187" t="s">
        <v>6857</v>
      </c>
      <c r="I187">
        <v>360</v>
      </c>
      <c r="J187" t="s">
        <v>22</v>
      </c>
      <c r="K187" t="s">
        <v>23</v>
      </c>
      <c r="L187">
        <v>434</v>
      </c>
      <c r="M187" t="s">
        <v>189</v>
      </c>
      <c r="N187" s="2">
        <v>46317.948171296295</v>
      </c>
      <c r="O187">
        <v>326</v>
      </c>
      <c r="P187" t="s">
        <v>25</v>
      </c>
      <c r="Q187">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t="s">
        <v>1353</v>
      </c>
      <c r="B188" t="s">
        <v>18</v>
      </c>
      <c r="C188" t="s">
        <v>65</v>
      </c>
      <c r="D188" t="s">
        <v>198</v>
      </c>
      <c r="F188" s="2">
        <v>46317.927314814813</v>
      </c>
      <c r="G188" t="s">
        <v>21</v>
      </c>
      <c r="H188" t="s">
        <v>6858</v>
      </c>
      <c r="I188">
        <v>220</v>
      </c>
      <c r="J188" t="s">
        <v>22</v>
      </c>
      <c r="K188" t="s">
        <v>50</v>
      </c>
      <c r="L188">
        <v>346</v>
      </c>
      <c r="M188" t="s">
        <v>65</v>
      </c>
      <c r="N188" s="2">
        <v>46317.956990740742</v>
      </c>
      <c r="O188">
        <v>0</v>
      </c>
      <c r="P188" t="s">
        <v>25</v>
      </c>
      <c r="Q18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t="s">
        <v>291</v>
      </c>
      <c r="B189" t="s">
        <v>18</v>
      </c>
      <c r="C189" t="s">
        <v>209</v>
      </c>
      <c r="D189" t="s">
        <v>110</v>
      </c>
      <c r="E189" t="s">
        <v>3764</v>
      </c>
      <c r="F189" s="2">
        <v>46317.928900462968</v>
      </c>
      <c r="G189" t="s">
        <v>21</v>
      </c>
      <c r="H189" t="s">
        <v>6859</v>
      </c>
      <c r="I189">
        <v>400</v>
      </c>
      <c r="J189" t="s">
        <v>22</v>
      </c>
      <c r="K189" t="s">
        <v>23</v>
      </c>
      <c r="L189">
        <v>525</v>
      </c>
      <c r="M189" t="s">
        <v>123</v>
      </c>
      <c r="N189" s="2">
        <v>46317.957453703704</v>
      </c>
      <c r="O189">
        <v>400</v>
      </c>
      <c r="P189" t="s">
        <v>25</v>
      </c>
      <c r="Q189">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t="s">
        <v>4345</v>
      </c>
      <c r="B190" t="s">
        <v>18</v>
      </c>
      <c r="C190" t="s">
        <v>303</v>
      </c>
      <c r="D190" t="s">
        <v>28</v>
      </c>
      <c r="E190" t="s">
        <v>5950</v>
      </c>
      <c r="F190" s="2">
        <v>46317.930300925931</v>
      </c>
      <c r="G190" t="s">
        <v>21</v>
      </c>
      <c r="H190" t="s">
        <v>6860</v>
      </c>
      <c r="I190">
        <v>360</v>
      </c>
      <c r="J190" t="s">
        <v>22</v>
      </c>
      <c r="K190" t="s">
        <v>23</v>
      </c>
      <c r="L190">
        <v>433</v>
      </c>
      <c r="M190" t="s">
        <v>189</v>
      </c>
      <c r="N190" s="2">
        <v>46317.955428240741</v>
      </c>
      <c r="O190">
        <v>360</v>
      </c>
      <c r="P190" t="s">
        <v>25</v>
      </c>
      <c r="Q190">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t="s">
        <v>503</v>
      </c>
      <c r="B191" t="s">
        <v>18</v>
      </c>
      <c r="C191" t="s">
        <v>489</v>
      </c>
      <c r="D191" t="s">
        <v>28</v>
      </c>
      <c r="E191" t="s">
        <v>6861</v>
      </c>
      <c r="F191" s="2">
        <v>46317.936238425929</v>
      </c>
      <c r="G191" t="s">
        <v>21</v>
      </c>
      <c r="H191" t="s">
        <v>6862</v>
      </c>
      <c r="I191">
        <v>360</v>
      </c>
      <c r="J191" t="s">
        <v>22</v>
      </c>
      <c r="K191" t="s">
        <v>23</v>
      </c>
      <c r="L191">
        <v>531</v>
      </c>
      <c r="M191" t="s">
        <v>123</v>
      </c>
      <c r="N191" s="2">
        <v>46317.965439814812</v>
      </c>
      <c r="O191">
        <v>360</v>
      </c>
      <c r="P191" t="s">
        <v>25</v>
      </c>
      <c r="Q191">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t="s">
        <v>328</v>
      </c>
      <c r="B192" t="s">
        <v>18</v>
      </c>
      <c r="C192" t="s">
        <v>42</v>
      </c>
      <c r="D192" t="s">
        <v>43</v>
      </c>
      <c r="E192" t="s">
        <v>509</v>
      </c>
      <c r="F192" s="2">
        <v>46317.93855324074</v>
      </c>
      <c r="G192" t="s">
        <v>21</v>
      </c>
      <c r="H192" t="s">
        <v>3852</v>
      </c>
      <c r="I192">
        <v>320</v>
      </c>
      <c r="J192" t="s">
        <v>22</v>
      </c>
      <c r="K192" t="s">
        <v>23</v>
      </c>
      <c r="L192">
        <v>859</v>
      </c>
      <c r="M192" t="s">
        <v>45</v>
      </c>
      <c r="N192" s="2">
        <v>46317.986168981486</v>
      </c>
      <c r="O192">
        <v>320</v>
      </c>
      <c r="P192" t="s">
        <v>25</v>
      </c>
      <c r="Q19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t="s">
        <v>135</v>
      </c>
      <c r="B193" t="s">
        <v>18</v>
      </c>
      <c r="C193" t="s">
        <v>32</v>
      </c>
      <c r="D193" t="s">
        <v>33</v>
      </c>
      <c r="E193" t="s">
        <v>6863</v>
      </c>
      <c r="F193" s="2">
        <v>46317.942430555559</v>
      </c>
      <c r="G193" t="s">
        <v>21</v>
      </c>
      <c r="H193" t="s">
        <v>6864</v>
      </c>
      <c r="I193">
        <v>380</v>
      </c>
      <c r="J193" t="s">
        <v>22</v>
      </c>
      <c r="K193" t="s">
        <v>23</v>
      </c>
      <c r="L193">
        <v>860</v>
      </c>
      <c r="M193" t="s">
        <v>35</v>
      </c>
      <c r="N193" s="2">
        <v>46317.991597222222</v>
      </c>
      <c r="O193">
        <v>380</v>
      </c>
      <c r="P193" t="s">
        <v>25</v>
      </c>
      <c r="Q193">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t="s">
        <v>318</v>
      </c>
      <c r="B194" t="s">
        <v>18</v>
      </c>
      <c r="C194" t="s">
        <v>116</v>
      </c>
      <c r="D194" t="s">
        <v>43</v>
      </c>
      <c r="E194" t="s">
        <v>5744</v>
      </c>
      <c r="F194" s="2">
        <v>46317.943923611107</v>
      </c>
      <c r="G194" t="s">
        <v>21</v>
      </c>
      <c r="H194" t="s">
        <v>6865</v>
      </c>
      <c r="I194">
        <v>360</v>
      </c>
      <c r="J194" t="s">
        <v>22</v>
      </c>
      <c r="K194" t="s">
        <v>23</v>
      </c>
      <c r="L194">
        <v>538</v>
      </c>
      <c r="M194" t="s">
        <v>123</v>
      </c>
      <c r="N194" s="2">
        <v>46317.973402777774</v>
      </c>
      <c r="O194">
        <v>360</v>
      </c>
      <c r="P194" t="s">
        <v>25</v>
      </c>
      <c r="Q194">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t="s">
        <v>2076</v>
      </c>
      <c r="B195" t="s">
        <v>18</v>
      </c>
      <c r="C195" t="s">
        <v>18</v>
      </c>
      <c r="D195" t="s">
        <v>2077</v>
      </c>
      <c r="F195" s="2">
        <v>46317.945462962962</v>
      </c>
      <c r="G195" t="s">
        <v>21</v>
      </c>
      <c r="H195" t="s">
        <v>2078</v>
      </c>
      <c r="I195">
        <v>15</v>
      </c>
      <c r="J195" t="s">
        <v>130</v>
      </c>
      <c r="K195" t="s">
        <v>50</v>
      </c>
      <c r="L195">
        <v>129</v>
      </c>
      <c r="M195" t="s">
        <v>18</v>
      </c>
      <c r="N195" s="2">
        <v>46317.963067129633</v>
      </c>
      <c r="O195">
        <v>0</v>
      </c>
      <c r="P195" t="s">
        <v>129</v>
      </c>
      <c r="Q195">
        <v>15</v>
      </c>
      <c r="R195" s="3" t="str">
        <f>IF(OR(G195="12R",G195="12L"),_xlfn.XLOOKUP(C195,Tabla42[ADEP],Tabla42[SID 12R],""),IF(OR(G195="30L",G195="30R"),_xlfn.XLOOKUP(C195,Tabla42[ADEP],Tabla42[SID 30L],""),""))</f>
        <v/>
      </c>
      <c r="S195" s="3">
        <f t="shared" ref="S195:S220" si="3">HOUR(F195)</f>
        <v>22</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1</v>
      </c>
      <c r="E230" s="8">
        <f t="shared" si="4"/>
        <v>1</v>
      </c>
      <c r="F230" s="8">
        <f t="shared" si="4"/>
        <v>3</v>
      </c>
      <c r="G230" s="8">
        <f t="shared" si="4"/>
        <v>0</v>
      </c>
      <c r="H230" s="8">
        <f t="shared" si="4"/>
        <v>6</v>
      </c>
      <c r="I230" s="9">
        <f t="shared" si="5"/>
        <v>14</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0</v>
      </c>
      <c r="F233" s="8">
        <f t="shared" si="4"/>
        <v>6</v>
      </c>
      <c r="G233" s="8">
        <f t="shared" si="4"/>
        <v>0</v>
      </c>
      <c r="H233" s="8">
        <f t="shared" si="4"/>
        <v>8</v>
      </c>
      <c r="I233" s="9">
        <f t="shared" si="5"/>
        <v>20</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2</v>
      </c>
      <c r="E264" s="9">
        <f t="shared" si="7"/>
        <v>15</v>
      </c>
    </row>
    <row r="265" spans="1:9" x14ac:dyDescent="0.2">
      <c r="A265" s="7">
        <v>16</v>
      </c>
      <c r="B265" s="8">
        <f t="shared" si="6"/>
        <v>7</v>
      </c>
      <c r="C265" s="8">
        <f t="shared" si="6"/>
        <v>6</v>
      </c>
      <c r="D265" s="8">
        <f t="shared" si="6"/>
        <v>4</v>
      </c>
      <c r="E265" s="9">
        <f t="shared" si="7"/>
        <v>17</v>
      </c>
    </row>
    <row r="266" spans="1:9" x14ac:dyDescent="0.2">
      <c r="A266" s="7">
        <v>17</v>
      </c>
      <c r="B266" s="8">
        <f t="shared" si="6"/>
        <v>6</v>
      </c>
      <c r="C266" s="8">
        <f t="shared" si="6"/>
        <v>7</v>
      </c>
      <c r="D266" s="8">
        <f t="shared" si="6"/>
        <v>1</v>
      </c>
      <c r="E266" s="9">
        <f t="shared" si="7"/>
        <v>14</v>
      </c>
    </row>
    <row r="267" spans="1:9" x14ac:dyDescent="0.2">
      <c r="A267" s="7">
        <v>18</v>
      </c>
      <c r="B267" s="8">
        <f t="shared" si="6"/>
        <v>9</v>
      </c>
      <c r="C267" s="8">
        <f t="shared" si="6"/>
        <v>14</v>
      </c>
      <c r="D267" s="8">
        <f t="shared" si="6"/>
        <v>2</v>
      </c>
      <c r="E267" s="9">
        <f t="shared" si="7"/>
        <v>25</v>
      </c>
    </row>
    <row r="268" spans="1:9" x14ac:dyDescent="0.2">
      <c r="A268" s="7">
        <v>19</v>
      </c>
      <c r="B268" s="8">
        <f t="shared" si="6"/>
        <v>6</v>
      </c>
      <c r="C268" s="8">
        <f t="shared" si="6"/>
        <v>13</v>
      </c>
      <c r="D268" s="8">
        <f t="shared" si="6"/>
        <v>5</v>
      </c>
      <c r="E268" s="9">
        <f t="shared" si="7"/>
        <v>24</v>
      </c>
    </row>
    <row r="269" spans="1:9" x14ac:dyDescent="0.2">
      <c r="A269" s="7">
        <v>20</v>
      </c>
      <c r="B269" s="8">
        <f t="shared" si="6"/>
        <v>8</v>
      </c>
      <c r="C269" s="8">
        <f t="shared" si="6"/>
        <v>11</v>
      </c>
      <c r="D269" s="8">
        <f t="shared" si="6"/>
        <v>1</v>
      </c>
      <c r="E269" s="9">
        <f t="shared" si="7"/>
        <v>20</v>
      </c>
    </row>
    <row r="270" spans="1:9" x14ac:dyDescent="0.2">
      <c r="A270" s="7">
        <v>21</v>
      </c>
      <c r="B270" s="8">
        <f t="shared" si="6"/>
        <v>10</v>
      </c>
      <c r="C270" s="8">
        <f t="shared" si="6"/>
        <v>9</v>
      </c>
      <c r="D270" s="8">
        <f t="shared" si="6"/>
        <v>4</v>
      </c>
      <c r="E270" s="9">
        <f t="shared" si="7"/>
        <v>23</v>
      </c>
    </row>
    <row r="271" spans="1:9" x14ac:dyDescent="0.2">
      <c r="A271" s="7">
        <v>22</v>
      </c>
      <c r="B271" s="8">
        <f t="shared" si="6"/>
        <v>3</v>
      </c>
      <c r="C271" s="8">
        <f t="shared" si="6"/>
        <v>6</v>
      </c>
      <c r="D271" s="8">
        <f t="shared" si="6"/>
        <v>0</v>
      </c>
      <c r="E271" s="9">
        <f t="shared" si="7"/>
        <v>9</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3BD90-FC86-A64D-87A3-218FA1328997}">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6866</v>
      </c>
      <c r="F2" s="21">
        <v>46318.004386574074</v>
      </c>
      <c r="G2" s="20" t="s">
        <v>21</v>
      </c>
      <c r="H2" s="20" t="s">
        <v>6867</v>
      </c>
      <c r="I2" s="22">
        <v>350</v>
      </c>
      <c r="J2" s="20" t="s">
        <v>22</v>
      </c>
      <c r="K2" s="20" t="s">
        <v>23</v>
      </c>
      <c r="L2" s="22">
        <v>216</v>
      </c>
      <c r="M2" s="20" t="s">
        <v>55</v>
      </c>
      <c r="N2" s="21">
        <v>46318.018379629633</v>
      </c>
      <c r="O2" s="22">
        <v>301</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5753</v>
      </c>
      <c r="B3" s="20" t="s">
        <v>18</v>
      </c>
      <c r="C3" s="20" t="s">
        <v>154</v>
      </c>
      <c r="D3" s="20" t="s">
        <v>5754</v>
      </c>
      <c r="E3" s="20"/>
      <c r="F3" s="21">
        <v>46318.01152777778</v>
      </c>
      <c r="G3" s="20" t="s">
        <v>21</v>
      </c>
      <c r="H3" s="20" t="s">
        <v>3207</v>
      </c>
      <c r="I3" s="22">
        <v>40</v>
      </c>
      <c r="J3" s="20" t="s">
        <v>22</v>
      </c>
      <c r="K3" s="20" t="s">
        <v>50</v>
      </c>
      <c r="L3" s="22">
        <v>72</v>
      </c>
      <c r="M3" s="20" t="s">
        <v>154</v>
      </c>
      <c r="N3" s="21">
        <v>46318.021145833336</v>
      </c>
      <c r="O3" s="22">
        <v>0</v>
      </c>
      <c r="P3" s="20" t="s">
        <v>129</v>
      </c>
      <c r="Q3" s="22">
        <v>40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20" t="s">
        <v>500</v>
      </c>
      <c r="B4" s="20" t="s">
        <v>18</v>
      </c>
      <c r="C4" s="20" t="s">
        <v>501</v>
      </c>
      <c r="D4" s="20" t="s">
        <v>53</v>
      </c>
      <c r="E4" s="20" t="s">
        <v>207</v>
      </c>
      <c r="F4" s="21">
        <v>46318.015150462961</v>
      </c>
      <c r="G4" s="20" t="s">
        <v>21</v>
      </c>
      <c r="H4" s="20" t="s">
        <v>6868</v>
      </c>
      <c r="I4" s="22">
        <v>380</v>
      </c>
      <c r="J4" s="20" t="s">
        <v>22</v>
      </c>
      <c r="K4" s="20" t="s">
        <v>23</v>
      </c>
      <c r="L4" s="22">
        <v>876</v>
      </c>
      <c r="M4" s="20" t="s">
        <v>35</v>
      </c>
      <c r="N4" s="21">
        <v>46318.065787037034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46318.022638888884</v>
      </c>
      <c r="G5" s="20" t="s">
        <v>21</v>
      </c>
      <c r="H5" s="20" t="s">
        <v>6869</v>
      </c>
      <c r="I5" s="22">
        <v>380</v>
      </c>
      <c r="J5" s="20" t="s">
        <v>22</v>
      </c>
      <c r="K5" s="20" t="s">
        <v>23</v>
      </c>
      <c r="L5" s="22">
        <v>860</v>
      </c>
      <c r="M5" s="20" t="s">
        <v>24</v>
      </c>
      <c r="N5" s="21">
        <v>46318.071770833332</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56</v>
      </c>
      <c r="B6" s="20" t="s">
        <v>18</v>
      </c>
      <c r="C6" s="20" t="s">
        <v>42</v>
      </c>
      <c r="D6" s="20" t="s">
        <v>20</v>
      </c>
      <c r="E6" s="20" t="s">
        <v>2024</v>
      </c>
      <c r="F6" s="21">
        <v>46318.047129629631</v>
      </c>
      <c r="G6" s="20" t="s">
        <v>21</v>
      </c>
      <c r="H6" s="20" t="s">
        <v>6870</v>
      </c>
      <c r="I6" s="22">
        <v>360</v>
      </c>
      <c r="J6" s="20" t="s">
        <v>22</v>
      </c>
      <c r="K6" s="20" t="s">
        <v>23</v>
      </c>
      <c r="L6" s="22">
        <v>855</v>
      </c>
      <c r="M6" s="20" t="s">
        <v>45</v>
      </c>
      <c r="N6" s="21">
        <v>46318.096574074079</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41</v>
      </c>
      <c r="B7" s="20" t="s">
        <v>18</v>
      </c>
      <c r="C7" s="20" t="s">
        <v>42</v>
      </c>
      <c r="D7" s="20" t="s">
        <v>43</v>
      </c>
      <c r="E7" s="20" t="s">
        <v>823</v>
      </c>
      <c r="F7" s="21">
        <v>46318.050555555557</v>
      </c>
      <c r="G7" s="20" t="s">
        <v>21</v>
      </c>
      <c r="H7" s="20" t="s">
        <v>6871</v>
      </c>
      <c r="I7" s="22">
        <v>360</v>
      </c>
      <c r="J7" s="20" t="s">
        <v>22</v>
      </c>
      <c r="K7" s="20" t="s">
        <v>23</v>
      </c>
      <c r="L7" s="22">
        <v>859</v>
      </c>
      <c r="M7" s="20" t="s">
        <v>45</v>
      </c>
      <c r="N7" s="21">
        <v>46318.099907407406</v>
      </c>
      <c r="O7" s="22">
        <v>360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333</v>
      </c>
      <c r="B8" s="20" t="s">
        <v>18</v>
      </c>
      <c r="C8" s="20" t="s">
        <v>204</v>
      </c>
      <c r="D8" s="20" t="s">
        <v>53</v>
      </c>
      <c r="E8" s="20" t="s">
        <v>1643</v>
      </c>
      <c r="F8" s="21">
        <v>46318.052256944444</v>
      </c>
      <c r="G8" s="20" t="s">
        <v>21</v>
      </c>
      <c r="H8" s="20" t="s">
        <v>6872</v>
      </c>
      <c r="I8" s="22">
        <v>370</v>
      </c>
      <c r="J8" s="20" t="s">
        <v>22</v>
      </c>
      <c r="K8" s="20" t="s">
        <v>23</v>
      </c>
      <c r="L8" s="22">
        <v>149</v>
      </c>
      <c r="M8" s="20" t="s">
        <v>111</v>
      </c>
      <c r="N8" s="21">
        <v>46318.061608796299</v>
      </c>
      <c r="O8" s="22">
        <v>290</v>
      </c>
      <c r="P8" s="20" t="s">
        <v>25</v>
      </c>
      <c r="Q8" s="22">
        <v>190</v>
      </c>
      <c r="R8" s="3" t="str">
        <f>IF(OR(G8="12R",G8="12L"),_xlfn.XLOOKUP(C8,Tabla42[ADEP],Tabla42[SID 12R],""),IF(OR(G8="30L",G8="30R"),_xlfn.XLOOKUP(C8,Tabla42[ADEP],Tabla42[SID 30L],""),""))</f>
        <v>TAKUX</v>
      </c>
      <c r="S8" s="3">
        <f t="shared" si="0"/>
        <v>1</v>
      </c>
      <c r="T8" s="3" t="str">
        <f>_xlfn.XLOOKUP(C8,Tabla42[ADEP],Tabla42[Sector],"")</f>
        <v>Sector 7</v>
      </c>
    </row>
    <row r="9" spans="1:20" x14ac:dyDescent="0.2">
      <c r="A9" s="20" t="s">
        <v>31</v>
      </c>
      <c r="B9" s="20" t="s">
        <v>18</v>
      </c>
      <c r="C9" s="20" t="s">
        <v>32</v>
      </c>
      <c r="D9" s="20" t="s">
        <v>53</v>
      </c>
      <c r="E9" s="20" t="s">
        <v>413</v>
      </c>
      <c r="F9" s="21">
        <v>46318.053518518514</v>
      </c>
      <c r="G9" s="20" t="s">
        <v>21</v>
      </c>
      <c r="H9" s="20" t="s">
        <v>6873</v>
      </c>
      <c r="I9" s="22">
        <v>380</v>
      </c>
      <c r="J9" s="20" t="s">
        <v>22</v>
      </c>
      <c r="K9" s="20" t="s">
        <v>23</v>
      </c>
      <c r="L9" s="22">
        <v>877</v>
      </c>
      <c r="M9" s="20" t="s">
        <v>35</v>
      </c>
      <c r="N9" s="21">
        <v>46318.104027777779</v>
      </c>
      <c r="O9" s="22">
        <v>380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321</v>
      </c>
      <c r="B10" s="20" t="s">
        <v>18</v>
      </c>
      <c r="C10" s="20" t="s">
        <v>322</v>
      </c>
      <c r="D10" s="20" t="s">
        <v>33</v>
      </c>
      <c r="E10" s="20" t="s">
        <v>275</v>
      </c>
      <c r="F10" s="21">
        <v>46318.055185185185</v>
      </c>
      <c r="G10" s="20" t="s">
        <v>21</v>
      </c>
      <c r="H10" s="20" t="s">
        <v>6874</v>
      </c>
      <c r="I10" s="22">
        <v>360</v>
      </c>
      <c r="J10" s="20" t="s">
        <v>22</v>
      </c>
      <c r="K10" s="20" t="s">
        <v>23</v>
      </c>
      <c r="L10" s="22">
        <v>858</v>
      </c>
      <c r="M10" s="20" t="s">
        <v>45</v>
      </c>
      <c r="N10" s="21">
        <v>46318.104583333334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46318.059432870374</v>
      </c>
      <c r="G11" s="20" t="s">
        <v>21</v>
      </c>
      <c r="H11" s="20" t="s">
        <v>6875</v>
      </c>
      <c r="I11" s="22">
        <v>330</v>
      </c>
      <c r="J11" s="20" t="s">
        <v>22</v>
      </c>
      <c r="K11" s="20" t="s">
        <v>23</v>
      </c>
      <c r="L11" s="22">
        <v>136</v>
      </c>
      <c r="M11" s="20" t="s">
        <v>39</v>
      </c>
      <c r="N11" s="21">
        <v>46318.069004629629</v>
      </c>
      <c r="O11" s="22">
        <v>202</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344</v>
      </c>
      <c r="E12" s="20" t="s">
        <v>345</v>
      </c>
      <c r="F12" s="21">
        <v>46318.067511574074</v>
      </c>
      <c r="G12" s="20" t="s">
        <v>21</v>
      </c>
      <c r="H12" s="20" t="s">
        <v>6876</v>
      </c>
      <c r="I12" s="22">
        <v>300</v>
      </c>
      <c r="J12" s="20" t="s">
        <v>22</v>
      </c>
      <c r="K12" s="20" t="s">
        <v>23</v>
      </c>
      <c r="L12" s="22">
        <v>866</v>
      </c>
      <c r="M12" s="20" t="s">
        <v>167</v>
      </c>
      <c r="N12" s="21">
        <v>46318.113136574073</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346</v>
      </c>
      <c r="B13" s="20" t="s">
        <v>18</v>
      </c>
      <c r="C13" s="20" t="s">
        <v>37</v>
      </c>
      <c r="D13" s="20" t="s">
        <v>243</v>
      </c>
      <c r="E13" s="20" t="s">
        <v>6877</v>
      </c>
      <c r="F13" s="21">
        <v>46318.077627314815</v>
      </c>
      <c r="G13" s="20" t="s">
        <v>21</v>
      </c>
      <c r="H13" s="20" t="s">
        <v>6878</v>
      </c>
      <c r="I13" s="22">
        <v>350</v>
      </c>
      <c r="J13" s="20" t="s">
        <v>22</v>
      </c>
      <c r="K13" s="20" t="s">
        <v>23</v>
      </c>
      <c r="L13" s="22">
        <v>137</v>
      </c>
      <c r="M13" s="20" t="s">
        <v>3015</v>
      </c>
      <c r="N13" s="21">
        <v>46318.087314814809</v>
      </c>
      <c r="O13" s="22">
        <v>199</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59</v>
      </c>
      <c r="B14" s="20" t="s">
        <v>18</v>
      </c>
      <c r="C14" s="20" t="s">
        <v>27</v>
      </c>
      <c r="D14" s="20" t="s">
        <v>60</v>
      </c>
      <c r="E14" s="20" t="s">
        <v>4835</v>
      </c>
      <c r="F14" s="21">
        <v>46318.086562500001</v>
      </c>
      <c r="G14" s="20" t="s">
        <v>21</v>
      </c>
      <c r="H14" s="20" t="s">
        <v>6879</v>
      </c>
      <c r="I14" s="22">
        <v>370</v>
      </c>
      <c r="J14" s="20" t="s">
        <v>22</v>
      </c>
      <c r="K14" s="20" t="s">
        <v>23</v>
      </c>
      <c r="L14" s="22">
        <v>360</v>
      </c>
      <c r="M14" s="20" t="s">
        <v>30</v>
      </c>
      <c r="N14" s="21">
        <v>46318.107916666668</v>
      </c>
      <c r="O14" s="22">
        <v>370</v>
      </c>
      <c r="P14" s="20" t="s">
        <v>25</v>
      </c>
      <c r="Q14" s="22">
        <v>40</v>
      </c>
      <c r="R14" s="3" t="str">
        <f>IF(OR(G14="12R",G14="12L"),_xlfn.XLOOKUP(C14,Tabla42[ADEP],Tabla42[SID 12R],""),IF(OR(G14="30L",G14="30R"),_xlfn.XLOOKUP(C14,Tabla42[ADEP],Tabla42[SID 30L],""),""))</f>
        <v>OMSUK</v>
      </c>
      <c r="S14" s="3">
        <f t="shared" si="0"/>
        <v>2</v>
      </c>
      <c r="T14" s="3" t="str">
        <f>_xlfn.XLOOKUP(C14,Tabla42[ADEP],Tabla42[Sector],"")</f>
        <v>Sector 3</v>
      </c>
    </row>
    <row r="15" spans="1:20" x14ac:dyDescent="0.2">
      <c r="A15" s="20" t="s">
        <v>64</v>
      </c>
      <c r="B15" s="20" t="s">
        <v>18</v>
      </c>
      <c r="C15" s="20" t="s">
        <v>65</v>
      </c>
      <c r="D15" s="20" t="s">
        <v>63</v>
      </c>
      <c r="E15" s="20" t="s">
        <v>66</v>
      </c>
      <c r="F15" s="21">
        <v>46318.088344907403</v>
      </c>
      <c r="G15" s="20" t="s">
        <v>21</v>
      </c>
      <c r="H15" s="20" t="s">
        <v>6880</v>
      </c>
      <c r="I15" s="22">
        <v>220</v>
      </c>
      <c r="J15" s="20" t="s">
        <v>22</v>
      </c>
      <c r="K15" s="20" t="s">
        <v>23</v>
      </c>
      <c r="L15" s="22">
        <v>355</v>
      </c>
      <c r="M15" s="20" t="s">
        <v>65</v>
      </c>
      <c r="N15" s="21">
        <v>46318.114675925928</v>
      </c>
      <c r="O15" s="22">
        <v>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33</v>
      </c>
      <c r="E16" s="20" t="s">
        <v>3296</v>
      </c>
      <c r="F16" s="21">
        <v>46318.114629629628</v>
      </c>
      <c r="G16" s="20" t="s">
        <v>21</v>
      </c>
      <c r="H16" s="20" t="s">
        <v>6881</v>
      </c>
      <c r="I16" s="22">
        <v>360</v>
      </c>
      <c r="J16" s="20" t="s">
        <v>22</v>
      </c>
      <c r="K16" s="20" t="s">
        <v>23</v>
      </c>
      <c r="L16" s="22">
        <v>862</v>
      </c>
      <c r="M16" s="20" t="s">
        <v>4065</v>
      </c>
      <c r="N16" s="21">
        <v>46318.163159722222</v>
      </c>
      <c r="O16" s="22">
        <v>360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504</v>
      </c>
      <c r="B17" s="20" t="s">
        <v>18</v>
      </c>
      <c r="C17" s="20" t="s">
        <v>96</v>
      </c>
      <c r="D17" s="20" t="s">
        <v>53</v>
      </c>
      <c r="E17" s="20" t="s">
        <v>1613</v>
      </c>
      <c r="F17" s="21">
        <v>46318.116377314815</v>
      </c>
      <c r="G17" s="20" t="s">
        <v>21</v>
      </c>
      <c r="H17" s="20" t="s">
        <v>170</v>
      </c>
      <c r="I17" s="22">
        <v>380</v>
      </c>
      <c r="J17" s="20" t="s">
        <v>22</v>
      </c>
      <c r="K17" s="20" t="s">
        <v>23</v>
      </c>
      <c r="L17" s="22">
        <v>859</v>
      </c>
      <c r="M17" s="20" t="s">
        <v>45</v>
      </c>
      <c r="N17" s="21">
        <v>46318.165856481486</v>
      </c>
      <c r="O17" s="22">
        <v>380</v>
      </c>
      <c r="P17" s="20" t="s">
        <v>25</v>
      </c>
      <c r="Q17" s="22">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53</v>
      </c>
      <c r="E18" s="20" t="s">
        <v>106</v>
      </c>
      <c r="F18" s="21">
        <v>46318.121249999997</v>
      </c>
      <c r="G18" s="20" t="s">
        <v>21</v>
      </c>
      <c r="H18" s="20" t="s">
        <v>6882</v>
      </c>
      <c r="I18" s="22">
        <v>390</v>
      </c>
      <c r="J18" s="20" t="s">
        <v>22</v>
      </c>
      <c r="K18" s="20" t="s">
        <v>23</v>
      </c>
      <c r="L18" s="22">
        <v>150</v>
      </c>
      <c r="M18" s="20" t="s">
        <v>111</v>
      </c>
      <c r="N18" s="21">
        <v>46318.131006944444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65</v>
      </c>
      <c r="D19" s="20" t="s">
        <v>63</v>
      </c>
      <c r="E19" s="20" t="s">
        <v>2359</v>
      </c>
      <c r="F19" s="21">
        <v>46318.123240740737</v>
      </c>
      <c r="G19" s="20" t="s">
        <v>21</v>
      </c>
      <c r="H19" s="20" t="s">
        <v>6883</v>
      </c>
      <c r="I19" s="22">
        <v>220</v>
      </c>
      <c r="J19" s="20" t="s">
        <v>22</v>
      </c>
      <c r="K19" s="20" t="s">
        <v>23</v>
      </c>
      <c r="L19" s="22">
        <v>353</v>
      </c>
      <c r="M19" s="20" t="s">
        <v>65</v>
      </c>
      <c r="N19" s="21">
        <v>46318.149652777778</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506</v>
      </c>
      <c r="B20" s="20" t="s">
        <v>18</v>
      </c>
      <c r="C20" s="20" t="s">
        <v>507</v>
      </c>
      <c r="D20" s="20" t="s">
        <v>243</v>
      </c>
      <c r="E20" s="20" t="s">
        <v>6884</v>
      </c>
      <c r="F20" s="21">
        <v>46318.125185185185</v>
      </c>
      <c r="G20" s="20" t="s">
        <v>21</v>
      </c>
      <c r="H20" s="20" t="s">
        <v>6885</v>
      </c>
      <c r="I20" s="22">
        <v>350</v>
      </c>
      <c r="J20" s="20" t="s">
        <v>22</v>
      </c>
      <c r="K20" s="20" t="s">
        <v>23</v>
      </c>
      <c r="L20" s="22">
        <v>364</v>
      </c>
      <c r="M20" s="20" t="s">
        <v>30</v>
      </c>
      <c r="N20" s="21">
        <v>46318.144942129627</v>
      </c>
      <c r="O20" s="22">
        <v>350</v>
      </c>
      <c r="P20" s="20" t="s">
        <v>40</v>
      </c>
      <c r="Q20" s="22">
        <v>40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20" t="s">
        <v>78</v>
      </c>
      <c r="B21" s="20" t="s">
        <v>18</v>
      </c>
      <c r="C21" s="20" t="s">
        <v>42</v>
      </c>
      <c r="D21" s="20" t="s">
        <v>53</v>
      </c>
      <c r="E21" s="20" t="s">
        <v>325</v>
      </c>
      <c r="F21" s="21">
        <v>46318.136620370366</v>
      </c>
      <c r="G21" s="20" t="s">
        <v>21</v>
      </c>
      <c r="H21" s="20" t="s">
        <v>6886</v>
      </c>
      <c r="I21" s="22">
        <v>360</v>
      </c>
      <c r="J21" s="20" t="s">
        <v>22</v>
      </c>
      <c r="K21" s="20" t="s">
        <v>23</v>
      </c>
      <c r="L21" s="22">
        <v>859</v>
      </c>
      <c r="M21" s="20" t="s">
        <v>45</v>
      </c>
      <c r="N21" s="21">
        <v>46318.185266203705</v>
      </c>
      <c r="O21" s="22">
        <v>360</v>
      </c>
      <c r="P21" s="20" t="s">
        <v>25</v>
      </c>
      <c r="Q21" s="22">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81</v>
      </c>
      <c r="B22" s="20" t="s">
        <v>18</v>
      </c>
      <c r="C22" s="20" t="s">
        <v>49</v>
      </c>
      <c r="D22" s="20" t="s">
        <v>33</v>
      </c>
      <c r="E22" s="20" t="s">
        <v>4522</v>
      </c>
      <c r="F22" s="21">
        <v>46318.137997685189</v>
      </c>
      <c r="G22" s="20" t="s">
        <v>21</v>
      </c>
      <c r="H22" s="20" t="s">
        <v>6887</v>
      </c>
      <c r="I22" s="22">
        <v>380</v>
      </c>
      <c r="J22" s="20" t="s">
        <v>22</v>
      </c>
      <c r="K22" s="20" t="s">
        <v>23</v>
      </c>
      <c r="L22" s="22">
        <v>858</v>
      </c>
      <c r="M22" s="20" t="s">
        <v>45</v>
      </c>
      <c r="N22" s="21">
        <v>46318.187719907408</v>
      </c>
      <c r="O22" s="22">
        <v>380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46318.144201388888</v>
      </c>
      <c r="G23" s="20" t="s">
        <v>21</v>
      </c>
      <c r="H23" s="20" t="s">
        <v>6888</v>
      </c>
      <c r="I23" s="22">
        <v>370</v>
      </c>
      <c r="J23" s="20" t="s">
        <v>22</v>
      </c>
      <c r="K23" s="20" t="s">
        <v>23</v>
      </c>
      <c r="L23" s="22">
        <v>136</v>
      </c>
      <c r="M23" s="20" t="s">
        <v>39</v>
      </c>
      <c r="N23" s="21">
        <v>46318.153831018513</v>
      </c>
      <c r="O23" s="22">
        <v>220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75</v>
      </c>
      <c r="B24" s="20" t="s">
        <v>18</v>
      </c>
      <c r="C24" s="20" t="s">
        <v>19</v>
      </c>
      <c r="D24" s="20" t="s">
        <v>33</v>
      </c>
      <c r="E24" s="20" t="s">
        <v>360</v>
      </c>
      <c r="F24" s="21">
        <v>46318.150671296295</v>
      </c>
      <c r="G24" s="20" t="s">
        <v>21</v>
      </c>
      <c r="H24" s="20" t="s">
        <v>6889</v>
      </c>
      <c r="I24" s="22">
        <v>360</v>
      </c>
      <c r="J24" s="20" t="s">
        <v>22</v>
      </c>
      <c r="K24" s="20" t="s">
        <v>23</v>
      </c>
      <c r="L24" s="22">
        <v>865</v>
      </c>
      <c r="M24" s="20" t="s">
        <v>167</v>
      </c>
      <c r="N24" s="21">
        <v>46318.200671296298</v>
      </c>
      <c r="O24" s="22">
        <v>360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88</v>
      </c>
      <c r="B25" s="20" t="s">
        <v>18</v>
      </c>
      <c r="C25" s="20" t="s">
        <v>32</v>
      </c>
      <c r="D25" s="20" t="s">
        <v>60</v>
      </c>
      <c r="E25" s="20" t="s">
        <v>690</v>
      </c>
      <c r="F25" s="21">
        <v>46318.240416666667</v>
      </c>
      <c r="G25" s="20" t="s">
        <v>21</v>
      </c>
      <c r="H25" s="20" t="s">
        <v>6890</v>
      </c>
      <c r="I25" s="22">
        <v>320</v>
      </c>
      <c r="J25" s="20" t="s">
        <v>22</v>
      </c>
      <c r="K25" s="20" t="s">
        <v>23</v>
      </c>
      <c r="L25" s="22">
        <v>863</v>
      </c>
      <c r="M25" s="20" t="s">
        <v>35</v>
      </c>
      <c r="N25" s="21">
        <v>46318.288923611108</v>
      </c>
      <c r="O25" s="22">
        <v>320</v>
      </c>
      <c r="P25" s="20" t="s">
        <v>25</v>
      </c>
      <c r="Q25" s="22">
        <v>190</v>
      </c>
      <c r="R25" s="3" t="str">
        <f>IF(OR(G25="12R",G25="12L"),_xlfn.XLOOKUP(C25,Tabla42[ADEP],Tabla42[SID 12R],""),IF(OR(G25="30L",G25="30R"),_xlfn.XLOOKUP(C25,Tabla42[ADEP],Tabla42[SID 30L],""),""))</f>
        <v>UDGUV</v>
      </c>
      <c r="S25" s="3">
        <f t="shared" si="0"/>
        <v>5</v>
      </c>
      <c r="T25" s="3" t="str">
        <f>_xlfn.XLOOKUP(C25,Tabla42[ADEP],Tabla42[Sector],"")</f>
        <v>Sector 2</v>
      </c>
    </row>
    <row r="26" spans="1:20" x14ac:dyDescent="0.2">
      <c r="A26" s="20" t="s">
        <v>86</v>
      </c>
      <c r="B26" s="20" t="s">
        <v>18</v>
      </c>
      <c r="C26" s="20" t="s">
        <v>42</v>
      </c>
      <c r="D26" s="20" t="s">
        <v>20</v>
      </c>
      <c r="E26" s="20" t="s">
        <v>819</v>
      </c>
      <c r="F26" s="21">
        <v>46318.434525462959</v>
      </c>
      <c r="G26" s="20" t="s">
        <v>21</v>
      </c>
      <c r="H26" s="20" t="s">
        <v>5404</v>
      </c>
      <c r="I26" s="22">
        <v>360</v>
      </c>
      <c r="J26" s="20" t="s">
        <v>22</v>
      </c>
      <c r="K26" s="20" t="s">
        <v>23</v>
      </c>
      <c r="L26" s="22">
        <v>858</v>
      </c>
      <c r="M26" s="20" t="s">
        <v>45</v>
      </c>
      <c r="N26" s="21">
        <v>46318.482997685191</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90</v>
      </c>
      <c r="B27" s="20" t="s">
        <v>18</v>
      </c>
      <c r="C27" s="20" t="s">
        <v>42</v>
      </c>
      <c r="D27" s="20" t="s">
        <v>53</v>
      </c>
      <c r="E27" s="20" t="s">
        <v>812</v>
      </c>
      <c r="F27" s="21">
        <v>46318.43650462963</v>
      </c>
      <c r="G27" s="20" t="s">
        <v>21</v>
      </c>
      <c r="H27" s="20" t="s">
        <v>6891</v>
      </c>
      <c r="I27" s="22">
        <v>380</v>
      </c>
      <c r="J27" s="20" t="s">
        <v>22</v>
      </c>
      <c r="K27" s="20" t="s">
        <v>23</v>
      </c>
      <c r="L27" s="22">
        <v>858</v>
      </c>
      <c r="M27" s="20" t="s">
        <v>45</v>
      </c>
      <c r="N27" s="21">
        <v>46318.486979166672</v>
      </c>
      <c r="O27" s="22">
        <v>380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53</v>
      </c>
      <c r="E28" s="20" t="s">
        <v>207</v>
      </c>
      <c r="F28" s="21">
        <v>46318.457974537036</v>
      </c>
      <c r="G28" s="20" t="s">
        <v>21</v>
      </c>
      <c r="H28" s="20" t="s">
        <v>6892</v>
      </c>
      <c r="I28" s="22">
        <v>380</v>
      </c>
      <c r="J28" s="20" t="s">
        <v>22</v>
      </c>
      <c r="K28" s="20" t="s">
        <v>23</v>
      </c>
      <c r="L28" s="22">
        <v>876</v>
      </c>
      <c r="M28" s="20" t="s">
        <v>94</v>
      </c>
      <c r="N28" s="21">
        <v>46318.508726851855</v>
      </c>
      <c r="O28" s="22">
        <v>214</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98</v>
      </c>
      <c r="B29" s="20" t="s">
        <v>18</v>
      </c>
      <c r="C29" s="20" t="s">
        <v>42</v>
      </c>
      <c r="D29" s="20" t="s">
        <v>122</v>
      </c>
      <c r="E29" s="20" t="s">
        <v>6893</v>
      </c>
      <c r="F29" s="21">
        <v>46318.466412037036</v>
      </c>
      <c r="G29" s="20" t="s">
        <v>21</v>
      </c>
      <c r="H29" s="20" t="s">
        <v>6894</v>
      </c>
      <c r="I29" s="22">
        <v>360</v>
      </c>
      <c r="J29" s="20" t="s">
        <v>22</v>
      </c>
      <c r="K29" s="20" t="s">
        <v>23</v>
      </c>
      <c r="L29" s="22">
        <v>864</v>
      </c>
      <c r="M29" s="20" t="s">
        <v>664</v>
      </c>
      <c r="N29" s="21">
        <v>46318.517013888893</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100</v>
      </c>
      <c r="B30" s="20" t="s">
        <v>18</v>
      </c>
      <c r="C30" s="20" t="s">
        <v>42</v>
      </c>
      <c r="D30" s="20" t="s">
        <v>20</v>
      </c>
      <c r="E30" s="20" t="s">
        <v>5463</v>
      </c>
      <c r="F30" s="21">
        <v>46318.469965277778</v>
      </c>
      <c r="G30" s="20" t="s">
        <v>21</v>
      </c>
      <c r="H30" s="20" t="s">
        <v>6895</v>
      </c>
      <c r="I30" s="22">
        <v>320</v>
      </c>
      <c r="J30" s="20" t="s">
        <v>22</v>
      </c>
      <c r="K30" s="20" t="s">
        <v>23</v>
      </c>
      <c r="L30" s="22">
        <v>858</v>
      </c>
      <c r="M30" s="20" t="s">
        <v>45</v>
      </c>
      <c r="N30" s="21">
        <v>46318.518483796295</v>
      </c>
      <c r="O30" s="22">
        <v>300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20</v>
      </c>
      <c r="E31" s="20" t="s">
        <v>2024</v>
      </c>
      <c r="F31" s="21">
        <v>46318.476145833338</v>
      </c>
      <c r="G31" s="20" t="s">
        <v>21</v>
      </c>
      <c r="H31" s="20" t="s">
        <v>6896</v>
      </c>
      <c r="I31" s="22">
        <v>320</v>
      </c>
      <c r="J31" s="20" t="s">
        <v>22</v>
      </c>
      <c r="K31" s="20" t="s">
        <v>23</v>
      </c>
      <c r="L31" s="22">
        <v>858</v>
      </c>
      <c r="M31" s="20" t="s">
        <v>45</v>
      </c>
      <c r="N31" s="21">
        <v>46318.524942129632</v>
      </c>
      <c r="O31" s="22">
        <v>320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46318.497546296298</v>
      </c>
      <c r="G32" s="20" t="s">
        <v>21</v>
      </c>
      <c r="H32" s="20" t="s">
        <v>6897</v>
      </c>
      <c r="I32" s="22">
        <v>290</v>
      </c>
      <c r="J32" s="20" t="s">
        <v>22</v>
      </c>
      <c r="K32" s="20" t="s">
        <v>23</v>
      </c>
      <c r="L32" s="22">
        <v>135</v>
      </c>
      <c r="M32" s="20" t="s">
        <v>39</v>
      </c>
      <c r="N32" s="21">
        <v>46318.506597222222</v>
      </c>
      <c r="O32" s="22">
        <v>267</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28</v>
      </c>
      <c r="E33" s="20" t="s">
        <v>2607</v>
      </c>
      <c r="F33" s="21">
        <v>46318.502858796295</v>
      </c>
      <c r="G33" s="20" t="s">
        <v>21</v>
      </c>
      <c r="H33" s="20" t="s">
        <v>6898</v>
      </c>
      <c r="I33" s="22">
        <v>350</v>
      </c>
      <c r="J33" s="20" t="s">
        <v>22</v>
      </c>
      <c r="K33" s="20" t="s">
        <v>23</v>
      </c>
      <c r="L33" s="22">
        <v>149</v>
      </c>
      <c r="M33" s="20" t="s">
        <v>4905</v>
      </c>
      <c r="N33" s="21">
        <v>46318.512986111113</v>
      </c>
      <c r="O33" s="22">
        <v>272</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105</v>
      </c>
      <c r="B34" s="20" t="s">
        <v>18</v>
      </c>
      <c r="C34" s="20" t="s">
        <v>32</v>
      </c>
      <c r="D34" s="20" t="s">
        <v>33</v>
      </c>
      <c r="E34" s="20" t="s">
        <v>6360</v>
      </c>
      <c r="F34" s="21">
        <v>46318.504004629634</v>
      </c>
      <c r="G34" s="20" t="s">
        <v>21</v>
      </c>
      <c r="H34" s="20" t="s">
        <v>6899</v>
      </c>
      <c r="I34" s="22">
        <v>340</v>
      </c>
      <c r="J34" s="20" t="s">
        <v>22</v>
      </c>
      <c r="K34" s="20" t="s">
        <v>23</v>
      </c>
      <c r="L34" s="22">
        <v>853</v>
      </c>
      <c r="M34" s="20" t="s">
        <v>35</v>
      </c>
      <c r="N34" s="21">
        <v>46318.552986111114</v>
      </c>
      <c r="O34" s="22">
        <v>340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370</v>
      </c>
      <c r="B35" s="20" t="s">
        <v>18</v>
      </c>
      <c r="C35" s="20" t="s">
        <v>510</v>
      </c>
      <c r="D35" s="20" t="s">
        <v>372</v>
      </c>
      <c r="E35" s="20"/>
      <c r="F35" s="21">
        <v>46318.506365740745</v>
      </c>
      <c r="G35" s="20" t="s">
        <v>21</v>
      </c>
      <c r="H35" s="20" t="s">
        <v>155</v>
      </c>
      <c r="I35" s="22">
        <v>65</v>
      </c>
      <c r="J35" s="20" t="s">
        <v>130</v>
      </c>
      <c r="K35" s="20" t="s">
        <v>50</v>
      </c>
      <c r="L35" s="22">
        <v>227</v>
      </c>
      <c r="M35" s="20" t="s">
        <v>510</v>
      </c>
      <c r="N35" s="21">
        <v>46318.539664351847</v>
      </c>
      <c r="O35" s="22">
        <v>0</v>
      </c>
      <c r="P35" s="20" t="s">
        <v>129</v>
      </c>
      <c r="Q35" s="22">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20" t="s">
        <v>107</v>
      </c>
      <c r="B36" s="20" t="s">
        <v>18</v>
      </c>
      <c r="C36" s="20" t="s">
        <v>42</v>
      </c>
      <c r="D36" s="20" t="s">
        <v>43</v>
      </c>
      <c r="E36" s="20" t="s">
        <v>329</v>
      </c>
      <c r="F36" s="21">
        <v>46318.508321759262</v>
      </c>
      <c r="G36" s="20" t="s">
        <v>21</v>
      </c>
      <c r="H36" s="20" t="s">
        <v>6900</v>
      </c>
      <c r="I36" s="22">
        <v>380</v>
      </c>
      <c r="J36" s="20" t="s">
        <v>22</v>
      </c>
      <c r="K36" s="20" t="s">
        <v>23</v>
      </c>
      <c r="L36" s="22">
        <v>859</v>
      </c>
      <c r="M36" s="20" t="s">
        <v>45</v>
      </c>
      <c r="N36" s="21">
        <v>46318.559212962966</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6901</v>
      </c>
      <c r="B37" s="20" t="s">
        <v>18</v>
      </c>
      <c r="C37" s="20" t="s">
        <v>49</v>
      </c>
      <c r="D37" s="20" t="s">
        <v>124</v>
      </c>
      <c r="E37" s="20"/>
      <c r="F37" s="21">
        <v>46318.510057870371</v>
      </c>
      <c r="G37" s="20" t="s">
        <v>21</v>
      </c>
      <c r="H37" s="20" t="s">
        <v>6902</v>
      </c>
      <c r="I37" s="22">
        <v>280</v>
      </c>
      <c r="J37" s="20" t="s">
        <v>22</v>
      </c>
      <c r="K37" s="20" t="s">
        <v>50</v>
      </c>
      <c r="L37" s="22">
        <v>862</v>
      </c>
      <c r="M37" s="20" t="s">
        <v>45</v>
      </c>
      <c r="N37" s="21">
        <v>46318.561331018514</v>
      </c>
      <c r="O37" s="22">
        <v>280</v>
      </c>
      <c r="P37" s="20" t="s">
        <v>25</v>
      </c>
      <c r="Q37" s="22">
        <v>30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2381</v>
      </c>
      <c r="B38" s="20" t="s">
        <v>18</v>
      </c>
      <c r="C38" s="20" t="s">
        <v>121</v>
      </c>
      <c r="D38" s="20" t="s">
        <v>122</v>
      </c>
      <c r="E38" s="20" t="s">
        <v>4505</v>
      </c>
      <c r="F38" s="21">
        <v>46318.516712962963</v>
      </c>
      <c r="G38" s="20" t="s">
        <v>21</v>
      </c>
      <c r="H38" s="20" t="s">
        <v>6903</v>
      </c>
      <c r="I38" s="22">
        <v>380</v>
      </c>
      <c r="J38" s="20" t="s">
        <v>22</v>
      </c>
      <c r="K38" s="20" t="s">
        <v>23</v>
      </c>
      <c r="L38" s="22">
        <v>521</v>
      </c>
      <c r="M38" s="20" t="s">
        <v>123</v>
      </c>
      <c r="N38" s="21">
        <v>46318.547418981485</v>
      </c>
      <c r="O38" s="22">
        <v>380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115</v>
      </c>
      <c r="B39" s="20" t="s">
        <v>18</v>
      </c>
      <c r="C39" s="20" t="s">
        <v>116</v>
      </c>
      <c r="D39" s="20" t="s">
        <v>117</v>
      </c>
      <c r="E39" s="20" t="s">
        <v>6904</v>
      </c>
      <c r="F39" s="21">
        <v>46318.535891203705</v>
      </c>
      <c r="G39" s="20" t="s">
        <v>21</v>
      </c>
      <c r="H39" s="20" t="s">
        <v>6905</v>
      </c>
      <c r="I39" s="22">
        <v>340</v>
      </c>
      <c r="J39" s="20" t="s">
        <v>22</v>
      </c>
      <c r="K39" s="20" t="s">
        <v>23</v>
      </c>
      <c r="L39" s="22">
        <v>543</v>
      </c>
      <c r="M39" s="20" t="s">
        <v>123</v>
      </c>
      <c r="N39" s="21">
        <v>46318.566655092596</v>
      </c>
      <c r="O39" s="22">
        <v>340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5800</v>
      </c>
      <c r="B40" s="20" t="s">
        <v>18</v>
      </c>
      <c r="C40" s="20" t="s">
        <v>800</v>
      </c>
      <c r="D40" s="20" t="s">
        <v>220</v>
      </c>
      <c r="E40" s="20"/>
      <c r="F40" s="21">
        <v>46318.537569444445</v>
      </c>
      <c r="G40" s="20" t="s">
        <v>21</v>
      </c>
      <c r="H40" s="20" t="s">
        <v>6906</v>
      </c>
      <c r="I40" s="22">
        <v>410</v>
      </c>
      <c r="J40" s="20" t="s">
        <v>22</v>
      </c>
      <c r="K40" s="20" t="s">
        <v>50</v>
      </c>
      <c r="L40" s="22">
        <v>224</v>
      </c>
      <c r="M40" s="20" t="s">
        <v>355</v>
      </c>
      <c r="N40" s="21">
        <v>46318.550763888888</v>
      </c>
      <c r="O40" s="22">
        <v>377</v>
      </c>
      <c r="P40" s="20" t="s">
        <v>25</v>
      </c>
      <c r="Q40" s="22">
        <v>40</v>
      </c>
      <c r="R40" s="3" t="str">
        <f>IF(OR(G40="12R",G40="12L"),_xlfn.XLOOKUP(C40,Tabla42[ADEP],Tabla42[SID 12R],""),IF(OR(G40="30L",G40="30R"),_xlfn.XLOOKUP(C40,Tabla42[ADEP],Tabla42[SID 30L],""),""))</f>
        <v>NUDAL</v>
      </c>
      <c r="S40" s="3">
        <f t="shared" si="0"/>
        <v>12</v>
      </c>
      <c r="T40" s="3" t="str">
        <f>_xlfn.XLOOKUP(C40,Tabla42[ADEP],Tabla42[Sector],"")</f>
        <v>Sector 3</v>
      </c>
    </row>
    <row r="41" spans="1:20" x14ac:dyDescent="0.2">
      <c r="A41" s="20" t="s">
        <v>125</v>
      </c>
      <c r="B41" s="20" t="s">
        <v>18</v>
      </c>
      <c r="C41" s="20" t="s">
        <v>126</v>
      </c>
      <c r="D41" s="20" t="s">
        <v>122</v>
      </c>
      <c r="E41" s="20" t="s">
        <v>1103</v>
      </c>
      <c r="F41" s="21">
        <v>46318.54519675926</v>
      </c>
      <c r="G41" s="20" t="s">
        <v>21</v>
      </c>
      <c r="H41" s="20" t="s">
        <v>6907</v>
      </c>
      <c r="I41" s="22">
        <v>370</v>
      </c>
      <c r="J41" s="20" t="s">
        <v>22</v>
      </c>
      <c r="K41" s="20" t="s">
        <v>23</v>
      </c>
      <c r="L41" s="22">
        <v>353</v>
      </c>
      <c r="M41" s="20" t="s">
        <v>30</v>
      </c>
      <c r="N41" s="21">
        <v>46318.565706018519</v>
      </c>
      <c r="O41" s="22">
        <v>370</v>
      </c>
      <c r="P41" s="20" t="s">
        <v>25</v>
      </c>
      <c r="Q41" s="22">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20" t="s">
        <v>119</v>
      </c>
      <c r="B42" s="20" t="s">
        <v>18</v>
      </c>
      <c r="C42" s="20" t="s">
        <v>42</v>
      </c>
      <c r="D42" s="20" t="s">
        <v>43</v>
      </c>
      <c r="E42" s="20" t="s">
        <v>44</v>
      </c>
      <c r="F42" s="21">
        <v>46318.548981481479</v>
      </c>
      <c r="G42" s="20" t="s">
        <v>21</v>
      </c>
      <c r="H42" s="20" t="s">
        <v>6908</v>
      </c>
      <c r="I42" s="22">
        <v>380</v>
      </c>
      <c r="J42" s="20" t="s">
        <v>22</v>
      </c>
      <c r="K42" s="20" t="s">
        <v>23</v>
      </c>
      <c r="L42" s="22">
        <v>859</v>
      </c>
      <c r="M42" s="20" t="s">
        <v>45</v>
      </c>
      <c r="N42" s="21">
        <v>46318.600405092591</v>
      </c>
      <c r="O42" s="22">
        <v>380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511</v>
      </c>
      <c r="B43" s="20" t="s">
        <v>18</v>
      </c>
      <c r="C43" s="20" t="s">
        <v>195</v>
      </c>
      <c r="D43" s="20" t="s">
        <v>397</v>
      </c>
      <c r="E43" s="20" t="s">
        <v>512</v>
      </c>
      <c r="F43" s="21">
        <v>46318.556921296295</v>
      </c>
      <c r="G43" s="20" t="s">
        <v>21</v>
      </c>
      <c r="H43" s="20" t="s">
        <v>6909</v>
      </c>
      <c r="I43" s="22">
        <v>390</v>
      </c>
      <c r="J43" s="20" t="s">
        <v>22</v>
      </c>
      <c r="K43" s="20" t="s">
        <v>23</v>
      </c>
      <c r="L43" s="22">
        <v>189</v>
      </c>
      <c r="M43" s="20" t="s">
        <v>6910</v>
      </c>
      <c r="N43" s="21">
        <v>46318.567256944443</v>
      </c>
      <c r="O43" s="22">
        <v>350</v>
      </c>
      <c r="P43" s="20" t="s">
        <v>40</v>
      </c>
      <c r="Q43" s="22">
        <v>190</v>
      </c>
      <c r="R43" s="3" t="str">
        <f>IF(OR(G43="12R",G43="12L"),_xlfn.XLOOKUP(C43,Tabla42[ADEP],Tabla42[SID 12R],""),IF(OR(G43="30L",G43="30R"),_xlfn.XLOOKUP(C43,Tabla42[ADEP],Tabla42[SID 30L],""),""))</f>
        <v>HECAT</v>
      </c>
      <c r="S43" s="3">
        <f t="shared" si="0"/>
        <v>13</v>
      </c>
      <c r="T43" s="3" t="str">
        <f>_xlfn.XLOOKUP(C43,Tabla42[ADEP],Tabla42[Sector],"")</f>
        <v>Sector 7</v>
      </c>
    </row>
    <row r="44" spans="1:20" x14ac:dyDescent="0.2">
      <c r="A44" s="20" t="s">
        <v>127</v>
      </c>
      <c r="B44" s="20" t="s">
        <v>18</v>
      </c>
      <c r="C44" s="20" t="s">
        <v>128</v>
      </c>
      <c r="D44" s="20" t="s">
        <v>43</v>
      </c>
      <c r="E44" s="20" t="s">
        <v>6315</v>
      </c>
      <c r="F44" s="21">
        <v>46318.584108796298</v>
      </c>
      <c r="G44" s="20" t="s">
        <v>21</v>
      </c>
      <c r="H44" s="20" t="s">
        <v>6911</v>
      </c>
      <c r="I44" s="22">
        <v>350</v>
      </c>
      <c r="J44" s="20" t="s">
        <v>22</v>
      </c>
      <c r="K44" s="20" t="s">
        <v>23</v>
      </c>
      <c r="L44" s="22">
        <v>374</v>
      </c>
      <c r="M44" s="20" t="s">
        <v>468</v>
      </c>
      <c r="N44" s="21">
        <v>46318.604780092588</v>
      </c>
      <c r="O44" s="22">
        <v>350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513</v>
      </c>
      <c r="B45" s="20" t="s">
        <v>18</v>
      </c>
      <c r="C45" s="20" t="s">
        <v>206</v>
      </c>
      <c r="D45" s="20" t="s">
        <v>20</v>
      </c>
      <c r="E45" s="20" t="s">
        <v>374</v>
      </c>
      <c r="F45" s="21">
        <v>46318.586747685185</v>
      </c>
      <c r="G45" s="20" t="s">
        <v>21</v>
      </c>
      <c r="H45" s="20" t="s">
        <v>6912</v>
      </c>
      <c r="I45" s="22">
        <v>300</v>
      </c>
      <c r="J45" s="20" t="s">
        <v>22</v>
      </c>
      <c r="K45" s="20" t="s">
        <v>23</v>
      </c>
      <c r="L45" s="22">
        <v>859</v>
      </c>
      <c r="M45" s="20" t="s">
        <v>351</v>
      </c>
      <c r="N45" s="21">
        <v>46318.635601851856</v>
      </c>
      <c r="O45" s="22">
        <v>300</v>
      </c>
      <c r="P45" s="20" t="s">
        <v>25</v>
      </c>
      <c r="Q45" s="22">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20" t="s">
        <v>2076</v>
      </c>
      <c r="B46" s="20" t="s">
        <v>18</v>
      </c>
      <c r="C46" s="20" t="s">
        <v>18</v>
      </c>
      <c r="D46" s="20" t="s">
        <v>2077</v>
      </c>
      <c r="E46" s="20"/>
      <c r="F46" s="21">
        <v>46318.588229166664</v>
      </c>
      <c r="G46" s="20" t="s">
        <v>21</v>
      </c>
      <c r="H46" s="20" t="s">
        <v>6913</v>
      </c>
      <c r="I46" s="22">
        <v>15</v>
      </c>
      <c r="J46" s="20" t="s">
        <v>130</v>
      </c>
      <c r="K46" s="20" t="s">
        <v>50</v>
      </c>
      <c r="L46" s="22">
        <v>76</v>
      </c>
      <c r="M46" s="20" t="s">
        <v>18</v>
      </c>
      <c r="N46" s="21">
        <v>46318.623553240745</v>
      </c>
      <c r="O46" s="22">
        <v>0</v>
      </c>
      <c r="P46" s="20" t="s">
        <v>129</v>
      </c>
      <c r="Q46" s="22">
        <v>15</v>
      </c>
      <c r="R46" s="3" t="str">
        <f>IF(OR(G46="12R",G46="12L"),_xlfn.XLOOKUP(C46,Tabla42[ADEP],Tabla42[SID 12R],""),IF(OR(G46="30L",G46="30R"),_xlfn.XLOOKUP(C46,Tabla42[ADEP],Tabla42[SID 30L],""),""))</f>
        <v/>
      </c>
      <c r="S46" s="3">
        <f t="shared" si="0"/>
        <v>14</v>
      </c>
      <c r="T46" s="3" t="str">
        <f>_xlfn.XLOOKUP(C46,Tabla42[ADEP],Tabla42[Sector],"")</f>
        <v/>
      </c>
    </row>
    <row r="47" spans="1:20" x14ac:dyDescent="0.2">
      <c r="A47" s="20" t="s">
        <v>173</v>
      </c>
      <c r="B47" s="20" t="s">
        <v>18</v>
      </c>
      <c r="C47" s="20" t="s">
        <v>18</v>
      </c>
      <c r="D47" s="20" t="s">
        <v>174</v>
      </c>
      <c r="E47" s="20"/>
      <c r="F47" s="21">
        <v>46318.590162037042</v>
      </c>
      <c r="G47" s="20" t="s">
        <v>21</v>
      </c>
      <c r="H47" s="20" t="s">
        <v>6914</v>
      </c>
      <c r="I47" s="22">
        <v>15</v>
      </c>
      <c r="J47" s="20" t="s">
        <v>130</v>
      </c>
      <c r="K47" s="20" t="s">
        <v>50</v>
      </c>
      <c r="L47" s="22">
        <v>183</v>
      </c>
      <c r="M47" s="20" t="s">
        <v>18</v>
      </c>
      <c r="N47" s="21">
        <v>46318.658090277779</v>
      </c>
      <c r="O47" s="22">
        <v>0</v>
      </c>
      <c r="P47" s="20" t="s">
        <v>129</v>
      </c>
      <c r="Q47" s="22">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20" t="s">
        <v>131</v>
      </c>
      <c r="B48" s="20" t="s">
        <v>18</v>
      </c>
      <c r="C48" s="20" t="s">
        <v>42</v>
      </c>
      <c r="D48" s="20" t="s">
        <v>122</v>
      </c>
      <c r="E48" s="20" t="s">
        <v>1040</v>
      </c>
      <c r="F48" s="21">
        <v>46318.601099537038</v>
      </c>
      <c r="G48" s="20" t="s">
        <v>21</v>
      </c>
      <c r="H48" s="20" t="s">
        <v>6915</v>
      </c>
      <c r="I48" s="22">
        <v>380</v>
      </c>
      <c r="J48" s="20" t="s">
        <v>22</v>
      </c>
      <c r="K48" s="20" t="s">
        <v>23</v>
      </c>
      <c r="L48" s="22">
        <v>881</v>
      </c>
      <c r="M48" s="20" t="s">
        <v>45</v>
      </c>
      <c r="N48" s="21">
        <v>46318.653923611113</v>
      </c>
      <c r="O48" s="22">
        <v>380</v>
      </c>
      <c r="P48" s="20" t="s">
        <v>25</v>
      </c>
      <c r="Q48" s="22">
        <v>185</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20" t="s">
        <v>2971</v>
      </c>
      <c r="B49" s="20" t="s">
        <v>18</v>
      </c>
      <c r="C49" s="20" t="s">
        <v>121</v>
      </c>
      <c r="D49" s="20" t="s">
        <v>20</v>
      </c>
      <c r="E49" s="20" t="s">
        <v>6025</v>
      </c>
      <c r="F49" s="21">
        <v>46318.621678240743</v>
      </c>
      <c r="G49" s="20" t="s">
        <v>21</v>
      </c>
      <c r="H49" s="20" t="s">
        <v>6916</v>
      </c>
      <c r="I49" s="22">
        <v>380</v>
      </c>
      <c r="J49" s="20" t="s">
        <v>22</v>
      </c>
      <c r="K49" s="20" t="s">
        <v>23</v>
      </c>
      <c r="L49" s="22">
        <v>589</v>
      </c>
      <c r="M49" s="20" t="s">
        <v>123</v>
      </c>
      <c r="N49" s="21">
        <v>46318.654479166667</v>
      </c>
      <c r="O49" s="22">
        <v>360</v>
      </c>
      <c r="P49" s="20" t="s">
        <v>25</v>
      </c>
      <c r="Q49" s="22">
        <v>40</v>
      </c>
      <c r="R49" s="3" t="str">
        <f>IF(OR(G49="12R",G49="12L"),_xlfn.XLOOKUP(C49,Tabla42[ADEP],Tabla42[SID 12R],""),IF(OR(G49="30L",G49="30R"),_xlfn.XLOOKUP(C49,Tabla42[ADEP],Tabla42[SID 30L],""),""))</f>
        <v>ENEBA</v>
      </c>
      <c r="S49" s="3">
        <f t="shared" si="0"/>
        <v>14</v>
      </c>
      <c r="T49" s="3" t="str">
        <f>_xlfn.XLOOKUP(C49,Tabla42[ADEP],Tabla42[Sector],"")</f>
        <v>Sector 3</v>
      </c>
    </row>
    <row r="50" spans="1:20" x14ac:dyDescent="0.2">
      <c r="A50" s="20" t="s">
        <v>135</v>
      </c>
      <c r="B50" s="20" t="s">
        <v>18</v>
      </c>
      <c r="C50" s="20" t="s">
        <v>32</v>
      </c>
      <c r="D50" s="20" t="s">
        <v>33</v>
      </c>
      <c r="E50" s="20" t="s">
        <v>6863</v>
      </c>
      <c r="F50" s="21">
        <v>46318.630162037036</v>
      </c>
      <c r="G50" s="20" t="s">
        <v>21</v>
      </c>
      <c r="H50" s="20" t="s">
        <v>6917</v>
      </c>
      <c r="I50" s="22">
        <v>360</v>
      </c>
      <c r="J50" s="20" t="s">
        <v>22</v>
      </c>
      <c r="K50" s="20" t="s">
        <v>23</v>
      </c>
      <c r="L50" s="22">
        <v>878</v>
      </c>
      <c r="M50" s="20" t="s">
        <v>35</v>
      </c>
      <c r="N50" s="21">
        <v>46318.681956018518</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136</v>
      </c>
      <c r="B51" s="20" t="s">
        <v>18</v>
      </c>
      <c r="C51" s="20" t="s">
        <v>137</v>
      </c>
      <c r="D51" s="20" t="s">
        <v>63</v>
      </c>
      <c r="E51" s="20" t="s">
        <v>66</v>
      </c>
      <c r="F51" s="21">
        <v>46318.631527777776</v>
      </c>
      <c r="G51" s="20" t="s">
        <v>21</v>
      </c>
      <c r="H51" s="20" t="s">
        <v>6918</v>
      </c>
      <c r="I51" s="22">
        <v>330</v>
      </c>
      <c r="J51" s="20" t="s">
        <v>22</v>
      </c>
      <c r="K51" s="20" t="s">
        <v>23</v>
      </c>
      <c r="L51" s="22">
        <v>136</v>
      </c>
      <c r="M51" s="20" t="s">
        <v>39</v>
      </c>
      <c r="N51" s="21">
        <v>46318.640231481477</v>
      </c>
      <c r="O51" s="22">
        <v>291</v>
      </c>
      <c r="P51" s="20" t="s">
        <v>25</v>
      </c>
      <c r="Q51" s="22">
        <v>190</v>
      </c>
      <c r="R51" s="3" t="str">
        <f>IF(OR(G51="12R",G51="12L"),_xlfn.XLOOKUP(C51,Tabla42[ADEP],Tabla42[SID 12R],""),IF(OR(G51="30L",G51="30R"),_xlfn.XLOOKUP(C51,Tabla42[ADEP],Tabla42[SID 30L],""),""))</f>
        <v>NUDAL</v>
      </c>
      <c r="S51" s="3">
        <f t="shared" si="0"/>
        <v>15</v>
      </c>
      <c r="T51" s="3" t="str">
        <f>_xlfn.XLOOKUP(C51,Tabla42[ADEP],Tabla42[Sector],"")</f>
        <v>Sector 3</v>
      </c>
    </row>
    <row r="52" spans="1:20" x14ac:dyDescent="0.2">
      <c r="A52" s="20" t="s">
        <v>6919</v>
      </c>
      <c r="B52" s="20" t="s">
        <v>18</v>
      </c>
      <c r="C52" s="20" t="s">
        <v>49</v>
      </c>
      <c r="D52" s="20" t="s">
        <v>492</v>
      </c>
      <c r="E52" s="20" t="s">
        <v>4732</v>
      </c>
      <c r="F52" s="21">
        <v>46318.637789351851</v>
      </c>
      <c r="G52" s="20" t="s">
        <v>21</v>
      </c>
      <c r="H52" s="20" t="s">
        <v>6920</v>
      </c>
      <c r="I52" s="22">
        <v>400</v>
      </c>
      <c r="J52" s="20" t="s">
        <v>22</v>
      </c>
      <c r="K52" s="20" t="s">
        <v>50</v>
      </c>
      <c r="L52" s="22">
        <v>860</v>
      </c>
      <c r="M52" s="20" t="s">
        <v>45</v>
      </c>
      <c r="N52" s="21">
        <v>46318.69332175926</v>
      </c>
      <c r="O52" s="22">
        <v>400</v>
      </c>
      <c r="P52" s="20" t="s">
        <v>25</v>
      </c>
      <c r="Q52" s="22">
        <v>30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752</v>
      </c>
      <c r="F53" s="21">
        <v>46318.65216435185</v>
      </c>
      <c r="G53" s="20" t="s">
        <v>21</v>
      </c>
      <c r="H53" s="20" t="s">
        <v>6921</v>
      </c>
      <c r="I53" s="22">
        <v>380</v>
      </c>
      <c r="J53" s="20" t="s">
        <v>22</v>
      </c>
      <c r="K53" s="20" t="s">
        <v>23</v>
      </c>
      <c r="L53" s="22">
        <v>858</v>
      </c>
      <c r="M53" s="20" t="s">
        <v>45</v>
      </c>
      <c r="N53" s="21">
        <v>46318.703368055554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33</v>
      </c>
      <c r="E54" s="20" t="s">
        <v>6118</v>
      </c>
      <c r="F54" s="21">
        <v>46318.653657407413</v>
      </c>
      <c r="G54" s="20" t="s">
        <v>21</v>
      </c>
      <c r="H54" s="20" t="s">
        <v>6922</v>
      </c>
      <c r="I54" s="22">
        <v>380</v>
      </c>
      <c r="J54" s="20" t="s">
        <v>22</v>
      </c>
      <c r="K54" s="20" t="s">
        <v>23</v>
      </c>
      <c r="L54" s="22">
        <v>859</v>
      </c>
      <c r="M54" s="20" t="s">
        <v>45</v>
      </c>
      <c r="N54" s="21">
        <v>46318.705000000002</v>
      </c>
      <c r="O54" s="22">
        <v>380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425</v>
      </c>
      <c r="B55" s="20" t="s">
        <v>18</v>
      </c>
      <c r="C55" s="20" t="s">
        <v>49</v>
      </c>
      <c r="D55" s="20" t="s">
        <v>33</v>
      </c>
      <c r="E55" s="20" t="s">
        <v>3051</v>
      </c>
      <c r="F55" s="21">
        <v>46318.656597222223</v>
      </c>
      <c r="G55" s="20" t="s">
        <v>21</v>
      </c>
      <c r="H55" s="20" t="s">
        <v>6472</v>
      </c>
      <c r="I55" s="22">
        <v>360</v>
      </c>
      <c r="J55" s="20" t="s">
        <v>22</v>
      </c>
      <c r="K55" s="20" t="s">
        <v>23</v>
      </c>
      <c r="L55" s="22">
        <v>862</v>
      </c>
      <c r="M55" s="20" t="s">
        <v>45</v>
      </c>
      <c r="N55" s="21">
        <v>46318.707708333328</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6923</v>
      </c>
      <c r="F56" s="21">
        <v>46318.660127314812</v>
      </c>
      <c r="G56" s="20" t="s">
        <v>21</v>
      </c>
      <c r="H56" s="20" t="s">
        <v>6924</v>
      </c>
      <c r="I56" s="22">
        <v>360</v>
      </c>
      <c r="J56" s="20" t="s">
        <v>22</v>
      </c>
      <c r="K56" s="20" t="s">
        <v>23</v>
      </c>
      <c r="L56" s="22">
        <v>435</v>
      </c>
      <c r="M56" s="20" t="s">
        <v>189</v>
      </c>
      <c r="N56" s="21">
        <v>46318.686319444445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143</v>
      </c>
      <c r="B57" s="20" t="s">
        <v>18</v>
      </c>
      <c r="C57" s="20" t="s">
        <v>32</v>
      </c>
      <c r="D57" s="20" t="s">
        <v>20</v>
      </c>
      <c r="E57" s="20" t="s">
        <v>3806</v>
      </c>
      <c r="F57" s="21">
        <v>46318.663530092592</v>
      </c>
      <c r="G57" s="20" t="s">
        <v>21</v>
      </c>
      <c r="H57" s="20" t="s">
        <v>6925</v>
      </c>
      <c r="I57" s="22">
        <v>320</v>
      </c>
      <c r="J57" s="20" t="s">
        <v>22</v>
      </c>
      <c r="K57" s="20" t="s">
        <v>23</v>
      </c>
      <c r="L57" s="22">
        <v>871</v>
      </c>
      <c r="M57" s="20" t="s">
        <v>35</v>
      </c>
      <c r="N57" s="21">
        <v>46318.713229166664</v>
      </c>
      <c r="O57" s="22">
        <v>320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6926</v>
      </c>
      <c r="F58" s="21">
        <v>46318.664641203708</v>
      </c>
      <c r="G58" s="20" t="s">
        <v>21</v>
      </c>
      <c r="H58" s="20" t="s">
        <v>6927</v>
      </c>
      <c r="I58" s="22">
        <v>350</v>
      </c>
      <c r="J58" s="20" t="s">
        <v>22</v>
      </c>
      <c r="K58" s="20" t="s">
        <v>23</v>
      </c>
      <c r="L58" s="22">
        <v>365</v>
      </c>
      <c r="M58" s="20" t="s">
        <v>30</v>
      </c>
      <c r="N58" s="21">
        <v>46318.685243055559</v>
      </c>
      <c r="O58" s="22">
        <v>350</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142</v>
      </c>
      <c r="B59" s="20" t="s">
        <v>18</v>
      </c>
      <c r="C59" s="20" t="s">
        <v>42</v>
      </c>
      <c r="D59" s="20" t="s">
        <v>60</v>
      </c>
      <c r="E59" s="20" t="s">
        <v>114</v>
      </c>
      <c r="F59" s="21">
        <v>46318.665277777778</v>
      </c>
      <c r="G59" s="20" t="s">
        <v>21</v>
      </c>
      <c r="H59" s="20" t="s">
        <v>6928</v>
      </c>
      <c r="I59" s="22">
        <v>280</v>
      </c>
      <c r="J59" s="20" t="s">
        <v>22</v>
      </c>
      <c r="K59" s="20" t="s">
        <v>23</v>
      </c>
      <c r="L59" s="22">
        <v>859</v>
      </c>
      <c r="M59" s="20" t="s">
        <v>45</v>
      </c>
      <c r="N59" s="21">
        <v>46318.711493055554</v>
      </c>
      <c r="O59" s="22">
        <v>280</v>
      </c>
      <c r="P59" s="20" t="s">
        <v>25</v>
      </c>
      <c r="Q59" s="22">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0" t="s">
        <v>150</v>
      </c>
      <c r="B60" s="20" t="s">
        <v>18</v>
      </c>
      <c r="C60" s="20" t="s">
        <v>32</v>
      </c>
      <c r="D60" s="20" t="s">
        <v>33</v>
      </c>
      <c r="E60" s="20" t="s">
        <v>4725</v>
      </c>
      <c r="F60" s="21">
        <v>46318.667708333334</v>
      </c>
      <c r="G60" s="20" t="s">
        <v>21</v>
      </c>
      <c r="H60" s="20" t="s">
        <v>6929</v>
      </c>
      <c r="I60" s="22">
        <v>300</v>
      </c>
      <c r="J60" s="20" t="s">
        <v>22</v>
      </c>
      <c r="K60" s="20" t="s">
        <v>23</v>
      </c>
      <c r="L60" s="22">
        <v>878</v>
      </c>
      <c r="M60" s="20" t="s">
        <v>35</v>
      </c>
      <c r="N60" s="21">
        <v>46318.717164351852</v>
      </c>
      <c r="O60" s="22">
        <v>300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208</v>
      </c>
      <c r="B61" s="20" t="s">
        <v>18</v>
      </c>
      <c r="C61" s="20" t="s">
        <v>209</v>
      </c>
      <c r="D61" s="20" t="s">
        <v>28</v>
      </c>
      <c r="E61" s="20" t="s">
        <v>2214</v>
      </c>
      <c r="F61" s="21">
        <v>46318.670624999999</v>
      </c>
      <c r="G61" s="20" t="s">
        <v>21</v>
      </c>
      <c r="H61" s="20" t="s">
        <v>6930</v>
      </c>
      <c r="I61" s="22">
        <v>320</v>
      </c>
      <c r="J61" s="20" t="s">
        <v>22</v>
      </c>
      <c r="K61" s="20" t="s">
        <v>23</v>
      </c>
      <c r="L61" s="22">
        <v>542</v>
      </c>
      <c r="M61" s="20" t="s">
        <v>123</v>
      </c>
      <c r="N61" s="21">
        <v>46318.699965277774</v>
      </c>
      <c r="O61" s="22">
        <v>320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145</v>
      </c>
      <c r="B62" s="20" t="s">
        <v>18</v>
      </c>
      <c r="C62" s="20" t="s">
        <v>19</v>
      </c>
      <c r="D62" s="20" t="s">
        <v>53</v>
      </c>
      <c r="E62" s="20" t="s">
        <v>6931</v>
      </c>
      <c r="F62" s="21">
        <v>46318.671469907407</v>
      </c>
      <c r="G62" s="20" t="s">
        <v>21</v>
      </c>
      <c r="H62" s="20" t="s">
        <v>6932</v>
      </c>
      <c r="I62" s="22">
        <v>380</v>
      </c>
      <c r="J62" s="20" t="s">
        <v>22</v>
      </c>
      <c r="K62" s="20" t="s">
        <v>23</v>
      </c>
      <c r="L62" s="22">
        <v>859</v>
      </c>
      <c r="M62" s="20" t="s">
        <v>45</v>
      </c>
      <c r="N62" s="21">
        <v>46318.723368055551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2095</v>
      </c>
      <c r="B63" s="20" t="s">
        <v>18</v>
      </c>
      <c r="C63" s="20" t="s">
        <v>121</v>
      </c>
      <c r="D63" s="20" t="s">
        <v>122</v>
      </c>
      <c r="E63" s="20" t="s">
        <v>6933</v>
      </c>
      <c r="F63" s="21">
        <v>46318.672418981485</v>
      </c>
      <c r="G63" s="20" t="s">
        <v>21</v>
      </c>
      <c r="H63" s="20" t="s">
        <v>6934</v>
      </c>
      <c r="I63" s="22">
        <v>340</v>
      </c>
      <c r="J63" s="20" t="s">
        <v>22</v>
      </c>
      <c r="K63" s="20" t="s">
        <v>23</v>
      </c>
      <c r="L63" s="22">
        <v>543</v>
      </c>
      <c r="M63" s="20" t="s">
        <v>123</v>
      </c>
      <c r="N63" s="21">
        <v>46318.703067129631</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60</v>
      </c>
      <c r="E64" s="20" t="s">
        <v>4581</v>
      </c>
      <c r="F64" s="21">
        <v>46318.673344907409</v>
      </c>
      <c r="G64" s="20" t="s">
        <v>21</v>
      </c>
      <c r="H64" s="20" t="s">
        <v>58</v>
      </c>
      <c r="I64" s="22">
        <v>300</v>
      </c>
      <c r="J64" s="20" t="s">
        <v>22</v>
      </c>
      <c r="K64" s="20" t="s">
        <v>23</v>
      </c>
      <c r="L64" s="22">
        <v>859</v>
      </c>
      <c r="M64" s="20" t="s">
        <v>45</v>
      </c>
      <c r="N64" s="21">
        <v>46318.722372685181</v>
      </c>
      <c r="O64" s="22">
        <v>300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20</v>
      </c>
      <c r="E65" s="20" t="s">
        <v>6498</v>
      </c>
      <c r="F65" s="21">
        <v>46318.674699074079</v>
      </c>
      <c r="G65" s="20" t="s">
        <v>21</v>
      </c>
      <c r="H65" s="20" t="s">
        <v>6935</v>
      </c>
      <c r="I65" s="22">
        <v>320</v>
      </c>
      <c r="J65" s="20" t="s">
        <v>22</v>
      </c>
      <c r="K65" s="20" t="s">
        <v>23</v>
      </c>
      <c r="L65" s="22">
        <v>425</v>
      </c>
      <c r="M65" s="20" t="s">
        <v>189</v>
      </c>
      <c r="N65" s="21">
        <v>46318.698101851856</v>
      </c>
      <c r="O65" s="22">
        <v>320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429</v>
      </c>
      <c r="B66" s="20" t="s">
        <v>18</v>
      </c>
      <c r="C66" s="20" t="s">
        <v>193</v>
      </c>
      <c r="D66" s="20" t="s">
        <v>60</v>
      </c>
      <c r="E66" s="20" t="s">
        <v>5180</v>
      </c>
      <c r="F66" s="21">
        <v>46318.676539351851</v>
      </c>
      <c r="G66" s="20" t="s">
        <v>21</v>
      </c>
      <c r="H66" s="20" t="s">
        <v>6936</v>
      </c>
      <c r="I66" s="22">
        <v>330</v>
      </c>
      <c r="J66" s="20" t="s">
        <v>22</v>
      </c>
      <c r="K66" s="20" t="s">
        <v>23</v>
      </c>
      <c r="L66" s="22">
        <v>366</v>
      </c>
      <c r="M66" s="20" t="s">
        <v>30</v>
      </c>
      <c r="N66" s="21">
        <v>46318.697592592594</v>
      </c>
      <c r="O66" s="22">
        <v>330</v>
      </c>
      <c r="P66" s="20" t="s">
        <v>25</v>
      </c>
      <c r="Q66" s="22">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163</v>
      </c>
      <c r="B67" s="20" t="s">
        <v>18</v>
      </c>
      <c r="C67" s="20" t="s">
        <v>164</v>
      </c>
      <c r="D67" s="20" t="s">
        <v>43</v>
      </c>
      <c r="E67" s="20" t="s">
        <v>2260</v>
      </c>
      <c r="F67" s="21">
        <v>46318.678541666668</v>
      </c>
      <c r="G67" s="20" t="s">
        <v>21</v>
      </c>
      <c r="H67" s="20" t="s">
        <v>6937</v>
      </c>
      <c r="I67" s="22">
        <v>310</v>
      </c>
      <c r="J67" s="20" t="s">
        <v>22</v>
      </c>
      <c r="K67" s="20" t="s">
        <v>23</v>
      </c>
      <c r="L67" s="22">
        <v>365</v>
      </c>
      <c r="M67" s="20" t="s">
        <v>30</v>
      </c>
      <c r="N67" s="21">
        <v>46318.699062500003</v>
      </c>
      <c r="O67" s="22">
        <v>310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161</v>
      </c>
      <c r="B68" s="20" t="s">
        <v>18</v>
      </c>
      <c r="C68" s="20" t="s">
        <v>27</v>
      </c>
      <c r="D68" s="20" t="s">
        <v>60</v>
      </c>
      <c r="E68" s="20" t="s">
        <v>2144</v>
      </c>
      <c r="F68" s="21">
        <v>46318.682106481487</v>
      </c>
      <c r="G68" s="20" t="s">
        <v>21</v>
      </c>
      <c r="H68" s="20" t="s">
        <v>6938</v>
      </c>
      <c r="I68" s="22">
        <v>370</v>
      </c>
      <c r="J68" s="20" t="s">
        <v>22</v>
      </c>
      <c r="K68" s="20" t="s">
        <v>23</v>
      </c>
      <c r="L68" s="22">
        <v>359</v>
      </c>
      <c r="M68" s="20" t="s">
        <v>30</v>
      </c>
      <c r="N68" s="21">
        <v>46318.703159722223</v>
      </c>
      <c r="O68" s="22">
        <v>370</v>
      </c>
      <c r="P68" s="20" t="s">
        <v>25</v>
      </c>
      <c r="Q68" s="22">
        <v>40</v>
      </c>
      <c r="R68" s="3" t="str">
        <f>IF(OR(G68="12R",G68="12L"),_xlfn.XLOOKUP(C68,Tabla42[ADEP],Tabla42[SID 12R],""),IF(OR(G68="30L",G68="30R"),_xlfn.XLOOKUP(C68,Tabla42[ADEP],Tabla42[SID 30L],""),""))</f>
        <v>OMSUK</v>
      </c>
      <c r="S68" s="3">
        <f t="shared" si="1"/>
        <v>16</v>
      </c>
      <c r="T68" s="3" t="str">
        <f>_xlfn.XLOOKUP(C68,Tabla42[ADEP],Tabla42[Sector],"")</f>
        <v>Sector 3</v>
      </c>
    </row>
    <row r="69" spans="1:20" x14ac:dyDescent="0.2">
      <c r="A69" s="20" t="s">
        <v>159</v>
      </c>
      <c r="B69" s="20" t="s">
        <v>18</v>
      </c>
      <c r="C69" s="20" t="s">
        <v>160</v>
      </c>
      <c r="D69" s="20" t="s">
        <v>33</v>
      </c>
      <c r="E69" s="20" t="s">
        <v>754</v>
      </c>
      <c r="F69" s="21">
        <v>46318.683078703703</v>
      </c>
      <c r="G69" s="20" t="s">
        <v>21</v>
      </c>
      <c r="H69" s="20" t="s">
        <v>6939</v>
      </c>
      <c r="I69" s="22">
        <v>380</v>
      </c>
      <c r="J69" s="20" t="s">
        <v>22</v>
      </c>
      <c r="K69" s="20" t="s">
        <v>23</v>
      </c>
      <c r="L69" s="22">
        <v>325</v>
      </c>
      <c r="M69" s="20" t="s">
        <v>2433</v>
      </c>
      <c r="N69" s="21">
        <v>46318.702499999999</v>
      </c>
      <c r="O69" s="22">
        <v>380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156</v>
      </c>
      <c r="B70" s="20" t="s">
        <v>18</v>
      </c>
      <c r="C70" s="20" t="s">
        <v>109</v>
      </c>
      <c r="D70" s="20" t="s">
        <v>122</v>
      </c>
      <c r="E70" s="20" t="s">
        <v>3531</v>
      </c>
      <c r="F70" s="21">
        <v>46318.684016203704</v>
      </c>
      <c r="G70" s="20" t="s">
        <v>21</v>
      </c>
      <c r="H70" s="20" t="s">
        <v>6940</v>
      </c>
      <c r="I70" s="22">
        <v>370</v>
      </c>
      <c r="J70" s="20" t="s">
        <v>22</v>
      </c>
      <c r="K70" s="20" t="s">
        <v>23</v>
      </c>
      <c r="L70" s="22">
        <v>150</v>
      </c>
      <c r="M70" s="20" t="s">
        <v>111</v>
      </c>
      <c r="N70" s="21">
        <v>46318.693738425922</v>
      </c>
      <c r="O70" s="22">
        <v>289</v>
      </c>
      <c r="P70" s="20" t="s">
        <v>25</v>
      </c>
      <c r="Q70" s="22">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20" t="s">
        <v>430</v>
      </c>
      <c r="B71" s="20" t="s">
        <v>18</v>
      </c>
      <c r="C71" s="20" t="s">
        <v>265</v>
      </c>
      <c r="D71" s="20" t="s">
        <v>53</v>
      </c>
      <c r="E71" s="20" t="s">
        <v>631</v>
      </c>
      <c r="F71" s="21">
        <v>46318.685185185182</v>
      </c>
      <c r="G71" s="20" t="s">
        <v>21</v>
      </c>
      <c r="H71" s="20" t="s">
        <v>6941</v>
      </c>
      <c r="I71" s="22">
        <v>380</v>
      </c>
      <c r="J71" s="20" t="s">
        <v>22</v>
      </c>
      <c r="K71" s="20" t="s">
        <v>23</v>
      </c>
      <c r="L71" s="22">
        <v>866</v>
      </c>
      <c r="M71" s="20" t="s">
        <v>167</v>
      </c>
      <c r="N71" s="21">
        <v>46318.737881944442</v>
      </c>
      <c r="O71" s="22">
        <v>380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46318.686631944445</v>
      </c>
      <c r="G72" s="20" t="s">
        <v>21</v>
      </c>
      <c r="H72" s="20" t="s">
        <v>6942</v>
      </c>
      <c r="I72" s="22">
        <v>360</v>
      </c>
      <c r="J72" s="20" t="s">
        <v>22</v>
      </c>
      <c r="K72" s="20" t="s">
        <v>23</v>
      </c>
      <c r="L72" s="22">
        <v>864</v>
      </c>
      <c r="M72" s="20" t="s">
        <v>35</v>
      </c>
      <c r="N72" s="21">
        <v>46318.737361111111</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524</v>
      </c>
      <c r="B73" s="20" t="s">
        <v>18</v>
      </c>
      <c r="C73" s="20" t="s">
        <v>19</v>
      </c>
      <c r="D73" s="20" t="s">
        <v>53</v>
      </c>
      <c r="E73" s="20" t="s">
        <v>207</v>
      </c>
      <c r="F73" s="21">
        <v>46318.690069444448</v>
      </c>
      <c r="G73" s="20" t="s">
        <v>21</v>
      </c>
      <c r="H73" s="20" t="s">
        <v>6943</v>
      </c>
      <c r="I73" s="22">
        <v>300</v>
      </c>
      <c r="J73" s="20" t="s">
        <v>22</v>
      </c>
      <c r="K73" s="20" t="s">
        <v>141</v>
      </c>
      <c r="L73" s="22">
        <v>864</v>
      </c>
      <c r="M73" s="20" t="s">
        <v>676</v>
      </c>
      <c r="N73" s="21">
        <v>46318.736770833333</v>
      </c>
      <c r="O73" s="22">
        <v>300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173</v>
      </c>
      <c r="B74" s="20" t="s">
        <v>18</v>
      </c>
      <c r="C74" s="20" t="s">
        <v>18</v>
      </c>
      <c r="D74" s="20" t="s">
        <v>174</v>
      </c>
      <c r="E74" s="20"/>
      <c r="F74" s="21">
        <v>46318.692847222221</v>
      </c>
      <c r="G74" s="20" t="s">
        <v>21</v>
      </c>
      <c r="H74" s="20" t="s">
        <v>6944</v>
      </c>
      <c r="I74" s="22">
        <v>15</v>
      </c>
      <c r="J74" s="20" t="s">
        <v>130</v>
      </c>
      <c r="K74" s="20" t="s">
        <v>50</v>
      </c>
      <c r="L74" s="22">
        <v>197</v>
      </c>
      <c r="M74" s="20" t="s">
        <v>18</v>
      </c>
      <c r="N74" s="21">
        <v>46318.733287037037</v>
      </c>
      <c r="O74" s="22">
        <v>0</v>
      </c>
      <c r="P74" s="20" t="s">
        <v>129</v>
      </c>
      <c r="Q74" s="22">
        <v>15</v>
      </c>
      <c r="R74" s="3" t="str">
        <f>IF(OR(G74="12R",G74="12L"),_xlfn.XLOOKUP(C74,Tabla42[ADEP],Tabla42[SID 12R],""),IF(OR(G74="30L",G74="30R"),_xlfn.XLOOKUP(C74,Tabla42[ADEP],Tabla42[SID 30L],""),""))</f>
        <v/>
      </c>
      <c r="S74" s="3">
        <f t="shared" si="1"/>
        <v>16</v>
      </c>
      <c r="T74" s="3" t="str">
        <f>_xlfn.XLOOKUP(C74,Tabla42[ADEP],Tabla42[Sector],"")</f>
        <v/>
      </c>
    </row>
    <row r="75" spans="1:20" x14ac:dyDescent="0.2">
      <c r="A75" s="20" t="s">
        <v>171</v>
      </c>
      <c r="B75" s="20" t="s">
        <v>18</v>
      </c>
      <c r="C75" s="20" t="s">
        <v>65</v>
      </c>
      <c r="D75" s="20" t="s">
        <v>172</v>
      </c>
      <c r="E75" s="20"/>
      <c r="F75" s="21">
        <v>46318.694710648153</v>
      </c>
      <c r="G75" s="20" t="s">
        <v>21</v>
      </c>
      <c r="H75" s="20" t="s">
        <v>6945</v>
      </c>
      <c r="I75" s="22">
        <v>15</v>
      </c>
      <c r="J75" s="20" t="s">
        <v>130</v>
      </c>
      <c r="K75" s="20" t="s">
        <v>50</v>
      </c>
      <c r="L75" s="22">
        <v>311</v>
      </c>
      <c r="M75" s="20" t="s">
        <v>65</v>
      </c>
      <c r="N75" s="21">
        <v>46318.749664351853</v>
      </c>
      <c r="O75" s="22">
        <v>0</v>
      </c>
      <c r="P75" s="20" t="s">
        <v>129</v>
      </c>
      <c r="Q75" s="22">
        <v>15</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6946</v>
      </c>
      <c r="F76" s="21">
        <v>46318.696631944447</v>
      </c>
      <c r="G76" s="20" t="s">
        <v>21</v>
      </c>
      <c r="H76" s="20" t="s">
        <v>6947</v>
      </c>
      <c r="I76" s="22">
        <v>380</v>
      </c>
      <c r="J76" s="20" t="s">
        <v>22</v>
      </c>
      <c r="K76" s="20" t="s">
        <v>23</v>
      </c>
      <c r="L76" s="22">
        <v>541</v>
      </c>
      <c r="M76" s="20" t="s">
        <v>123</v>
      </c>
      <c r="N76" s="21">
        <v>46318.728333333333</v>
      </c>
      <c r="O76" s="22">
        <v>380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373</v>
      </c>
      <c r="B77" s="20" t="s">
        <v>18</v>
      </c>
      <c r="C77" s="20" t="s">
        <v>32</v>
      </c>
      <c r="D77" s="20" t="s">
        <v>33</v>
      </c>
      <c r="E77" s="20" t="s">
        <v>573</v>
      </c>
      <c r="F77" s="21">
        <v>46318.697800925926</v>
      </c>
      <c r="G77" s="20" t="s">
        <v>21</v>
      </c>
      <c r="H77" s="20" t="s">
        <v>6948</v>
      </c>
      <c r="I77" s="22">
        <v>340</v>
      </c>
      <c r="J77" s="20" t="s">
        <v>22</v>
      </c>
      <c r="K77" s="20" t="s">
        <v>141</v>
      </c>
      <c r="L77" s="22">
        <v>862</v>
      </c>
      <c r="M77" s="20" t="s">
        <v>35</v>
      </c>
      <c r="N77" s="21">
        <v>46318.747673611113</v>
      </c>
      <c r="O77" s="22">
        <v>340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6949</v>
      </c>
      <c r="B78" s="20" t="s">
        <v>18</v>
      </c>
      <c r="C78" s="20" t="s">
        <v>894</v>
      </c>
      <c r="D78" s="20" t="s">
        <v>2476</v>
      </c>
      <c r="E78" s="20"/>
      <c r="F78" s="21">
        <v>46318.700219907405</v>
      </c>
      <c r="G78" s="20" t="s">
        <v>21</v>
      </c>
      <c r="H78" s="20" t="s">
        <v>6950</v>
      </c>
      <c r="I78" s="22">
        <v>380</v>
      </c>
      <c r="J78" s="20" t="s">
        <v>22</v>
      </c>
      <c r="K78" s="20" t="s">
        <v>50</v>
      </c>
      <c r="L78" s="22">
        <v>376</v>
      </c>
      <c r="M78" s="20" t="s">
        <v>250</v>
      </c>
      <c r="N78" s="21">
        <v>46318.726076388892</v>
      </c>
      <c r="O78" s="22">
        <v>380</v>
      </c>
      <c r="P78" s="20" t="s">
        <v>129</v>
      </c>
      <c r="Q78" s="22">
        <v>40</v>
      </c>
      <c r="R78" s="3" t="str">
        <f>IF(OR(G78="12R",G78="12L"),_xlfn.XLOOKUP(C78,Tabla42[ADEP],Tabla42[SID 12R],""),IF(OR(G78="30L",G78="30R"),_xlfn.XLOOKUP(C78,Tabla42[ADEP],Tabla42[SID 30L],""),""))</f>
        <v>ENEBA</v>
      </c>
      <c r="S78" s="3">
        <f t="shared" si="1"/>
        <v>16</v>
      </c>
      <c r="T78" s="3" t="str">
        <f>_xlfn.XLOOKUP(C78,Tabla42[ADEP],Tabla42[Sector],"")</f>
        <v>Sector 3</v>
      </c>
    </row>
    <row r="79" spans="1:20" x14ac:dyDescent="0.2">
      <c r="A79" s="20" t="s">
        <v>180</v>
      </c>
      <c r="B79" s="20" t="s">
        <v>18</v>
      </c>
      <c r="C79" s="20" t="s">
        <v>133</v>
      </c>
      <c r="D79" s="20" t="s">
        <v>60</v>
      </c>
      <c r="E79" s="20" t="s">
        <v>162</v>
      </c>
      <c r="F79" s="21">
        <v>46318.704004629632</v>
      </c>
      <c r="G79" s="20" t="s">
        <v>21</v>
      </c>
      <c r="H79" s="20" t="s">
        <v>6951</v>
      </c>
      <c r="I79" s="22">
        <v>350</v>
      </c>
      <c r="J79" s="20" t="s">
        <v>22</v>
      </c>
      <c r="K79" s="20" t="s">
        <v>23</v>
      </c>
      <c r="L79" s="22">
        <v>361</v>
      </c>
      <c r="M79" s="20" t="s">
        <v>30</v>
      </c>
      <c r="N79" s="21">
        <v>46318.72556712963</v>
      </c>
      <c r="O79" s="22">
        <v>350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181</v>
      </c>
      <c r="B80" s="20" t="s">
        <v>18</v>
      </c>
      <c r="C80" s="20" t="s">
        <v>42</v>
      </c>
      <c r="D80" s="20" t="s">
        <v>43</v>
      </c>
      <c r="E80" s="20" t="s">
        <v>2255</v>
      </c>
      <c r="F80" s="21">
        <v>46318.705069444448</v>
      </c>
      <c r="G80" s="20" t="s">
        <v>21</v>
      </c>
      <c r="H80" s="20" t="s">
        <v>6952</v>
      </c>
      <c r="I80" s="22">
        <v>360</v>
      </c>
      <c r="J80" s="20" t="s">
        <v>22</v>
      </c>
      <c r="K80" s="20" t="s">
        <v>23</v>
      </c>
      <c r="L80" s="22">
        <v>855</v>
      </c>
      <c r="M80" s="20" t="s">
        <v>45</v>
      </c>
      <c r="N80" s="21">
        <v>46318.756168981483</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523</v>
      </c>
      <c r="B81" s="20" t="s">
        <v>18</v>
      </c>
      <c r="C81" s="20" t="s">
        <v>109</v>
      </c>
      <c r="D81" s="20" t="s">
        <v>122</v>
      </c>
      <c r="E81" s="20" t="s">
        <v>6953</v>
      </c>
      <c r="F81" s="21">
        <v>46318.70590277778</v>
      </c>
      <c r="G81" s="20" t="s">
        <v>21</v>
      </c>
      <c r="H81" s="20" t="s">
        <v>6954</v>
      </c>
      <c r="I81" s="22">
        <v>370</v>
      </c>
      <c r="J81" s="20" t="s">
        <v>22</v>
      </c>
      <c r="K81" s="20" t="s">
        <v>23</v>
      </c>
      <c r="L81" s="22">
        <v>149</v>
      </c>
      <c r="M81" s="20" t="s">
        <v>111</v>
      </c>
      <c r="N81" s="21">
        <v>46318.715543981481</v>
      </c>
      <c r="O81" s="22">
        <v>290</v>
      </c>
      <c r="P81" s="20" t="s">
        <v>25</v>
      </c>
      <c r="Q81" s="22">
        <v>190</v>
      </c>
      <c r="R81" s="3" t="str">
        <f>IF(OR(G81="12R",G81="12L"),_xlfn.XLOOKUP(C81,Tabla42[ADEP],Tabla42[SID 12R],""),IF(OR(G81="30L",G81="30R"),_xlfn.XLOOKUP(C81,Tabla42[ADEP],Tabla42[SID 30L],""),""))</f>
        <v>TAKUX</v>
      </c>
      <c r="S81" s="3">
        <f t="shared" si="1"/>
        <v>16</v>
      </c>
      <c r="T81" s="3" t="str">
        <f>_xlfn.XLOOKUP(C81,Tabla42[ADEP],Tabla42[Sector],"")</f>
        <v>Sector 7</v>
      </c>
    </row>
    <row r="82" spans="1:20" x14ac:dyDescent="0.2">
      <c r="A82" s="20" t="s">
        <v>525</v>
      </c>
      <c r="B82" s="20" t="s">
        <v>18</v>
      </c>
      <c r="C82" s="20" t="s">
        <v>322</v>
      </c>
      <c r="D82" s="20" t="s">
        <v>20</v>
      </c>
      <c r="E82" s="20" t="s">
        <v>667</v>
      </c>
      <c r="F82" s="21">
        <v>46318.707245370373</v>
      </c>
      <c r="G82" s="20" t="s">
        <v>21</v>
      </c>
      <c r="H82" s="20" t="s">
        <v>6955</v>
      </c>
      <c r="I82" s="22">
        <v>300</v>
      </c>
      <c r="J82" s="20" t="s">
        <v>22</v>
      </c>
      <c r="K82" s="20" t="s">
        <v>23</v>
      </c>
      <c r="L82" s="22">
        <v>859</v>
      </c>
      <c r="M82" s="20" t="s">
        <v>45</v>
      </c>
      <c r="N82" s="21">
        <v>46318.755543981482</v>
      </c>
      <c r="O82" s="22">
        <v>300</v>
      </c>
      <c r="P82" s="20" t="s">
        <v>25</v>
      </c>
      <c r="Q82" s="22">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0" t="s">
        <v>177</v>
      </c>
      <c r="B83" s="20" t="s">
        <v>18</v>
      </c>
      <c r="C83" s="20" t="s">
        <v>109</v>
      </c>
      <c r="D83" s="20" t="s">
        <v>122</v>
      </c>
      <c r="E83" s="20" t="s">
        <v>1339</v>
      </c>
      <c r="F83" s="21">
        <v>46318.709247685183</v>
      </c>
      <c r="G83" s="20" t="s">
        <v>21</v>
      </c>
      <c r="H83" s="20" t="s">
        <v>6956</v>
      </c>
      <c r="I83" s="22">
        <v>370</v>
      </c>
      <c r="J83" s="20" t="s">
        <v>22</v>
      </c>
      <c r="K83" s="20" t="s">
        <v>23</v>
      </c>
      <c r="L83" s="22">
        <v>149</v>
      </c>
      <c r="M83" s="20" t="s">
        <v>111</v>
      </c>
      <c r="N83" s="21">
        <v>46318.719791666663</v>
      </c>
      <c r="O83" s="22">
        <v>290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232</v>
      </c>
      <c r="B84" s="20" t="s">
        <v>18</v>
      </c>
      <c r="C84" s="20" t="s">
        <v>233</v>
      </c>
      <c r="D84" s="20" t="s">
        <v>110</v>
      </c>
      <c r="E84" s="20" t="s">
        <v>234</v>
      </c>
      <c r="F84" s="21">
        <v>46318.710879629631</v>
      </c>
      <c r="G84" s="20" t="s">
        <v>21</v>
      </c>
      <c r="H84" s="20" t="s">
        <v>6957</v>
      </c>
      <c r="I84" s="22">
        <v>320</v>
      </c>
      <c r="J84" s="20" t="s">
        <v>22</v>
      </c>
      <c r="K84" s="20" t="s">
        <v>23</v>
      </c>
      <c r="L84" s="22">
        <v>535</v>
      </c>
      <c r="M84" s="20" t="s">
        <v>123</v>
      </c>
      <c r="N84" s="21">
        <v>46318.740208333329</v>
      </c>
      <c r="O84" s="22">
        <v>320</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178</v>
      </c>
      <c r="B85" s="20" t="s">
        <v>18</v>
      </c>
      <c r="C85" s="20" t="s">
        <v>179</v>
      </c>
      <c r="D85" s="20" t="s">
        <v>53</v>
      </c>
      <c r="E85" s="20" t="s">
        <v>106</v>
      </c>
      <c r="F85" s="21">
        <v>46318.712048611109</v>
      </c>
      <c r="G85" s="20" t="s">
        <v>21</v>
      </c>
      <c r="H85" s="20" t="s">
        <v>6958</v>
      </c>
      <c r="I85" s="22">
        <v>380</v>
      </c>
      <c r="J85" s="20" t="s">
        <v>22</v>
      </c>
      <c r="K85" s="20" t="s">
        <v>23</v>
      </c>
      <c r="L85" s="22">
        <v>833</v>
      </c>
      <c r="M85" s="20" t="s">
        <v>179</v>
      </c>
      <c r="N85" s="21">
        <v>46318.760162037041</v>
      </c>
      <c r="O85" s="22">
        <v>15</v>
      </c>
      <c r="P85" s="20" t="s">
        <v>25</v>
      </c>
      <c r="Q85" s="22">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186</v>
      </c>
      <c r="B86" s="20" t="s">
        <v>18</v>
      </c>
      <c r="C86" s="20" t="s">
        <v>121</v>
      </c>
      <c r="D86" s="20" t="s">
        <v>20</v>
      </c>
      <c r="E86" s="20" t="s">
        <v>6959</v>
      </c>
      <c r="F86" s="21">
        <v>46318.712905092594</v>
      </c>
      <c r="G86" s="20" t="s">
        <v>21</v>
      </c>
      <c r="H86" s="20" t="s">
        <v>6960</v>
      </c>
      <c r="I86" s="22">
        <v>320</v>
      </c>
      <c r="J86" s="20" t="s">
        <v>22</v>
      </c>
      <c r="K86" s="20" t="s">
        <v>23</v>
      </c>
      <c r="L86" s="22">
        <v>529</v>
      </c>
      <c r="M86" s="20" t="s">
        <v>123</v>
      </c>
      <c r="N86" s="21">
        <v>46318.743067129632</v>
      </c>
      <c r="O86" s="22">
        <v>300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365</v>
      </c>
      <c r="B87" s="20" t="s">
        <v>18</v>
      </c>
      <c r="C87" s="20" t="s">
        <v>96</v>
      </c>
      <c r="D87" s="20" t="s">
        <v>53</v>
      </c>
      <c r="E87" s="20" t="s">
        <v>5989</v>
      </c>
      <c r="F87" s="21">
        <v>46318.719456018516</v>
      </c>
      <c r="G87" s="20" t="s">
        <v>21</v>
      </c>
      <c r="H87" s="20" t="s">
        <v>6961</v>
      </c>
      <c r="I87" s="22">
        <v>360</v>
      </c>
      <c r="J87" s="20" t="s">
        <v>22</v>
      </c>
      <c r="K87" s="20" t="s">
        <v>141</v>
      </c>
      <c r="L87" s="22">
        <v>859</v>
      </c>
      <c r="M87" s="20" t="s">
        <v>45</v>
      </c>
      <c r="N87" s="21">
        <v>46318.769826388889</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183</v>
      </c>
      <c r="B88" s="20" t="s">
        <v>18</v>
      </c>
      <c r="C88" s="20" t="s">
        <v>184</v>
      </c>
      <c r="D88" s="20" t="s">
        <v>60</v>
      </c>
      <c r="E88" s="20" t="s">
        <v>6962</v>
      </c>
      <c r="F88" s="21">
        <v>46318.720150462963</v>
      </c>
      <c r="G88" s="20" t="s">
        <v>21</v>
      </c>
      <c r="H88" s="20" t="s">
        <v>6963</v>
      </c>
      <c r="I88" s="22">
        <v>330</v>
      </c>
      <c r="J88" s="20" t="s">
        <v>22</v>
      </c>
      <c r="K88" s="20" t="s">
        <v>23</v>
      </c>
      <c r="L88" s="22">
        <v>348</v>
      </c>
      <c r="M88" s="20" t="s">
        <v>30</v>
      </c>
      <c r="N88" s="21">
        <v>46318.740231481483</v>
      </c>
      <c r="O88" s="22">
        <v>330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6558</v>
      </c>
      <c r="F89" s="21">
        <v>46318.721990740742</v>
      </c>
      <c r="G89" s="20" t="s">
        <v>21</v>
      </c>
      <c r="H89" s="20" t="s">
        <v>6964</v>
      </c>
      <c r="I89" s="22">
        <v>300</v>
      </c>
      <c r="J89" s="20" t="s">
        <v>22</v>
      </c>
      <c r="K89" s="20" t="s">
        <v>23</v>
      </c>
      <c r="L89" s="22">
        <v>434</v>
      </c>
      <c r="M89" s="20" t="s">
        <v>189</v>
      </c>
      <c r="N89" s="21">
        <v>46318.745717592596</v>
      </c>
      <c r="O89" s="22">
        <v>300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378</v>
      </c>
      <c r="B90" s="20" t="s">
        <v>18</v>
      </c>
      <c r="C90" s="20" t="s">
        <v>62</v>
      </c>
      <c r="D90" s="20" t="s">
        <v>33</v>
      </c>
      <c r="E90" s="20" t="s">
        <v>6630</v>
      </c>
      <c r="F90" s="21">
        <v>46318.72456018519</v>
      </c>
      <c r="G90" s="20" t="s">
        <v>21</v>
      </c>
      <c r="H90" s="20" t="s">
        <v>6965</v>
      </c>
      <c r="I90" s="22">
        <v>360</v>
      </c>
      <c r="J90" s="20" t="s">
        <v>22</v>
      </c>
      <c r="K90" s="20" t="s">
        <v>23</v>
      </c>
      <c r="L90" s="22">
        <v>870</v>
      </c>
      <c r="M90" s="20" t="s">
        <v>167</v>
      </c>
      <c r="N90" s="21">
        <v>46318.776608796295</v>
      </c>
      <c r="O90" s="22">
        <v>360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3027</v>
      </c>
      <c r="B91" s="20" t="s">
        <v>18</v>
      </c>
      <c r="C91" s="20" t="s">
        <v>190</v>
      </c>
      <c r="D91" s="20" t="s">
        <v>33</v>
      </c>
      <c r="E91" s="20" t="s">
        <v>6966</v>
      </c>
      <c r="F91" s="21">
        <v>46318.725335648152</v>
      </c>
      <c r="G91" s="20" t="s">
        <v>21</v>
      </c>
      <c r="H91" s="20" t="s">
        <v>4925</v>
      </c>
      <c r="I91" s="22">
        <v>370</v>
      </c>
      <c r="J91" s="20" t="s">
        <v>22</v>
      </c>
      <c r="K91" s="20" t="s">
        <v>23</v>
      </c>
      <c r="L91" s="22">
        <v>133</v>
      </c>
      <c r="M91" s="20" t="s">
        <v>39</v>
      </c>
      <c r="N91" s="21">
        <v>46318.734317129631</v>
      </c>
      <c r="O91" s="22">
        <v>252</v>
      </c>
      <c r="P91" s="20" t="s">
        <v>25</v>
      </c>
      <c r="Q91" s="22">
        <v>190</v>
      </c>
      <c r="R91" s="3" t="str">
        <f>IF(OR(G91="12R",G91="12L"),_xlfn.XLOOKUP(C91,Tabla42[ADEP],Tabla42[SID 12R],""),IF(OR(G91="30L",G91="30R"),_xlfn.XLOOKUP(C91,Tabla42[ADEP],Tabla42[SID 30L],""),""))</f>
        <v>NUDAL</v>
      </c>
      <c r="S91" s="3">
        <f t="shared" si="1"/>
        <v>17</v>
      </c>
      <c r="T91" s="3" t="str">
        <f>_xlfn.XLOOKUP(C91,Tabla42[ADEP],Tabla42[Sector],"")</f>
        <v>Sector 3</v>
      </c>
    </row>
    <row r="92" spans="1:20" x14ac:dyDescent="0.2">
      <c r="A92" s="20" t="s">
        <v>6510</v>
      </c>
      <c r="B92" s="20" t="s">
        <v>18</v>
      </c>
      <c r="C92" s="20" t="s">
        <v>133</v>
      </c>
      <c r="D92" s="20" t="s">
        <v>28</v>
      </c>
      <c r="E92" s="20" t="s">
        <v>6727</v>
      </c>
      <c r="F92" s="21">
        <v>46318.728935185187</v>
      </c>
      <c r="G92" s="20" t="s">
        <v>21</v>
      </c>
      <c r="H92" s="20" t="s">
        <v>6967</v>
      </c>
      <c r="I92" s="22">
        <v>410</v>
      </c>
      <c r="J92" s="20" t="s">
        <v>22</v>
      </c>
      <c r="K92" s="20" t="s">
        <v>455</v>
      </c>
      <c r="L92" s="22">
        <v>351</v>
      </c>
      <c r="M92" s="20" t="s">
        <v>30</v>
      </c>
      <c r="N92" s="21">
        <v>46318.749780092592</v>
      </c>
      <c r="O92" s="22">
        <v>410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244</v>
      </c>
      <c r="B93" s="20" t="s">
        <v>18</v>
      </c>
      <c r="C93" s="20" t="s">
        <v>126</v>
      </c>
      <c r="D93" s="20" t="s">
        <v>60</v>
      </c>
      <c r="E93" s="20" t="s">
        <v>580</v>
      </c>
      <c r="F93" s="21">
        <v>46318.734768518523</v>
      </c>
      <c r="G93" s="20" t="s">
        <v>21</v>
      </c>
      <c r="H93" s="20" t="s">
        <v>6968</v>
      </c>
      <c r="I93" s="22">
        <v>350</v>
      </c>
      <c r="J93" s="20" t="s">
        <v>22</v>
      </c>
      <c r="K93" s="20" t="s">
        <v>23</v>
      </c>
      <c r="L93" s="22">
        <v>349</v>
      </c>
      <c r="M93" s="20" t="s">
        <v>30</v>
      </c>
      <c r="N93" s="21">
        <v>46318.755682870367</v>
      </c>
      <c r="O93" s="22">
        <v>350</v>
      </c>
      <c r="P93" s="20" t="s">
        <v>25</v>
      </c>
      <c r="Q93" s="22">
        <v>40</v>
      </c>
      <c r="R93" s="3" t="str">
        <f>IF(OR(G93="12R",G93="12L"),_xlfn.XLOOKUP(C93,Tabla42[ADEP],Tabla42[SID 12R],""),IF(OR(G93="30L",G93="30R"),_xlfn.XLOOKUP(C93,Tabla42[ADEP],Tabla42[SID 30L],""),""))</f>
        <v>ENEBA</v>
      </c>
      <c r="S93" s="3">
        <f t="shared" si="1"/>
        <v>17</v>
      </c>
      <c r="T93" s="3" t="str">
        <f>_xlfn.XLOOKUP(C93,Tabla42[ADEP],Tabla42[Sector],"")</f>
        <v>Sector 3</v>
      </c>
    </row>
    <row r="94" spans="1:20" x14ac:dyDescent="0.2">
      <c r="A94" s="20" t="s">
        <v>211</v>
      </c>
      <c r="B94" s="20" t="s">
        <v>18</v>
      </c>
      <c r="C94" s="20" t="s">
        <v>212</v>
      </c>
      <c r="D94" s="20" t="s">
        <v>53</v>
      </c>
      <c r="E94" s="20" t="s">
        <v>6969</v>
      </c>
      <c r="F94" s="21">
        <v>46318.740567129629</v>
      </c>
      <c r="G94" s="20" t="s">
        <v>21</v>
      </c>
      <c r="H94" s="20" t="s">
        <v>6970</v>
      </c>
      <c r="I94" s="22">
        <v>390</v>
      </c>
      <c r="J94" s="20" t="s">
        <v>22</v>
      </c>
      <c r="K94" s="20" t="s">
        <v>23</v>
      </c>
      <c r="L94" s="22">
        <v>151</v>
      </c>
      <c r="M94" s="20" t="s">
        <v>111</v>
      </c>
      <c r="N94" s="21">
        <v>46318.750243055554</v>
      </c>
      <c r="O94" s="22">
        <v>298</v>
      </c>
      <c r="P94" s="20" t="s">
        <v>25</v>
      </c>
      <c r="Q94" s="22">
        <v>190</v>
      </c>
      <c r="R94" s="3" t="str">
        <f>IF(OR(G94="12R",G94="12L"),_xlfn.XLOOKUP(C94,Tabla42[ADEP],Tabla42[SID 12R],""),IF(OR(G94="30L",G94="30R"),_xlfn.XLOOKUP(C94,Tabla42[ADEP],Tabla42[SID 30L],""),""))</f>
        <v>TAKUX</v>
      </c>
      <c r="S94" s="3">
        <f t="shared" si="1"/>
        <v>17</v>
      </c>
      <c r="T94" s="3" t="str">
        <f>_xlfn.XLOOKUP(C94,Tabla42[ADEP],Tabla42[Sector],"")</f>
        <v>Sector 7</v>
      </c>
    </row>
    <row r="95" spans="1:20" x14ac:dyDescent="0.2">
      <c r="A95" s="20" t="s">
        <v>192</v>
      </c>
      <c r="B95" s="20" t="s">
        <v>18</v>
      </c>
      <c r="C95" s="20" t="s">
        <v>193</v>
      </c>
      <c r="D95" s="20" t="s">
        <v>60</v>
      </c>
      <c r="E95" s="20" t="s">
        <v>6971</v>
      </c>
      <c r="F95" s="21">
        <v>46318.741782407407</v>
      </c>
      <c r="G95" s="20" t="s">
        <v>21</v>
      </c>
      <c r="H95" s="20" t="s">
        <v>6972</v>
      </c>
      <c r="I95" s="22">
        <v>290</v>
      </c>
      <c r="J95" s="20" t="s">
        <v>22</v>
      </c>
      <c r="K95" s="20" t="s">
        <v>23</v>
      </c>
      <c r="L95" s="22">
        <v>350</v>
      </c>
      <c r="M95" s="20" t="s">
        <v>30</v>
      </c>
      <c r="N95" s="21">
        <v>46318.762870370367</v>
      </c>
      <c r="O95" s="22">
        <v>290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3923</v>
      </c>
      <c r="F96" s="21">
        <v>46318.744143518517</v>
      </c>
      <c r="G96" s="20" t="s">
        <v>21</v>
      </c>
      <c r="H96" s="20" t="s">
        <v>6973</v>
      </c>
      <c r="I96" s="22">
        <v>330</v>
      </c>
      <c r="J96" s="20" t="s">
        <v>22</v>
      </c>
      <c r="K96" s="20" t="s">
        <v>23</v>
      </c>
      <c r="L96" s="22">
        <v>360</v>
      </c>
      <c r="M96" s="20" t="s">
        <v>30</v>
      </c>
      <c r="N96" s="21">
        <v>46318.764849537038</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221</v>
      </c>
      <c r="B97" s="20" t="s">
        <v>18</v>
      </c>
      <c r="C97" s="20" t="s">
        <v>42</v>
      </c>
      <c r="D97" s="20" t="s">
        <v>43</v>
      </c>
      <c r="E97" s="20" t="s">
        <v>2386</v>
      </c>
      <c r="F97" s="21">
        <v>46318.745567129634</v>
      </c>
      <c r="G97" s="20" t="s">
        <v>21</v>
      </c>
      <c r="H97" s="20" t="s">
        <v>6974</v>
      </c>
      <c r="I97" s="22">
        <v>380</v>
      </c>
      <c r="J97" s="20" t="s">
        <v>22</v>
      </c>
      <c r="K97" s="20" t="s">
        <v>23</v>
      </c>
      <c r="L97" s="22">
        <v>865</v>
      </c>
      <c r="M97" s="20" t="s">
        <v>45</v>
      </c>
      <c r="N97" s="21">
        <v>46318.796898148154</v>
      </c>
      <c r="O97" s="22">
        <v>380</v>
      </c>
      <c r="P97" s="20" t="s">
        <v>25</v>
      </c>
      <c r="Q97" s="22">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6975</v>
      </c>
      <c r="B98" s="20" t="s">
        <v>18</v>
      </c>
      <c r="C98" s="20" t="s">
        <v>65</v>
      </c>
      <c r="D98" s="20" t="s">
        <v>541</v>
      </c>
      <c r="E98" s="20"/>
      <c r="F98" s="21">
        <v>46318.747048611112</v>
      </c>
      <c r="G98" s="20" t="s">
        <v>21</v>
      </c>
      <c r="H98" s="20" t="s">
        <v>6976</v>
      </c>
      <c r="I98" s="22">
        <v>240</v>
      </c>
      <c r="J98" s="20" t="s">
        <v>22</v>
      </c>
      <c r="K98" s="20" t="s">
        <v>50</v>
      </c>
      <c r="L98" s="22">
        <v>381</v>
      </c>
      <c r="M98" s="20" t="s">
        <v>65</v>
      </c>
      <c r="N98" s="21">
        <v>46318.77753472222</v>
      </c>
      <c r="O98" s="22">
        <v>0</v>
      </c>
      <c r="P98" s="20" t="s">
        <v>25</v>
      </c>
      <c r="Q98" s="22">
        <v>30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205</v>
      </c>
      <c r="B99" s="20" t="s">
        <v>18</v>
      </c>
      <c r="C99" s="20" t="s">
        <v>206</v>
      </c>
      <c r="D99" s="20" t="s">
        <v>20</v>
      </c>
      <c r="E99" s="20" t="s">
        <v>2024</v>
      </c>
      <c r="F99" s="21">
        <v>46318.748437499999</v>
      </c>
      <c r="G99" s="20" t="s">
        <v>21</v>
      </c>
      <c r="H99" s="20" t="s">
        <v>6977</v>
      </c>
      <c r="I99" s="22">
        <v>300</v>
      </c>
      <c r="J99" s="20" t="s">
        <v>22</v>
      </c>
      <c r="K99" s="20" t="s">
        <v>23</v>
      </c>
      <c r="L99" s="22">
        <v>883</v>
      </c>
      <c r="M99" s="20" t="s">
        <v>45</v>
      </c>
      <c r="N99" s="21">
        <v>46318.798761574071</v>
      </c>
      <c r="O99" s="22">
        <v>300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199</v>
      </c>
      <c r="B100" s="20" t="s">
        <v>18</v>
      </c>
      <c r="C100" s="20" t="s">
        <v>200</v>
      </c>
      <c r="D100" s="20" t="s">
        <v>110</v>
      </c>
      <c r="E100" s="20" t="s">
        <v>663</v>
      </c>
      <c r="F100" s="21">
        <v>46318.74936342593</v>
      </c>
      <c r="G100" s="20" t="s">
        <v>21</v>
      </c>
      <c r="H100" s="20" t="s">
        <v>6978</v>
      </c>
      <c r="I100" s="22">
        <v>360</v>
      </c>
      <c r="J100" s="20" t="s">
        <v>22</v>
      </c>
      <c r="K100" s="20" t="s">
        <v>23</v>
      </c>
      <c r="L100" s="22">
        <v>429</v>
      </c>
      <c r="M100" s="20" t="s">
        <v>189</v>
      </c>
      <c r="N100" s="21">
        <v>46318.773414351846</v>
      </c>
      <c r="O100" s="22">
        <v>360</v>
      </c>
      <c r="P100" s="20" t="s">
        <v>25</v>
      </c>
      <c r="Q100" s="22">
        <v>40</v>
      </c>
      <c r="R100" s="3" t="str">
        <f>IF(OR(G100="12R",G100="12L"),_xlfn.XLOOKUP(C100,Tabla42[ADEP],Tabla42[SID 12R],""),IF(OR(G100="30L",G100="30R"),_xlfn.XLOOKUP(C100,Tabla42[ADEP],Tabla42[SID 30L],""),""))</f>
        <v>OMSUK</v>
      </c>
      <c r="S100" s="3">
        <f t="shared" si="1"/>
        <v>17</v>
      </c>
      <c r="T100" s="3" t="str">
        <f>_xlfn.XLOOKUP(C100,Tabla42[ADEP],Tabla42[Sector],"")</f>
        <v>Sector 3</v>
      </c>
    </row>
    <row r="101" spans="1:20" x14ac:dyDescent="0.2">
      <c r="A101" s="20" t="s">
        <v>358</v>
      </c>
      <c r="B101" s="20" t="s">
        <v>18</v>
      </c>
      <c r="C101" s="20" t="s">
        <v>359</v>
      </c>
      <c r="D101" s="20" t="s">
        <v>33</v>
      </c>
      <c r="E101" s="20" t="s">
        <v>6979</v>
      </c>
      <c r="F101" s="21">
        <v>46318.750671296293</v>
      </c>
      <c r="G101" s="20" t="s">
        <v>21</v>
      </c>
      <c r="H101" s="20" t="s">
        <v>4478</v>
      </c>
      <c r="I101" s="22">
        <v>370</v>
      </c>
      <c r="J101" s="20" t="s">
        <v>22</v>
      </c>
      <c r="K101" s="20" t="s">
        <v>23</v>
      </c>
      <c r="L101" s="22">
        <v>359</v>
      </c>
      <c r="M101" s="20" t="s">
        <v>30</v>
      </c>
      <c r="N101" s="21">
        <v>46318.771469907406</v>
      </c>
      <c r="O101" s="22">
        <v>370</v>
      </c>
      <c r="P101" s="20" t="s">
        <v>25</v>
      </c>
      <c r="Q101" s="22">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284</v>
      </c>
      <c r="B102" s="20" t="s">
        <v>18</v>
      </c>
      <c r="C102" s="20" t="s">
        <v>137</v>
      </c>
      <c r="D102" s="20" t="s">
        <v>60</v>
      </c>
      <c r="E102" s="20" t="s">
        <v>6980</v>
      </c>
      <c r="F102" s="21">
        <v>46318.751967592594</v>
      </c>
      <c r="G102" s="20" t="s">
        <v>21</v>
      </c>
      <c r="H102" s="20" t="s">
        <v>386</v>
      </c>
      <c r="I102" s="22">
        <v>350</v>
      </c>
      <c r="J102" s="20" t="s">
        <v>22</v>
      </c>
      <c r="K102" s="20" t="s">
        <v>23</v>
      </c>
      <c r="L102" s="22">
        <v>136</v>
      </c>
      <c r="M102" s="20" t="s">
        <v>39</v>
      </c>
      <c r="N102" s="21">
        <v>46318.761134259257</v>
      </c>
      <c r="O102" s="22">
        <v>249</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217</v>
      </c>
      <c r="B103" s="20" t="s">
        <v>18</v>
      </c>
      <c r="C103" s="20" t="s">
        <v>158</v>
      </c>
      <c r="D103" s="20" t="s">
        <v>20</v>
      </c>
      <c r="E103" s="20" t="s">
        <v>6981</v>
      </c>
      <c r="F103" s="21">
        <v>46318.753229166672</v>
      </c>
      <c r="G103" s="20" t="s">
        <v>21</v>
      </c>
      <c r="H103" s="20" t="s">
        <v>6982</v>
      </c>
      <c r="I103" s="22">
        <v>310</v>
      </c>
      <c r="J103" s="20" t="s">
        <v>22</v>
      </c>
      <c r="K103" s="20" t="s">
        <v>23</v>
      </c>
      <c r="L103" s="22">
        <v>361</v>
      </c>
      <c r="M103" s="20" t="s">
        <v>30</v>
      </c>
      <c r="N103" s="21">
        <v>46318.773252314815</v>
      </c>
      <c r="O103" s="22">
        <v>310</v>
      </c>
      <c r="P103" s="20" t="s">
        <v>25</v>
      </c>
      <c r="Q103" s="22">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20" t="s">
        <v>216</v>
      </c>
      <c r="B104" s="20" t="s">
        <v>18</v>
      </c>
      <c r="C104" s="20" t="s">
        <v>32</v>
      </c>
      <c r="D104" s="20" t="s">
        <v>20</v>
      </c>
      <c r="E104" s="20" t="s">
        <v>5463</v>
      </c>
      <c r="F104" s="21">
        <v>46318.756215277783</v>
      </c>
      <c r="G104" s="20" t="s">
        <v>21</v>
      </c>
      <c r="H104" s="20" t="s">
        <v>6983</v>
      </c>
      <c r="I104" s="22">
        <v>320</v>
      </c>
      <c r="J104" s="20" t="s">
        <v>22</v>
      </c>
      <c r="K104" s="20" t="s">
        <v>23</v>
      </c>
      <c r="L104" s="22">
        <v>890</v>
      </c>
      <c r="M104" s="20" t="s">
        <v>35</v>
      </c>
      <c r="N104" s="21">
        <v>46318.806909722218</v>
      </c>
      <c r="O104" s="22">
        <v>320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222</v>
      </c>
      <c r="B105" s="20" t="s">
        <v>18</v>
      </c>
      <c r="C105" s="20" t="s">
        <v>223</v>
      </c>
      <c r="D105" s="20" t="s">
        <v>110</v>
      </c>
      <c r="E105" s="20" t="s">
        <v>6984</v>
      </c>
      <c r="F105" s="21">
        <v>46318.756909722222</v>
      </c>
      <c r="G105" s="20" t="s">
        <v>21</v>
      </c>
      <c r="H105" s="20" t="s">
        <v>6985</v>
      </c>
      <c r="I105" s="22">
        <v>370</v>
      </c>
      <c r="J105" s="20" t="s">
        <v>22</v>
      </c>
      <c r="K105" s="20" t="s">
        <v>23</v>
      </c>
      <c r="L105" s="22">
        <v>136</v>
      </c>
      <c r="M105" s="20" t="s">
        <v>39</v>
      </c>
      <c r="N105" s="21">
        <v>46318.765659722223</v>
      </c>
      <c r="O105" s="22">
        <v>289</v>
      </c>
      <c r="P105" s="20" t="s">
        <v>25</v>
      </c>
      <c r="Q105" s="22">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437</v>
      </c>
      <c r="B106" s="20" t="s">
        <v>18</v>
      </c>
      <c r="C106" s="20" t="s">
        <v>438</v>
      </c>
      <c r="D106" s="20" t="s">
        <v>20</v>
      </c>
      <c r="E106" s="20" t="s">
        <v>737</v>
      </c>
      <c r="F106" s="21">
        <v>46318.757962962962</v>
      </c>
      <c r="G106" s="20" t="s">
        <v>21</v>
      </c>
      <c r="H106" s="20" t="s">
        <v>6986</v>
      </c>
      <c r="I106" s="22">
        <v>360</v>
      </c>
      <c r="J106" s="20" t="s">
        <v>22</v>
      </c>
      <c r="K106" s="20" t="s">
        <v>23</v>
      </c>
      <c r="L106" s="22">
        <v>995</v>
      </c>
      <c r="M106" s="20" t="s">
        <v>439</v>
      </c>
      <c r="N106" s="21">
        <v>46318.818715277783</v>
      </c>
      <c r="O106" s="22">
        <v>229</v>
      </c>
      <c r="P106" s="20" t="s">
        <v>25</v>
      </c>
      <c r="Q106" s="22">
        <v>190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218</v>
      </c>
      <c r="B107" s="20" t="s">
        <v>18</v>
      </c>
      <c r="C107" s="20" t="s">
        <v>219</v>
      </c>
      <c r="D107" s="20" t="s">
        <v>43</v>
      </c>
      <c r="E107" s="20" t="s">
        <v>4876</v>
      </c>
      <c r="F107" s="21">
        <v>46318.758726851855</v>
      </c>
      <c r="G107" s="20" t="s">
        <v>21</v>
      </c>
      <c r="H107" s="20" t="s">
        <v>6987</v>
      </c>
      <c r="I107" s="22">
        <v>320</v>
      </c>
      <c r="J107" s="20" t="s">
        <v>22</v>
      </c>
      <c r="K107" s="20" t="s">
        <v>23</v>
      </c>
      <c r="L107" s="22">
        <v>524</v>
      </c>
      <c r="M107" s="20" t="s">
        <v>123</v>
      </c>
      <c r="N107" s="21">
        <v>46318.788136574076</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225</v>
      </c>
      <c r="B108" s="20" t="s">
        <v>18</v>
      </c>
      <c r="C108" s="20" t="s">
        <v>27</v>
      </c>
      <c r="D108" s="20" t="s">
        <v>226</v>
      </c>
      <c r="E108" s="20" t="s">
        <v>6988</v>
      </c>
      <c r="F108" s="21">
        <v>46318.760127314818</v>
      </c>
      <c r="G108" s="20" t="s">
        <v>21</v>
      </c>
      <c r="H108" s="20" t="s">
        <v>6989</v>
      </c>
      <c r="I108" s="22">
        <v>290</v>
      </c>
      <c r="J108" s="20" t="s">
        <v>22</v>
      </c>
      <c r="K108" s="20" t="s">
        <v>23</v>
      </c>
      <c r="L108" s="22">
        <v>357</v>
      </c>
      <c r="M108" s="20" t="s">
        <v>30</v>
      </c>
      <c r="N108" s="21">
        <v>46318.780462962968</v>
      </c>
      <c r="O108" s="22">
        <v>290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597</v>
      </c>
      <c r="B109" s="20" t="s">
        <v>18</v>
      </c>
      <c r="C109" s="20" t="s">
        <v>598</v>
      </c>
      <c r="D109" s="20" t="s">
        <v>28</v>
      </c>
      <c r="E109" s="20" t="s">
        <v>1979</v>
      </c>
      <c r="F109" s="21">
        <v>46318.761493055557</v>
      </c>
      <c r="G109" s="20" t="s">
        <v>21</v>
      </c>
      <c r="H109" s="20" t="s">
        <v>6990</v>
      </c>
      <c r="I109" s="22">
        <v>340</v>
      </c>
      <c r="J109" s="20" t="s">
        <v>22</v>
      </c>
      <c r="K109" s="20" t="s">
        <v>23</v>
      </c>
      <c r="L109" s="22">
        <v>438</v>
      </c>
      <c r="M109" s="20" t="s">
        <v>189</v>
      </c>
      <c r="N109" s="21">
        <v>46318.786932870367</v>
      </c>
      <c r="O109" s="22">
        <v>340</v>
      </c>
      <c r="P109" s="20" t="s">
        <v>25</v>
      </c>
      <c r="Q109" s="22">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227</v>
      </c>
      <c r="B110" s="20" t="s">
        <v>18</v>
      </c>
      <c r="C110" s="20" t="s">
        <v>133</v>
      </c>
      <c r="D110" s="20" t="s">
        <v>60</v>
      </c>
      <c r="E110" s="20" t="s">
        <v>810</v>
      </c>
      <c r="F110" s="21">
        <v>46318.763032407413</v>
      </c>
      <c r="G110" s="20" t="s">
        <v>21</v>
      </c>
      <c r="H110" s="20" t="s">
        <v>6991</v>
      </c>
      <c r="I110" s="22">
        <v>350</v>
      </c>
      <c r="J110" s="20" t="s">
        <v>22</v>
      </c>
      <c r="K110" s="20" t="s">
        <v>23</v>
      </c>
      <c r="L110" s="22">
        <v>359</v>
      </c>
      <c r="M110" s="20" t="s">
        <v>30</v>
      </c>
      <c r="N110" s="21">
        <v>46318.783854166672</v>
      </c>
      <c r="O110" s="22">
        <v>350</v>
      </c>
      <c r="P110" s="20" t="s">
        <v>25</v>
      </c>
      <c r="Q110" s="22">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213</v>
      </c>
      <c r="B111" s="20" t="s">
        <v>18</v>
      </c>
      <c r="C111" s="20" t="s">
        <v>19</v>
      </c>
      <c r="D111" s="20" t="s">
        <v>60</v>
      </c>
      <c r="E111" s="20" t="s">
        <v>679</v>
      </c>
      <c r="F111" s="21">
        <v>46318.765648148154</v>
      </c>
      <c r="G111" s="20" t="s">
        <v>21</v>
      </c>
      <c r="H111" s="20" t="s">
        <v>6992</v>
      </c>
      <c r="I111" s="22">
        <v>300</v>
      </c>
      <c r="J111" s="20" t="s">
        <v>22</v>
      </c>
      <c r="K111" s="20" t="s">
        <v>23</v>
      </c>
      <c r="L111" s="22">
        <v>870</v>
      </c>
      <c r="M111" s="20" t="s">
        <v>167</v>
      </c>
      <c r="N111" s="21">
        <v>46318.815763888888</v>
      </c>
      <c r="O111" s="22">
        <v>300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237</v>
      </c>
      <c r="B112" s="20" t="s">
        <v>18</v>
      </c>
      <c r="C112" s="20" t="s">
        <v>116</v>
      </c>
      <c r="D112" s="20" t="s">
        <v>117</v>
      </c>
      <c r="E112" s="20" t="s">
        <v>3631</v>
      </c>
      <c r="F112" s="21">
        <v>46318.768888888888</v>
      </c>
      <c r="G112" s="20" t="s">
        <v>21</v>
      </c>
      <c r="H112" s="20" t="s">
        <v>6993</v>
      </c>
      <c r="I112" s="22">
        <v>320</v>
      </c>
      <c r="J112" s="20" t="s">
        <v>22</v>
      </c>
      <c r="K112" s="20" t="s">
        <v>23</v>
      </c>
      <c r="L112" s="22">
        <v>537</v>
      </c>
      <c r="M112" s="20" t="s">
        <v>123</v>
      </c>
      <c r="N112" s="21">
        <v>46318.798668981486</v>
      </c>
      <c r="O112" s="22">
        <v>320</v>
      </c>
      <c r="P112" s="20" t="s">
        <v>25</v>
      </c>
      <c r="Q112" s="22">
        <v>40</v>
      </c>
      <c r="R112" s="3" t="str">
        <f>IF(OR(G112="12R",G112="12L"),_xlfn.XLOOKUP(C112,Tabla42[ADEP],Tabla42[SID 12R],""),IF(OR(G112="30L",G112="30R"),_xlfn.XLOOKUP(C112,Tabla42[ADEP],Tabla42[SID 30L],""),""))</f>
        <v>ENEBA</v>
      </c>
      <c r="S112" s="3">
        <f t="shared" si="1"/>
        <v>18</v>
      </c>
      <c r="T112" s="3" t="str">
        <f>_xlfn.XLOOKUP(C112,Tabla42[ADEP],Tabla42[Sector],"")</f>
        <v>Sector 3</v>
      </c>
    </row>
    <row r="113" spans="1:20" x14ac:dyDescent="0.2">
      <c r="A113" s="20" t="s">
        <v>202</v>
      </c>
      <c r="B113" s="20" t="s">
        <v>18</v>
      </c>
      <c r="C113" s="20" t="s">
        <v>32</v>
      </c>
      <c r="D113" s="20" t="s">
        <v>60</v>
      </c>
      <c r="E113" s="20" t="s">
        <v>144</v>
      </c>
      <c r="F113" s="21">
        <v>46318.769872685181</v>
      </c>
      <c r="G113" s="20" t="s">
        <v>21</v>
      </c>
      <c r="H113" s="20" t="s">
        <v>352</v>
      </c>
      <c r="I113" s="22">
        <v>320</v>
      </c>
      <c r="J113" s="20" t="s">
        <v>22</v>
      </c>
      <c r="K113" s="20" t="s">
        <v>23</v>
      </c>
      <c r="L113" s="22">
        <v>878</v>
      </c>
      <c r="M113" s="20" t="s">
        <v>35</v>
      </c>
      <c r="N113" s="21">
        <v>46318.821724537032</v>
      </c>
      <c r="O113" s="22">
        <v>360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203</v>
      </c>
      <c r="B114" s="20" t="s">
        <v>18</v>
      </c>
      <c r="C114" s="20" t="s">
        <v>204</v>
      </c>
      <c r="D114" s="20" t="s">
        <v>53</v>
      </c>
      <c r="E114" s="20" t="s">
        <v>2504</v>
      </c>
      <c r="F114" s="21">
        <v>46318.77043981482</v>
      </c>
      <c r="G114" s="20" t="s">
        <v>21</v>
      </c>
      <c r="H114" s="20" t="s">
        <v>4811</v>
      </c>
      <c r="I114" s="22">
        <v>390</v>
      </c>
      <c r="J114" s="20" t="s">
        <v>22</v>
      </c>
      <c r="K114" s="20" t="s">
        <v>23</v>
      </c>
      <c r="L114" s="22">
        <v>153</v>
      </c>
      <c r="M114" s="20" t="s">
        <v>111</v>
      </c>
      <c r="N114" s="21">
        <v>46318.780462962968</v>
      </c>
      <c r="O114" s="22">
        <v>302</v>
      </c>
      <c r="P114" s="20" t="s">
        <v>25</v>
      </c>
      <c r="Q114" s="22">
        <v>190</v>
      </c>
      <c r="R114" s="3" t="str">
        <f>IF(OR(G114="12R",G114="12L"),_xlfn.XLOOKUP(C114,Tabla42[ADEP],Tabla42[SID 12R],""),IF(OR(G114="30L",G114="30R"),_xlfn.XLOOKUP(C114,Tabla42[ADEP],Tabla42[SID 30L],""),""))</f>
        <v>TAKUX</v>
      </c>
      <c r="S114" s="3">
        <f t="shared" si="1"/>
        <v>18</v>
      </c>
      <c r="T114" s="3" t="str">
        <f>_xlfn.XLOOKUP(C114,Tabla42[ADEP],Tabla42[Sector],"")</f>
        <v>Sector 7</v>
      </c>
    </row>
    <row r="115" spans="1:20" x14ac:dyDescent="0.2">
      <c r="A115" s="20" t="s">
        <v>228</v>
      </c>
      <c r="B115" s="20" t="s">
        <v>18</v>
      </c>
      <c r="C115" s="20" t="s">
        <v>27</v>
      </c>
      <c r="D115" s="20" t="s">
        <v>28</v>
      </c>
      <c r="E115" s="20" t="s">
        <v>6200</v>
      </c>
      <c r="F115" s="21">
        <v>46318.772893518515</v>
      </c>
      <c r="G115" s="20" t="s">
        <v>21</v>
      </c>
      <c r="H115" s="20" t="s">
        <v>6994</v>
      </c>
      <c r="I115" s="22">
        <v>370</v>
      </c>
      <c r="J115" s="20" t="s">
        <v>22</v>
      </c>
      <c r="K115" s="20" t="s">
        <v>23</v>
      </c>
      <c r="L115" s="22">
        <v>357</v>
      </c>
      <c r="M115" s="20" t="s">
        <v>30</v>
      </c>
      <c r="N115" s="21">
        <v>46318.793773148151</v>
      </c>
      <c r="O115" s="22">
        <v>370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238</v>
      </c>
      <c r="B116" s="20" t="s">
        <v>18</v>
      </c>
      <c r="C116" s="20" t="s">
        <v>239</v>
      </c>
      <c r="D116" s="20" t="s">
        <v>20</v>
      </c>
      <c r="E116" s="20" t="s">
        <v>562</v>
      </c>
      <c r="F116" s="21">
        <v>46318.783518518518</v>
      </c>
      <c r="G116" s="20" t="s">
        <v>21</v>
      </c>
      <c r="H116" s="20" t="s">
        <v>6995</v>
      </c>
      <c r="I116" s="22">
        <v>320</v>
      </c>
      <c r="J116" s="20" t="s">
        <v>22</v>
      </c>
      <c r="K116" s="20" t="s">
        <v>23</v>
      </c>
      <c r="L116" s="22">
        <v>871</v>
      </c>
      <c r="M116" s="20" t="s">
        <v>35</v>
      </c>
      <c r="N116" s="21">
        <v>46318.834062499998</v>
      </c>
      <c r="O116" s="22">
        <v>320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460</v>
      </c>
      <c r="B117" s="20" t="s">
        <v>18</v>
      </c>
      <c r="C117" s="20" t="s">
        <v>126</v>
      </c>
      <c r="D117" s="20" t="s">
        <v>20</v>
      </c>
      <c r="E117" s="20" t="s">
        <v>6996</v>
      </c>
      <c r="F117" s="21">
        <v>46318.787812499999</v>
      </c>
      <c r="G117" s="20" t="s">
        <v>21</v>
      </c>
      <c r="H117" s="20" t="s">
        <v>6997</v>
      </c>
      <c r="I117" s="22">
        <v>390</v>
      </c>
      <c r="J117" s="20" t="s">
        <v>22</v>
      </c>
      <c r="K117" s="20" t="s">
        <v>23</v>
      </c>
      <c r="L117" s="22">
        <v>359</v>
      </c>
      <c r="M117" s="20" t="s">
        <v>30</v>
      </c>
      <c r="N117" s="21">
        <v>46318.808645833335</v>
      </c>
      <c r="O117" s="22">
        <v>390</v>
      </c>
      <c r="P117" s="20" t="s">
        <v>25</v>
      </c>
      <c r="Q117" s="22">
        <v>40</v>
      </c>
      <c r="R117" s="3" t="str">
        <f>IF(OR(G117="12R",G117="12L"),_xlfn.XLOOKUP(C117,Tabla42[ADEP],Tabla42[SID 12R],""),IF(OR(G117="30L",G117="30R"),_xlfn.XLOOKUP(C117,Tabla42[ADEP],Tabla42[SID 30L],""),""))</f>
        <v>ENEBA</v>
      </c>
      <c r="S117" s="3">
        <f t="shared" si="1"/>
        <v>18</v>
      </c>
      <c r="T117" s="3" t="str">
        <f>_xlfn.XLOOKUP(C117,Tabla42[ADEP],Tabla42[Sector],"")</f>
        <v>Sector 3</v>
      </c>
    </row>
    <row r="118" spans="1:20" x14ac:dyDescent="0.2">
      <c r="A118" s="20" t="s">
        <v>245</v>
      </c>
      <c r="B118" s="20" t="s">
        <v>18</v>
      </c>
      <c r="C118" s="20" t="s">
        <v>109</v>
      </c>
      <c r="D118" s="20" t="s">
        <v>122</v>
      </c>
      <c r="E118" s="20" t="s">
        <v>5363</v>
      </c>
      <c r="F118" s="21">
        <v>46318.790497685186</v>
      </c>
      <c r="G118" s="20" t="s">
        <v>21</v>
      </c>
      <c r="H118" s="20" t="s">
        <v>6998</v>
      </c>
      <c r="I118" s="22">
        <v>370</v>
      </c>
      <c r="J118" s="20" t="s">
        <v>22</v>
      </c>
      <c r="K118" s="20" t="s">
        <v>23</v>
      </c>
      <c r="L118" s="22">
        <v>153</v>
      </c>
      <c r="M118" s="20" t="s">
        <v>111</v>
      </c>
      <c r="N118" s="21">
        <v>46318.800185185188</v>
      </c>
      <c r="O118" s="22">
        <v>290</v>
      </c>
      <c r="P118" s="20" t="s">
        <v>25</v>
      </c>
      <c r="Q118" s="22">
        <v>190</v>
      </c>
      <c r="R118" s="3" t="str">
        <f>IF(OR(G118="12R",G118="12L"),_xlfn.XLOOKUP(C118,Tabla42[ADEP],Tabla42[SID 12R],""),IF(OR(G118="30L",G118="30R"),_xlfn.XLOOKUP(C118,Tabla42[ADEP],Tabla42[SID 30L],""),""))</f>
        <v>TAKUX</v>
      </c>
      <c r="S118" s="3">
        <f t="shared" si="1"/>
        <v>18</v>
      </c>
      <c r="T118" s="3" t="str">
        <f>_xlfn.XLOOKUP(C118,Tabla42[ADEP],Tabla42[Sector],"")</f>
        <v>Sector 7</v>
      </c>
    </row>
    <row r="119" spans="1:20" x14ac:dyDescent="0.2">
      <c r="A119" s="20" t="s">
        <v>240</v>
      </c>
      <c r="B119" s="20" t="s">
        <v>18</v>
      </c>
      <c r="C119" s="20" t="s">
        <v>116</v>
      </c>
      <c r="D119" s="20" t="s">
        <v>43</v>
      </c>
      <c r="E119" s="20" t="s">
        <v>1512</v>
      </c>
      <c r="F119" s="21">
        <v>46318.79178240741</v>
      </c>
      <c r="G119" s="20" t="s">
        <v>21</v>
      </c>
      <c r="H119" s="20" t="s">
        <v>6999</v>
      </c>
      <c r="I119" s="22">
        <v>340</v>
      </c>
      <c r="J119" s="20" t="s">
        <v>22</v>
      </c>
      <c r="K119" s="20" t="s">
        <v>23</v>
      </c>
      <c r="L119" s="22">
        <v>521</v>
      </c>
      <c r="M119" s="20" t="s">
        <v>123</v>
      </c>
      <c r="N119" s="21">
        <v>46318.820706018523</v>
      </c>
      <c r="O119" s="22">
        <v>340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445</v>
      </c>
      <c r="B120" s="20" t="s">
        <v>18</v>
      </c>
      <c r="C120" s="20" t="s">
        <v>263</v>
      </c>
      <c r="D120" s="20" t="s">
        <v>28</v>
      </c>
      <c r="E120" s="20" t="s">
        <v>530</v>
      </c>
      <c r="F120" s="21">
        <v>46318.796099537038</v>
      </c>
      <c r="G120" s="20" t="s">
        <v>21</v>
      </c>
      <c r="H120" s="20" t="s">
        <v>4760</v>
      </c>
      <c r="I120" s="22">
        <v>350</v>
      </c>
      <c r="J120" s="20" t="s">
        <v>22</v>
      </c>
      <c r="K120" s="20" t="s">
        <v>23</v>
      </c>
      <c r="L120" s="22">
        <v>133</v>
      </c>
      <c r="M120" s="20" t="s">
        <v>39</v>
      </c>
      <c r="N120" s="21">
        <v>46318.804826388892</v>
      </c>
      <c r="O120" s="22">
        <v>257</v>
      </c>
      <c r="P120" s="20" t="s">
        <v>25</v>
      </c>
      <c r="Q120" s="22">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7000</v>
      </c>
      <c r="B121" s="20" t="s">
        <v>18</v>
      </c>
      <c r="C121" s="20" t="s">
        <v>19</v>
      </c>
      <c r="D121" s="20" t="s">
        <v>451</v>
      </c>
      <c r="E121" s="20"/>
      <c r="F121" s="21">
        <v>46318.797002314815</v>
      </c>
      <c r="G121" s="20" t="s">
        <v>21</v>
      </c>
      <c r="H121" s="20" t="s">
        <v>7001</v>
      </c>
      <c r="I121" s="22">
        <v>430</v>
      </c>
      <c r="J121" s="20" t="s">
        <v>22</v>
      </c>
      <c r="K121" s="20" t="s">
        <v>50</v>
      </c>
      <c r="L121" s="22">
        <v>860</v>
      </c>
      <c r="M121" s="20" t="s">
        <v>45</v>
      </c>
      <c r="N121" s="21">
        <v>46318.846770833334</v>
      </c>
      <c r="O121" s="22">
        <v>450</v>
      </c>
      <c r="P121" s="20" t="s">
        <v>25</v>
      </c>
      <c r="Q121" s="22">
        <v>30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241</v>
      </c>
      <c r="B122" s="20" t="s">
        <v>18</v>
      </c>
      <c r="C122" s="20" t="s">
        <v>121</v>
      </c>
      <c r="D122" s="20" t="s">
        <v>60</v>
      </c>
      <c r="E122" s="20" t="s">
        <v>5378</v>
      </c>
      <c r="F122" s="21">
        <v>46318.797905092593</v>
      </c>
      <c r="G122" s="20" t="s">
        <v>21</v>
      </c>
      <c r="H122" s="20" t="s">
        <v>7002</v>
      </c>
      <c r="I122" s="22">
        <v>320</v>
      </c>
      <c r="J122" s="20" t="s">
        <v>22</v>
      </c>
      <c r="K122" s="20" t="s">
        <v>23</v>
      </c>
      <c r="L122" s="22">
        <v>536</v>
      </c>
      <c r="M122" s="20" t="s">
        <v>123</v>
      </c>
      <c r="N122" s="21">
        <v>46318.826597222222</v>
      </c>
      <c r="O122" s="22">
        <v>300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53</v>
      </c>
      <c r="E123" s="20" t="s">
        <v>3969</v>
      </c>
      <c r="F123" s="21">
        <v>46318.798738425925</v>
      </c>
      <c r="G123" s="20" t="s">
        <v>21</v>
      </c>
      <c r="H123" s="20" t="s">
        <v>7003</v>
      </c>
      <c r="I123" s="22">
        <v>340</v>
      </c>
      <c r="J123" s="20" t="s">
        <v>22</v>
      </c>
      <c r="K123" s="20" t="s">
        <v>23</v>
      </c>
      <c r="L123" s="22">
        <v>339</v>
      </c>
      <c r="M123" s="20" t="s">
        <v>7004</v>
      </c>
      <c r="N123" s="21">
        <v>46318.817673611113</v>
      </c>
      <c r="O123" s="22">
        <v>340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7005</v>
      </c>
      <c r="B124" s="20" t="s">
        <v>18</v>
      </c>
      <c r="C124" s="20" t="s">
        <v>193</v>
      </c>
      <c r="D124" s="20" t="s">
        <v>451</v>
      </c>
      <c r="E124" s="20" t="s">
        <v>7006</v>
      </c>
      <c r="F124" s="21">
        <v>46318.799444444448</v>
      </c>
      <c r="G124" s="20" t="s">
        <v>21</v>
      </c>
      <c r="H124" s="20" t="s">
        <v>7007</v>
      </c>
      <c r="I124" s="22">
        <v>450</v>
      </c>
      <c r="J124" s="20" t="s">
        <v>22</v>
      </c>
      <c r="K124" s="20" t="s">
        <v>50</v>
      </c>
      <c r="L124" s="22">
        <v>341</v>
      </c>
      <c r="M124" s="20" t="s">
        <v>30</v>
      </c>
      <c r="N124" s="21">
        <v>46318.819664351853</v>
      </c>
      <c r="O124" s="22">
        <v>450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270</v>
      </c>
      <c r="B125" s="20" t="s">
        <v>18</v>
      </c>
      <c r="C125" s="20" t="s">
        <v>93</v>
      </c>
      <c r="D125" s="20" t="s">
        <v>33</v>
      </c>
      <c r="E125" s="20" t="s">
        <v>6360</v>
      </c>
      <c r="F125" s="21">
        <v>46318.800462962958</v>
      </c>
      <c r="G125" s="20" t="s">
        <v>21</v>
      </c>
      <c r="H125" s="20" t="s">
        <v>7008</v>
      </c>
      <c r="I125" s="22">
        <v>300</v>
      </c>
      <c r="J125" s="20" t="s">
        <v>22</v>
      </c>
      <c r="K125" s="20" t="s">
        <v>23</v>
      </c>
      <c r="L125" s="22">
        <v>891</v>
      </c>
      <c r="M125" s="20" t="s">
        <v>6625</v>
      </c>
      <c r="N125" s="21">
        <v>46318.851145833338</v>
      </c>
      <c r="O125" s="22">
        <v>179</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7009</v>
      </c>
      <c r="B126" s="20" t="s">
        <v>18</v>
      </c>
      <c r="C126" s="20" t="s">
        <v>5634</v>
      </c>
      <c r="D126" s="20" t="s">
        <v>492</v>
      </c>
      <c r="E126" s="20" t="s">
        <v>7009</v>
      </c>
      <c r="F126" s="21">
        <v>46318.801863425921</v>
      </c>
      <c r="G126" s="20" t="s">
        <v>21</v>
      </c>
      <c r="H126" s="20" t="s">
        <v>7010</v>
      </c>
      <c r="I126" s="22">
        <v>430</v>
      </c>
      <c r="J126" s="20" t="s">
        <v>22</v>
      </c>
      <c r="K126" s="20" t="s">
        <v>50</v>
      </c>
      <c r="L126" s="22">
        <v>542</v>
      </c>
      <c r="M126" s="20" t="s">
        <v>123</v>
      </c>
      <c r="N126" s="21">
        <v>46318.835960648154</v>
      </c>
      <c r="O126" s="22">
        <v>430</v>
      </c>
      <c r="P126" s="20" t="s">
        <v>25</v>
      </c>
      <c r="Q126" s="22">
        <v>40</v>
      </c>
      <c r="R126" s="3" t="str">
        <f>IF(OR(G126="12R",G126="12L"),_xlfn.XLOOKUP(C126,Tabla42[ADEP],Tabla42[SID 12R],""),IF(OR(G126="30L",G126="30R"),_xlfn.XLOOKUP(C126,Tabla42[ADEP],Tabla42[SID 30L],""),""))</f>
        <v/>
      </c>
      <c r="S126" s="3">
        <f t="shared" si="1"/>
        <v>19</v>
      </c>
      <c r="T126" s="3" t="str">
        <f>_xlfn.XLOOKUP(C126,Tabla42[ADEP],Tabla42[Sector],"")</f>
        <v/>
      </c>
    </row>
    <row r="127" spans="1:20" x14ac:dyDescent="0.2">
      <c r="A127" s="20" t="s">
        <v>389</v>
      </c>
      <c r="B127" s="20" t="s">
        <v>18</v>
      </c>
      <c r="C127" s="20" t="s">
        <v>242</v>
      </c>
      <c r="D127" s="20" t="s">
        <v>243</v>
      </c>
      <c r="E127" s="20" t="s">
        <v>7011</v>
      </c>
      <c r="F127" s="21">
        <v>46318.803553240738</v>
      </c>
      <c r="G127" s="20" t="s">
        <v>21</v>
      </c>
      <c r="H127" s="20" t="s">
        <v>7012</v>
      </c>
      <c r="I127" s="22">
        <v>370</v>
      </c>
      <c r="J127" s="20" t="s">
        <v>22</v>
      </c>
      <c r="K127" s="20" t="s">
        <v>23</v>
      </c>
      <c r="L127" s="22">
        <v>234</v>
      </c>
      <c r="M127" s="20" t="s">
        <v>355</v>
      </c>
      <c r="N127" s="21">
        <v>46318.817094907412</v>
      </c>
      <c r="O127" s="22">
        <v>300</v>
      </c>
      <c r="P127" s="20" t="s">
        <v>40</v>
      </c>
      <c r="Q127" s="22">
        <v>40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20" t="s">
        <v>3094</v>
      </c>
      <c r="B128" s="20" t="s">
        <v>18</v>
      </c>
      <c r="C128" s="20" t="s">
        <v>190</v>
      </c>
      <c r="D128" s="20" t="s">
        <v>33</v>
      </c>
      <c r="E128" s="20" t="s">
        <v>7013</v>
      </c>
      <c r="F128" s="21">
        <v>46318.80505787037</v>
      </c>
      <c r="G128" s="20" t="s">
        <v>21</v>
      </c>
      <c r="H128" s="20" t="s">
        <v>6547</v>
      </c>
      <c r="I128" s="22">
        <v>370</v>
      </c>
      <c r="J128" s="20" t="s">
        <v>22</v>
      </c>
      <c r="K128" s="20" t="s">
        <v>23</v>
      </c>
      <c r="L128" s="22">
        <v>133</v>
      </c>
      <c r="M128" s="20" t="s">
        <v>39</v>
      </c>
      <c r="N128" s="21">
        <v>46318.814189814817</v>
      </c>
      <c r="O128" s="22">
        <v>252</v>
      </c>
      <c r="P128" s="20" t="s">
        <v>25</v>
      </c>
      <c r="Q128" s="22">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20" t="s">
        <v>229</v>
      </c>
      <c r="B129" s="20" t="s">
        <v>18</v>
      </c>
      <c r="C129" s="20" t="s">
        <v>230</v>
      </c>
      <c r="D129" s="20" t="s">
        <v>231</v>
      </c>
      <c r="E129" s="20" t="s">
        <v>7014</v>
      </c>
      <c r="F129" s="21">
        <v>46318.806805555556</v>
      </c>
      <c r="G129" s="20" t="s">
        <v>21</v>
      </c>
      <c r="H129" s="20" t="s">
        <v>7015</v>
      </c>
      <c r="I129" s="22">
        <v>100</v>
      </c>
      <c r="J129" s="20" t="s">
        <v>22</v>
      </c>
      <c r="K129" s="20" t="s">
        <v>23</v>
      </c>
      <c r="L129" s="22">
        <v>348</v>
      </c>
      <c r="M129" s="20" t="s">
        <v>230</v>
      </c>
      <c r="N129" s="21">
        <v>46318.867013888885</v>
      </c>
      <c r="O129" s="22">
        <v>0</v>
      </c>
      <c r="P129" s="20" t="s">
        <v>129</v>
      </c>
      <c r="Q129" s="22">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387</v>
      </c>
      <c r="B130" s="20" t="s">
        <v>18</v>
      </c>
      <c r="C130" s="20" t="s">
        <v>388</v>
      </c>
      <c r="D130" s="20" t="s">
        <v>60</v>
      </c>
      <c r="E130" s="20" t="s">
        <v>1009</v>
      </c>
      <c r="F130" s="21">
        <v>46318.808900462958</v>
      </c>
      <c r="G130" s="20" t="s">
        <v>21</v>
      </c>
      <c r="H130" s="20" t="s">
        <v>7016</v>
      </c>
      <c r="I130" s="22">
        <v>300</v>
      </c>
      <c r="J130" s="20" t="s">
        <v>22</v>
      </c>
      <c r="K130" s="20" t="s">
        <v>23</v>
      </c>
      <c r="L130" s="22">
        <v>368</v>
      </c>
      <c r="M130" s="20" t="s">
        <v>250</v>
      </c>
      <c r="N130" s="21">
        <v>46318.831412037034</v>
      </c>
      <c r="O130" s="22">
        <v>300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247</v>
      </c>
      <c r="B131" s="20" t="s">
        <v>18</v>
      </c>
      <c r="C131" s="20" t="s">
        <v>137</v>
      </c>
      <c r="D131" s="20" t="s">
        <v>28</v>
      </c>
      <c r="E131" s="20" t="s">
        <v>7017</v>
      </c>
      <c r="F131" s="21">
        <v>46318.810208333336</v>
      </c>
      <c r="G131" s="20" t="s">
        <v>21</v>
      </c>
      <c r="H131" s="20" t="s">
        <v>3439</v>
      </c>
      <c r="I131" s="22">
        <v>370</v>
      </c>
      <c r="J131" s="20" t="s">
        <v>22</v>
      </c>
      <c r="K131" s="20" t="s">
        <v>23</v>
      </c>
      <c r="L131" s="22">
        <v>134</v>
      </c>
      <c r="M131" s="20" t="s">
        <v>39</v>
      </c>
      <c r="N131" s="21">
        <v>46318.819444444445</v>
      </c>
      <c r="O131" s="22">
        <v>256</v>
      </c>
      <c r="P131" s="20" t="s">
        <v>25</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246</v>
      </c>
      <c r="B132" s="20" t="s">
        <v>18</v>
      </c>
      <c r="C132" s="20" t="s">
        <v>209</v>
      </c>
      <c r="D132" s="20" t="s">
        <v>28</v>
      </c>
      <c r="E132" s="20" t="s">
        <v>1757</v>
      </c>
      <c r="F132" s="21">
        <v>46318.81150462963</v>
      </c>
      <c r="G132" s="20" t="s">
        <v>21</v>
      </c>
      <c r="H132" s="20" t="s">
        <v>7018</v>
      </c>
      <c r="I132" s="22">
        <v>320</v>
      </c>
      <c r="J132" s="20" t="s">
        <v>22</v>
      </c>
      <c r="K132" s="20" t="s">
        <v>23</v>
      </c>
      <c r="L132" s="22">
        <v>586</v>
      </c>
      <c r="M132" s="20" t="s">
        <v>123</v>
      </c>
      <c r="N132" s="21">
        <v>46318.843055555553</v>
      </c>
      <c r="O132" s="22">
        <v>300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7019</v>
      </c>
      <c r="B133" s="20" t="s">
        <v>18</v>
      </c>
      <c r="C133" s="20" t="s">
        <v>190</v>
      </c>
      <c r="D133" s="20" t="s">
        <v>700</v>
      </c>
      <c r="E133" s="20"/>
      <c r="F133" s="21">
        <v>46318.813055555554</v>
      </c>
      <c r="G133" s="20" t="s">
        <v>21</v>
      </c>
      <c r="H133" s="20" t="s">
        <v>7020</v>
      </c>
      <c r="I133" s="22">
        <v>370</v>
      </c>
      <c r="J133" s="20" t="s">
        <v>22</v>
      </c>
      <c r="K133" s="20" t="s">
        <v>50</v>
      </c>
      <c r="L133" s="22">
        <v>203</v>
      </c>
      <c r="M133" s="20" t="s">
        <v>355</v>
      </c>
      <c r="N133" s="21">
        <v>46318.82876157407</v>
      </c>
      <c r="O133" s="22">
        <v>310</v>
      </c>
      <c r="P133" s="20" t="s">
        <v>25</v>
      </c>
      <c r="Q133" s="22">
        <v>40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251</v>
      </c>
      <c r="B134" s="20" t="s">
        <v>18</v>
      </c>
      <c r="C134" s="20" t="s">
        <v>126</v>
      </c>
      <c r="D134" s="20" t="s">
        <v>60</v>
      </c>
      <c r="E134" s="20" t="s">
        <v>7021</v>
      </c>
      <c r="F134" s="21">
        <v>46318.814872685187</v>
      </c>
      <c r="G134" s="20" t="s">
        <v>21</v>
      </c>
      <c r="H134" s="20" t="s">
        <v>7022</v>
      </c>
      <c r="I134" s="22">
        <v>350</v>
      </c>
      <c r="J134" s="20" t="s">
        <v>22</v>
      </c>
      <c r="K134" s="20" t="s">
        <v>23</v>
      </c>
      <c r="L134" s="22">
        <v>359</v>
      </c>
      <c r="M134" s="20" t="s">
        <v>30</v>
      </c>
      <c r="N134" s="21">
        <v>46318.835694444446</v>
      </c>
      <c r="O134" s="22">
        <v>350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259</v>
      </c>
      <c r="B135" s="20" t="s">
        <v>18</v>
      </c>
      <c r="C135" s="20" t="s">
        <v>32</v>
      </c>
      <c r="D135" s="20" t="s">
        <v>33</v>
      </c>
      <c r="E135" s="20" t="s">
        <v>4402</v>
      </c>
      <c r="F135" s="21">
        <v>46318.816180555557</v>
      </c>
      <c r="G135" s="20" t="s">
        <v>21</v>
      </c>
      <c r="H135" s="20" t="s">
        <v>7023</v>
      </c>
      <c r="I135" s="22">
        <v>360</v>
      </c>
      <c r="J135" s="20" t="s">
        <v>22</v>
      </c>
      <c r="K135" s="20" t="s">
        <v>23</v>
      </c>
      <c r="L135" s="22">
        <v>862</v>
      </c>
      <c r="M135" s="20" t="s">
        <v>35</v>
      </c>
      <c r="N135" s="21">
        <v>46318.867210648154</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7024</v>
      </c>
      <c r="F136" s="21">
        <v>46318.817141203705</v>
      </c>
      <c r="G136" s="20" t="s">
        <v>21</v>
      </c>
      <c r="H136" s="20" t="s">
        <v>7025</v>
      </c>
      <c r="I136" s="22">
        <v>280</v>
      </c>
      <c r="J136" s="20" t="s">
        <v>22</v>
      </c>
      <c r="K136" s="20" t="s">
        <v>23</v>
      </c>
      <c r="L136" s="22">
        <v>448</v>
      </c>
      <c r="M136" s="20" t="s">
        <v>189</v>
      </c>
      <c r="N136" s="21">
        <v>46318.8434375</v>
      </c>
      <c r="O136" s="22">
        <v>280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261</v>
      </c>
      <c r="B137" s="20" t="s">
        <v>18</v>
      </c>
      <c r="C137" s="20" t="s">
        <v>158</v>
      </c>
      <c r="D137" s="20" t="s">
        <v>33</v>
      </c>
      <c r="E137" s="20" t="s">
        <v>4544</v>
      </c>
      <c r="F137" s="21">
        <v>46318.818541666667</v>
      </c>
      <c r="G137" s="20" t="s">
        <v>21</v>
      </c>
      <c r="H137" s="20" t="s">
        <v>7026</v>
      </c>
      <c r="I137" s="22">
        <v>350</v>
      </c>
      <c r="J137" s="20" t="s">
        <v>22</v>
      </c>
      <c r="K137" s="20" t="s">
        <v>23</v>
      </c>
      <c r="L137" s="22">
        <v>359</v>
      </c>
      <c r="M137" s="20" t="s">
        <v>30</v>
      </c>
      <c r="N137" s="21">
        <v>46318.838414351849</v>
      </c>
      <c r="O137" s="22">
        <v>330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256</v>
      </c>
      <c r="B138" s="20" t="s">
        <v>18</v>
      </c>
      <c r="C138" s="20" t="s">
        <v>257</v>
      </c>
      <c r="D138" s="20" t="s">
        <v>117</v>
      </c>
      <c r="E138" s="20" t="s">
        <v>6505</v>
      </c>
      <c r="F138" s="21">
        <v>46318.819826388892</v>
      </c>
      <c r="G138" s="20" t="s">
        <v>21</v>
      </c>
      <c r="H138" s="20" t="s">
        <v>7027</v>
      </c>
      <c r="I138" s="22">
        <v>320</v>
      </c>
      <c r="J138" s="20" t="s">
        <v>22</v>
      </c>
      <c r="K138" s="20" t="s">
        <v>23</v>
      </c>
      <c r="L138" s="22">
        <v>883</v>
      </c>
      <c r="M138" s="20" t="s">
        <v>35</v>
      </c>
      <c r="N138" s="21">
        <v>46318.867627314816</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1201</v>
      </c>
      <c r="B139" s="20" t="s">
        <v>18</v>
      </c>
      <c r="C139" s="20" t="s">
        <v>592</v>
      </c>
      <c r="D139" s="20" t="s">
        <v>28</v>
      </c>
      <c r="E139" s="20" t="s">
        <v>1033</v>
      </c>
      <c r="F139" s="21">
        <v>46318.820868055554</v>
      </c>
      <c r="G139" s="20" t="s">
        <v>21</v>
      </c>
      <c r="H139" s="20" t="s">
        <v>7028</v>
      </c>
      <c r="I139" s="22">
        <v>320</v>
      </c>
      <c r="J139" s="20" t="s">
        <v>22</v>
      </c>
      <c r="K139" s="20" t="s">
        <v>23</v>
      </c>
      <c r="L139" s="22">
        <v>446</v>
      </c>
      <c r="M139" s="20" t="s">
        <v>189</v>
      </c>
      <c r="N139" s="21">
        <v>46318.845277777778</v>
      </c>
      <c r="O139" s="22">
        <v>320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7029</v>
      </c>
      <c r="F140" s="21">
        <v>46318.821956018517</v>
      </c>
      <c r="G140" s="20" t="s">
        <v>21</v>
      </c>
      <c r="H140" s="20" t="s">
        <v>7030</v>
      </c>
      <c r="I140" s="22">
        <v>340</v>
      </c>
      <c r="J140" s="20" t="s">
        <v>22</v>
      </c>
      <c r="K140" s="20" t="s">
        <v>23</v>
      </c>
      <c r="L140" s="22">
        <v>878</v>
      </c>
      <c r="M140" s="20" t="s">
        <v>35</v>
      </c>
      <c r="N140" s="21">
        <v>46318.872372685189</v>
      </c>
      <c r="O140" s="22">
        <v>340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268</v>
      </c>
      <c r="B141" s="20" t="s">
        <v>18</v>
      </c>
      <c r="C141" s="20" t="s">
        <v>42</v>
      </c>
      <c r="D141" s="20" t="s">
        <v>43</v>
      </c>
      <c r="E141" s="20" t="s">
        <v>1006</v>
      </c>
      <c r="F141" s="21">
        <v>46318.823726851857</v>
      </c>
      <c r="G141" s="20" t="s">
        <v>21</v>
      </c>
      <c r="H141" s="20" t="s">
        <v>7031</v>
      </c>
      <c r="I141" s="22">
        <v>360</v>
      </c>
      <c r="J141" s="20" t="s">
        <v>22</v>
      </c>
      <c r="K141" s="20" t="s">
        <v>23</v>
      </c>
      <c r="L141" s="22">
        <v>859</v>
      </c>
      <c r="M141" s="20" t="s">
        <v>45</v>
      </c>
      <c r="N141" s="21">
        <v>46318.874479166669</v>
      </c>
      <c r="O141" s="22">
        <v>360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266</v>
      </c>
      <c r="B142" s="20" t="s">
        <v>18</v>
      </c>
      <c r="C142" s="20" t="s">
        <v>184</v>
      </c>
      <c r="D142" s="20" t="s">
        <v>60</v>
      </c>
      <c r="E142" s="20" t="s">
        <v>7032</v>
      </c>
      <c r="F142" s="21">
        <v>46318.824641203704</v>
      </c>
      <c r="G142" s="20" t="s">
        <v>21</v>
      </c>
      <c r="H142" s="20" t="s">
        <v>7033</v>
      </c>
      <c r="I142" s="22">
        <v>330</v>
      </c>
      <c r="J142" s="20" t="s">
        <v>22</v>
      </c>
      <c r="K142" s="20" t="s">
        <v>23</v>
      </c>
      <c r="L142" s="22">
        <v>350</v>
      </c>
      <c r="M142" s="20" t="s">
        <v>30</v>
      </c>
      <c r="N142" s="21">
        <v>46318.844768518524</v>
      </c>
      <c r="O142" s="22">
        <v>310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443</v>
      </c>
      <c r="B143" s="20" t="s">
        <v>18</v>
      </c>
      <c r="C143" s="20" t="s">
        <v>444</v>
      </c>
      <c r="D143" s="20" t="s">
        <v>110</v>
      </c>
      <c r="E143" s="20" t="s">
        <v>4001</v>
      </c>
      <c r="F143" s="21">
        <v>46318.826249999998</v>
      </c>
      <c r="G143" s="20" t="s">
        <v>21</v>
      </c>
      <c r="H143" s="20" t="s">
        <v>7034</v>
      </c>
      <c r="I143" s="22">
        <v>360</v>
      </c>
      <c r="J143" s="20" t="s">
        <v>22</v>
      </c>
      <c r="K143" s="20" t="s">
        <v>23</v>
      </c>
      <c r="L143" s="22">
        <v>433</v>
      </c>
      <c r="M143" s="20" t="s">
        <v>189</v>
      </c>
      <c r="N143" s="21">
        <v>46318.850219907406</v>
      </c>
      <c r="O143" s="22">
        <v>360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304</v>
      </c>
      <c r="B144" s="20" t="s">
        <v>18</v>
      </c>
      <c r="C144" s="20" t="s">
        <v>305</v>
      </c>
      <c r="D144" s="20" t="s">
        <v>33</v>
      </c>
      <c r="E144" s="20" t="s">
        <v>7035</v>
      </c>
      <c r="F144" s="21">
        <v>46318.827638888892</v>
      </c>
      <c r="G144" s="20" t="s">
        <v>21</v>
      </c>
      <c r="H144" s="20" t="s">
        <v>7036</v>
      </c>
      <c r="I144" s="22">
        <v>350</v>
      </c>
      <c r="J144" s="20" t="s">
        <v>22</v>
      </c>
      <c r="K144" s="20" t="s">
        <v>23</v>
      </c>
      <c r="L144" s="22">
        <v>359</v>
      </c>
      <c r="M144" s="20" t="s">
        <v>30</v>
      </c>
      <c r="N144" s="21">
        <v>46318.847372685181</v>
      </c>
      <c r="O144" s="22">
        <v>350</v>
      </c>
      <c r="P144" s="20" t="s">
        <v>25</v>
      </c>
      <c r="Q144" s="22">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235</v>
      </c>
      <c r="B145" s="20" t="s">
        <v>18</v>
      </c>
      <c r="C145" s="20" t="s">
        <v>62</v>
      </c>
      <c r="D145" s="20" t="s">
        <v>33</v>
      </c>
      <c r="E145" s="20" t="s">
        <v>472</v>
      </c>
      <c r="F145" s="21">
        <v>46318.828506944439</v>
      </c>
      <c r="G145" s="20" t="s">
        <v>21</v>
      </c>
      <c r="H145" s="20" t="s">
        <v>7037</v>
      </c>
      <c r="I145" s="22">
        <v>300</v>
      </c>
      <c r="J145" s="20" t="s">
        <v>22</v>
      </c>
      <c r="K145" s="20" t="s">
        <v>23</v>
      </c>
      <c r="L145" s="22">
        <v>867</v>
      </c>
      <c r="M145" s="20" t="s">
        <v>167</v>
      </c>
      <c r="N145" s="21">
        <v>46318.878425925926</v>
      </c>
      <c r="O145" s="22">
        <v>300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271</v>
      </c>
      <c r="B146" s="20" t="s">
        <v>18</v>
      </c>
      <c r="C146" s="20" t="s">
        <v>116</v>
      </c>
      <c r="D146" s="20" t="s">
        <v>43</v>
      </c>
      <c r="E146" s="20" t="s">
        <v>481</v>
      </c>
      <c r="F146" s="21">
        <v>46318.832141203704</v>
      </c>
      <c r="G146" s="20" t="s">
        <v>21</v>
      </c>
      <c r="H146" s="20" t="s">
        <v>7038</v>
      </c>
      <c r="I146" s="22">
        <v>360</v>
      </c>
      <c r="J146" s="20" t="s">
        <v>22</v>
      </c>
      <c r="K146" s="20" t="s">
        <v>23</v>
      </c>
      <c r="L146" s="22">
        <v>555</v>
      </c>
      <c r="M146" s="20" t="s">
        <v>123</v>
      </c>
      <c r="N146" s="21">
        <v>46318.863564814819</v>
      </c>
      <c r="O146" s="22">
        <v>340</v>
      </c>
      <c r="P146" s="20" t="s">
        <v>25</v>
      </c>
      <c r="Q146" s="22">
        <v>40</v>
      </c>
      <c r="R146" s="3" t="str">
        <f>IF(OR(G146="12R",G146="12L"),_xlfn.XLOOKUP(C146,Tabla42[ADEP],Tabla42[SID 12R],""),IF(OR(G146="30L",G146="30R"),_xlfn.XLOOKUP(C146,Tabla42[ADEP],Tabla42[SID 30L],""),""))</f>
        <v>ENEBA</v>
      </c>
      <c r="S146" s="3">
        <f t="shared" si="2"/>
        <v>19</v>
      </c>
      <c r="T146" s="3" t="str">
        <f>_xlfn.XLOOKUP(C146,Tabla42[ADEP],Tabla42[Sector],"")</f>
        <v>Sector 3</v>
      </c>
    </row>
    <row r="147" spans="1:20" x14ac:dyDescent="0.2">
      <c r="A147" s="20" t="s">
        <v>744</v>
      </c>
      <c r="B147" s="20" t="s">
        <v>18</v>
      </c>
      <c r="C147" s="20" t="s">
        <v>188</v>
      </c>
      <c r="D147" s="20" t="s">
        <v>122</v>
      </c>
      <c r="E147" s="20" t="s">
        <v>5442</v>
      </c>
      <c r="F147" s="21">
        <v>46318.834270833337</v>
      </c>
      <c r="G147" s="20" t="s">
        <v>21</v>
      </c>
      <c r="H147" s="20" t="s">
        <v>7039</v>
      </c>
      <c r="I147" s="22">
        <v>340</v>
      </c>
      <c r="J147" s="20" t="s">
        <v>22</v>
      </c>
      <c r="K147" s="20" t="s">
        <v>23</v>
      </c>
      <c r="L147" s="22">
        <v>438</v>
      </c>
      <c r="M147" s="20" t="s">
        <v>189</v>
      </c>
      <c r="N147" s="21">
        <v>46318.860023148147</v>
      </c>
      <c r="O147" s="22">
        <v>360</v>
      </c>
      <c r="P147" s="20" t="s">
        <v>25</v>
      </c>
      <c r="Q147" s="22">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20" t="s">
        <v>274</v>
      </c>
      <c r="B148" s="20" t="s">
        <v>18</v>
      </c>
      <c r="C148" s="20" t="s">
        <v>96</v>
      </c>
      <c r="D148" s="20" t="s">
        <v>53</v>
      </c>
      <c r="E148" s="20" t="s">
        <v>2807</v>
      </c>
      <c r="F148" s="21">
        <v>46318.83766203704</v>
      </c>
      <c r="G148" s="20" t="s">
        <v>21</v>
      </c>
      <c r="H148" s="20" t="s">
        <v>7040</v>
      </c>
      <c r="I148" s="22">
        <v>300</v>
      </c>
      <c r="J148" s="20" t="s">
        <v>22</v>
      </c>
      <c r="K148" s="20" t="s">
        <v>23</v>
      </c>
      <c r="L148" s="22">
        <v>856</v>
      </c>
      <c r="M148" s="20" t="s">
        <v>45</v>
      </c>
      <c r="N148" s="21">
        <v>46318.887696759259</v>
      </c>
      <c r="O148" s="22">
        <v>300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745</v>
      </c>
      <c r="B149" s="20" t="s">
        <v>18</v>
      </c>
      <c r="C149" s="20" t="s">
        <v>121</v>
      </c>
      <c r="D149" s="20" t="s">
        <v>122</v>
      </c>
      <c r="E149" s="20" t="s">
        <v>7041</v>
      </c>
      <c r="F149" s="21">
        <v>46318.841273148151</v>
      </c>
      <c r="G149" s="20" t="s">
        <v>21</v>
      </c>
      <c r="H149" s="20" t="s">
        <v>7042</v>
      </c>
      <c r="I149" s="22">
        <v>360</v>
      </c>
      <c r="J149" s="20" t="s">
        <v>22</v>
      </c>
      <c r="K149" s="20" t="s">
        <v>23</v>
      </c>
      <c r="L149" s="22">
        <v>570</v>
      </c>
      <c r="M149" s="20" t="s">
        <v>1620</v>
      </c>
      <c r="N149" s="21">
        <v>46318.873888888891</v>
      </c>
      <c r="O149" s="22">
        <v>340</v>
      </c>
      <c r="P149" s="20" t="s">
        <v>25</v>
      </c>
      <c r="Q149" s="22">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20" t="s">
        <v>278</v>
      </c>
      <c r="B150" s="20" t="s">
        <v>18</v>
      </c>
      <c r="C150" s="20" t="s">
        <v>265</v>
      </c>
      <c r="D150" s="20" t="s">
        <v>53</v>
      </c>
      <c r="E150" s="20" t="s">
        <v>410</v>
      </c>
      <c r="F150" s="21">
        <v>46318.842986111107</v>
      </c>
      <c r="G150" s="20" t="s">
        <v>21</v>
      </c>
      <c r="H150" s="20" t="s">
        <v>7043</v>
      </c>
      <c r="I150" s="22">
        <v>380</v>
      </c>
      <c r="J150" s="20" t="s">
        <v>22</v>
      </c>
      <c r="K150" s="20" t="s">
        <v>23</v>
      </c>
      <c r="L150" s="22">
        <v>864</v>
      </c>
      <c r="M150" s="20" t="s">
        <v>167</v>
      </c>
      <c r="N150" s="21">
        <v>46318.895810185189</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280</v>
      </c>
      <c r="B151" s="20" t="s">
        <v>18</v>
      </c>
      <c r="C151" s="20" t="s">
        <v>49</v>
      </c>
      <c r="D151" s="20" t="s">
        <v>33</v>
      </c>
      <c r="E151" s="20" t="s">
        <v>955</v>
      </c>
      <c r="F151" s="21">
        <v>46318.844699074078</v>
      </c>
      <c r="G151" s="20" t="s">
        <v>21</v>
      </c>
      <c r="H151" s="20" t="s">
        <v>7044</v>
      </c>
      <c r="I151" s="22">
        <v>360</v>
      </c>
      <c r="J151" s="20" t="s">
        <v>22</v>
      </c>
      <c r="K151" s="20" t="s">
        <v>23</v>
      </c>
      <c r="L151" s="22">
        <v>858</v>
      </c>
      <c r="M151" s="20" t="s">
        <v>45</v>
      </c>
      <c r="N151" s="21">
        <v>46318.896215277782</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283</v>
      </c>
      <c r="B152" s="20" t="s">
        <v>18</v>
      </c>
      <c r="C152" s="20" t="s">
        <v>126</v>
      </c>
      <c r="D152" s="20" t="s">
        <v>117</v>
      </c>
      <c r="E152" s="20" t="s">
        <v>7045</v>
      </c>
      <c r="F152" s="21">
        <v>46318.851215277777</v>
      </c>
      <c r="G152" s="20" t="s">
        <v>21</v>
      </c>
      <c r="H152" s="20" t="s">
        <v>7046</v>
      </c>
      <c r="I152" s="22">
        <v>330</v>
      </c>
      <c r="J152" s="20" t="s">
        <v>22</v>
      </c>
      <c r="K152" s="20" t="s">
        <v>23</v>
      </c>
      <c r="L152" s="22">
        <v>359</v>
      </c>
      <c r="M152" s="20" t="s">
        <v>30</v>
      </c>
      <c r="N152" s="21">
        <v>46318.870787037042</v>
      </c>
      <c r="O152" s="22">
        <v>330</v>
      </c>
      <c r="P152" s="20" t="s">
        <v>25</v>
      </c>
      <c r="Q152" s="2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20" t="s">
        <v>282</v>
      </c>
      <c r="B153" s="20" t="s">
        <v>18</v>
      </c>
      <c r="C153" s="20" t="s">
        <v>42</v>
      </c>
      <c r="D153" s="20" t="s">
        <v>20</v>
      </c>
      <c r="E153" s="20" t="s">
        <v>4156</v>
      </c>
      <c r="F153" s="21">
        <v>46318.854861111111</v>
      </c>
      <c r="G153" s="20" t="s">
        <v>21</v>
      </c>
      <c r="H153" s="20" t="s">
        <v>7047</v>
      </c>
      <c r="I153" s="22">
        <v>360</v>
      </c>
      <c r="J153" s="20" t="s">
        <v>22</v>
      </c>
      <c r="K153" s="20" t="s">
        <v>23</v>
      </c>
      <c r="L153" s="22">
        <v>858</v>
      </c>
      <c r="M153" s="20" t="s">
        <v>45</v>
      </c>
      <c r="N153" s="21">
        <v>46318.905474537038</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384</v>
      </c>
      <c r="B154" s="20" t="s">
        <v>18</v>
      </c>
      <c r="C154" s="20" t="s">
        <v>96</v>
      </c>
      <c r="D154" s="20" t="s">
        <v>20</v>
      </c>
      <c r="E154" s="20" t="s">
        <v>374</v>
      </c>
      <c r="F154" s="21">
        <v>46318.856238425928</v>
      </c>
      <c r="G154" s="20" t="s">
        <v>21</v>
      </c>
      <c r="H154" s="20" t="s">
        <v>7048</v>
      </c>
      <c r="I154" s="22">
        <v>340</v>
      </c>
      <c r="J154" s="20" t="s">
        <v>22</v>
      </c>
      <c r="K154" s="20" t="s">
        <v>141</v>
      </c>
      <c r="L154" s="22">
        <v>858</v>
      </c>
      <c r="M154" s="20" t="s">
        <v>45</v>
      </c>
      <c r="N154" s="21">
        <v>46318.907662037032</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461</v>
      </c>
      <c r="B155" s="20" t="s">
        <v>18</v>
      </c>
      <c r="C155" s="20" t="s">
        <v>223</v>
      </c>
      <c r="D155" s="20" t="s">
        <v>28</v>
      </c>
      <c r="E155" s="20" t="s">
        <v>3581</v>
      </c>
      <c r="F155" s="21">
        <v>46318.856967592597</v>
      </c>
      <c r="G155" s="20" t="s">
        <v>21</v>
      </c>
      <c r="H155" s="20" t="s">
        <v>7049</v>
      </c>
      <c r="I155" s="22">
        <v>370</v>
      </c>
      <c r="J155" s="20" t="s">
        <v>22</v>
      </c>
      <c r="K155" s="20" t="s">
        <v>23</v>
      </c>
      <c r="L155" s="22">
        <v>359</v>
      </c>
      <c r="M155" s="20" t="s">
        <v>30</v>
      </c>
      <c r="N155" s="21">
        <v>46318.876932870371</v>
      </c>
      <c r="O155" s="22">
        <v>370</v>
      </c>
      <c r="P155" s="20" t="s">
        <v>25</v>
      </c>
      <c r="Q155" s="22">
        <v>40</v>
      </c>
      <c r="R155" s="3" t="str">
        <f>IF(OR(G155="12R",G155="12L"),_xlfn.XLOOKUP(C155,Tabla42[ADEP],Tabla42[SID 12R],""),IF(OR(G155="30L",G155="30R"),_xlfn.XLOOKUP(C155,Tabla42[ADEP],Tabla42[SID 30L],""),""))</f>
        <v>OMSUK</v>
      </c>
      <c r="S155" s="3">
        <f t="shared" si="2"/>
        <v>20</v>
      </c>
      <c r="T155" s="3" t="str">
        <f>_xlfn.XLOOKUP(C155,Tabla42[ADEP],Tabla42[Sector],"")</f>
        <v>Sector 3</v>
      </c>
    </row>
    <row r="156" spans="1:20" x14ac:dyDescent="0.2">
      <c r="A156" s="20" t="s">
        <v>262</v>
      </c>
      <c r="B156" s="20" t="s">
        <v>18</v>
      </c>
      <c r="C156" s="20" t="s">
        <v>263</v>
      </c>
      <c r="D156" s="20" t="s">
        <v>33</v>
      </c>
      <c r="E156" s="20" t="s">
        <v>4948</v>
      </c>
      <c r="F156" s="21">
        <v>46318.858912037038</v>
      </c>
      <c r="G156" s="20" t="s">
        <v>21</v>
      </c>
      <c r="H156" s="20" t="s">
        <v>7050</v>
      </c>
      <c r="I156" s="22">
        <v>370</v>
      </c>
      <c r="J156" s="20" t="s">
        <v>22</v>
      </c>
      <c r="K156" s="20" t="s">
        <v>23</v>
      </c>
      <c r="L156" s="22">
        <v>363</v>
      </c>
      <c r="M156" s="20" t="s">
        <v>30</v>
      </c>
      <c r="N156" s="21">
        <v>46318.879560185189</v>
      </c>
      <c r="O156" s="22">
        <v>330</v>
      </c>
      <c r="P156" s="20" t="s">
        <v>25</v>
      </c>
      <c r="Q156" s="22">
        <v>40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264</v>
      </c>
      <c r="B157" s="20" t="s">
        <v>18</v>
      </c>
      <c r="C157" s="20" t="s">
        <v>265</v>
      </c>
      <c r="D157" s="20" t="s">
        <v>33</v>
      </c>
      <c r="E157" s="20" t="s">
        <v>140</v>
      </c>
      <c r="F157" s="21">
        <v>46318.859930555554</v>
      </c>
      <c r="G157" s="20" t="s">
        <v>21</v>
      </c>
      <c r="H157" s="20" t="s">
        <v>7051</v>
      </c>
      <c r="I157" s="22">
        <v>300</v>
      </c>
      <c r="J157" s="20" t="s">
        <v>22</v>
      </c>
      <c r="K157" s="20" t="s">
        <v>23</v>
      </c>
      <c r="L157" s="22">
        <v>863</v>
      </c>
      <c r="M157" s="20" t="s">
        <v>167</v>
      </c>
      <c r="N157" s="21">
        <v>46318.90902777778</v>
      </c>
      <c r="O157" s="22">
        <v>300</v>
      </c>
      <c r="P157" s="20" t="s">
        <v>25</v>
      </c>
      <c r="Q157" s="22">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0" t="s">
        <v>467</v>
      </c>
      <c r="B158" s="20" t="s">
        <v>18</v>
      </c>
      <c r="C158" s="20" t="s">
        <v>184</v>
      </c>
      <c r="D158" s="20" t="s">
        <v>60</v>
      </c>
      <c r="E158" s="20" t="s">
        <v>640</v>
      </c>
      <c r="F158" s="21">
        <v>46318.861412037033</v>
      </c>
      <c r="G158" s="20" t="s">
        <v>21</v>
      </c>
      <c r="H158" s="20" t="s">
        <v>7052</v>
      </c>
      <c r="I158" s="22">
        <v>330</v>
      </c>
      <c r="J158" s="20" t="s">
        <v>22</v>
      </c>
      <c r="K158" s="20" t="s">
        <v>23</v>
      </c>
      <c r="L158" s="22">
        <v>361</v>
      </c>
      <c r="M158" s="20" t="s">
        <v>30</v>
      </c>
      <c r="N158" s="21">
        <v>46318.881643518514</v>
      </c>
      <c r="O158" s="22">
        <v>310</v>
      </c>
      <c r="P158" s="20" t="s">
        <v>25</v>
      </c>
      <c r="Q158" s="22">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s="20" t="s">
        <v>399</v>
      </c>
      <c r="B159" s="20" t="s">
        <v>18</v>
      </c>
      <c r="C159" s="20" t="s">
        <v>400</v>
      </c>
      <c r="D159" s="20" t="s">
        <v>53</v>
      </c>
      <c r="E159" s="20" t="s">
        <v>3414</v>
      </c>
      <c r="F159" s="21">
        <v>46318.862824074073</v>
      </c>
      <c r="G159" s="20" t="s">
        <v>21</v>
      </c>
      <c r="H159" s="20" t="s">
        <v>7053</v>
      </c>
      <c r="I159" s="22">
        <v>300</v>
      </c>
      <c r="J159" s="20" t="s">
        <v>22</v>
      </c>
      <c r="K159" s="20" t="s">
        <v>23</v>
      </c>
      <c r="L159" s="22">
        <v>863</v>
      </c>
      <c r="M159" s="20" t="s">
        <v>167</v>
      </c>
      <c r="N159" s="21">
        <v>46318.914212962962</v>
      </c>
      <c r="O159" s="22">
        <v>300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665</v>
      </c>
      <c r="B160" s="20" t="s">
        <v>18</v>
      </c>
      <c r="C160" s="20" t="s">
        <v>206</v>
      </c>
      <c r="D160" s="20" t="s">
        <v>53</v>
      </c>
      <c r="E160" s="20" t="s">
        <v>2331</v>
      </c>
      <c r="F160" s="21">
        <v>46318.871064814812</v>
      </c>
      <c r="G160" s="20" t="s">
        <v>21</v>
      </c>
      <c r="H160" s="20" t="s">
        <v>7054</v>
      </c>
      <c r="I160" s="22">
        <v>380</v>
      </c>
      <c r="J160" s="20" t="s">
        <v>22</v>
      </c>
      <c r="K160" s="20" t="s">
        <v>23</v>
      </c>
      <c r="L160" s="22">
        <v>855</v>
      </c>
      <c r="M160" s="20" t="s">
        <v>45</v>
      </c>
      <c r="N160" s="21">
        <v>46318.924259259264</v>
      </c>
      <c r="O160" s="22">
        <v>380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272</v>
      </c>
      <c r="B161" s="20" t="s">
        <v>18</v>
      </c>
      <c r="C161" s="20" t="s">
        <v>42</v>
      </c>
      <c r="D161" s="20" t="s">
        <v>60</v>
      </c>
      <c r="E161" s="20" t="s">
        <v>690</v>
      </c>
      <c r="F161" s="21">
        <v>46318.874571759261</v>
      </c>
      <c r="G161" s="20" t="s">
        <v>21</v>
      </c>
      <c r="H161" s="20" t="s">
        <v>7055</v>
      </c>
      <c r="I161" s="22">
        <v>320</v>
      </c>
      <c r="J161" s="20" t="s">
        <v>22</v>
      </c>
      <c r="K161" s="20" t="s">
        <v>23</v>
      </c>
      <c r="L161" s="22">
        <v>859</v>
      </c>
      <c r="M161" s="20" t="s">
        <v>45</v>
      </c>
      <c r="N161" s="21">
        <v>46318.923935185187</v>
      </c>
      <c r="O161" s="22">
        <v>320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469</v>
      </c>
      <c r="B162" s="20" t="s">
        <v>18</v>
      </c>
      <c r="C162" s="20" t="s">
        <v>42</v>
      </c>
      <c r="D162" s="20" t="s">
        <v>122</v>
      </c>
      <c r="E162" s="20" t="s">
        <v>7056</v>
      </c>
      <c r="F162" s="21">
        <v>46318.876192129625</v>
      </c>
      <c r="G162" s="20" t="s">
        <v>21</v>
      </c>
      <c r="H162" s="20" t="s">
        <v>7057</v>
      </c>
      <c r="I162" s="22">
        <v>380</v>
      </c>
      <c r="J162" s="20" t="s">
        <v>22</v>
      </c>
      <c r="K162" s="20" t="s">
        <v>23</v>
      </c>
      <c r="L162" s="22">
        <v>859</v>
      </c>
      <c r="M162" s="20" t="s">
        <v>45</v>
      </c>
      <c r="N162" s="21">
        <v>46318.928564814814</v>
      </c>
      <c r="O162" s="22">
        <v>380</v>
      </c>
      <c r="P162" s="20" t="s">
        <v>25</v>
      </c>
      <c r="Q162" s="22">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20" t="s">
        <v>7058</v>
      </c>
      <c r="B163" s="20" t="s">
        <v>18</v>
      </c>
      <c r="C163" s="20" t="s">
        <v>65</v>
      </c>
      <c r="D163" s="20" t="s">
        <v>424</v>
      </c>
      <c r="E163" s="20"/>
      <c r="F163" s="21">
        <v>46318.878009259264</v>
      </c>
      <c r="G163" s="20" t="s">
        <v>21</v>
      </c>
      <c r="H163" s="20" t="s">
        <v>7059</v>
      </c>
      <c r="I163" s="22">
        <v>45</v>
      </c>
      <c r="J163" s="20" t="s">
        <v>130</v>
      </c>
      <c r="K163" s="20" t="s">
        <v>50</v>
      </c>
      <c r="L163" s="22">
        <v>291</v>
      </c>
      <c r="M163" s="20" t="s">
        <v>65</v>
      </c>
      <c r="N163" s="21">
        <v>46318.935335648144</v>
      </c>
      <c r="O163" s="22">
        <v>0</v>
      </c>
      <c r="P163" s="20" t="s">
        <v>129</v>
      </c>
      <c r="Q163" s="22">
        <v>15</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20" t="s">
        <v>475</v>
      </c>
      <c r="B164" s="20" t="s">
        <v>18</v>
      </c>
      <c r="C164" s="20" t="s">
        <v>293</v>
      </c>
      <c r="D164" s="20" t="s">
        <v>122</v>
      </c>
      <c r="E164" s="20" t="s">
        <v>7060</v>
      </c>
      <c r="F164" s="21">
        <v>46318.879652777774</v>
      </c>
      <c r="G164" s="20" t="s">
        <v>21</v>
      </c>
      <c r="H164" s="20" t="s">
        <v>7061</v>
      </c>
      <c r="I164" s="22">
        <v>340</v>
      </c>
      <c r="J164" s="20" t="s">
        <v>22</v>
      </c>
      <c r="K164" s="20" t="s">
        <v>23</v>
      </c>
      <c r="L164" s="22">
        <v>531</v>
      </c>
      <c r="M164" s="20" t="s">
        <v>123</v>
      </c>
      <c r="N164" s="21">
        <v>46318.909571759257</v>
      </c>
      <c r="O164" s="22">
        <v>340</v>
      </c>
      <c r="P164" s="20" t="s">
        <v>25</v>
      </c>
      <c r="Q164" s="22">
        <v>40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20" t="s">
        <v>765</v>
      </c>
      <c r="B165" s="20" t="s">
        <v>18</v>
      </c>
      <c r="C165" s="20" t="s">
        <v>158</v>
      </c>
      <c r="D165" s="20" t="s">
        <v>60</v>
      </c>
      <c r="E165" s="20" t="s">
        <v>5923</v>
      </c>
      <c r="F165" s="21">
        <v>46318.880856481483</v>
      </c>
      <c r="G165" s="20" t="s">
        <v>21</v>
      </c>
      <c r="H165" s="20" t="s">
        <v>7062</v>
      </c>
      <c r="I165" s="22">
        <v>350</v>
      </c>
      <c r="J165" s="20" t="s">
        <v>22</v>
      </c>
      <c r="K165" s="20" t="s">
        <v>23</v>
      </c>
      <c r="L165" s="22">
        <v>359</v>
      </c>
      <c r="M165" s="20" t="s">
        <v>30</v>
      </c>
      <c r="N165" s="21">
        <v>46318.901539351849</v>
      </c>
      <c r="O165" s="22">
        <v>350</v>
      </c>
      <c r="P165" s="20" t="s">
        <v>25</v>
      </c>
      <c r="Q165" s="22">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0" t="s">
        <v>292</v>
      </c>
      <c r="B166" s="20" t="s">
        <v>18</v>
      </c>
      <c r="C166" s="20" t="s">
        <v>293</v>
      </c>
      <c r="D166" s="20" t="s">
        <v>43</v>
      </c>
      <c r="E166" s="20" t="s">
        <v>2753</v>
      </c>
      <c r="F166" s="21">
        <v>46318.882430555561</v>
      </c>
      <c r="G166" s="20" t="s">
        <v>21</v>
      </c>
      <c r="H166" s="20" t="s">
        <v>7063</v>
      </c>
      <c r="I166" s="22">
        <v>300</v>
      </c>
      <c r="J166" s="20" t="s">
        <v>22</v>
      </c>
      <c r="K166" s="20" t="s">
        <v>23</v>
      </c>
      <c r="L166" s="22">
        <v>432</v>
      </c>
      <c r="M166" s="20" t="s">
        <v>189</v>
      </c>
      <c r="N166" s="21">
        <v>46318.906678240739</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296</v>
      </c>
      <c r="B167" s="20" t="s">
        <v>18</v>
      </c>
      <c r="C167" s="20" t="s">
        <v>121</v>
      </c>
      <c r="D167" s="20" t="s">
        <v>28</v>
      </c>
      <c r="E167" s="20" t="s">
        <v>5355</v>
      </c>
      <c r="F167" s="21">
        <v>46318.884351851855</v>
      </c>
      <c r="G167" s="20" t="s">
        <v>21</v>
      </c>
      <c r="H167" s="20" t="s">
        <v>7064</v>
      </c>
      <c r="I167" s="22">
        <v>360</v>
      </c>
      <c r="J167" s="20" t="s">
        <v>22</v>
      </c>
      <c r="K167" s="20" t="s">
        <v>23</v>
      </c>
      <c r="L167" s="22">
        <v>528</v>
      </c>
      <c r="M167" s="20" t="s">
        <v>123</v>
      </c>
      <c r="N167" s="21">
        <v>46318.914560185185</v>
      </c>
      <c r="O167" s="22">
        <v>360</v>
      </c>
      <c r="P167" s="20" t="s">
        <v>25</v>
      </c>
      <c r="Q167" s="22">
        <v>40</v>
      </c>
      <c r="R167" s="3" t="str">
        <f>IF(OR(G167="12R",G167="12L"),_xlfn.XLOOKUP(C167,Tabla42[ADEP],Tabla42[SID 12R],""),IF(OR(G167="30L",G167="30R"),_xlfn.XLOOKUP(C167,Tabla42[ADEP],Tabla42[SID 30L],""),""))</f>
        <v>ENEBA</v>
      </c>
      <c r="S167" s="3">
        <f t="shared" si="2"/>
        <v>21</v>
      </c>
      <c r="T167" s="3" t="str">
        <f>_xlfn.XLOOKUP(C167,Tabla42[ADEP],Tabla42[Sector],"")</f>
        <v>Sector 3</v>
      </c>
    </row>
    <row r="168" spans="1:20" x14ac:dyDescent="0.2">
      <c r="A168" s="20" t="s">
        <v>289</v>
      </c>
      <c r="B168" s="20" t="s">
        <v>18</v>
      </c>
      <c r="C168" s="20" t="s">
        <v>290</v>
      </c>
      <c r="D168" s="20" t="s">
        <v>33</v>
      </c>
      <c r="E168" s="20" t="s">
        <v>2589</v>
      </c>
      <c r="F168" s="21">
        <v>46318.885428240741</v>
      </c>
      <c r="G168" s="20" t="s">
        <v>21</v>
      </c>
      <c r="H168" s="20" t="s">
        <v>7065</v>
      </c>
      <c r="I168" s="22">
        <v>330</v>
      </c>
      <c r="J168" s="20" t="s">
        <v>22</v>
      </c>
      <c r="K168" s="20" t="s">
        <v>23</v>
      </c>
      <c r="L168" s="22">
        <v>219</v>
      </c>
      <c r="M168" s="20" t="s">
        <v>55</v>
      </c>
      <c r="N168" s="21">
        <v>46318.898611111115</v>
      </c>
      <c r="O168" s="22">
        <v>273</v>
      </c>
      <c r="P168" s="20" t="s">
        <v>25</v>
      </c>
      <c r="Q168" s="22">
        <v>190</v>
      </c>
      <c r="R168" s="3" t="str">
        <f>IF(OR(G168="12R",G168="12L"),_xlfn.XLOOKUP(C168,Tabla42[ADEP],Tabla42[SID 12R],""),IF(OR(G168="30L",G168="30R"),_xlfn.XLOOKUP(C168,Tabla42[ADEP],Tabla42[SID 30L],""),""))</f>
        <v>CZM</v>
      </c>
      <c r="S168" s="3">
        <f t="shared" si="2"/>
        <v>21</v>
      </c>
      <c r="T168" s="3" t="str">
        <f>_xlfn.XLOOKUP(C168,Tabla42[ADEP],Tabla42[Sector],"")</f>
        <v>Sector 7</v>
      </c>
    </row>
    <row r="169" spans="1:20" x14ac:dyDescent="0.2">
      <c r="A169" s="20" t="s">
        <v>477</v>
      </c>
      <c r="B169" s="20" t="s">
        <v>18</v>
      </c>
      <c r="C169" s="20" t="s">
        <v>478</v>
      </c>
      <c r="D169" s="20" t="s">
        <v>20</v>
      </c>
      <c r="E169" s="20" t="s">
        <v>7066</v>
      </c>
      <c r="F169" s="21">
        <v>46318.886226851857</v>
      </c>
      <c r="G169" s="20" t="s">
        <v>21</v>
      </c>
      <c r="H169" s="20" t="s">
        <v>7067</v>
      </c>
      <c r="I169" s="22">
        <v>300</v>
      </c>
      <c r="J169" s="20" t="s">
        <v>22</v>
      </c>
      <c r="K169" s="20" t="s">
        <v>23</v>
      </c>
      <c r="L169" s="22">
        <v>530</v>
      </c>
      <c r="M169" s="20" t="s">
        <v>123</v>
      </c>
      <c r="N169" s="21">
        <v>46318.914780092593</v>
      </c>
      <c r="O169" s="22">
        <v>300</v>
      </c>
      <c r="P169" s="20" t="s">
        <v>25</v>
      </c>
      <c r="Q169" s="22">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20" t="s">
        <v>314</v>
      </c>
      <c r="B170" s="20" t="s">
        <v>18</v>
      </c>
      <c r="C170" s="20" t="s">
        <v>179</v>
      </c>
      <c r="D170" s="20" t="s">
        <v>53</v>
      </c>
      <c r="E170" s="20" t="s">
        <v>956</v>
      </c>
      <c r="F170" s="21">
        <v>46318.888726851852</v>
      </c>
      <c r="G170" s="20" t="s">
        <v>21</v>
      </c>
      <c r="H170" s="20" t="s">
        <v>7068</v>
      </c>
      <c r="I170" s="22">
        <v>380</v>
      </c>
      <c r="J170" s="20" t="s">
        <v>22</v>
      </c>
      <c r="K170" s="20" t="s">
        <v>23</v>
      </c>
      <c r="L170" s="22">
        <v>832</v>
      </c>
      <c r="M170" s="20" t="s">
        <v>179</v>
      </c>
      <c r="N170" s="21">
        <v>46318.938414351855</v>
      </c>
      <c r="O170" s="22">
        <v>15</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480</v>
      </c>
      <c r="B171" s="20" t="s">
        <v>18</v>
      </c>
      <c r="C171" s="20" t="s">
        <v>164</v>
      </c>
      <c r="D171" s="20" t="s">
        <v>43</v>
      </c>
      <c r="E171" s="20" t="s">
        <v>2186</v>
      </c>
      <c r="F171" s="21">
        <v>46318.894537037035</v>
      </c>
      <c r="G171" s="20" t="s">
        <v>21</v>
      </c>
      <c r="H171" s="20" t="s">
        <v>7069</v>
      </c>
      <c r="I171" s="22">
        <v>290</v>
      </c>
      <c r="J171" s="20" t="s">
        <v>22</v>
      </c>
      <c r="K171" s="20" t="s">
        <v>23</v>
      </c>
      <c r="L171" s="22">
        <v>353</v>
      </c>
      <c r="M171" s="20" t="s">
        <v>30</v>
      </c>
      <c r="N171" s="21">
        <v>46318.914351851854</v>
      </c>
      <c r="O171" s="22">
        <v>350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7070</v>
      </c>
      <c r="B172" s="20" t="s">
        <v>18</v>
      </c>
      <c r="C172" s="20" t="s">
        <v>18</v>
      </c>
      <c r="D172" s="20" t="s">
        <v>2077</v>
      </c>
      <c r="E172" s="20"/>
      <c r="F172" s="21">
        <v>46318.896134259259</v>
      </c>
      <c r="G172" s="20" t="s">
        <v>21</v>
      </c>
      <c r="H172" s="20" t="s">
        <v>7071</v>
      </c>
      <c r="I172" s="22">
        <v>15</v>
      </c>
      <c r="J172" s="20" t="s">
        <v>130</v>
      </c>
      <c r="K172" s="20" t="s">
        <v>50</v>
      </c>
      <c r="L172" s="22">
        <v>108</v>
      </c>
      <c r="M172" s="20" t="s">
        <v>18</v>
      </c>
      <c r="N172" s="21">
        <v>46318.939664351856</v>
      </c>
      <c r="O172" s="22">
        <v>0</v>
      </c>
      <c r="P172" s="20" t="s">
        <v>129</v>
      </c>
      <c r="Q172" s="22">
        <v>15</v>
      </c>
      <c r="R172" s="3" t="str">
        <f>IF(OR(G172="12R",G172="12L"),_xlfn.XLOOKUP(C172,Tabla42[ADEP],Tabla42[SID 12R],""),IF(OR(G172="30L",G172="30R"),_xlfn.XLOOKUP(C172,Tabla42[ADEP],Tabla42[SID 30L],""),""))</f>
        <v/>
      </c>
      <c r="S172" s="3">
        <f t="shared" si="2"/>
        <v>21</v>
      </c>
      <c r="T172" s="3" t="str">
        <f>_xlfn.XLOOKUP(C172,Tabla42[ADEP],Tabla42[Sector],"")</f>
        <v/>
      </c>
    </row>
    <row r="173" spans="1:20" x14ac:dyDescent="0.2">
      <c r="A173" s="20" t="s">
        <v>301</v>
      </c>
      <c r="B173" s="20" t="s">
        <v>18</v>
      </c>
      <c r="C173" s="20" t="s">
        <v>32</v>
      </c>
      <c r="D173" s="20" t="s">
        <v>53</v>
      </c>
      <c r="E173" s="20" t="s">
        <v>629</v>
      </c>
      <c r="F173" s="21">
        <v>46318.897025462968</v>
      </c>
      <c r="G173" s="20" t="s">
        <v>21</v>
      </c>
      <c r="H173" s="20" t="s">
        <v>7072</v>
      </c>
      <c r="I173" s="22">
        <v>320</v>
      </c>
      <c r="J173" s="20" t="s">
        <v>22</v>
      </c>
      <c r="K173" s="20" t="s">
        <v>23</v>
      </c>
      <c r="L173" s="22">
        <v>873</v>
      </c>
      <c r="M173" s="20" t="s">
        <v>35</v>
      </c>
      <c r="N173" s="21">
        <v>46318.945416666669</v>
      </c>
      <c r="O173" s="22">
        <v>320</v>
      </c>
      <c r="P173" s="20" t="s">
        <v>25</v>
      </c>
      <c r="Q173" s="22">
        <v>190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294</v>
      </c>
      <c r="B174" s="20" t="s">
        <v>18</v>
      </c>
      <c r="C174" s="20" t="s">
        <v>128</v>
      </c>
      <c r="D174" s="20" t="s">
        <v>43</v>
      </c>
      <c r="E174" s="20" t="s">
        <v>832</v>
      </c>
      <c r="F174" s="21">
        <v>46318.898275462961</v>
      </c>
      <c r="G174" s="20" t="s">
        <v>21</v>
      </c>
      <c r="H174" s="20" t="s">
        <v>7073</v>
      </c>
      <c r="I174" s="22">
        <v>330</v>
      </c>
      <c r="J174" s="20" t="s">
        <v>22</v>
      </c>
      <c r="K174" s="20" t="s">
        <v>23</v>
      </c>
      <c r="L174" s="22">
        <v>360</v>
      </c>
      <c r="M174" s="20" t="s">
        <v>30</v>
      </c>
      <c r="N174" s="21">
        <v>46318.918240740742</v>
      </c>
      <c r="O174" s="22">
        <v>330</v>
      </c>
      <c r="P174" s="20" t="s">
        <v>25</v>
      </c>
      <c r="Q174" s="22">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2157</v>
      </c>
      <c r="B175" s="20" t="s">
        <v>18</v>
      </c>
      <c r="C175" s="20" t="s">
        <v>188</v>
      </c>
      <c r="D175" s="20" t="s">
        <v>60</v>
      </c>
      <c r="E175" s="20" t="s">
        <v>377</v>
      </c>
      <c r="F175" s="21">
        <v>46318.89979166667</v>
      </c>
      <c r="G175" s="20" t="s">
        <v>21</v>
      </c>
      <c r="H175" s="20" t="s">
        <v>7074</v>
      </c>
      <c r="I175" s="22">
        <v>360</v>
      </c>
      <c r="J175" s="20" t="s">
        <v>22</v>
      </c>
      <c r="K175" s="20" t="s">
        <v>23</v>
      </c>
      <c r="L175" s="22">
        <v>432</v>
      </c>
      <c r="M175" s="20" t="s">
        <v>189</v>
      </c>
      <c r="N175" s="21">
        <v>46318.925127314811</v>
      </c>
      <c r="O175" s="22">
        <v>360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302</v>
      </c>
      <c r="B176" s="20" t="s">
        <v>18</v>
      </c>
      <c r="C176" s="20" t="s">
        <v>303</v>
      </c>
      <c r="D176" s="20" t="s">
        <v>28</v>
      </c>
      <c r="E176" s="20" t="s">
        <v>5972</v>
      </c>
      <c r="F176" s="21">
        <v>46318.901377314818</v>
      </c>
      <c r="G176" s="20" t="s">
        <v>21</v>
      </c>
      <c r="H176" s="20" t="s">
        <v>7075</v>
      </c>
      <c r="I176" s="22">
        <v>340</v>
      </c>
      <c r="J176" s="20" t="s">
        <v>22</v>
      </c>
      <c r="K176" s="20" t="s">
        <v>23</v>
      </c>
      <c r="L176" s="22">
        <v>434</v>
      </c>
      <c r="M176" s="20" t="s">
        <v>189</v>
      </c>
      <c r="N176" s="21">
        <v>46318.926446759258</v>
      </c>
      <c r="O176" s="22">
        <v>320</v>
      </c>
      <c r="P176" s="20" t="s">
        <v>25</v>
      </c>
      <c r="Q176" s="22">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1280</v>
      </c>
      <c r="B177" s="20" t="s">
        <v>18</v>
      </c>
      <c r="C177" s="20" t="s">
        <v>742</v>
      </c>
      <c r="D177" s="20" t="s">
        <v>28</v>
      </c>
      <c r="E177" s="20" t="s">
        <v>7076</v>
      </c>
      <c r="F177" s="21">
        <v>46318.902083333334</v>
      </c>
      <c r="G177" s="20" t="s">
        <v>21</v>
      </c>
      <c r="H177" s="20" t="s">
        <v>7077</v>
      </c>
      <c r="I177" s="22">
        <v>300</v>
      </c>
      <c r="J177" s="20" t="s">
        <v>22</v>
      </c>
      <c r="K177" s="20" t="s">
        <v>23</v>
      </c>
      <c r="L177" s="22">
        <v>870</v>
      </c>
      <c r="M177" s="20" t="s">
        <v>35</v>
      </c>
      <c r="N177" s="21">
        <v>46318.948449074072</v>
      </c>
      <c r="O177" s="22">
        <v>300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545</v>
      </c>
      <c r="B178" s="20" t="s">
        <v>18</v>
      </c>
      <c r="C178" s="20" t="s">
        <v>546</v>
      </c>
      <c r="D178" s="20" t="s">
        <v>243</v>
      </c>
      <c r="E178" s="20" t="s">
        <v>498</v>
      </c>
      <c r="F178" s="21">
        <v>46318.903240740736</v>
      </c>
      <c r="G178" s="20" t="s">
        <v>21</v>
      </c>
      <c r="H178" s="20" t="s">
        <v>7078</v>
      </c>
      <c r="I178" s="22">
        <v>370</v>
      </c>
      <c r="J178" s="20" t="s">
        <v>22</v>
      </c>
      <c r="K178" s="20" t="s">
        <v>23</v>
      </c>
      <c r="L178" s="22">
        <v>134</v>
      </c>
      <c r="M178" s="20" t="s">
        <v>39</v>
      </c>
      <c r="N178" s="21">
        <v>46318.912604166668</v>
      </c>
      <c r="O178" s="22">
        <v>231</v>
      </c>
      <c r="P178" s="20" t="s">
        <v>40</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309</v>
      </c>
      <c r="B179" s="20" t="s">
        <v>18</v>
      </c>
      <c r="C179" s="20" t="s">
        <v>19</v>
      </c>
      <c r="D179" s="20" t="s">
        <v>33</v>
      </c>
      <c r="E179" s="20" t="s">
        <v>4467</v>
      </c>
      <c r="F179" s="21">
        <v>46318.904733796298</v>
      </c>
      <c r="G179" s="20" t="s">
        <v>21</v>
      </c>
      <c r="H179" s="20" t="s">
        <v>4468</v>
      </c>
      <c r="I179" s="22">
        <v>340</v>
      </c>
      <c r="J179" s="20" t="s">
        <v>22</v>
      </c>
      <c r="K179" s="20" t="s">
        <v>23</v>
      </c>
      <c r="L179" s="22">
        <v>866</v>
      </c>
      <c r="M179" s="20" t="s">
        <v>167</v>
      </c>
      <c r="N179" s="21">
        <v>46318.954606481479</v>
      </c>
      <c r="O179" s="22">
        <v>300</v>
      </c>
      <c r="P179" s="20" t="s">
        <v>25</v>
      </c>
      <c r="Q179" s="22">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20" t="s">
        <v>3443</v>
      </c>
      <c r="B180" s="20" t="s">
        <v>18</v>
      </c>
      <c r="C180" s="20" t="s">
        <v>47</v>
      </c>
      <c r="D180" s="20" t="s">
        <v>243</v>
      </c>
      <c r="E180" s="20" t="s">
        <v>2594</v>
      </c>
      <c r="F180" s="21">
        <v>46318.905763888892</v>
      </c>
      <c r="G180" s="20" t="s">
        <v>21</v>
      </c>
      <c r="H180" s="20" t="s">
        <v>7079</v>
      </c>
      <c r="I180" s="22">
        <v>390</v>
      </c>
      <c r="J180" s="20" t="s">
        <v>22</v>
      </c>
      <c r="K180" s="20" t="s">
        <v>23</v>
      </c>
      <c r="L180" s="22">
        <v>134</v>
      </c>
      <c r="M180" s="20" t="s">
        <v>39</v>
      </c>
      <c r="N180" s="21">
        <v>46318.914756944447</v>
      </c>
      <c r="O180" s="22">
        <v>226</v>
      </c>
      <c r="P180" s="20" t="s">
        <v>40</v>
      </c>
      <c r="Q180" s="22">
        <v>190</v>
      </c>
      <c r="R180" s="3" t="str">
        <f>IF(OR(G180="12R",G180="12L"),_xlfn.XLOOKUP(C180,Tabla42[ADEP],Tabla42[SID 12R],""),IF(OR(G180="30L",G180="30R"),_xlfn.XLOOKUP(C180,Tabla42[ADEP],Tabla42[SID 30L],""),""))</f>
        <v>NUDAL</v>
      </c>
      <c r="S180" s="3">
        <f t="shared" si="2"/>
        <v>21</v>
      </c>
      <c r="T180" s="3" t="str">
        <f>_xlfn.XLOOKUP(C180,Tabla42[ADEP],Tabla42[Sector],"")</f>
        <v>Sector 3</v>
      </c>
    </row>
    <row r="181" spans="1:20" x14ac:dyDescent="0.2">
      <c r="A181" s="20" t="s">
        <v>299</v>
      </c>
      <c r="B181" s="20" t="s">
        <v>18</v>
      </c>
      <c r="C181" s="20" t="s">
        <v>300</v>
      </c>
      <c r="D181" s="20" t="s">
        <v>117</v>
      </c>
      <c r="E181" s="20" t="s">
        <v>7080</v>
      </c>
      <c r="F181" s="21">
        <v>46318.907002314816</v>
      </c>
      <c r="G181" s="20" t="s">
        <v>21</v>
      </c>
      <c r="H181" s="20" t="s">
        <v>7081</v>
      </c>
      <c r="I181" s="22">
        <v>300</v>
      </c>
      <c r="J181" s="20" t="s">
        <v>22</v>
      </c>
      <c r="K181" s="20" t="s">
        <v>23</v>
      </c>
      <c r="L181" s="22">
        <v>552</v>
      </c>
      <c r="M181" s="20" t="s">
        <v>123</v>
      </c>
      <c r="N181" s="21">
        <v>46318.936354166668</v>
      </c>
      <c r="O181" s="22">
        <v>300</v>
      </c>
      <c r="P181" s="20" t="s">
        <v>25</v>
      </c>
      <c r="Q181" s="22">
        <v>40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20" t="s">
        <v>313</v>
      </c>
      <c r="B182" s="20" t="s">
        <v>18</v>
      </c>
      <c r="C182" s="20" t="s">
        <v>73</v>
      </c>
      <c r="D182" s="20" t="s">
        <v>53</v>
      </c>
      <c r="E182" s="20" t="s">
        <v>106</v>
      </c>
      <c r="F182" s="21">
        <v>46318.91106481482</v>
      </c>
      <c r="G182" s="20" t="s">
        <v>21</v>
      </c>
      <c r="H182" s="20" t="s">
        <v>7082</v>
      </c>
      <c r="I182" s="22">
        <v>380</v>
      </c>
      <c r="J182" s="20" t="s">
        <v>22</v>
      </c>
      <c r="K182" s="20" t="s">
        <v>23</v>
      </c>
      <c r="L182" s="22">
        <v>722</v>
      </c>
      <c r="M182" s="20" t="s">
        <v>73</v>
      </c>
      <c r="N182" s="21">
        <v>46318.959444444445</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311</v>
      </c>
      <c r="B183" s="20" t="s">
        <v>18</v>
      </c>
      <c r="C183" s="20" t="s">
        <v>109</v>
      </c>
      <c r="D183" s="20" t="s">
        <v>122</v>
      </c>
      <c r="E183" s="20" t="s">
        <v>717</v>
      </c>
      <c r="F183" s="21">
        <v>46318.912037037036</v>
      </c>
      <c r="G183" s="20" t="s">
        <v>21</v>
      </c>
      <c r="H183" s="20" t="s">
        <v>7083</v>
      </c>
      <c r="I183" s="22">
        <v>370</v>
      </c>
      <c r="J183" s="20" t="s">
        <v>22</v>
      </c>
      <c r="K183" s="20" t="s">
        <v>23</v>
      </c>
      <c r="L183" s="22">
        <v>151</v>
      </c>
      <c r="M183" s="20" t="s">
        <v>111</v>
      </c>
      <c r="N183" s="21">
        <v>46318.921620370369</v>
      </c>
      <c r="O183" s="22">
        <v>287</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308</v>
      </c>
      <c r="B184" s="20" t="s">
        <v>18</v>
      </c>
      <c r="C184" s="20" t="s">
        <v>137</v>
      </c>
      <c r="D184" s="20" t="s">
        <v>122</v>
      </c>
      <c r="E184" s="20" t="s">
        <v>3423</v>
      </c>
      <c r="F184" s="21">
        <v>46318.914351851854</v>
      </c>
      <c r="G184" s="20" t="s">
        <v>21</v>
      </c>
      <c r="H184" s="20" t="s">
        <v>7084</v>
      </c>
      <c r="I184" s="22">
        <v>370</v>
      </c>
      <c r="J184" s="20" t="s">
        <v>22</v>
      </c>
      <c r="K184" s="20" t="s">
        <v>23</v>
      </c>
      <c r="L184" s="22">
        <v>134</v>
      </c>
      <c r="M184" s="20" t="s">
        <v>39</v>
      </c>
      <c r="N184" s="21">
        <v>46318.924270833333</v>
      </c>
      <c r="O184" s="22">
        <v>287</v>
      </c>
      <c r="P184" s="20" t="s">
        <v>25</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542</v>
      </c>
      <c r="B185" s="20" t="s">
        <v>18</v>
      </c>
      <c r="C185" s="20" t="s">
        <v>32</v>
      </c>
      <c r="D185" s="20" t="s">
        <v>53</v>
      </c>
      <c r="E185" s="20" t="s">
        <v>393</v>
      </c>
      <c r="F185" s="21">
        <v>46318.917754629627</v>
      </c>
      <c r="G185" s="20" t="s">
        <v>21</v>
      </c>
      <c r="H185" s="20" t="s">
        <v>7085</v>
      </c>
      <c r="I185" s="22">
        <v>380</v>
      </c>
      <c r="J185" s="20" t="s">
        <v>22</v>
      </c>
      <c r="K185" s="20" t="s">
        <v>23</v>
      </c>
      <c r="L185" s="22">
        <v>872</v>
      </c>
      <c r="M185" s="20" t="s">
        <v>35</v>
      </c>
      <c r="N185" s="21">
        <v>46318.970486111109</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315</v>
      </c>
      <c r="B186" s="20" t="s">
        <v>18</v>
      </c>
      <c r="C186" s="20" t="s">
        <v>96</v>
      </c>
      <c r="D186" s="20" t="s">
        <v>20</v>
      </c>
      <c r="E186" s="20" t="s">
        <v>684</v>
      </c>
      <c r="F186" s="21">
        <v>46318.920416666668</v>
      </c>
      <c r="G186" s="20" t="s">
        <v>21</v>
      </c>
      <c r="H186" s="20" t="s">
        <v>170</v>
      </c>
      <c r="I186" s="22">
        <v>280</v>
      </c>
      <c r="J186" s="20" t="s">
        <v>22</v>
      </c>
      <c r="K186" s="20" t="s">
        <v>141</v>
      </c>
      <c r="L186" s="22">
        <v>859</v>
      </c>
      <c r="M186" s="20" t="s">
        <v>45</v>
      </c>
      <c r="N186" s="21">
        <v>46318.968912037039</v>
      </c>
      <c r="O186" s="22">
        <v>280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312</v>
      </c>
      <c r="B187" s="20" t="s">
        <v>18</v>
      </c>
      <c r="C187" s="20" t="s">
        <v>204</v>
      </c>
      <c r="D187" s="20" t="s">
        <v>33</v>
      </c>
      <c r="E187" s="20" t="s">
        <v>3762</v>
      </c>
      <c r="F187" s="21">
        <v>46318.922615740739</v>
      </c>
      <c r="G187" s="20" t="s">
        <v>21</v>
      </c>
      <c r="H187" s="20" t="s">
        <v>7086</v>
      </c>
      <c r="I187" s="22">
        <v>330</v>
      </c>
      <c r="J187" s="20" t="s">
        <v>22</v>
      </c>
      <c r="K187" s="20" t="s">
        <v>23</v>
      </c>
      <c r="L187" s="22">
        <v>152</v>
      </c>
      <c r="M187" s="20" t="s">
        <v>7087</v>
      </c>
      <c r="N187" s="21">
        <v>46318.932187500002</v>
      </c>
      <c r="O187" s="22">
        <v>270</v>
      </c>
      <c r="P187" s="20" t="s">
        <v>25</v>
      </c>
      <c r="Q187" s="22">
        <v>190</v>
      </c>
      <c r="R187" s="3" t="str">
        <f>IF(OR(G187="12R",G187="12L"),_xlfn.XLOOKUP(C187,Tabla42[ADEP],Tabla42[SID 12R],""),IF(OR(G187="30L",G187="30R"),_xlfn.XLOOKUP(C187,Tabla42[ADEP],Tabla42[SID 30L],""),""))</f>
        <v>TAKUX</v>
      </c>
      <c r="S187" s="3">
        <f t="shared" si="2"/>
        <v>22</v>
      </c>
      <c r="T187" s="3" t="str">
        <f>_xlfn.XLOOKUP(C187,Tabla42[ADEP],Tabla42[Sector],"")</f>
        <v>Sector 7</v>
      </c>
    </row>
    <row r="188" spans="1:20" x14ac:dyDescent="0.2">
      <c r="A188" s="20" t="s">
        <v>26</v>
      </c>
      <c r="B188" s="20" t="s">
        <v>18</v>
      </c>
      <c r="C188" s="20" t="s">
        <v>27</v>
      </c>
      <c r="D188" s="20" t="s">
        <v>28</v>
      </c>
      <c r="E188" s="20" t="s">
        <v>5558</v>
      </c>
      <c r="F188" s="21">
        <v>46318.927418981482</v>
      </c>
      <c r="G188" s="20" t="s">
        <v>21</v>
      </c>
      <c r="H188" s="20" t="s">
        <v>7088</v>
      </c>
      <c r="I188" s="22">
        <v>370</v>
      </c>
      <c r="J188" s="20" t="s">
        <v>22</v>
      </c>
      <c r="K188" s="20" t="s">
        <v>23</v>
      </c>
      <c r="L188" s="22">
        <v>359</v>
      </c>
      <c r="M188" s="20" t="s">
        <v>30</v>
      </c>
      <c r="N188" s="21">
        <v>46318.948692129634</v>
      </c>
      <c r="O188" s="22">
        <v>370</v>
      </c>
      <c r="P188" s="20" t="s">
        <v>25</v>
      </c>
      <c r="Q188" s="22">
        <v>40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318</v>
      </c>
      <c r="B189" s="20" t="s">
        <v>18</v>
      </c>
      <c r="C189" s="20" t="s">
        <v>116</v>
      </c>
      <c r="D189" s="20" t="s">
        <v>43</v>
      </c>
      <c r="E189" s="20" t="s">
        <v>4764</v>
      </c>
      <c r="F189" s="21">
        <v>46318.933090277773</v>
      </c>
      <c r="G189" s="20" t="s">
        <v>21</v>
      </c>
      <c r="H189" s="20" t="s">
        <v>7089</v>
      </c>
      <c r="I189" s="22">
        <v>340</v>
      </c>
      <c r="J189" s="20" t="s">
        <v>22</v>
      </c>
      <c r="K189" s="20" t="s">
        <v>23</v>
      </c>
      <c r="L189" s="22">
        <v>531</v>
      </c>
      <c r="M189" s="20" t="s">
        <v>123</v>
      </c>
      <c r="N189" s="21">
        <v>46318.963043981479</v>
      </c>
      <c r="O189" s="22">
        <v>340</v>
      </c>
      <c r="P189" s="20" t="s">
        <v>25</v>
      </c>
      <c r="Q189" s="22">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20" t="s">
        <v>488</v>
      </c>
      <c r="B190" s="20" t="s">
        <v>18</v>
      </c>
      <c r="C190" s="20" t="s">
        <v>489</v>
      </c>
      <c r="D190" s="20" t="s">
        <v>122</v>
      </c>
      <c r="E190" s="20" t="s">
        <v>7090</v>
      </c>
      <c r="F190" s="21">
        <v>46318.938333333332</v>
      </c>
      <c r="G190" s="20" t="s">
        <v>21</v>
      </c>
      <c r="H190" s="20" t="s">
        <v>7091</v>
      </c>
      <c r="I190" s="22">
        <v>340</v>
      </c>
      <c r="J190" s="20" t="s">
        <v>22</v>
      </c>
      <c r="K190" s="20" t="s">
        <v>23</v>
      </c>
      <c r="L190" s="22">
        <v>518</v>
      </c>
      <c r="M190" s="20" t="s">
        <v>123</v>
      </c>
      <c r="N190" s="21">
        <v>46318.969513888893</v>
      </c>
      <c r="O190" s="22">
        <v>320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328</v>
      </c>
      <c r="B191" s="20" t="s">
        <v>18</v>
      </c>
      <c r="C191" s="20" t="s">
        <v>42</v>
      </c>
      <c r="D191" s="20" t="s">
        <v>28</v>
      </c>
      <c r="E191" s="20" t="s">
        <v>6661</v>
      </c>
      <c r="F191" s="21">
        <v>46318.939629629633</v>
      </c>
      <c r="G191" s="20" t="s">
        <v>21</v>
      </c>
      <c r="H191" s="20" t="s">
        <v>7092</v>
      </c>
      <c r="I191" s="22">
        <v>380</v>
      </c>
      <c r="J191" s="20" t="s">
        <v>22</v>
      </c>
      <c r="K191" s="20" t="s">
        <v>23</v>
      </c>
      <c r="L191" s="22">
        <v>859</v>
      </c>
      <c r="M191" s="20" t="s">
        <v>45</v>
      </c>
      <c r="N191" s="21">
        <v>46318.990590277783</v>
      </c>
      <c r="O191" s="22">
        <v>380</v>
      </c>
      <c r="P191" s="20" t="s">
        <v>25</v>
      </c>
      <c r="Q191" s="22">
        <v>190</v>
      </c>
      <c r="R191" s="3" t="str">
        <f>IF(OR(G191="12R",G191="12L"),_xlfn.XLOOKUP(C191,Tabla42[ADEP],Tabla42[SID 12R],""),IF(OR(G191="30L",G191="30R"),_xlfn.XLOOKUP(C191,Tabla42[ADEP],Tabla42[SID 30L],""),""))</f>
        <v>UDGUV</v>
      </c>
      <c r="S191" s="3">
        <f t="shared" si="2"/>
        <v>22</v>
      </c>
      <c r="T191" s="3" t="str">
        <f>_xlfn.XLOOKUP(C191,Tabla42[ADEP],Tabla42[Sector],"")</f>
        <v>Sector 2</v>
      </c>
    </row>
    <row r="192" spans="1:20" x14ac:dyDescent="0.2">
      <c r="A192" s="20" t="s">
        <v>323</v>
      </c>
      <c r="B192" s="20" t="s">
        <v>18</v>
      </c>
      <c r="C192" s="20" t="s">
        <v>32</v>
      </c>
      <c r="D192" s="20" t="s">
        <v>33</v>
      </c>
      <c r="E192" s="20" t="s">
        <v>4725</v>
      </c>
      <c r="F192" s="21">
        <v>46318.941689814819</v>
      </c>
      <c r="G192" s="20" t="s">
        <v>21</v>
      </c>
      <c r="H192" s="20" t="s">
        <v>7093</v>
      </c>
      <c r="I192" s="22">
        <v>300</v>
      </c>
      <c r="J192" s="20" t="s">
        <v>22</v>
      </c>
      <c r="K192" s="20" t="s">
        <v>23</v>
      </c>
      <c r="L192" s="22">
        <v>869</v>
      </c>
      <c r="M192" s="20" t="s">
        <v>35</v>
      </c>
      <c r="N192" s="21">
        <v>46318.989965277782</v>
      </c>
      <c r="O192" s="22">
        <v>300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405</v>
      </c>
      <c r="B193" s="20" t="s">
        <v>18</v>
      </c>
      <c r="C193" s="20" t="s">
        <v>195</v>
      </c>
      <c r="D193" s="20" t="s">
        <v>28</v>
      </c>
      <c r="E193" s="20" t="s">
        <v>7094</v>
      </c>
      <c r="F193" s="21">
        <v>46318.945937500001</v>
      </c>
      <c r="G193" s="20" t="s">
        <v>21</v>
      </c>
      <c r="H193" s="20" t="s">
        <v>7095</v>
      </c>
      <c r="I193" s="22">
        <v>390</v>
      </c>
      <c r="J193" s="20" t="s">
        <v>22</v>
      </c>
      <c r="K193" s="20" t="s">
        <v>23</v>
      </c>
      <c r="L193" s="22">
        <v>149</v>
      </c>
      <c r="M193" s="20" t="s">
        <v>111</v>
      </c>
      <c r="N193" s="21">
        <v>46318.955555555556</v>
      </c>
      <c r="O193" s="22">
        <v>280</v>
      </c>
      <c r="P193" s="20" t="s">
        <v>25</v>
      </c>
      <c r="Q193" s="22">
        <v>190</v>
      </c>
      <c r="R193" s="3" t="str">
        <f>IF(OR(G193="12R",G193="12L"),_xlfn.XLOOKUP(C193,Tabla42[ADEP],Tabla42[SID 12R],""),IF(OR(G193="30L",G193="30R"),_xlfn.XLOOKUP(C193,Tabla42[ADEP],Tabla42[SID 30L],""),""))</f>
        <v>HECAT</v>
      </c>
      <c r="S193" s="3">
        <f t="shared" si="2"/>
        <v>22</v>
      </c>
      <c r="T193" s="3" t="str">
        <f>_xlfn.XLOOKUP(C193,Tabla42[ADEP],Tabla42[Sector],"")</f>
        <v>Sector 7</v>
      </c>
    </row>
    <row r="194" spans="1:20" x14ac:dyDescent="0.2">
      <c r="A194" s="20" t="s">
        <v>409</v>
      </c>
      <c r="B194" s="20" t="s">
        <v>18</v>
      </c>
      <c r="C194" s="20" t="s">
        <v>254</v>
      </c>
      <c r="D194" s="20" t="s">
        <v>53</v>
      </c>
      <c r="E194" s="20" t="s">
        <v>392</v>
      </c>
      <c r="F194" s="21">
        <v>46318.947233796294</v>
      </c>
      <c r="G194" s="20" t="s">
        <v>21</v>
      </c>
      <c r="H194" s="20" t="s">
        <v>7096</v>
      </c>
      <c r="I194" s="22">
        <v>340</v>
      </c>
      <c r="J194" s="20" t="s">
        <v>22</v>
      </c>
      <c r="K194" s="20" t="s">
        <v>23</v>
      </c>
      <c r="L194" s="22">
        <v>878</v>
      </c>
      <c r="M194" s="20" t="s">
        <v>35</v>
      </c>
      <c r="N194" s="21">
        <v>46319.000578703708</v>
      </c>
      <c r="O194" s="22">
        <v>340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291</v>
      </c>
      <c r="B195" s="20" t="s">
        <v>18</v>
      </c>
      <c r="C195" s="20" t="s">
        <v>209</v>
      </c>
      <c r="D195" s="20" t="s">
        <v>110</v>
      </c>
      <c r="E195" s="20" t="s">
        <v>4359</v>
      </c>
      <c r="F195" s="21">
        <v>46318.948680555557</v>
      </c>
      <c r="G195" s="20" t="s">
        <v>21</v>
      </c>
      <c r="H195" s="20" t="s">
        <v>7097</v>
      </c>
      <c r="I195" s="22">
        <v>360</v>
      </c>
      <c r="J195" s="20" t="s">
        <v>22</v>
      </c>
      <c r="K195" s="20" t="s">
        <v>23</v>
      </c>
      <c r="L195" s="22">
        <v>532</v>
      </c>
      <c r="M195" s="20" t="s">
        <v>123</v>
      </c>
      <c r="N195" s="21">
        <v>46318.97856481481</v>
      </c>
      <c r="O195" s="22">
        <v>340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324</v>
      </c>
      <c r="B196" s="20" t="s">
        <v>18</v>
      </c>
      <c r="C196" s="20" t="s">
        <v>206</v>
      </c>
      <c r="D196" s="20" t="s">
        <v>33</v>
      </c>
      <c r="E196" s="20" t="s">
        <v>5456</v>
      </c>
      <c r="F196" s="21">
        <v>46318.952592592592</v>
      </c>
      <c r="G196" s="20" t="s">
        <v>21</v>
      </c>
      <c r="H196" s="20" t="s">
        <v>326</v>
      </c>
      <c r="I196" s="22">
        <v>360</v>
      </c>
      <c r="J196" s="20" t="s">
        <v>22</v>
      </c>
      <c r="K196" s="20" t="s">
        <v>23</v>
      </c>
      <c r="L196" s="22">
        <v>859</v>
      </c>
      <c r="M196" s="20" t="s">
        <v>45</v>
      </c>
      <c r="N196" s="21">
        <v>46319.004861111112</v>
      </c>
      <c r="O196" s="22">
        <v>360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319</v>
      </c>
      <c r="B197" s="20" t="s">
        <v>18</v>
      </c>
      <c r="C197" s="20" t="s">
        <v>320</v>
      </c>
      <c r="D197" s="20" t="s">
        <v>33</v>
      </c>
      <c r="E197" s="20" t="s">
        <v>754</v>
      </c>
      <c r="F197" s="21">
        <v>46318.953935185185</v>
      </c>
      <c r="G197" s="20" t="s">
        <v>21</v>
      </c>
      <c r="H197" s="20" t="s">
        <v>7098</v>
      </c>
      <c r="I197" s="22">
        <v>360</v>
      </c>
      <c r="J197" s="20" t="s">
        <v>22</v>
      </c>
      <c r="K197" s="20" t="s">
        <v>23</v>
      </c>
      <c r="L197" s="22">
        <v>865</v>
      </c>
      <c r="M197" s="20" t="s">
        <v>167</v>
      </c>
      <c r="N197" s="21">
        <v>46319.006828703699</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476</v>
      </c>
      <c r="B198" s="20" t="s">
        <v>18</v>
      </c>
      <c r="C198" s="20" t="s">
        <v>188</v>
      </c>
      <c r="D198" s="20" t="s">
        <v>43</v>
      </c>
      <c r="E198" s="20" t="s">
        <v>548</v>
      </c>
      <c r="F198" s="21">
        <v>46318.955381944441</v>
      </c>
      <c r="G198" s="20" t="s">
        <v>21</v>
      </c>
      <c r="H198" s="20" t="s">
        <v>7099</v>
      </c>
      <c r="I198" s="22">
        <v>360</v>
      </c>
      <c r="J198" s="20" t="s">
        <v>22</v>
      </c>
      <c r="K198" s="20" t="s">
        <v>23</v>
      </c>
      <c r="L198" s="22">
        <v>383</v>
      </c>
      <c r="M198" s="20" t="s">
        <v>250</v>
      </c>
      <c r="N198" s="21">
        <v>46318.976145833338</v>
      </c>
      <c r="O198" s="22">
        <v>340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332</v>
      </c>
      <c r="B199" s="20" t="s">
        <v>18</v>
      </c>
      <c r="C199" s="20" t="s">
        <v>257</v>
      </c>
      <c r="D199" s="20" t="s">
        <v>122</v>
      </c>
      <c r="E199" s="20" t="s">
        <v>7100</v>
      </c>
      <c r="F199" s="21">
        <v>46318.965381944443</v>
      </c>
      <c r="G199" s="20" t="s">
        <v>21</v>
      </c>
      <c r="H199" s="20" t="s">
        <v>7101</v>
      </c>
      <c r="I199" s="22">
        <v>340</v>
      </c>
      <c r="J199" s="20" t="s">
        <v>22</v>
      </c>
      <c r="K199" s="20" t="s">
        <v>23</v>
      </c>
      <c r="L199" s="22">
        <v>530</v>
      </c>
      <c r="M199" s="20" t="s">
        <v>123</v>
      </c>
      <c r="N199" s="21">
        <v>46318.995104166665</v>
      </c>
      <c r="O199" s="22">
        <v>340</v>
      </c>
      <c r="P199" s="20" t="s">
        <v>25</v>
      </c>
      <c r="Q199" s="22">
        <v>40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4345</v>
      </c>
      <c r="B200" s="20" t="s">
        <v>18</v>
      </c>
      <c r="C200" s="20" t="s">
        <v>303</v>
      </c>
      <c r="D200" s="20" t="s">
        <v>28</v>
      </c>
      <c r="E200" s="20" t="s">
        <v>2177</v>
      </c>
      <c r="F200" s="21">
        <v>46318.967986111107</v>
      </c>
      <c r="G200" s="20" t="s">
        <v>21</v>
      </c>
      <c r="H200" s="20" t="s">
        <v>7102</v>
      </c>
      <c r="I200" s="22">
        <v>360</v>
      </c>
      <c r="J200" s="20" t="s">
        <v>22</v>
      </c>
      <c r="K200" s="20" t="s">
        <v>23</v>
      </c>
      <c r="L200" s="22">
        <v>438</v>
      </c>
      <c r="M200" s="20" t="s">
        <v>6085</v>
      </c>
      <c r="N200" s="21">
        <v>46318.993888888886</v>
      </c>
      <c r="O200" s="22">
        <v>360</v>
      </c>
      <c r="P200" s="20" t="s">
        <v>25</v>
      </c>
      <c r="Q200" s="22">
        <v>40</v>
      </c>
      <c r="R200" s="3" t="str">
        <f>IF(OR(G200="12R",G200="12L"),_xlfn.XLOOKUP(C200,Tabla42[ADEP],Tabla42[SID 12R],""),IF(OR(G200="30L",G200="30R"),_xlfn.XLOOKUP(C200,Tabla42[ADEP],Tabla42[SID 30L],""),""))</f>
        <v>OMSUK</v>
      </c>
      <c r="S200" s="3">
        <f t="shared" si="3"/>
        <v>23</v>
      </c>
      <c r="T200" s="3" t="str">
        <f>_xlfn.XLOOKUP(C200,Tabla42[ADEP],Tabla42[Sector],"")</f>
        <v>Sector 3</v>
      </c>
    </row>
    <row r="201" spans="1:20" x14ac:dyDescent="0.2">
      <c r="A201" s="20" t="s">
        <v>330</v>
      </c>
      <c r="B201" s="20" t="s">
        <v>18</v>
      </c>
      <c r="C201" s="20" t="s">
        <v>62</v>
      </c>
      <c r="D201" s="20" t="s">
        <v>53</v>
      </c>
      <c r="E201" s="20" t="s">
        <v>3399</v>
      </c>
      <c r="F201" s="21">
        <v>46318.974652777775</v>
      </c>
      <c r="G201" s="20" t="s">
        <v>21</v>
      </c>
      <c r="H201" s="20" t="s">
        <v>7103</v>
      </c>
      <c r="I201" s="22">
        <v>360</v>
      </c>
      <c r="J201" s="20" t="s">
        <v>22</v>
      </c>
      <c r="K201" s="20" t="s">
        <v>23</v>
      </c>
      <c r="L201" s="22">
        <v>867</v>
      </c>
      <c r="M201" s="20" t="s">
        <v>167</v>
      </c>
      <c r="N201" s="21">
        <v>46319.027789351851</v>
      </c>
      <c r="O201" s="22">
        <v>360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334</v>
      </c>
      <c r="B202" s="20" t="s">
        <v>18</v>
      </c>
      <c r="C202" s="20" t="s">
        <v>42</v>
      </c>
      <c r="D202" s="20" t="s">
        <v>122</v>
      </c>
      <c r="E202" s="20" t="s">
        <v>752</v>
      </c>
      <c r="F202" s="21">
        <v>46318.98746527778</v>
      </c>
      <c r="G202" s="20" t="s">
        <v>21</v>
      </c>
      <c r="H202" s="20" t="s">
        <v>4140</v>
      </c>
      <c r="I202" s="22">
        <v>380</v>
      </c>
      <c r="J202" s="20" t="s">
        <v>22</v>
      </c>
      <c r="K202" s="20" t="s">
        <v>23</v>
      </c>
      <c r="L202" s="22">
        <v>859</v>
      </c>
      <c r="M202" s="20" t="s">
        <v>45</v>
      </c>
      <c r="N202" s="21">
        <v>46319.039085648154</v>
      </c>
      <c r="O202" s="22">
        <v>380</v>
      </c>
      <c r="P202" s="20" t="s">
        <v>25</v>
      </c>
      <c r="Q202" s="22">
        <v>190</v>
      </c>
      <c r="R202" s="3" t="str">
        <f>IF(OR(G202="12R",G202="12L"),_xlfn.XLOOKUP(C202,Tabla42[ADEP],Tabla42[SID 12R],""),IF(OR(G202="30L",G202="30R"),_xlfn.XLOOKUP(C202,Tabla42[ADEP],Tabla42[SID 30L],""),""))</f>
        <v>UDGUV</v>
      </c>
      <c r="S202" s="3">
        <f t="shared" si="3"/>
        <v>23</v>
      </c>
      <c r="T202" s="3" t="str">
        <f>_xlfn.XLOOKUP(C202,Tabla42[ADEP],Tabla42[Sector],"")</f>
        <v>Sector 2</v>
      </c>
    </row>
    <row r="203" spans="1:20" x14ac:dyDescent="0.2">
      <c r="A203" s="20" t="s">
        <v>333</v>
      </c>
      <c r="B203" s="20" t="s">
        <v>18</v>
      </c>
      <c r="C203" s="20" t="s">
        <v>204</v>
      </c>
      <c r="D203" s="20" t="s">
        <v>33</v>
      </c>
      <c r="E203" s="20" t="s">
        <v>2135</v>
      </c>
      <c r="F203" s="21">
        <v>46318.999710648146</v>
      </c>
      <c r="G203" s="20" t="s">
        <v>21</v>
      </c>
      <c r="H203" s="20" t="s">
        <v>7104</v>
      </c>
      <c r="I203" s="22">
        <v>330</v>
      </c>
      <c r="J203" s="20" t="s">
        <v>22</v>
      </c>
      <c r="K203" s="20" t="s">
        <v>23</v>
      </c>
      <c r="L203" s="22">
        <v>151</v>
      </c>
      <c r="M203" s="20" t="s">
        <v>111</v>
      </c>
      <c r="N203" s="21">
        <v>46319.009282407409</v>
      </c>
      <c r="O203" s="22">
        <v>227</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1</v>
      </c>
      <c r="D228" s="8">
        <f t="shared" si="4"/>
        <v>0</v>
      </c>
      <c r="E228" s="8">
        <f t="shared" si="4"/>
        <v>1</v>
      </c>
      <c r="F228" s="8">
        <f t="shared" si="4"/>
        <v>1</v>
      </c>
      <c r="G228" s="8">
        <f t="shared" si="4"/>
        <v>0</v>
      </c>
      <c r="H228" s="8">
        <f t="shared" si="4"/>
        <v>7</v>
      </c>
      <c r="I228" s="9">
        <f t="shared" si="5"/>
        <v>10</v>
      </c>
    </row>
    <row r="229" spans="1:9" x14ac:dyDescent="0.2">
      <c r="A229" s="7">
        <v>16</v>
      </c>
      <c r="B229" s="8">
        <f t="shared" si="4"/>
        <v>1</v>
      </c>
      <c r="C229" s="8">
        <f t="shared" si="4"/>
        <v>5</v>
      </c>
      <c r="D229" s="8">
        <f t="shared" si="4"/>
        <v>0</v>
      </c>
      <c r="E229" s="8">
        <f t="shared" si="4"/>
        <v>0</v>
      </c>
      <c r="F229" s="8">
        <f t="shared" si="4"/>
        <v>3</v>
      </c>
      <c r="G229" s="8">
        <f t="shared" si="4"/>
        <v>2</v>
      </c>
      <c r="H229" s="8">
        <f t="shared" si="4"/>
        <v>11</v>
      </c>
      <c r="I229" s="9">
        <f t="shared" si="5"/>
        <v>22</v>
      </c>
    </row>
    <row r="230" spans="1:9" x14ac:dyDescent="0.2">
      <c r="A230" s="7">
        <v>17</v>
      </c>
      <c r="B230" s="8">
        <f t="shared" si="4"/>
        <v>0</v>
      </c>
      <c r="C230" s="8">
        <f t="shared" si="4"/>
        <v>4</v>
      </c>
      <c r="D230" s="8">
        <f t="shared" si="4"/>
        <v>0</v>
      </c>
      <c r="E230" s="8">
        <f t="shared" si="4"/>
        <v>1</v>
      </c>
      <c r="F230" s="8">
        <f t="shared" si="4"/>
        <v>4</v>
      </c>
      <c r="G230" s="8">
        <f t="shared" si="4"/>
        <v>2</v>
      </c>
      <c r="H230" s="8">
        <f t="shared" si="4"/>
        <v>7</v>
      </c>
      <c r="I230" s="9">
        <f t="shared" si="5"/>
        <v>18</v>
      </c>
    </row>
    <row r="231" spans="1:9" x14ac:dyDescent="0.2">
      <c r="A231" s="7">
        <v>18</v>
      </c>
      <c r="B231" s="8">
        <f t="shared" si="4"/>
        <v>0</v>
      </c>
      <c r="C231" s="8">
        <f t="shared" si="4"/>
        <v>2</v>
      </c>
      <c r="D231" s="8">
        <f t="shared" si="4"/>
        <v>0</v>
      </c>
      <c r="E231" s="8">
        <f t="shared" si="4"/>
        <v>1</v>
      </c>
      <c r="F231" s="8">
        <f t="shared" si="4"/>
        <v>7</v>
      </c>
      <c r="G231" s="8">
        <f t="shared" si="4"/>
        <v>2</v>
      </c>
      <c r="H231" s="8">
        <f t="shared" si="4"/>
        <v>6</v>
      </c>
      <c r="I231" s="9">
        <f t="shared" si="5"/>
        <v>18</v>
      </c>
    </row>
    <row r="232" spans="1:9" x14ac:dyDescent="0.2">
      <c r="A232" s="7">
        <v>19</v>
      </c>
      <c r="B232" s="8">
        <f t="shared" si="4"/>
        <v>2</v>
      </c>
      <c r="C232" s="8">
        <f t="shared" si="4"/>
        <v>9</v>
      </c>
      <c r="D232" s="8">
        <f t="shared" si="4"/>
        <v>0</v>
      </c>
      <c r="E232" s="8">
        <f t="shared" si="4"/>
        <v>4</v>
      </c>
      <c r="F232" s="8">
        <f t="shared" si="4"/>
        <v>4</v>
      </c>
      <c r="G232" s="8">
        <f t="shared" si="4"/>
        <v>0</v>
      </c>
      <c r="H232" s="8">
        <f t="shared" si="4"/>
        <v>8</v>
      </c>
      <c r="I232" s="9">
        <f t="shared" si="5"/>
        <v>27</v>
      </c>
    </row>
    <row r="233" spans="1:9" x14ac:dyDescent="0.2">
      <c r="A233" s="7">
        <v>20</v>
      </c>
      <c r="B233" s="8">
        <f t="shared" si="4"/>
        <v>0</v>
      </c>
      <c r="C233" s="8">
        <f t="shared" si="4"/>
        <v>3</v>
      </c>
      <c r="D233" s="8">
        <f t="shared" si="4"/>
        <v>0</v>
      </c>
      <c r="E233" s="8">
        <f t="shared" si="4"/>
        <v>0</v>
      </c>
      <c r="F233" s="8">
        <f t="shared" si="4"/>
        <v>3</v>
      </c>
      <c r="G233" s="8">
        <f t="shared" si="4"/>
        <v>0</v>
      </c>
      <c r="H233" s="8">
        <f t="shared" si="4"/>
        <v>9</v>
      </c>
      <c r="I233" s="9">
        <f t="shared" si="5"/>
        <v>15</v>
      </c>
    </row>
    <row r="234" spans="1:9" x14ac:dyDescent="0.2">
      <c r="A234" s="7">
        <v>21</v>
      </c>
      <c r="B234" s="8">
        <f t="shared" si="4"/>
        <v>1</v>
      </c>
      <c r="C234" s="8">
        <f t="shared" si="4"/>
        <v>3</v>
      </c>
      <c r="D234" s="8">
        <f t="shared" si="4"/>
        <v>0</v>
      </c>
      <c r="E234" s="8">
        <f t="shared" si="4"/>
        <v>3</v>
      </c>
      <c r="F234" s="8">
        <f t="shared" si="4"/>
        <v>5</v>
      </c>
      <c r="G234" s="8">
        <f t="shared" si="4"/>
        <v>1</v>
      </c>
      <c r="H234" s="8">
        <f t="shared" si="4"/>
        <v>9</v>
      </c>
      <c r="I234" s="9">
        <f t="shared" si="5"/>
        <v>22</v>
      </c>
    </row>
    <row r="235" spans="1:9" x14ac:dyDescent="0.2">
      <c r="A235" s="10">
        <v>22</v>
      </c>
      <c r="B235" s="11">
        <f t="shared" si="4"/>
        <v>0</v>
      </c>
      <c r="C235" s="11">
        <f t="shared" si="4"/>
        <v>3</v>
      </c>
      <c r="D235" s="11">
        <f t="shared" si="4"/>
        <v>1</v>
      </c>
      <c r="E235" s="11">
        <f t="shared" si="4"/>
        <v>0</v>
      </c>
      <c r="F235" s="11">
        <f t="shared" si="4"/>
        <v>2</v>
      </c>
      <c r="G235" s="11">
        <f t="shared" si="4"/>
        <v>1</v>
      </c>
      <c r="H235" s="11">
        <f t="shared" si="4"/>
        <v>7</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11</v>
      </c>
      <c r="C265" s="8">
        <f t="shared" si="6"/>
        <v>8</v>
      </c>
      <c r="D265" s="8">
        <f t="shared" si="6"/>
        <v>3</v>
      </c>
      <c r="E265" s="9">
        <f t="shared" si="7"/>
        <v>22</v>
      </c>
    </row>
    <row r="266" spans="1:9" x14ac:dyDescent="0.2">
      <c r="A266" s="7">
        <v>17</v>
      </c>
      <c r="B266" s="8">
        <f t="shared" si="6"/>
        <v>7</v>
      </c>
      <c r="C266" s="8">
        <f t="shared" si="6"/>
        <v>9</v>
      </c>
      <c r="D266" s="8">
        <f t="shared" si="6"/>
        <v>2</v>
      </c>
      <c r="E266" s="9">
        <f t="shared" si="7"/>
        <v>18</v>
      </c>
    </row>
    <row r="267" spans="1:9" x14ac:dyDescent="0.2">
      <c r="A267" s="7">
        <v>18</v>
      </c>
      <c r="B267" s="8">
        <f t="shared" si="6"/>
        <v>6</v>
      </c>
      <c r="C267" s="8">
        <f t="shared" si="6"/>
        <v>10</v>
      </c>
      <c r="D267" s="8">
        <f t="shared" si="6"/>
        <v>2</v>
      </c>
      <c r="E267" s="9">
        <f t="shared" si="7"/>
        <v>18</v>
      </c>
    </row>
    <row r="268" spans="1:9" x14ac:dyDescent="0.2">
      <c r="A268" s="7">
        <v>19</v>
      </c>
      <c r="B268" s="8">
        <f t="shared" si="6"/>
        <v>8</v>
      </c>
      <c r="C268" s="8">
        <f t="shared" si="6"/>
        <v>17</v>
      </c>
      <c r="D268" s="8">
        <f t="shared" si="6"/>
        <v>2</v>
      </c>
      <c r="E268" s="9">
        <f t="shared" si="7"/>
        <v>27</v>
      </c>
    </row>
    <row r="269" spans="1:9" x14ac:dyDescent="0.2">
      <c r="A269" s="7">
        <v>20</v>
      </c>
      <c r="B269" s="8">
        <f t="shared" si="6"/>
        <v>9</v>
      </c>
      <c r="C269" s="8">
        <f t="shared" si="6"/>
        <v>6</v>
      </c>
      <c r="D269" s="8">
        <f t="shared" si="6"/>
        <v>0</v>
      </c>
      <c r="E269" s="9">
        <f t="shared" si="7"/>
        <v>15</v>
      </c>
    </row>
    <row r="270" spans="1:9" x14ac:dyDescent="0.2">
      <c r="A270" s="7">
        <v>21</v>
      </c>
      <c r="B270" s="8">
        <f t="shared" si="6"/>
        <v>9</v>
      </c>
      <c r="C270" s="8">
        <f t="shared" si="6"/>
        <v>11</v>
      </c>
      <c r="D270" s="8">
        <f t="shared" si="6"/>
        <v>2</v>
      </c>
      <c r="E270" s="9">
        <f t="shared" si="7"/>
        <v>22</v>
      </c>
    </row>
    <row r="271" spans="1:9" x14ac:dyDescent="0.2">
      <c r="A271" s="7">
        <v>22</v>
      </c>
      <c r="B271" s="8">
        <f t="shared" si="6"/>
        <v>7</v>
      </c>
      <c r="C271" s="8">
        <f t="shared" si="6"/>
        <v>5</v>
      </c>
      <c r="D271" s="8">
        <f t="shared" si="6"/>
        <v>2</v>
      </c>
      <c r="E271" s="9">
        <f t="shared" si="7"/>
        <v>14</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25E58-7474-BC45-9B14-001962866807}">
  <dimension ref="A1:T272"/>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3680</v>
      </c>
      <c r="F2" s="21">
        <v>46319.011006944449</v>
      </c>
      <c r="G2" s="20" t="s">
        <v>21</v>
      </c>
      <c r="H2" s="20" t="s">
        <v>7105</v>
      </c>
      <c r="I2" s="22">
        <v>300</v>
      </c>
      <c r="J2" s="20" t="s">
        <v>22</v>
      </c>
      <c r="K2" s="20" t="s">
        <v>23</v>
      </c>
      <c r="L2" s="22">
        <v>860</v>
      </c>
      <c r="M2" s="20" t="s">
        <v>24</v>
      </c>
      <c r="N2" s="21">
        <v>46319.060219907406</v>
      </c>
      <c r="O2" s="22">
        <v>300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412</v>
      </c>
      <c r="B3" s="20" t="s">
        <v>18</v>
      </c>
      <c r="C3" s="20" t="s">
        <v>84</v>
      </c>
      <c r="D3" s="20" t="s">
        <v>85</v>
      </c>
      <c r="E3" s="20" t="s">
        <v>7106</v>
      </c>
      <c r="F3" s="21">
        <v>46319.022662037038</v>
      </c>
      <c r="G3" s="20" t="s">
        <v>21</v>
      </c>
      <c r="H3" s="20" t="s">
        <v>7107</v>
      </c>
      <c r="I3" s="22">
        <v>370</v>
      </c>
      <c r="J3" s="20" t="s">
        <v>22</v>
      </c>
      <c r="K3" s="20" t="s">
        <v>23</v>
      </c>
      <c r="L3" s="22">
        <v>134</v>
      </c>
      <c r="M3" s="20" t="s">
        <v>39</v>
      </c>
      <c r="N3" s="21">
        <v>46319.032951388886</v>
      </c>
      <c r="O3" s="22">
        <v>224</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555</v>
      </c>
      <c r="B4" s="20" t="s">
        <v>18</v>
      </c>
      <c r="C4" s="20" t="s">
        <v>27</v>
      </c>
      <c r="D4" s="20" t="s">
        <v>28</v>
      </c>
      <c r="E4" s="20" t="s">
        <v>5071</v>
      </c>
      <c r="F4" s="21">
        <v>46319.03024305556</v>
      </c>
      <c r="G4" s="20" t="s">
        <v>21</v>
      </c>
      <c r="H4" s="20" t="s">
        <v>7108</v>
      </c>
      <c r="I4" s="22">
        <v>410</v>
      </c>
      <c r="J4" s="20" t="s">
        <v>22</v>
      </c>
      <c r="K4" s="20" t="s">
        <v>23</v>
      </c>
      <c r="L4" s="22">
        <v>365</v>
      </c>
      <c r="M4" s="20" t="s">
        <v>30</v>
      </c>
      <c r="N4" s="21">
        <v>46319.051747685182</v>
      </c>
      <c r="O4" s="22">
        <v>390</v>
      </c>
      <c r="P4" s="20" t="s">
        <v>25</v>
      </c>
      <c r="Q4" s="22">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s="20" t="s">
        <v>336</v>
      </c>
      <c r="B5" s="20" t="s">
        <v>18</v>
      </c>
      <c r="C5" s="20" t="s">
        <v>290</v>
      </c>
      <c r="D5" s="20" t="s">
        <v>33</v>
      </c>
      <c r="E5" s="20" t="s">
        <v>6410</v>
      </c>
      <c r="F5" s="21">
        <v>46319.035879629635</v>
      </c>
      <c r="G5" s="20" t="s">
        <v>21</v>
      </c>
      <c r="H5" s="20" t="s">
        <v>7109</v>
      </c>
      <c r="I5" s="22">
        <v>330</v>
      </c>
      <c r="J5" s="20" t="s">
        <v>22</v>
      </c>
      <c r="K5" s="20" t="s">
        <v>23</v>
      </c>
      <c r="L5" s="22">
        <v>219</v>
      </c>
      <c r="M5" s="20" t="s">
        <v>55</v>
      </c>
      <c r="N5" s="21">
        <v>46319.049212962964</v>
      </c>
      <c r="O5" s="22">
        <v>286</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56</v>
      </c>
      <c r="B6" s="20" t="s">
        <v>18</v>
      </c>
      <c r="C6" s="20" t="s">
        <v>42</v>
      </c>
      <c r="D6" s="20" t="s">
        <v>20</v>
      </c>
      <c r="E6" s="20" t="s">
        <v>5463</v>
      </c>
      <c r="F6" s="21">
        <v>46319.037199074075</v>
      </c>
      <c r="G6" s="20" t="s">
        <v>21</v>
      </c>
      <c r="H6" s="20" t="s">
        <v>71</v>
      </c>
      <c r="I6" s="22">
        <v>300</v>
      </c>
      <c r="J6" s="20" t="s">
        <v>22</v>
      </c>
      <c r="K6" s="20" t="s">
        <v>23</v>
      </c>
      <c r="L6" s="22">
        <v>859</v>
      </c>
      <c r="M6" s="20" t="s">
        <v>45</v>
      </c>
      <c r="N6" s="21">
        <v>46319.08594907407</v>
      </c>
      <c r="O6" s="22">
        <v>300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7110</v>
      </c>
      <c r="B7" s="20" t="s">
        <v>18</v>
      </c>
      <c r="C7" s="20" t="s">
        <v>32</v>
      </c>
      <c r="D7" s="20" t="s">
        <v>53</v>
      </c>
      <c r="E7" s="20" t="s">
        <v>3227</v>
      </c>
      <c r="F7" s="21">
        <v>46319.039166666669</v>
      </c>
      <c r="G7" s="20" t="s">
        <v>21</v>
      </c>
      <c r="H7" s="20" t="s">
        <v>7111</v>
      </c>
      <c r="I7" s="22">
        <v>340</v>
      </c>
      <c r="J7" s="20" t="s">
        <v>22</v>
      </c>
      <c r="K7" s="20" t="s">
        <v>23</v>
      </c>
      <c r="L7" s="22">
        <v>872</v>
      </c>
      <c r="M7" s="20" t="s">
        <v>35</v>
      </c>
      <c r="N7" s="21">
        <v>46319.090046296296</v>
      </c>
      <c r="O7" s="22">
        <v>360</v>
      </c>
      <c r="P7" s="20" t="s">
        <v>25</v>
      </c>
      <c r="Q7" s="22">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2495</v>
      </c>
      <c r="B8" s="20" t="s">
        <v>18</v>
      </c>
      <c r="C8" s="20" t="s">
        <v>559</v>
      </c>
      <c r="D8" s="20" t="s">
        <v>226</v>
      </c>
      <c r="E8" s="20" t="s">
        <v>7112</v>
      </c>
      <c r="F8" s="21">
        <v>46319.04106481481</v>
      </c>
      <c r="G8" s="20" t="s">
        <v>21</v>
      </c>
      <c r="H8" s="20" t="s">
        <v>7113</v>
      </c>
      <c r="I8" s="22">
        <v>370</v>
      </c>
      <c r="J8" s="20" t="s">
        <v>22</v>
      </c>
      <c r="K8" s="20" t="s">
        <v>23</v>
      </c>
      <c r="L8" s="22">
        <v>360</v>
      </c>
      <c r="M8" s="20" t="s">
        <v>30</v>
      </c>
      <c r="N8" s="21">
        <v>46319.061874999999</v>
      </c>
      <c r="O8" s="22">
        <v>370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41</v>
      </c>
      <c r="B9" s="20" t="s">
        <v>18</v>
      </c>
      <c r="C9" s="20" t="s">
        <v>42</v>
      </c>
      <c r="D9" s="20" t="s">
        <v>43</v>
      </c>
      <c r="E9" s="20" t="s">
        <v>496</v>
      </c>
      <c r="F9" s="21">
        <v>46319.042256944449</v>
      </c>
      <c r="G9" s="20" t="s">
        <v>21</v>
      </c>
      <c r="H9" s="20" t="s">
        <v>7114</v>
      </c>
      <c r="I9" s="22">
        <v>360</v>
      </c>
      <c r="J9" s="20" t="s">
        <v>22</v>
      </c>
      <c r="K9" s="20" t="s">
        <v>23</v>
      </c>
      <c r="L9" s="22">
        <v>861</v>
      </c>
      <c r="M9" s="20" t="s">
        <v>984</v>
      </c>
      <c r="N9" s="21">
        <v>46319.093217592592</v>
      </c>
      <c r="O9" s="22">
        <v>360</v>
      </c>
      <c r="P9" s="20" t="s">
        <v>25</v>
      </c>
      <c r="Q9" s="22">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0" t="s">
        <v>31</v>
      </c>
      <c r="B10" s="20" t="s">
        <v>18</v>
      </c>
      <c r="C10" s="20" t="s">
        <v>32</v>
      </c>
      <c r="D10" s="20" t="s">
        <v>33</v>
      </c>
      <c r="E10" s="20" t="s">
        <v>426</v>
      </c>
      <c r="F10" s="21">
        <v>46319.044062500005</v>
      </c>
      <c r="G10" s="20" t="s">
        <v>21</v>
      </c>
      <c r="H10" s="20" t="s">
        <v>7115</v>
      </c>
      <c r="I10" s="22">
        <v>360</v>
      </c>
      <c r="J10" s="20" t="s">
        <v>22</v>
      </c>
      <c r="K10" s="20" t="s">
        <v>23</v>
      </c>
      <c r="L10" s="22">
        <v>868</v>
      </c>
      <c r="M10" s="20" t="s">
        <v>35</v>
      </c>
      <c r="N10" s="21">
        <v>46319.095833333333</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2639</v>
      </c>
      <c r="F11" s="21">
        <v>46319.056192129632</v>
      </c>
      <c r="G11" s="20" t="s">
        <v>21</v>
      </c>
      <c r="H11" s="20" t="s">
        <v>7116</v>
      </c>
      <c r="I11" s="22">
        <v>370</v>
      </c>
      <c r="J11" s="20" t="s">
        <v>22</v>
      </c>
      <c r="K11" s="20" t="s">
        <v>23</v>
      </c>
      <c r="L11" s="22">
        <v>133</v>
      </c>
      <c r="M11" s="20" t="s">
        <v>39</v>
      </c>
      <c r="N11" s="21">
        <v>46319.065648148149</v>
      </c>
      <c r="O11" s="22">
        <v>229</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51</v>
      </c>
      <c r="B12" s="20" t="s">
        <v>18</v>
      </c>
      <c r="C12" s="20" t="s">
        <v>52</v>
      </c>
      <c r="D12" s="20" t="s">
        <v>53</v>
      </c>
      <c r="E12" s="20" t="s">
        <v>6350</v>
      </c>
      <c r="F12" s="21">
        <v>46319.059895833328</v>
      </c>
      <c r="G12" s="20" t="s">
        <v>21</v>
      </c>
      <c r="H12" s="20" t="s">
        <v>7117</v>
      </c>
      <c r="I12" s="22">
        <v>370</v>
      </c>
      <c r="J12" s="20" t="s">
        <v>22</v>
      </c>
      <c r="K12" s="20" t="s">
        <v>23</v>
      </c>
      <c r="L12" s="22">
        <v>181</v>
      </c>
      <c r="M12" s="20" t="s">
        <v>7118</v>
      </c>
      <c r="N12" s="21">
        <v>46319.070844907408</v>
      </c>
      <c r="O12" s="22">
        <v>335</v>
      </c>
      <c r="P12" s="20" t="s">
        <v>25</v>
      </c>
      <c r="Q12" s="22">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20" t="s">
        <v>4605</v>
      </c>
      <c r="B13" s="20" t="s">
        <v>18</v>
      </c>
      <c r="C13" s="20" t="s">
        <v>847</v>
      </c>
      <c r="D13" s="20" t="s">
        <v>4606</v>
      </c>
      <c r="E13" s="20" t="s">
        <v>5979</v>
      </c>
      <c r="F13" s="21">
        <v>46319.062847222223</v>
      </c>
      <c r="G13" s="20" t="s">
        <v>21</v>
      </c>
      <c r="H13" s="20" t="s">
        <v>7119</v>
      </c>
      <c r="I13" s="22">
        <v>330</v>
      </c>
      <c r="J13" s="20" t="s">
        <v>22</v>
      </c>
      <c r="K13" s="20" t="s">
        <v>23</v>
      </c>
      <c r="L13" s="22">
        <v>136</v>
      </c>
      <c r="M13" s="20" t="s">
        <v>39</v>
      </c>
      <c r="N13" s="21">
        <v>46319.07236111111</v>
      </c>
      <c r="O13" s="22">
        <v>254</v>
      </c>
      <c r="P13" s="20" t="s">
        <v>40</v>
      </c>
      <c r="Q13" s="22">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0" t="s">
        <v>61</v>
      </c>
      <c r="B14" s="20" t="s">
        <v>18</v>
      </c>
      <c r="C14" s="20" t="s">
        <v>62</v>
      </c>
      <c r="D14" s="20" t="s">
        <v>344</v>
      </c>
      <c r="E14" s="20" t="s">
        <v>345</v>
      </c>
      <c r="F14" s="21">
        <v>46319.066979166666</v>
      </c>
      <c r="G14" s="20" t="s">
        <v>21</v>
      </c>
      <c r="H14" s="20" t="s">
        <v>7120</v>
      </c>
      <c r="I14" s="22">
        <v>340</v>
      </c>
      <c r="J14" s="20" t="s">
        <v>22</v>
      </c>
      <c r="K14" s="20" t="s">
        <v>23</v>
      </c>
      <c r="L14" s="22">
        <v>867</v>
      </c>
      <c r="M14" s="20" t="s">
        <v>167</v>
      </c>
      <c r="N14" s="21">
        <v>46319.119467592594</v>
      </c>
      <c r="O14" s="22">
        <v>340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346</v>
      </c>
      <c r="B15" s="20" t="s">
        <v>18</v>
      </c>
      <c r="C15" s="20" t="s">
        <v>37</v>
      </c>
      <c r="D15" s="20" t="s">
        <v>340</v>
      </c>
      <c r="E15" s="20" t="s">
        <v>1037</v>
      </c>
      <c r="F15" s="21">
        <v>46319.082719907412</v>
      </c>
      <c r="G15" s="20" t="s">
        <v>21</v>
      </c>
      <c r="H15" s="20" t="s">
        <v>7121</v>
      </c>
      <c r="I15" s="22">
        <v>390</v>
      </c>
      <c r="J15" s="20" t="s">
        <v>22</v>
      </c>
      <c r="K15" s="20" t="s">
        <v>23</v>
      </c>
      <c r="L15" s="22">
        <v>135</v>
      </c>
      <c r="M15" s="20" t="s">
        <v>385</v>
      </c>
      <c r="N15" s="21">
        <v>46319.09274305556</v>
      </c>
      <c r="O15" s="22">
        <v>216</v>
      </c>
      <c r="P15" s="20" t="s">
        <v>40</v>
      </c>
      <c r="Q15" s="22">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s="20" t="s">
        <v>36</v>
      </c>
      <c r="B16" s="20" t="s">
        <v>18</v>
      </c>
      <c r="C16" s="20" t="s">
        <v>37</v>
      </c>
      <c r="D16" s="20" t="s">
        <v>38</v>
      </c>
      <c r="E16" s="20" t="s">
        <v>3484</v>
      </c>
      <c r="F16" s="21">
        <v>46319.08630787037</v>
      </c>
      <c r="G16" s="20" t="s">
        <v>21</v>
      </c>
      <c r="H16" s="20" t="s">
        <v>7122</v>
      </c>
      <c r="I16" s="22">
        <v>370</v>
      </c>
      <c r="J16" s="20" t="s">
        <v>22</v>
      </c>
      <c r="K16" s="20" t="s">
        <v>23</v>
      </c>
      <c r="L16" s="22">
        <v>133</v>
      </c>
      <c r="M16" s="20" t="s">
        <v>39</v>
      </c>
      <c r="N16" s="21">
        <v>46319.095856481479</v>
      </c>
      <c r="O16" s="22">
        <v>225</v>
      </c>
      <c r="P16" s="20" t="s">
        <v>40</v>
      </c>
      <c r="Q16" s="22">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59</v>
      </c>
      <c r="B17" s="20" t="s">
        <v>18</v>
      </c>
      <c r="C17" s="20" t="s">
        <v>27</v>
      </c>
      <c r="D17" s="20" t="s">
        <v>60</v>
      </c>
      <c r="E17" s="20" t="s">
        <v>4483</v>
      </c>
      <c r="F17" s="21">
        <v>46319.092442129629</v>
      </c>
      <c r="G17" s="20" t="s">
        <v>21</v>
      </c>
      <c r="H17" s="20" t="s">
        <v>7123</v>
      </c>
      <c r="I17" s="22">
        <v>350</v>
      </c>
      <c r="J17" s="20" t="s">
        <v>22</v>
      </c>
      <c r="K17" s="20" t="s">
        <v>23</v>
      </c>
      <c r="L17" s="22">
        <v>359</v>
      </c>
      <c r="M17" s="20" t="s">
        <v>30</v>
      </c>
      <c r="N17" s="21">
        <v>46319.113773148143</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67</v>
      </c>
      <c r="B18" s="20" t="s">
        <v>18</v>
      </c>
      <c r="C18" s="20" t="s">
        <v>37</v>
      </c>
      <c r="D18" s="20" t="s">
        <v>38</v>
      </c>
      <c r="E18" s="20" t="s">
        <v>2351</v>
      </c>
      <c r="F18" s="21">
        <v>46319.106562500005</v>
      </c>
      <c r="G18" s="20" t="s">
        <v>21</v>
      </c>
      <c r="H18" s="20" t="s">
        <v>7124</v>
      </c>
      <c r="I18" s="22">
        <v>370</v>
      </c>
      <c r="J18" s="20" t="s">
        <v>22</v>
      </c>
      <c r="K18" s="20" t="s">
        <v>23</v>
      </c>
      <c r="L18" s="22">
        <v>136</v>
      </c>
      <c r="M18" s="20" t="s">
        <v>39</v>
      </c>
      <c r="N18" s="21">
        <v>46319.117025462961</v>
      </c>
      <c r="O18" s="22">
        <v>244</v>
      </c>
      <c r="P18" s="20" t="s">
        <v>40</v>
      </c>
      <c r="Q18" s="22">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s="20" t="s">
        <v>348</v>
      </c>
      <c r="B19" s="20" t="s">
        <v>18</v>
      </c>
      <c r="C19" s="20" t="s">
        <v>204</v>
      </c>
      <c r="D19" s="20" t="s">
        <v>53</v>
      </c>
      <c r="E19" s="20" t="s">
        <v>106</v>
      </c>
      <c r="F19" s="21">
        <v>46319.111585648148</v>
      </c>
      <c r="G19" s="20" t="s">
        <v>21</v>
      </c>
      <c r="H19" s="20" t="s">
        <v>7125</v>
      </c>
      <c r="I19" s="22">
        <v>370</v>
      </c>
      <c r="J19" s="20" t="s">
        <v>22</v>
      </c>
      <c r="K19" s="20" t="s">
        <v>23</v>
      </c>
      <c r="L19" s="22">
        <v>156</v>
      </c>
      <c r="M19" s="20" t="s">
        <v>7126</v>
      </c>
      <c r="N19" s="21">
        <v>46319.121585648143</v>
      </c>
      <c r="O19" s="22">
        <v>283</v>
      </c>
      <c r="P19" s="20" t="s">
        <v>25</v>
      </c>
      <c r="Q19" s="22">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20" t="s">
        <v>78</v>
      </c>
      <c r="B20" s="20" t="s">
        <v>18</v>
      </c>
      <c r="C20" s="20" t="s">
        <v>42</v>
      </c>
      <c r="D20" s="20" t="s">
        <v>60</v>
      </c>
      <c r="E20" s="20" t="s">
        <v>649</v>
      </c>
      <c r="F20" s="21">
        <v>46319.113865740743</v>
      </c>
      <c r="G20" s="20" t="s">
        <v>21</v>
      </c>
      <c r="H20" s="20" t="s">
        <v>7127</v>
      </c>
      <c r="I20" s="22">
        <v>280</v>
      </c>
      <c r="J20" s="20" t="s">
        <v>22</v>
      </c>
      <c r="K20" s="20" t="s">
        <v>23</v>
      </c>
      <c r="L20" s="22">
        <v>859</v>
      </c>
      <c r="M20" s="20" t="s">
        <v>45</v>
      </c>
      <c r="N20" s="21">
        <v>46319.163321759261</v>
      </c>
      <c r="O20" s="22">
        <v>340</v>
      </c>
      <c r="P20" s="20" t="s">
        <v>25</v>
      </c>
      <c r="Q20" s="22">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504</v>
      </c>
      <c r="B21" s="20" t="s">
        <v>18</v>
      </c>
      <c r="C21" s="20" t="s">
        <v>96</v>
      </c>
      <c r="D21" s="20" t="s">
        <v>33</v>
      </c>
      <c r="E21" s="20" t="s">
        <v>6118</v>
      </c>
      <c r="F21" s="21">
        <v>46319.123356481483</v>
      </c>
      <c r="G21" s="20" t="s">
        <v>21</v>
      </c>
      <c r="H21" s="20" t="s">
        <v>170</v>
      </c>
      <c r="I21" s="22">
        <v>280</v>
      </c>
      <c r="J21" s="20" t="s">
        <v>22</v>
      </c>
      <c r="K21" s="20" t="s">
        <v>23</v>
      </c>
      <c r="L21" s="22">
        <v>859</v>
      </c>
      <c r="M21" s="20" t="s">
        <v>45</v>
      </c>
      <c r="N21" s="21">
        <v>46319.170347222222</v>
      </c>
      <c r="O21" s="22">
        <v>280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53</v>
      </c>
      <c r="E22" s="20" t="s">
        <v>5989</v>
      </c>
      <c r="F22" s="21">
        <v>46319.139606481476</v>
      </c>
      <c r="G22" s="20" t="s">
        <v>21</v>
      </c>
      <c r="H22" s="20" t="s">
        <v>71</v>
      </c>
      <c r="I22" s="22">
        <v>360</v>
      </c>
      <c r="J22" s="20" t="s">
        <v>22</v>
      </c>
      <c r="K22" s="20" t="s">
        <v>23</v>
      </c>
      <c r="L22" s="22">
        <v>859</v>
      </c>
      <c r="M22" s="20" t="s">
        <v>45</v>
      </c>
      <c r="N22" s="21">
        <v>46319.191238425927</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33</v>
      </c>
      <c r="E23" s="20" t="s">
        <v>360</v>
      </c>
      <c r="F23" s="21">
        <v>46319.155601851853</v>
      </c>
      <c r="G23" s="20" t="s">
        <v>21</v>
      </c>
      <c r="H23" s="20" t="s">
        <v>7128</v>
      </c>
      <c r="I23" s="22">
        <v>280</v>
      </c>
      <c r="J23" s="20" t="s">
        <v>22</v>
      </c>
      <c r="K23" s="20" t="s">
        <v>23</v>
      </c>
      <c r="L23" s="22">
        <v>863</v>
      </c>
      <c r="M23" s="20" t="s">
        <v>2289</v>
      </c>
      <c r="N23" s="21">
        <v>46319.204236111109</v>
      </c>
      <c r="O23" s="22">
        <v>280</v>
      </c>
      <c r="P23" s="20" t="s">
        <v>25</v>
      </c>
      <c r="Q23" s="22">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2938</v>
      </c>
      <c r="F24" s="21">
        <v>46319.186249999999</v>
      </c>
      <c r="G24" s="20" t="s">
        <v>21</v>
      </c>
      <c r="H24" s="20" t="s">
        <v>71</v>
      </c>
      <c r="I24" s="22">
        <v>340</v>
      </c>
      <c r="J24" s="20" t="s">
        <v>22</v>
      </c>
      <c r="K24" s="20" t="s">
        <v>23</v>
      </c>
      <c r="L24" s="22">
        <v>859</v>
      </c>
      <c r="M24" s="20" t="s">
        <v>45</v>
      </c>
      <c r="N24" s="21">
        <v>46319.235636574071</v>
      </c>
      <c r="O24" s="22">
        <v>340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5993</v>
      </c>
      <c r="B25" s="20" t="s">
        <v>18</v>
      </c>
      <c r="C25" s="20" t="s">
        <v>920</v>
      </c>
      <c r="D25" s="20" t="s">
        <v>5994</v>
      </c>
      <c r="E25" s="20" t="s">
        <v>5995</v>
      </c>
      <c r="F25" s="21">
        <v>46319.197928240741</v>
      </c>
      <c r="G25" s="20" t="s">
        <v>21</v>
      </c>
      <c r="H25" s="20" t="s">
        <v>7129</v>
      </c>
      <c r="I25" s="22">
        <v>410</v>
      </c>
      <c r="J25" s="20" t="s">
        <v>22</v>
      </c>
      <c r="K25" s="20" t="s">
        <v>23</v>
      </c>
      <c r="L25" s="22">
        <v>135</v>
      </c>
      <c r="M25" s="20" t="s">
        <v>3171</v>
      </c>
      <c r="N25" s="21">
        <v>46319.207256944443</v>
      </c>
      <c r="O25" s="22">
        <v>227</v>
      </c>
      <c r="P25" s="20" t="s">
        <v>40</v>
      </c>
      <c r="Q25" s="22">
        <v>190</v>
      </c>
      <c r="R25" s="3" t="str">
        <f>IF(OR(G25="12R",G25="12L"),_xlfn.XLOOKUP(C25,Tabla42[ADEP],Tabla42[SID 12R],""),IF(OR(G25="30L",G25="30R"),_xlfn.XLOOKUP(C25,Tabla42[ADEP],Tabla42[SID 30L],""),""))</f>
        <v>NUDAL</v>
      </c>
      <c r="S25" s="3">
        <f t="shared" si="0"/>
        <v>4</v>
      </c>
      <c r="T25" s="3" t="str">
        <f>_xlfn.XLOOKUP(C25,Tabla42[ADEP],Tabla42[Sector],"")</f>
        <v>Sector 3</v>
      </c>
    </row>
    <row r="26" spans="1:20" x14ac:dyDescent="0.2">
      <c r="A26" s="20" t="s">
        <v>7130</v>
      </c>
      <c r="B26" s="20" t="s">
        <v>18</v>
      </c>
      <c r="C26" s="20" t="s">
        <v>49</v>
      </c>
      <c r="D26" s="20" t="s">
        <v>124</v>
      </c>
      <c r="E26" s="20"/>
      <c r="F26" s="21">
        <v>46319.232210648144</v>
      </c>
      <c r="G26" s="20" t="s">
        <v>623</v>
      </c>
      <c r="H26" s="20" t="s">
        <v>7131</v>
      </c>
      <c r="I26" s="22">
        <v>430</v>
      </c>
      <c r="J26" s="20" t="s">
        <v>22</v>
      </c>
      <c r="K26" s="20" t="s">
        <v>50</v>
      </c>
      <c r="L26" s="22">
        <v>860</v>
      </c>
      <c r="M26" s="20" t="s">
        <v>45</v>
      </c>
      <c r="N26" s="21">
        <v>46319.290254629625</v>
      </c>
      <c r="O26" s="22">
        <v>430</v>
      </c>
      <c r="P26" s="20" t="s">
        <v>25</v>
      </c>
      <c r="Q26" s="22">
        <v>30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20" t="s">
        <v>7132</v>
      </c>
      <c r="B27" s="20" t="s">
        <v>18</v>
      </c>
      <c r="C27" s="20" t="s">
        <v>32</v>
      </c>
      <c r="D27" s="20" t="s">
        <v>60</v>
      </c>
      <c r="E27" s="20" t="s">
        <v>690</v>
      </c>
      <c r="F27" s="21">
        <v>46319.412557870368</v>
      </c>
      <c r="G27" s="20" t="s">
        <v>21</v>
      </c>
      <c r="H27" s="20" t="s">
        <v>7133</v>
      </c>
      <c r="I27" s="22">
        <v>300</v>
      </c>
      <c r="J27" s="20" t="s">
        <v>22</v>
      </c>
      <c r="K27" s="20" t="s">
        <v>23</v>
      </c>
      <c r="L27" s="22">
        <v>852</v>
      </c>
      <c r="M27" s="20" t="s">
        <v>35</v>
      </c>
      <c r="N27" s="21">
        <v>46319.460844907408</v>
      </c>
      <c r="O27" s="22">
        <v>300</v>
      </c>
      <c r="P27" s="20" t="s">
        <v>25</v>
      </c>
      <c r="Q27" s="22">
        <v>190</v>
      </c>
      <c r="R27" s="3" t="str">
        <f>IF(OR(G27="12R",G27="12L"),_xlfn.XLOOKUP(C27,Tabla42[ADEP],Tabla42[SID 12R],""),IF(OR(G27="30L",G27="30R"),_xlfn.XLOOKUP(C27,Tabla42[ADEP],Tabla42[SID 30L],""),""))</f>
        <v>UDGUV</v>
      </c>
      <c r="S27" s="3">
        <f t="shared" si="0"/>
        <v>9</v>
      </c>
      <c r="T27" s="3" t="str">
        <f>_xlfn.XLOOKUP(C27,Tabla42[ADEP],Tabla42[Sector],"")</f>
        <v>Sector 2</v>
      </c>
    </row>
    <row r="28" spans="1:20" x14ac:dyDescent="0.2">
      <c r="A28" s="20" t="s">
        <v>90</v>
      </c>
      <c r="B28" s="20" t="s">
        <v>18</v>
      </c>
      <c r="C28" s="20" t="s">
        <v>42</v>
      </c>
      <c r="D28" s="20" t="s">
        <v>33</v>
      </c>
      <c r="E28" s="20" t="s">
        <v>434</v>
      </c>
      <c r="F28" s="21">
        <v>46319.436793981484</v>
      </c>
      <c r="G28" s="20" t="s">
        <v>21</v>
      </c>
      <c r="H28" s="20" t="s">
        <v>3408</v>
      </c>
      <c r="I28" s="22">
        <v>360</v>
      </c>
      <c r="J28" s="20" t="s">
        <v>22</v>
      </c>
      <c r="K28" s="20" t="s">
        <v>23</v>
      </c>
      <c r="L28" s="22">
        <v>859</v>
      </c>
      <c r="M28" s="20" t="s">
        <v>45</v>
      </c>
      <c r="N28" s="21">
        <v>46319.486620370371</v>
      </c>
      <c r="O28" s="22">
        <v>360</v>
      </c>
      <c r="P28" s="20" t="s">
        <v>25</v>
      </c>
      <c r="Q28" s="22">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5463</v>
      </c>
      <c r="F29" s="21">
        <v>46319.461921296301</v>
      </c>
      <c r="G29" s="20" t="s">
        <v>21</v>
      </c>
      <c r="H29" s="20" t="s">
        <v>5696</v>
      </c>
      <c r="I29" s="22">
        <v>380</v>
      </c>
      <c r="J29" s="20" t="s">
        <v>22</v>
      </c>
      <c r="K29" s="20" t="s">
        <v>23</v>
      </c>
      <c r="L29" s="22">
        <v>879</v>
      </c>
      <c r="M29" s="20" t="s">
        <v>94</v>
      </c>
      <c r="N29" s="21">
        <v>46319.51390046296</v>
      </c>
      <c r="O29" s="22">
        <v>208</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95</v>
      </c>
      <c r="B30" s="20" t="s">
        <v>18</v>
      </c>
      <c r="C30" s="20" t="s">
        <v>96</v>
      </c>
      <c r="D30" s="20" t="s">
        <v>20</v>
      </c>
      <c r="E30" s="20" t="s">
        <v>374</v>
      </c>
      <c r="F30" s="21">
        <v>46319.470613425925</v>
      </c>
      <c r="G30" s="20" t="s">
        <v>21</v>
      </c>
      <c r="H30" s="20" t="s">
        <v>7134</v>
      </c>
      <c r="I30" s="22">
        <v>360</v>
      </c>
      <c r="J30" s="20" t="s">
        <v>22</v>
      </c>
      <c r="K30" s="20" t="s">
        <v>23</v>
      </c>
      <c r="L30" s="22">
        <v>861</v>
      </c>
      <c r="M30" s="20" t="s">
        <v>420</v>
      </c>
      <c r="N30" s="21">
        <v>46319.520601851851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100</v>
      </c>
      <c r="B31" s="20" t="s">
        <v>18</v>
      </c>
      <c r="C31" s="20" t="s">
        <v>42</v>
      </c>
      <c r="D31" s="20" t="s">
        <v>20</v>
      </c>
      <c r="E31" s="20" t="s">
        <v>2024</v>
      </c>
      <c r="F31" s="21">
        <v>46319.475682870368</v>
      </c>
      <c r="G31" s="20" t="s">
        <v>21</v>
      </c>
      <c r="H31" s="20" t="s">
        <v>7135</v>
      </c>
      <c r="I31" s="22">
        <v>360</v>
      </c>
      <c r="J31" s="20" t="s">
        <v>22</v>
      </c>
      <c r="K31" s="20" t="s">
        <v>23</v>
      </c>
      <c r="L31" s="22">
        <v>858</v>
      </c>
      <c r="M31" s="20" t="s">
        <v>561</v>
      </c>
      <c r="N31" s="21">
        <v>46319.524965277778</v>
      </c>
      <c r="O31" s="22">
        <v>360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33</v>
      </c>
      <c r="E32" s="20" t="s">
        <v>573</v>
      </c>
      <c r="F32" s="21">
        <v>46319.489583333328</v>
      </c>
      <c r="G32" s="20" t="s">
        <v>21</v>
      </c>
      <c r="H32" s="20" t="s">
        <v>2371</v>
      </c>
      <c r="I32" s="22">
        <v>290</v>
      </c>
      <c r="J32" s="20" t="s">
        <v>22</v>
      </c>
      <c r="K32" s="20" t="s">
        <v>23</v>
      </c>
      <c r="L32" s="22">
        <v>133</v>
      </c>
      <c r="M32" s="20" t="s">
        <v>39</v>
      </c>
      <c r="N32" s="21">
        <v>46319.498564814814</v>
      </c>
      <c r="O32" s="22">
        <v>268</v>
      </c>
      <c r="P32" s="20" t="s">
        <v>25</v>
      </c>
      <c r="Q32" s="2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5363</v>
      </c>
      <c r="F33" s="21">
        <v>46319.508263888885</v>
      </c>
      <c r="G33" s="20" t="s">
        <v>21</v>
      </c>
      <c r="H33" s="20" t="s">
        <v>7136</v>
      </c>
      <c r="I33" s="22">
        <v>330</v>
      </c>
      <c r="J33" s="20" t="s">
        <v>22</v>
      </c>
      <c r="K33" s="20" t="s">
        <v>23</v>
      </c>
      <c r="L33" s="22">
        <v>154</v>
      </c>
      <c r="M33" s="20" t="s">
        <v>111</v>
      </c>
      <c r="N33" s="21">
        <v>46319.517916666664</v>
      </c>
      <c r="O33" s="22">
        <v>283</v>
      </c>
      <c r="P33" s="20" t="s">
        <v>25</v>
      </c>
      <c r="Q33" s="22">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107</v>
      </c>
      <c r="B34" s="20" t="s">
        <v>18</v>
      </c>
      <c r="C34" s="20" t="s">
        <v>42</v>
      </c>
      <c r="D34" s="20" t="s">
        <v>122</v>
      </c>
      <c r="E34" s="20" t="s">
        <v>1008</v>
      </c>
      <c r="F34" s="21">
        <v>46319.509317129632</v>
      </c>
      <c r="G34" s="20" t="s">
        <v>21</v>
      </c>
      <c r="H34" s="20" t="s">
        <v>58</v>
      </c>
      <c r="I34" s="22">
        <v>360</v>
      </c>
      <c r="J34" s="20" t="s">
        <v>22</v>
      </c>
      <c r="K34" s="20" t="s">
        <v>23</v>
      </c>
      <c r="L34" s="22">
        <v>859</v>
      </c>
      <c r="M34" s="20" t="s">
        <v>45</v>
      </c>
      <c r="N34" s="21">
        <v>46319.56077546296</v>
      </c>
      <c r="O34" s="22">
        <v>360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105</v>
      </c>
      <c r="B35" s="20" t="s">
        <v>18</v>
      </c>
      <c r="C35" s="20" t="s">
        <v>32</v>
      </c>
      <c r="D35" s="20" t="s">
        <v>53</v>
      </c>
      <c r="E35" s="20" t="s">
        <v>106</v>
      </c>
      <c r="F35" s="21">
        <v>46319.512766203705</v>
      </c>
      <c r="G35" s="20" t="s">
        <v>21</v>
      </c>
      <c r="H35" s="20" t="s">
        <v>7137</v>
      </c>
      <c r="I35" s="22">
        <v>360</v>
      </c>
      <c r="J35" s="20" t="s">
        <v>22</v>
      </c>
      <c r="K35" s="20" t="s">
        <v>23</v>
      </c>
      <c r="L35" s="22">
        <v>862</v>
      </c>
      <c r="M35" s="20" t="s">
        <v>35</v>
      </c>
      <c r="N35" s="21">
        <v>46319.563287037032</v>
      </c>
      <c r="O35" s="22">
        <v>360</v>
      </c>
      <c r="P35" s="20" t="s">
        <v>25</v>
      </c>
      <c r="Q35" s="22">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98</v>
      </c>
      <c r="B36" s="20" t="s">
        <v>18</v>
      </c>
      <c r="C36" s="20" t="s">
        <v>42</v>
      </c>
      <c r="D36" s="20" t="s">
        <v>43</v>
      </c>
      <c r="E36" s="20" t="s">
        <v>1006</v>
      </c>
      <c r="F36" s="21">
        <v>46319.514386574076</v>
      </c>
      <c r="G36" s="20" t="s">
        <v>21</v>
      </c>
      <c r="H36" s="20" t="s">
        <v>7138</v>
      </c>
      <c r="I36" s="22">
        <v>360</v>
      </c>
      <c r="J36" s="20" t="s">
        <v>22</v>
      </c>
      <c r="K36" s="20" t="s">
        <v>23</v>
      </c>
      <c r="L36" s="22">
        <v>859</v>
      </c>
      <c r="M36" s="20" t="s">
        <v>45</v>
      </c>
      <c r="N36" s="21">
        <v>46319.56459490741</v>
      </c>
      <c r="O36" s="22">
        <v>360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7139</v>
      </c>
      <c r="F37" s="21">
        <v>46319.517789351856</v>
      </c>
      <c r="G37" s="20" t="s">
        <v>21</v>
      </c>
      <c r="H37" s="20" t="s">
        <v>7140</v>
      </c>
      <c r="I37" s="22">
        <v>360</v>
      </c>
      <c r="J37" s="20" t="s">
        <v>22</v>
      </c>
      <c r="K37" s="20" t="s">
        <v>23</v>
      </c>
      <c r="L37" s="22">
        <v>515</v>
      </c>
      <c r="M37" s="20" t="s">
        <v>123</v>
      </c>
      <c r="N37" s="21">
        <v>46319.547986111109</v>
      </c>
      <c r="O37" s="22">
        <v>360</v>
      </c>
      <c r="P37" s="20" t="s">
        <v>25</v>
      </c>
      <c r="Q37" s="22">
        <v>190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112</v>
      </c>
      <c r="B38" s="20" t="s">
        <v>18</v>
      </c>
      <c r="C38" s="20" t="s">
        <v>113</v>
      </c>
      <c r="D38" s="20" t="s">
        <v>33</v>
      </c>
      <c r="E38" s="20" t="s">
        <v>6360</v>
      </c>
      <c r="F38" s="21">
        <v>46319.54310185185</v>
      </c>
      <c r="G38" s="20" t="s">
        <v>21</v>
      </c>
      <c r="H38" s="20" t="s">
        <v>7141</v>
      </c>
      <c r="I38" s="22">
        <v>300</v>
      </c>
      <c r="J38" s="20" t="s">
        <v>22</v>
      </c>
      <c r="K38" s="20" t="s">
        <v>23</v>
      </c>
      <c r="L38" s="22">
        <v>845</v>
      </c>
      <c r="M38" s="20" t="s">
        <v>35</v>
      </c>
      <c r="N38" s="21">
        <v>46319.591874999998</v>
      </c>
      <c r="O38" s="22">
        <v>300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125</v>
      </c>
      <c r="B39" s="20" t="s">
        <v>18</v>
      </c>
      <c r="C39" s="20" t="s">
        <v>126</v>
      </c>
      <c r="D39" s="20" t="s">
        <v>122</v>
      </c>
      <c r="E39" s="20" t="s">
        <v>4364</v>
      </c>
      <c r="F39" s="21">
        <v>46319.546782407408</v>
      </c>
      <c r="G39" s="20" t="s">
        <v>21</v>
      </c>
      <c r="H39" s="20" t="s">
        <v>7142</v>
      </c>
      <c r="I39" s="22">
        <v>370</v>
      </c>
      <c r="J39" s="20" t="s">
        <v>22</v>
      </c>
      <c r="K39" s="20" t="s">
        <v>23</v>
      </c>
      <c r="L39" s="22">
        <v>359</v>
      </c>
      <c r="M39" s="20" t="s">
        <v>30</v>
      </c>
      <c r="N39" s="21">
        <v>46319.567256944443</v>
      </c>
      <c r="O39" s="22">
        <v>370</v>
      </c>
      <c r="P39" s="20" t="s">
        <v>25</v>
      </c>
      <c r="Q39" s="22">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120</v>
      </c>
      <c r="F40" s="21">
        <v>46319.553344907406</v>
      </c>
      <c r="G40" s="20" t="s">
        <v>21</v>
      </c>
      <c r="H40" s="20" t="s">
        <v>7143</v>
      </c>
      <c r="I40" s="22">
        <v>380</v>
      </c>
      <c r="J40" s="20" t="s">
        <v>22</v>
      </c>
      <c r="K40" s="20" t="s">
        <v>23</v>
      </c>
      <c r="L40" s="22">
        <v>859</v>
      </c>
      <c r="M40" s="20" t="s">
        <v>45</v>
      </c>
      <c r="N40" s="21">
        <v>46319.608437499999</v>
      </c>
      <c r="O40" s="22">
        <v>360</v>
      </c>
      <c r="P40" s="20" t="s">
        <v>25</v>
      </c>
      <c r="Q40" s="22">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370</v>
      </c>
      <c r="B41" s="20" t="s">
        <v>18</v>
      </c>
      <c r="C41" s="20" t="s">
        <v>798</v>
      </c>
      <c r="D41" s="20" t="s">
        <v>7144</v>
      </c>
      <c r="E41" s="20"/>
      <c r="F41" s="21">
        <v>46319.562175925923</v>
      </c>
      <c r="G41" s="20" t="s">
        <v>21</v>
      </c>
      <c r="H41" s="20" t="s">
        <v>155</v>
      </c>
      <c r="I41" s="22">
        <v>45</v>
      </c>
      <c r="J41" s="20" t="s">
        <v>130</v>
      </c>
      <c r="K41" s="20" t="s">
        <v>50</v>
      </c>
      <c r="L41" s="22">
        <v>168</v>
      </c>
      <c r="M41" s="20" t="s">
        <v>798</v>
      </c>
      <c r="N41" s="21">
        <v>46319.587083333332</v>
      </c>
      <c r="O41" s="22">
        <v>0</v>
      </c>
      <c r="P41" s="20" t="s">
        <v>129</v>
      </c>
      <c r="Q41" s="22">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20" t="s">
        <v>115</v>
      </c>
      <c r="B42" s="20" t="s">
        <v>18</v>
      </c>
      <c r="C42" s="20" t="s">
        <v>116</v>
      </c>
      <c r="D42" s="20" t="s">
        <v>117</v>
      </c>
      <c r="E42" s="20" t="s">
        <v>6758</v>
      </c>
      <c r="F42" s="21">
        <v>46319.563900462963</v>
      </c>
      <c r="G42" s="20" t="s">
        <v>21</v>
      </c>
      <c r="H42" s="20" t="s">
        <v>7145</v>
      </c>
      <c r="I42" s="22">
        <v>300</v>
      </c>
      <c r="J42" s="20" t="s">
        <v>22</v>
      </c>
      <c r="K42" s="20" t="s">
        <v>23</v>
      </c>
      <c r="L42" s="22">
        <v>541</v>
      </c>
      <c r="M42" s="20" t="s">
        <v>123</v>
      </c>
      <c r="N42" s="21">
        <v>46319.592870370368</v>
      </c>
      <c r="O42" s="22">
        <v>300</v>
      </c>
      <c r="P42" s="20" t="s">
        <v>25</v>
      </c>
      <c r="Q42" s="22">
        <v>40</v>
      </c>
      <c r="R42" s="3" t="str">
        <f>IF(OR(G42="12R",G42="12L"),_xlfn.XLOOKUP(C42,Tabla42[ADEP],Tabla42[SID 12R],""),IF(OR(G42="30L",G42="30R"),_xlfn.XLOOKUP(C42,Tabla42[ADEP],Tabla42[SID 30L],""),""))</f>
        <v>ENEBA</v>
      </c>
      <c r="S42" s="3">
        <f t="shared" si="0"/>
        <v>13</v>
      </c>
      <c r="T42" s="3" t="str">
        <f>_xlfn.XLOOKUP(C42,Tabla42[ADEP],Tabla42[Sector],"")</f>
        <v>Sector 3</v>
      </c>
    </row>
    <row r="43" spans="1:20" x14ac:dyDescent="0.2">
      <c r="A43" s="20" t="s">
        <v>127</v>
      </c>
      <c r="B43" s="20" t="s">
        <v>18</v>
      </c>
      <c r="C43" s="20" t="s">
        <v>128</v>
      </c>
      <c r="D43" s="20" t="s">
        <v>43</v>
      </c>
      <c r="E43" s="20" t="s">
        <v>4436</v>
      </c>
      <c r="F43" s="21">
        <v>46319.575543981482</v>
      </c>
      <c r="G43" s="20" t="s">
        <v>21</v>
      </c>
      <c r="H43" s="20" t="s">
        <v>7146</v>
      </c>
      <c r="I43" s="22">
        <v>310</v>
      </c>
      <c r="J43" s="20" t="s">
        <v>22</v>
      </c>
      <c r="K43" s="20" t="s">
        <v>23</v>
      </c>
      <c r="L43" s="22">
        <v>357</v>
      </c>
      <c r="M43" s="20" t="s">
        <v>30</v>
      </c>
      <c r="N43" s="21">
        <v>46319.596851851849</v>
      </c>
      <c r="O43" s="22">
        <v>350</v>
      </c>
      <c r="P43" s="20" t="s">
        <v>25</v>
      </c>
      <c r="Q43" s="22">
        <v>40</v>
      </c>
      <c r="R43" s="3" t="str">
        <f>IF(OR(G43="12R",G43="12L"),_xlfn.XLOOKUP(C43,Tabla42[ADEP],Tabla42[SID 12R],""),IF(OR(G43="30L",G43="30R"),_xlfn.XLOOKUP(C43,Tabla42[ADEP],Tabla42[SID 30L],""),""))</f>
        <v>OMSUK</v>
      </c>
      <c r="S43" s="3">
        <f t="shared" si="0"/>
        <v>13</v>
      </c>
      <c r="T43" s="3" t="str">
        <f>_xlfn.XLOOKUP(C43,Tabla42[ADEP],Tabla42[Sector],"")</f>
        <v>Sector 3</v>
      </c>
    </row>
    <row r="44" spans="1:20" x14ac:dyDescent="0.2">
      <c r="A44" s="20" t="s">
        <v>5470</v>
      </c>
      <c r="B44" s="20" t="s">
        <v>18</v>
      </c>
      <c r="C44" s="20" t="s">
        <v>814</v>
      </c>
      <c r="D44" s="20" t="s">
        <v>198</v>
      </c>
      <c r="E44" s="20" t="s">
        <v>5470</v>
      </c>
      <c r="F44" s="21">
        <v>46319.590011574073</v>
      </c>
      <c r="G44" s="20" t="s">
        <v>21</v>
      </c>
      <c r="H44" s="20" t="s">
        <v>7147</v>
      </c>
      <c r="I44" s="22">
        <v>400</v>
      </c>
      <c r="J44" s="20" t="s">
        <v>22</v>
      </c>
      <c r="K44" s="20" t="s">
        <v>50</v>
      </c>
      <c r="L44" s="22">
        <v>378</v>
      </c>
      <c r="M44" s="20" t="s">
        <v>250</v>
      </c>
      <c r="N44" s="21">
        <v>46319.614664351851</v>
      </c>
      <c r="O44" s="22">
        <v>400</v>
      </c>
      <c r="P44" s="20" t="s">
        <v>25</v>
      </c>
      <c r="Q44" s="22">
        <v>40</v>
      </c>
      <c r="R44" s="3" t="str">
        <f>IF(OR(G44="12R",G44="12L"),_xlfn.XLOOKUP(C44,Tabla42[ADEP],Tabla42[SID 12R],""),IF(OR(G44="30L",G44="30R"),_xlfn.XLOOKUP(C44,Tabla42[ADEP],Tabla42[SID 30L],""),""))</f>
        <v>ENEBA</v>
      </c>
      <c r="S44" s="3">
        <f t="shared" si="0"/>
        <v>14</v>
      </c>
      <c r="T44" s="3" t="str">
        <f>_xlfn.XLOOKUP(C44,Tabla42[ADEP],Tabla42[Sector],"")</f>
        <v>Sector 3</v>
      </c>
    </row>
    <row r="45" spans="1:20" x14ac:dyDescent="0.2">
      <c r="A45" s="20" t="s">
        <v>5451</v>
      </c>
      <c r="B45" s="20" t="s">
        <v>18</v>
      </c>
      <c r="C45" s="20" t="s">
        <v>133</v>
      </c>
      <c r="D45" s="20" t="s">
        <v>28</v>
      </c>
      <c r="E45" s="20" t="s">
        <v>6259</v>
      </c>
      <c r="F45" s="21">
        <v>46319.598622685182</v>
      </c>
      <c r="G45" s="20" t="s">
        <v>21</v>
      </c>
      <c r="H45" s="20" t="s">
        <v>7148</v>
      </c>
      <c r="I45" s="22">
        <v>370</v>
      </c>
      <c r="J45" s="20" t="s">
        <v>22</v>
      </c>
      <c r="K45" s="20" t="s">
        <v>23</v>
      </c>
      <c r="L45" s="22">
        <v>365</v>
      </c>
      <c r="M45" s="20" t="s">
        <v>30</v>
      </c>
      <c r="N45" s="21">
        <v>46319.620393518519</v>
      </c>
      <c r="O45" s="22">
        <v>370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527</v>
      </c>
      <c r="F46" s="21">
        <v>46319.60020833333</v>
      </c>
      <c r="G46" s="20" t="s">
        <v>21</v>
      </c>
      <c r="H46" s="20" t="s">
        <v>1018</v>
      </c>
      <c r="I46" s="22">
        <v>360</v>
      </c>
      <c r="J46" s="20" t="s">
        <v>22</v>
      </c>
      <c r="K46" s="20" t="s">
        <v>23</v>
      </c>
      <c r="L46" s="22">
        <v>859</v>
      </c>
      <c r="M46" s="20" t="s">
        <v>45</v>
      </c>
      <c r="N46" s="21">
        <v>46319.650254629625</v>
      </c>
      <c r="O46" s="22">
        <v>360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2971</v>
      </c>
      <c r="B47" s="20" t="s">
        <v>18</v>
      </c>
      <c r="C47" s="20" t="s">
        <v>121</v>
      </c>
      <c r="D47" s="20" t="s">
        <v>20</v>
      </c>
      <c r="E47" s="20" t="s">
        <v>3266</v>
      </c>
      <c r="F47" s="21">
        <v>46319.624803240746</v>
      </c>
      <c r="G47" s="20" t="s">
        <v>21</v>
      </c>
      <c r="H47" s="20" t="s">
        <v>7149</v>
      </c>
      <c r="I47" s="22">
        <v>340</v>
      </c>
      <c r="J47" s="20" t="s">
        <v>22</v>
      </c>
      <c r="K47" s="20" t="s">
        <v>23</v>
      </c>
      <c r="L47" s="22">
        <v>562</v>
      </c>
      <c r="M47" s="20" t="s">
        <v>123</v>
      </c>
      <c r="N47" s="21">
        <v>46319.657453703709</v>
      </c>
      <c r="O47" s="22">
        <v>360</v>
      </c>
      <c r="P47" s="20" t="s">
        <v>25</v>
      </c>
      <c r="Q47" s="22">
        <v>40</v>
      </c>
      <c r="R47" s="3" t="str">
        <f>IF(OR(G47="12R",G47="12L"),_xlfn.XLOOKUP(C47,Tabla42[ADEP],Tabla42[SID 12R],""),IF(OR(G47="30L",G47="30R"),_xlfn.XLOOKUP(C47,Tabla42[ADEP],Tabla42[SID 30L],""),""))</f>
        <v>ENEBA</v>
      </c>
      <c r="S47" s="3">
        <f t="shared" si="0"/>
        <v>14</v>
      </c>
      <c r="T47" s="3" t="str">
        <f>_xlfn.XLOOKUP(C47,Tabla42[ADEP],Tabla42[Sector],"")</f>
        <v>Sector 3</v>
      </c>
    </row>
    <row r="48" spans="1:20" x14ac:dyDescent="0.2">
      <c r="A48" s="20" t="s">
        <v>7150</v>
      </c>
      <c r="B48" s="20" t="s">
        <v>18</v>
      </c>
      <c r="C48" s="20" t="s">
        <v>49</v>
      </c>
      <c r="D48" s="20" t="s">
        <v>586</v>
      </c>
      <c r="E48" s="20"/>
      <c r="F48" s="21">
        <v>46319.629895833335</v>
      </c>
      <c r="G48" s="20" t="s">
        <v>21</v>
      </c>
      <c r="H48" s="20" t="s">
        <v>7151</v>
      </c>
      <c r="I48" s="22">
        <v>430</v>
      </c>
      <c r="J48" s="20" t="s">
        <v>22</v>
      </c>
      <c r="K48" s="20" t="s">
        <v>50</v>
      </c>
      <c r="L48" s="22">
        <v>858</v>
      </c>
      <c r="M48" s="20" t="s">
        <v>45</v>
      </c>
      <c r="N48" s="21">
        <v>46319.679594907408</v>
      </c>
      <c r="O48" s="22">
        <v>430</v>
      </c>
      <c r="P48" s="20" t="s">
        <v>25</v>
      </c>
      <c r="Q48" s="22">
        <v>30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135</v>
      </c>
      <c r="B49" s="20" t="s">
        <v>18</v>
      </c>
      <c r="C49" s="20" t="s">
        <v>32</v>
      </c>
      <c r="D49" s="20" t="s">
        <v>33</v>
      </c>
      <c r="E49" s="20" t="s">
        <v>955</v>
      </c>
      <c r="F49" s="21">
        <v>46319.63144675926</v>
      </c>
      <c r="G49" s="20" t="s">
        <v>21</v>
      </c>
      <c r="H49" s="20" t="s">
        <v>7152</v>
      </c>
      <c r="I49" s="22">
        <v>300</v>
      </c>
      <c r="J49" s="20" t="s">
        <v>22</v>
      </c>
      <c r="K49" s="20" t="s">
        <v>23</v>
      </c>
      <c r="L49" s="22">
        <v>865</v>
      </c>
      <c r="M49" s="20" t="s">
        <v>35</v>
      </c>
      <c r="N49" s="21">
        <v>46319.681608796294</v>
      </c>
      <c r="O49" s="22">
        <v>300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3540</v>
      </c>
      <c r="B50" s="20" t="s">
        <v>18</v>
      </c>
      <c r="C50" s="20" t="s">
        <v>49</v>
      </c>
      <c r="D50" s="20" t="s">
        <v>33</v>
      </c>
      <c r="E50" s="20" t="s">
        <v>4522</v>
      </c>
      <c r="F50" s="21">
        <v>46319.65048611111</v>
      </c>
      <c r="G50" s="20" t="s">
        <v>21</v>
      </c>
      <c r="H50" s="20" t="s">
        <v>7153</v>
      </c>
      <c r="I50" s="22">
        <v>360</v>
      </c>
      <c r="J50" s="20" t="s">
        <v>22</v>
      </c>
      <c r="K50" s="20" t="s">
        <v>23</v>
      </c>
      <c r="L50" s="22">
        <v>858</v>
      </c>
      <c r="M50" s="20" t="s">
        <v>45</v>
      </c>
      <c r="N50" s="21">
        <v>46319.700243055559</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20</v>
      </c>
      <c r="E51" s="20" t="s">
        <v>57</v>
      </c>
      <c r="F51" s="21">
        <v>46319.651851851857</v>
      </c>
      <c r="G51" s="20" t="s">
        <v>21</v>
      </c>
      <c r="H51" s="20" t="s">
        <v>170</v>
      </c>
      <c r="I51" s="22">
        <v>340</v>
      </c>
      <c r="J51" s="20" t="s">
        <v>22</v>
      </c>
      <c r="K51" s="20" t="s">
        <v>23</v>
      </c>
      <c r="L51" s="22">
        <v>859</v>
      </c>
      <c r="M51" s="20" t="s">
        <v>45</v>
      </c>
      <c r="N51" s="21">
        <v>46319.701944444445</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2076</v>
      </c>
      <c r="B52" s="20" t="s">
        <v>18</v>
      </c>
      <c r="C52" s="20" t="s">
        <v>65</v>
      </c>
      <c r="D52" s="20" t="s">
        <v>2077</v>
      </c>
      <c r="E52" s="20"/>
      <c r="F52" s="21">
        <v>46319.65388888889</v>
      </c>
      <c r="G52" s="20" t="s">
        <v>21</v>
      </c>
      <c r="H52" s="20" t="s">
        <v>155</v>
      </c>
      <c r="I52" s="22">
        <v>45</v>
      </c>
      <c r="J52" s="20" t="s">
        <v>130</v>
      </c>
      <c r="K52" s="20" t="s">
        <v>50</v>
      </c>
      <c r="L52" s="22">
        <v>289</v>
      </c>
      <c r="M52" s="20" t="s">
        <v>65</v>
      </c>
      <c r="N52" s="21">
        <v>46319.730925925927</v>
      </c>
      <c r="O52" s="22">
        <v>0</v>
      </c>
      <c r="P52" s="20" t="s">
        <v>129</v>
      </c>
      <c r="Q52" s="22">
        <v>15</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7070</v>
      </c>
      <c r="B53" s="20" t="s">
        <v>18</v>
      </c>
      <c r="C53" s="20" t="s">
        <v>3269</v>
      </c>
      <c r="D53" s="20" t="s">
        <v>2077</v>
      </c>
      <c r="E53" s="20"/>
      <c r="F53" s="21">
        <v>46319.655706018515</v>
      </c>
      <c r="G53" s="20" t="s">
        <v>21</v>
      </c>
      <c r="H53" s="20" t="s">
        <v>155</v>
      </c>
      <c r="I53" s="22">
        <v>25</v>
      </c>
      <c r="J53" s="20" t="s">
        <v>130</v>
      </c>
      <c r="K53" s="20" t="s">
        <v>50</v>
      </c>
      <c r="L53" s="22">
        <v>169</v>
      </c>
      <c r="M53" s="20" t="s">
        <v>3269</v>
      </c>
      <c r="N53" s="21">
        <v>46319.701041666667</v>
      </c>
      <c r="O53" s="22">
        <v>1</v>
      </c>
      <c r="P53" s="20" t="s">
        <v>129</v>
      </c>
      <c r="Q53" s="22">
        <v>15</v>
      </c>
      <c r="R53" s="3" t="str">
        <f>IF(OR(G53="12R",G53="12L"),_xlfn.XLOOKUP(C53,Tabla42[ADEP],Tabla42[SID 12R],""),IF(OR(G53="30L",G53="30R"),_xlfn.XLOOKUP(C53,Tabla42[ADEP],Tabla42[SID 30L],""),""))</f>
        <v/>
      </c>
      <c r="S53" s="3">
        <f t="shared" si="0"/>
        <v>15</v>
      </c>
      <c r="T53" s="3" t="str">
        <f>_xlfn.XLOOKUP(C53,Tabla42[ADEP],Tabla42[Sector],"")</f>
        <v/>
      </c>
    </row>
    <row r="54" spans="1:20" x14ac:dyDescent="0.2">
      <c r="A54" s="20" t="s">
        <v>7154</v>
      </c>
      <c r="B54" s="20" t="s">
        <v>18</v>
      </c>
      <c r="C54" s="20" t="s">
        <v>359</v>
      </c>
      <c r="D54" s="20" t="s">
        <v>5901</v>
      </c>
      <c r="E54" s="20" t="s">
        <v>7154</v>
      </c>
      <c r="F54" s="21">
        <v>46319.661168981482</v>
      </c>
      <c r="G54" s="20" t="s">
        <v>21</v>
      </c>
      <c r="H54" s="20" t="s">
        <v>7155</v>
      </c>
      <c r="I54" s="22">
        <v>310</v>
      </c>
      <c r="J54" s="20" t="s">
        <v>22</v>
      </c>
      <c r="K54" s="20" t="s">
        <v>50</v>
      </c>
      <c r="L54" s="22">
        <v>351</v>
      </c>
      <c r="M54" s="20" t="s">
        <v>30</v>
      </c>
      <c r="N54" s="21">
        <v>46319.699432870373</v>
      </c>
      <c r="O54" s="22">
        <v>310</v>
      </c>
      <c r="P54" s="20" t="s">
        <v>129</v>
      </c>
      <c r="Q54" s="22">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20" t="s">
        <v>2984</v>
      </c>
      <c r="B55" s="20" t="s">
        <v>18</v>
      </c>
      <c r="C55" s="20" t="s">
        <v>188</v>
      </c>
      <c r="D55" s="20" t="s">
        <v>20</v>
      </c>
      <c r="E55" s="20" t="s">
        <v>3864</v>
      </c>
      <c r="F55" s="21">
        <v>46319.663159722222</v>
      </c>
      <c r="G55" s="20" t="s">
        <v>21</v>
      </c>
      <c r="H55" s="20" t="s">
        <v>7156</v>
      </c>
      <c r="I55" s="22">
        <v>340</v>
      </c>
      <c r="J55" s="20" t="s">
        <v>22</v>
      </c>
      <c r="K55" s="20" t="s">
        <v>23</v>
      </c>
      <c r="L55" s="22">
        <v>424</v>
      </c>
      <c r="M55" s="20" t="s">
        <v>189</v>
      </c>
      <c r="N55" s="21">
        <v>46319.687245370369</v>
      </c>
      <c r="O55" s="22">
        <v>340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20</v>
      </c>
      <c r="E56" s="20" t="s">
        <v>431</v>
      </c>
      <c r="F56" s="21">
        <v>46319.664120370369</v>
      </c>
      <c r="G56" s="20" t="s">
        <v>21</v>
      </c>
      <c r="H56" s="20" t="s">
        <v>7157</v>
      </c>
      <c r="I56" s="22">
        <v>300</v>
      </c>
      <c r="J56" s="20" t="s">
        <v>22</v>
      </c>
      <c r="K56" s="20" t="s">
        <v>23</v>
      </c>
      <c r="L56" s="22">
        <v>855</v>
      </c>
      <c r="M56" s="20" t="s">
        <v>24</v>
      </c>
      <c r="N56" s="21">
        <v>46319.714548611111</v>
      </c>
      <c r="O56" s="22">
        <v>331</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7158</v>
      </c>
      <c r="B57" s="20" t="s">
        <v>18</v>
      </c>
      <c r="C57" s="20" t="s">
        <v>7159</v>
      </c>
      <c r="D57" s="20" t="s">
        <v>7160</v>
      </c>
      <c r="E57" s="20"/>
      <c r="F57" s="21">
        <v>46319.665833333333</v>
      </c>
      <c r="G57" s="20" t="s">
        <v>21</v>
      </c>
      <c r="H57" s="20" t="s">
        <v>7161</v>
      </c>
      <c r="I57" s="22">
        <v>220</v>
      </c>
      <c r="J57" s="20" t="s">
        <v>22</v>
      </c>
      <c r="K57" s="20" t="s">
        <v>50</v>
      </c>
      <c r="L57" s="22">
        <v>902</v>
      </c>
      <c r="M57" s="20" t="s">
        <v>668</v>
      </c>
      <c r="N57" s="21">
        <v>46319.750891203701</v>
      </c>
      <c r="O57" s="22">
        <v>220</v>
      </c>
      <c r="P57" s="20" t="s">
        <v>129</v>
      </c>
      <c r="Q57" s="22">
        <v>40</v>
      </c>
      <c r="R57" s="3" t="str">
        <f>IF(OR(G57="12R",G57="12L"),_xlfn.XLOOKUP(C57,Tabla42[ADEP],Tabla42[SID 12R],""),IF(OR(G57="30L",G57="30R"),_xlfn.XLOOKUP(C57,Tabla42[ADEP],Tabla42[SID 30L],""),""))</f>
        <v/>
      </c>
      <c r="S57" s="3">
        <f t="shared" si="0"/>
        <v>15</v>
      </c>
      <c r="T57" s="3" t="str">
        <f>_xlfn.XLOOKUP(C57,Tabla42[ADEP],Tabla42[Sector],"")</f>
        <v/>
      </c>
    </row>
    <row r="58" spans="1:20" x14ac:dyDescent="0.2">
      <c r="A58" s="20" t="s">
        <v>443</v>
      </c>
      <c r="B58" s="20" t="s">
        <v>18</v>
      </c>
      <c r="C58" s="20" t="s">
        <v>444</v>
      </c>
      <c r="D58" s="20" t="s">
        <v>28</v>
      </c>
      <c r="E58" s="20" t="s">
        <v>7162</v>
      </c>
      <c r="F58" s="21">
        <v>46319.667349537034</v>
      </c>
      <c r="G58" s="20" t="s">
        <v>21</v>
      </c>
      <c r="H58" s="20" t="s">
        <v>7163</v>
      </c>
      <c r="I58" s="22">
        <v>340</v>
      </c>
      <c r="J58" s="20" t="s">
        <v>22</v>
      </c>
      <c r="K58" s="20" t="s">
        <v>23</v>
      </c>
      <c r="L58" s="22">
        <v>445</v>
      </c>
      <c r="M58" s="20" t="s">
        <v>189</v>
      </c>
      <c r="N58" s="21">
        <v>46319.692928240736</v>
      </c>
      <c r="O58" s="22">
        <v>360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142</v>
      </c>
      <c r="B59" s="20" t="s">
        <v>18</v>
      </c>
      <c r="C59" s="20" t="s">
        <v>42</v>
      </c>
      <c r="D59" s="20" t="s">
        <v>60</v>
      </c>
      <c r="E59" s="20" t="s">
        <v>383</v>
      </c>
      <c r="F59" s="21">
        <v>46319.668368055558</v>
      </c>
      <c r="G59" s="20" t="s">
        <v>21</v>
      </c>
      <c r="H59" s="20" t="s">
        <v>7164</v>
      </c>
      <c r="I59" s="22">
        <v>300</v>
      </c>
      <c r="J59" s="20" t="s">
        <v>22</v>
      </c>
      <c r="K59" s="20" t="s">
        <v>23</v>
      </c>
      <c r="L59" s="22">
        <v>858</v>
      </c>
      <c r="M59" s="20" t="s">
        <v>45</v>
      </c>
      <c r="N59" s="21">
        <v>46319.716145833328</v>
      </c>
      <c r="O59" s="22">
        <v>300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370</v>
      </c>
      <c r="B60" s="20" t="s">
        <v>18</v>
      </c>
      <c r="C60" s="20" t="s">
        <v>798</v>
      </c>
      <c r="D60" s="20" t="s">
        <v>7144</v>
      </c>
      <c r="E60" s="20"/>
      <c r="F60" s="21">
        <v>46319.669837962967</v>
      </c>
      <c r="G60" s="20" t="s">
        <v>21</v>
      </c>
      <c r="H60" s="20" t="s">
        <v>155</v>
      </c>
      <c r="I60" s="22">
        <v>45</v>
      </c>
      <c r="J60" s="20" t="s">
        <v>130</v>
      </c>
      <c r="K60" s="20" t="s">
        <v>50</v>
      </c>
      <c r="L60" s="22">
        <v>168</v>
      </c>
      <c r="M60" s="20" t="s">
        <v>798</v>
      </c>
      <c r="N60" s="21">
        <v>46319.695474537039</v>
      </c>
      <c r="O60" s="22">
        <v>0</v>
      </c>
      <c r="P60" s="20" t="s">
        <v>129</v>
      </c>
      <c r="Q60" s="22">
        <v>15</v>
      </c>
      <c r="R60" s="3" t="str">
        <f>IF(OR(G60="12R",G60="12L"),_xlfn.XLOOKUP(C60,Tabla42[ADEP],Tabla42[SID 12R],""),IF(OR(G60="30L",G60="30R"),_xlfn.XLOOKUP(C60,Tabla42[ADEP],Tabla42[SID 30L],""),""))</f>
        <v/>
      </c>
      <c r="S60" s="3">
        <f t="shared" si="0"/>
        <v>16</v>
      </c>
      <c r="T60" s="3" t="str">
        <f>_xlfn.XLOOKUP(C60,Tabla42[ADEP],Tabla42[Sector],"")</f>
        <v/>
      </c>
    </row>
    <row r="61" spans="1:20" x14ac:dyDescent="0.2">
      <c r="A61" s="20" t="s">
        <v>364</v>
      </c>
      <c r="B61" s="20" t="s">
        <v>18</v>
      </c>
      <c r="C61" s="20" t="s">
        <v>27</v>
      </c>
      <c r="D61" s="20" t="s">
        <v>28</v>
      </c>
      <c r="E61" s="20" t="s">
        <v>7165</v>
      </c>
      <c r="F61" s="21">
        <v>46319.671122685184</v>
      </c>
      <c r="G61" s="20" t="s">
        <v>21</v>
      </c>
      <c r="H61" s="20" t="s">
        <v>7166</v>
      </c>
      <c r="I61" s="22">
        <v>350</v>
      </c>
      <c r="J61" s="20" t="s">
        <v>22</v>
      </c>
      <c r="K61" s="20" t="s">
        <v>23</v>
      </c>
      <c r="L61" s="22">
        <v>380</v>
      </c>
      <c r="M61" s="20" t="s">
        <v>30</v>
      </c>
      <c r="N61" s="21">
        <v>46319.693437499998</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151</v>
      </c>
      <c r="B62" s="20" t="s">
        <v>18</v>
      </c>
      <c r="C62" s="20" t="s">
        <v>96</v>
      </c>
      <c r="D62" s="20" t="s">
        <v>122</v>
      </c>
      <c r="E62" s="20" t="s">
        <v>7167</v>
      </c>
      <c r="F62" s="21">
        <v>46319.671875</v>
      </c>
      <c r="G62" s="20" t="s">
        <v>21</v>
      </c>
      <c r="H62" s="20" t="s">
        <v>3281</v>
      </c>
      <c r="I62" s="22">
        <v>380</v>
      </c>
      <c r="J62" s="20" t="s">
        <v>22</v>
      </c>
      <c r="K62" s="20" t="s">
        <v>23</v>
      </c>
      <c r="L62" s="22">
        <v>858</v>
      </c>
      <c r="M62" s="20" t="s">
        <v>45</v>
      </c>
      <c r="N62" s="21">
        <v>46319.72184027778</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150</v>
      </c>
      <c r="B63" s="20" t="s">
        <v>18</v>
      </c>
      <c r="C63" s="20" t="s">
        <v>32</v>
      </c>
      <c r="D63" s="20" t="s">
        <v>53</v>
      </c>
      <c r="E63" s="20" t="s">
        <v>463</v>
      </c>
      <c r="F63" s="21">
        <v>46319.673206018517</v>
      </c>
      <c r="G63" s="20" t="s">
        <v>21</v>
      </c>
      <c r="H63" s="20" t="s">
        <v>352</v>
      </c>
      <c r="I63" s="22">
        <v>380</v>
      </c>
      <c r="J63" s="20" t="s">
        <v>22</v>
      </c>
      <c r="K63" s="20" t="s">
        <v>23</v>
      </c>
      <c r="L63" s="22">
        <v>878</v>
      </c>
      <c r="M63" s="20" t="s">
        <v>35</v>
      </c>
      <c r="N63" s="21">
        <v>46319.72457175926</v>
      </c>
      <c r="O63" s="22">
        <v>380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7168</v>
      </c>
      <c r="B64" s="20" t="s">
        <v>18</v>
      </c>
      <c r="C64" s="20" t="s">
        <v>206</v>
      </c>
      <c r="D64" s="20" t="s">
        <v>689</v>
      </c>
      <c r="E64" s="20"/>
      <c r="F64" s="21">
        <v>46319.674618055556</v>
      </c>
      <c r="G64" s="20" t="s">
        <v>21</v>
      </c>
      <c r="H64" s="20" t="s">
        <v>7169</v>
      </c>
      <c r="I64" s="22">
        <v>430</v>
      </c>
      <c r="J64" s="20" t="s">
        <v>22</v>
      </c>
      <c r="K64" s="20" t="s">
        <v>50</v>
      </c>
      <c r="L64" s="22">
        <v>862</v>
      </c>
      <c r="M64" s="20" t="s">
        <v>45</v>
      </c>
      <c r="N64" s="21">
        <v>46319.724236111113</v>
      </c>
      <c r="O64" s="22">
        <v>430</v>
      </c>
      <c r="P64" s="20" t="s">
        <v>25</v>
      </c>
      <c r="Q64" s="22">
        <v>30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569</v>
      </c>
      <c r="B65" s="20" t="s">
        <v>18</v>
      </c>
      <c r="C65" s="20" t="s">
        <v>126</v>
      </c>
      <c r="D65" s="20" t="s">
        <v>117</v>
      </c>
      <c r="E65" s="20" t="s">
        <v>7170</v>
      </c>
      <c r="F65" s="21">
        <v>46319.675439814819</v>
      </c>
      <c r="G65" s="20" t="s">
        <v>21</v>
      </c>
      <c r="H65" s="20" t="s">
        <v>7171</v>
      </c>
      <c r="I65" s="22">
        <v>350</v>
      </c>
      <c r="J65" s="20" t="s">
        <v>22</v>
      </c>
      <c r="K65" s="20" t="s">
        <v>23</v>
      </c>
      <c r="L65" s="22">
        <v>363</v>
      </c>
      <c r="M65" s="20" t="s">
        <v>30</v>
      </c>
      <c r="N65" s="21">
        <v>46319.696250000001</v>
      </c>
      <c r="O65" s="22">
        <v>330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168</v>
      </c>
      <c r="B66" s="20" t="s">
        <v>18</v>
      </c>
      <c r="C66" s="20" t="s">
        <v>96</v>
      </c>
      <c r="D66" s="20" t="s">
        <v>53</v>
      </c>
      <c r="E66" s="20" t="s">
        <v>5989</v>
      </c>
      <c r="F66" s="21">
        <v>46319.676168981481</v>
      </c>
      <c r="G66" s="20" t="s">
        <v>21</v>
      </c>
      <c r="H66" s="20" t="s">
        <v>170</v>
      </c>
      <c r="I66" s="22">
        <v>380</v>
      </c>
      <c r="J66" s="20" t="s">
        <v>22</v>
      </c>
      <c r="K66" s="20" t="s">
        <v>23</v>
      </c>
      <c r="L66" s="22">
        <v>859</v>
      </c>
      <c r="M66" s="20" t="s">
        <v>45</v>
      </c>
      <c r="N66" s="21">
        <v>46319.726724537039</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2095</v>
      </c>
      <c r="B67" s="20" t="s">
        <v>18</v>
      </c>
      <c r="C67" s="20" t="s">
        <v>121</v>
      </c>
      <c r="D67" s="20" t="s">
        <v>122</v>
      </c>
      <c r="E67" s="20" t="s">
        <v>7172</v>
      </c>
      <c r="F67" s="21">
        <v>46319.67695601852</v>
      </c>
      <c r="G67" s="20" t="s">
        <v>21</v>
      </c>
      <c r="H67" s="20" t="s">
        <v>7173</v>
      </c>
      <c r="I67" s="22">
        <v>340</v>
      </c>
      <c r="J67" s="20" t="s">
        <v>22</v>
      </c>
      <c r="K67" s="20" t="s">
        <v>23</v>
      </c>
      <c r="L67" s="22">
        <v>569</v>
      </c>
      <c r="M67" s="20" t="s">
        <v>123</v>
      </c>
      <c r="N67" s="21">
        <v>46319.711643518516</v>
      </c>
      <c r="O67" s="22">
        <v>340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2990</v>
      </c>
      <c r="B68" s="20" t="s">
        <v>18</v>
      </c>
      <c r="C68" s="20" t="s">
        <v>444</v>
      </c>
      <c r="D68" s="20" t="s">
        <v>53</v>
      </c>
      <c r="E68" s="20" t="s">
        <v>6923</v>
      </c>
      <c r="F68" s="21">
        <v>46319.678217592591</v>
      </c>
      <c r="G68" s="20" t="s">
        <v>21</v>
      </c>
      <c r="H68" s="20" t="s">
        <v>7174</v>
      </c>
      <c r="I68" s="22">
        <v>360</v>
      </c>
      <c r="J68" s="20" t="s">
        <v>22</v>
      </c>
      <c r="K68" s="20" t="s">
        <v>23</v>
      </c>
      <c r="L68" s="22">
        <v>444</v>
      </c>
      <c r="M68" s="20" t="s">
        <v>189</v>
      </c>
      <c r="N68" s="21">
        <v>46319.705613425926</v>
      </c>
      <c r="O68" s="22">
        <v>360</v>
      </c>
      <c r="P68" s="20" t="s">
        <v>25</v>
      </c>
      <c r="Q68" s="22">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20" t="s">
        <v>430</v>
      </c>
      <c r="B69" s="20" t="s">
        <v>18</v>
      </c>
      <c r="C69" s="20" t="s">
        <v>265</v>
      </c>
      <c r="D69" s="20" t="s">
        <v>53</v>
      </c>
      <c r="E69" s="20" t="s">
        <v>2699</v>
      </c>
      <c r="F69" s="21">
        <v>46319.679074074069</v>
      </c>
      <c r="G69" s="20" t="s">
        <v>21</v>
      </c>
      <c r="H69" s="20" t="s">
        <v>7175</v>
      </c>
      <c r="I69" s="22">
        <v>380</v>
      </c>
      <c r="J69" s="20" t="s">
        <v>22</v>
      </c>
      <c r="K69" s="20" t="s">
        <v>23</v>
      </c>
      <c r="L69" s="22">
        <v>869</v>
      </c>
      <c r="M69" s="20" t="s">
        <v>167</v>
      </c>
      <c r="N69" s="21">
        <v>46319.731157407412</v>
      </c>
      <c r="O69" s="22">
        <v>380</v>
      </c>
      <c r="P69" s="20" t="s">
        <v>25</v>
      </c>
      <c r="Q69" s="22">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0" t="s">
        <v>429</v>
      </c>
      <c r="B70" s="20" t="s">
        <v>18</v>
      </c>
      <c r="C70" s="20" t="s">
        <v>193</v>
      </c>
      <c r="D70" s="20" t="s">
        <v>60</v>
      </c>
      <c r="E70" s="20" t="s">
        <v>7176</v>
      </c>
      <c r="F70" s="21">
        <v>46319.679849537039</v>
      </c>
      <c r="G70" s="20" t="s">
        <v>21</v>
      </c>
      <c r="H70" s="20" t="s">
        <v>2138</v>
      </c>
      <c r="I70" s="22">
        <v>350</v>
      </c>
      <c r="J70" s="20" t="s">
        <v>22</v>
      </c>
      <c r="K70" s="20" t="s">
        <v>23</v>
      </c>
      <c r="L70" s="22">
        <v>360</v>
      </c>
      <c r="M70" s="20" t="s">
        <v>30</v>
      </c>
      <c r="N70" s="21">
        <v>46319.702731481477</v>
      </c>
      <c r="O70" s="22">
        <v>290</v>
      </c>
      <c r="P70" s="20" t="s">
        <v>25</v>
      </c>
      <c r="Q70" s="22">
        <v>40</v>
      </c>
      <c r="R70" s="3" t="str">
        <f>IF(OR(G70="12R",G70="12L"),_xlfn.XLOOKUP(C70,Tabla42[ADEP],Tabla42[SID 12R],""),IF(OR(G70="30L",G70="30R"),_xlfn.XLOOKUP(C70,Tabla42[ADEP],Tabla42[SID 30L],""),""))</f>
        <v>ENEBA</v>
      </c>
      <c r="S70" s="3">
        <f t="shared" si="1"/>
        <v>16</v>
      </c>
      <c r="T70" s="3" t="str">
        <f>_xlfn.XLOOKUP(C70,Tabla42[ADEP],Tabla42[Sector],"")</f>
        <v>Sector 3</v>
      </c>
    </row>
    <row r="71" spans="1:20" x14ac:dyDescent="0.2">
      <c r="A71" s="20" t="s">
        <v>161</v>
      </c>
      <c r="B71" s="20" t="s">
        <v>18</v>
      </c>
      <c r="C71" s="20" t="s">
        <v>27</v>
      </c>
      <c r="D71" s="20" t="s">
        <v>60</v>
      </c>
      <c r="E71" s="20" t="s">
        <v>2144</v>
      </c>
      <c r="F71" s="21">
        <v>46319.682592592595</v>
      </c>
      <c r="G71" s="20" t="s">
        <v>21</v>
      </c>
      <c r="H71" s="20" t="s">
        <v>7177</v>
      </c>
      <c r="I71" s="22">
        <v>350</v>
      </c>
      <c r="J71" s="20" t="s">
        <v>22</v>
      </c>
      <c r="K71" s="20" t="s">
        <v>23</v>
      </c>
      <c r="L71" s="22">
        <v>360</v>
      </c>
      <c r="M71" s="20" t="s">
        <v>30</v>
      </c>
      <c r="N71" s="21">
        <v>46319.704872685186</v>
      </c>
      <c r="O71" s="22">
        <v>330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156</v>
      </c>
      <c r="B72" s="20" t="s">
        <v>18</v>
      </c>
      <c r="C72" s="20" t="s">
        <v>109</v>
      </c>
      <c r="D72" s="20" t="s">
        <v>43</v>
      </c>
      <c r="E72" s="20" t="s">
        <v>7178</v>
      </c>
      <c r="F72" s="21">
        <v>46319.684259259258</v>
      </c>
      <c r="G72" s="20" t="s">
        <v>21</v>
      </c>
      <c r="H72" s="20" t="s">
        <v>7179</v>
      </c>
      <c r="I72" s="22">
        <v>350</v>
      </c>
      <c r="J72" s="20" t="s">
        <v>22</v>
      </c>
      <c r="K72" s="20" t="s">
        <v>23</v>
      </c>
      <c r="L72" s="22">
        <v>151</v>
      </c>
      <c r="M72" s="20" t="s">
        <v>111</v>
      </c>
      <c r="N72" s="21">
        <v>46319.694432870368</v>
      </c>
      <c r="O72" s="22">
        <v>254</v>
      </c>
      <c r="P72" s="20" t="s">
        <v>25</v>
      </c>
      <c r="Q72" s="22">
        <v>190</v>
      </c>
      <c r="R72" s="3" t="str">
        <f>IF(OR(G72="12R",G72="12L"),_xlfn.XLOOKUP(C72,Tabla42[ADEP],Tabla42[SID 12R],""),IF(OR(G72="30L",G72="30R"),_xlfn.XLOOKUP(C72,Tabla42[ADEP],Tabla42[SID 30L],""),""))</f>
        <v>TAKUX</v>
      </c>
      <c r="S72" s="3">
        <f t="shared" si="1"/>
        <v>16</v>
      </c>
      <c r="T72" s="3" t="str">
        <f>_xlfn.XLOOKUP(C72,Tabla42[ADEP],Tabla42[Sector],"")</f>
        <v>Sector 7</v>
      </c>
    </row>
    <row r="73" spans="1:20" x14ac:dyDescent="0.2">
      <c r="A73" s="20" t="s">
        <v>163</v>
      </c>
      <c r="B73" s="20" t="s">
        <v>18</v>
      </c>
      <c r="C73" s="20" t="s">
        <v>164</v>
      </c>
      <c r="D73" s="20" t="s">
        <v>43</v>
      </c>
      <c r="E73" s="20" t="s">
        <v>3533</v>
      </c>
      <c r="F73" s="21">
        <v>46319.685613425929</v>
      </c>
      <c r="G73" s="20" t="s">
        <v>21</v>
      </c>
      <c r="H73" s="20" t="s">
        <v>7180</v>
      </c>
      <c r="I73" s="22">
        <v>290</v>
      </c>
      <c r="J73" s="20" t="s">
        <v>22</v>
      </c>
      <c r="K73" s="20" t="s">
        <v>23</v>
      </c>
      <c r="L73" s="22">
        <v>360</v>
      </c>
      <c r="M73" s="20" t="s">
        <v>30</v>
      </c>
      <c r="N73" s="21">
        <v>46319.707766203705</v>
      </c>
      <c r="O73" s="22">
        <v>270</v>
      </c>
      <c r="P73" s="20" t="s">
        <v>25</v>
      </c>
      <c r="Q73" s="22">
        <v>40</v>
      </c>
      <c r="R73" s="3" t="str">
        <f>IF(OR(G73="12R",G73="12L"),_xlfn.XLOOKUP(C73,Tabla42[ADEP],Tabla42[SID 12R],""),IF(OR(G73="30L",G73="30R"),_xlfn.XLOOKUP(C73,Tabla42[ADEP],Tabla42[SID 30L],""),""))</f>
        <v>OMSUK</v>
      </c>
      <c r="S73" s="3">
        <f t="shared" si="1"/>
        <v>16</v>
      </c>
      <c r="T73" s="3" t="str">
        <f>_xlfn.XLOOKUP(C73,Tabla42[ADEP],Tabla42[Sector],"")</f>
        <v>Sector 3</v>
      </c>
    </row>
    <row r="74" spans="1:20" x14ac:dyDescent="0.2">
      <c r="A74" s="20" t="s">
        <v>159</v>
      </c>
      <c r="B74" s="20" t="s">
        <v>18</v>
      </c>
      <c r="C74" s="20" t="s">
        <v>160</v>
      </c>
      <c r="D74" s="20" t="s">
        <v>33</v>
      </c>
      <c r="E74" s="20" t="s">
        <v>7181</v>
      </c>
      <c r="F74" s="21">
        <v>46319.686539351853</v>
      </c>
      <c r="G74" s="20" t="s">
        <v>21</v>
      </c>
      <c r="H74" s="20" t="s">
        <v>7182</v>
      </c>
      <c r="I74" s="22">
        <v>380</v>
      </c>
      <c r="J74" s="20" t="s">
        <v>22</v>
      </c>
      <c r="K74" s="20" t="s">
        <v>23</v>
      </c>
      <c r="L74" s="22">
        <v>351</v>
      </c>
      <c r="M74" s="20" t="s">
        <v>2433</v>
      </c>
      <c r="N74" s="21">
        <v>46319.706666666665</v>
      </c>
      <c r="O74" s="22">
        <v>380</v>
      </c>
      <c r="P74" s="20" t="s">
        <v>25</v>
      </c>
      <c r="Q74" s="22">
        <v>190</v>
      </c>
      <c r="R74" s="3" t="str">
        <f>IF(OR(G74="12R",G74="12L"),_xlfn.XLOOKUP(C74,Tabla42[ADEP],Tabla42[SID 12R],""),IF(OR(G74="30L",G74="30R"),_xlfn.XLOOKUP(C74,Tabla42[ADEP],Tabla42[SID 30L],""),""))</f>
        <v>CZM</v>
      </c>
      <c r="S74" s="3">
        <f t="shared" si="1"/>
        <v>16</v>
      </c>
      <c r="T74" s="3" t="str">
        <f>_xlfn.XLOOKUP(C74,Tabla42[ADEP],Tabla42[Sector],"")</f>
        <v>Sector 7</v>
      </c>
    </row>
    <row r="75" spans="1:20" x14ac:dyDescent="0.2">
      <c r="A75" s="20" t="s">
        <v>148</v>
      </c>
      <c r="B75" s="20" t="s">
        <v>18</v>
      </c>
      <c r="C75" s="20" t="s">
        <v>42</v>
      </c>
      <c r="D75" s="20" t="s">
        <v>20</v>
      </c>
      <c r="E75" s="20" t="s">
        <v>7183</v>
      </c>
      <c r="F75" s="21">
        <v>46319.688078703708</v>
      </c>
      <c r="G75" s="20" t="s">
        <v>21</v>
      </c>
      <c r="H75" s="20" t="s">
        <v>7184</v>
      </c>
      <c r="I75" s="22">
        <v>340</v>
      </c>
      <c r="J75" s="20" t="s">
        <v>22</v>
      </c>
      <c r="K75" s="20" t="s">
        <v>23</v>
      </c>
      <c r="L75" s="22">
        <v>859</v>
      </c>
      <c r="M75" s="20" t="s">
        <v>45</v>
      </c>
      <c r="N75" s="21">
        <v>46319.735937500001</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432</v>
      </c>
      <c r="B76" s="20" t="s">
        <v>18</v>
      </c>
      <c r="C76" s="20" t="s">
        <v>233</v>
      </c>
      <c r="D76" s="20" t="s">
        <v>122</v>
      </c>
      <c r="E76" s="20" t="s">
        <v>7185</v>
      </c>
      <c r="F76" s="21">
        <v>46319.691365740742</v>
      </c>
      <c r="G76" s="20" t="s">
        <v>21</v>
      </c>
      <c r="H76" s="20" t="s">
        <v>7186</v>
      </c>
      <c r="I76" s="22">
        <v>340</v>
      </c>
      <c r="J76" s="20" t="s">
        <v>22</v>
      </c>
      <c r="K76" s="20" t="s">
        <v>23</v>
      </c>
      <c r="L76" s="22">
        <v>585</v>
      </c>
      <c r="M76" s="20" t="s">
        <v>123</v>
      </c>
      <c r="N76" s="21">
        <v>46319.725034722222</v>
      </c>
      <c r="O76" s="22">
        <v>340</v>
      </c>
      <c r="P76" s="20" t="s">
        <v>25</v>
      </c>
      <c r="Q76" s="22">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7187</v>
      </c>
      <c r="F77" s="21">
        <v>46319.695277777777</v>
      </c>
      <c r="G77" s="20" t="s">
        <v>21</v>
      </c>
      <c r="H77" s="20" t="s">
        <v>7188</v>
      </c>
      <c r="I77" s="22">
        <v>360</v>
      </c>
      <c r="J77" s="20" t="s">
        <v>22</v>
      </c>
      <c r="K77" s="20" t="s">
        <v>23</v>
      </c>
      <c r="L77" s="22">
        <v>859</v>
      </c>
      <c r="M77" s="20" t="s">
        <v>45</v>
      </c>
      <c r="N77" s="21">
        <v>46319.745104166665</v>
      </c>
      <c r="O77" s="22">
        <v>360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523</v>
      </c>
      <c r="B78" s="20" t="s">
        <v>18</v>
      </c>
      <c r="C78" s="20" t="s">
        <v>109</v>
      </c>
      <c r="D78" s="20" t="s">
        <v>28</v>
      </c>
      <c r="E78" s="20" t="s">
        <v>4920</v>
      </c>
      <c r="F78" s="21">
        <v>46319.698472222226</v>
      </c>
      <c r="G78" s="20" t="s">
        <v>21</v>
      </c>
      <c r="H78" s="20" t="s">
        <v>7189</v>
      </c>
      <c r="I78" s="22">
        <v>350</v>
      </c>
      <c r="J78" s="20" t="s">
        <v>22</v>
      </c>
      <c r="K78" s="20" t="s">
        <v>23</v>
      </c>
      <c r="L78" s="22">
        <v>149</v>
      </c>
      <c r="M78" s="20" t="s">
        <v>111</v>
      </c>
      <c r="N78" s="21">
        <v>46319.708402777775</v>
      </c>
      <c r="O78" s="22">
        <v>268</v>
      </c>
      <c r="P78" s="20" t="s">
        <v>25</v>
      </c>
      <c r="Q78" s="22">
        <v>190</v>
      </c>
      <c r="R78" s="3" t="str">
        <f>IF(OR(G78="12R",G78="12L"),_xlfn.XLOOKUP(C78,Tabla42[ADEP],Tabla42[SID 12R],""),IF(OR(G78="30L",G78="30R"),_xlfn.XLOOKUP(C78,Tabla42[ADEP],Tabla42[SID 30L],""),""))</f>
        <v>TAKUX</v>
      </c>
      <c r="S78" s="3">
        <f t="shared" si="1"/>
        <v>16</v>
      </c>
      <c r="T78" s="3" t="str">
        <f>_xlfn.XLOOKUP(C78,Tabla42[ADEP],Tabla42[Sector],"")</f>
        <v>Sector 7</v>
      </c>
    </row>
    <row r="79" spans="1:20" x14ac:dyDescent="0.2">
      <c r="A79" s="20" t="s">
        <v>199</v>
      </c>
      <c r="B79" s="20" t="s">
        <v>18</v>
      </c>
      <c r="C79" s="20" t="s">
        <v>200</v>
      </c>
      <c r="D79" s="20" t="s">
        <v>28</v>
      </c>
      <c r="E79" s="20" t="s">
        <v>1696</v>
      </c>
      <c r="F79" s="21">
        <v>46319.700821759259</v>
      </c>
      <c r="G79" s="20" t="s">
        <v>21</v>
      </c>
      <c r="H79" s="20" t="s">
        <v>7190</v>
      </c>
      <c r="I79" s="22">
        <v>340</v>
      </c>
      <c r="J79" s="20" t="s">
        <v>22</v>
      </c>
      <c r="K79" s="20" t="s">
        <v>23</v>
      </c>
      <c r="L79" s="22">
        <v>446</v>
      </c>
      <c r="M79" s="20" t="s">
        <v>189</v>
      </c>
      <c r="N79" s="21">
        <v>46319.727037037039</v>
      </c>
      <c r="O79" s="22">
        <v>340</v>
      </c>
      <c r="P79" s="20" t="s">
        <v>25</v>
      </c>
      <c r="Q79" s="22">
        <v>40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0" t="s">
        <v>165</v>
      </c>
      <c r="B80" s="20" t="s">
        <v>18</v>
      </c>
      <c r="C80" s="20" t="s">
        <v>166</v>
      </c>
      <c r="D80" s="20" t="s">
        <v>20</v>
      </c>
      <c r="E80" s="20" t="s">
        <v>5463</v>
      </c>
      <c r="F80" s="21">
        <v>46319.702083333337</v>
      </c>
      <c r="G80" s="20" t="s">
        <v>21</v>
      </c>
      <c r="H80" s="20" t="s">
        <v>7191</v>
      </c>
      <c r="I80" s="22">
        <v>360</v>
      </c>
      <c r="J80" s="20" t="s">
        <v>22</v>
      </c>
      <c r="K80" s="20" t="s">
        <v>23</v>
      </c>
      <c r="L80" s="22">
        <v>866</v>
      </c>
      <c r="M80" s="20" t="s">
        <v>167</v>
      </c>
      <c r="N80" s="21">
        <v>46319.752696759257</v>
      </c>
      <c r="O80" s="22">
        <v>360</v>
      </c>
      <c r="P80" s="20" t="s">
        <v>25</v>
      </c>
      <c r="Q80" s="22">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152</v>
      </c>
      <c r="B81" s="20" t="s">
        <v>18</v>
      </c>
      <c r="C81" s="20" t="s">
        <v>153</v>
      </c>
      <c r="D81" s="20" t="s">
        <v>53</v>
      </c>
      <c r="E81" s="20" t="s">
        <v>787</v>
      </c>
      <c r="F81" s="21">
        <v>46319.70349537037</v>
      </c>
      <c r="G81" s="20" t="s">
        <v>21</v>
      </c>
      <c r="H81" s="20" t="s">
        <v>7192</v>
      </c>
      <c r="I81" s="22">
        <v>360</v>
      </c>
      <c r="J81" s="20" t="s">
        <v>22</v>
      </c>
      <c r="K81" s="20" t="s">
        <v>23</v>
      </c>
      <c r="L81" s="22">
        <v>862</v>
      </c>
      <c r="M81" s="20" t="s">
        <v>35</v>
      </c>
      <c r="N81" s="21">
        <v>46319.752303240741</v>
      </c>
      <c r="O81" s="22">
        <v>360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3915</v>
      </c>
      <c r="B82" s="20" t="s">
        <v>18</v>
      </c>
      <c r="C82" s="20" t="s">
        <v>388</v>
      </c>
      <c r="D82" s="20" t="s">
        <v>122</v>
      </c>
      <c r="E82" s="20" t="s">
        <v>7193</v>
      </c>
      <c r="F82" s="21">
        <v>46319.704351851848</v>
      </c>
      <c r="G82" s="20" t="s">
        <v>21</v>
      </c>
      <c r="H82" s="20" t="s">
        <v>7194</v>
      </c>
      <c r="I82" s="22">
        <v>320</v>
      </c>
      <c r="J82" s="20" t="s">
        <v>22</v>
      </c>
      <c r="K82" s="20" t="s">
        <v>23</v>
      </c>
      <c r="L82" s="22">
        <v>445</v>
      </c>
      <c r="M82" s="20" t="s">
        <v>189</v>
      </c>
      <c r="N82" s="21">
        <v>46319.730208333334</v>
      </c>
      <c r="O82" s="22">
        <v>360</v>
      </c>
      <c r="P82" s="20" t="s">
        <v>25</v>
      </c>
      <c r="Q82" s="22">
        <v>40</v>
      </c>
      <c r="R82" s="3" t="str">
        <f>IF(OR(G82="12R",G82="12L"),_xlfn.XLOOKUP(C82,Tabla42[ADEP],Tabla42[SID 12R],""),IF(OR(G82="30L",G82="30R"),_xlfn.XLOOKUP(C82,Tabla42[ADEP],Tabla42[SID 30L],""),""))</f>
        <v>ENEBA</v>
      </c>
      <c r="S82" s="3">
        <f t="shared" si="1"/>
        <v>16</v>
      </c>
      <c r="T82" s="3" t="str">
        <f>_xlfn.XLOOKUP(C82,Tabla42[ADEP],Tabla42[Sector],"")</f>
        <v>Sector 3</v>
      </c>
    </row>
    <row r="83" spans="1:20" x14ac:dyDescent="0.2">
      <c r="A83" s="20" t="s">
        <v>475</v>
      </c>
      <c r="B83" s="20" t="s">
        <v>18</v>
      </c>
      <c r="C83" s="20" t="s">
        <v>293</v>
      </c>
      <c r="D83" s="20" t="s">
        <v>122</v>
      </c>
      <c r="E83" s="20" t="s">
        <v>7195</v>
      </c>
      <c r="F83" s="21">
        <v>46319.709456018521</v>
      </c>
      <c r="G83" s="20" t="s">
        <v>21</v>
      </c>
      <c r="H83" s="20" t="s">
        <v>7196</v>
      </c>
      <c r="I83" s="22">
        <v>300</v>
      </c>
      <c r="J83" s="20" t="s">
        <v>22</v>
      </c>
      <c r="K83" s="20" t="s">
        <v>23</v>
      </c>
      <c r="L83" s="22">
        <v>577</v>
      </c>
      <c r="M83" s="20" t="s">
        <v>123</v>
      </c>
      <c r="N83" s="21">
        <v>46319.741539351853</v>
      </c>
      <c r="O83" s="22">
        <v>360</v>
      </c>
      <c r="P83" s="20" t="s">
        <v>25</v>
      </c>
      <c r="Q83" s="22">
        <v>40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178</v>
      </c>
      <c r="B84" s="20" t="s">
        <v>18</v>
      </c>
      <c r="C84" s="20" t="s">
        <v>179</v>
      </c>
      <c r="D84" s="20" t="s">
        <v>33</v>
      </c>
      <c r="E84" s="20" t="s">
        <v>573</v>
      </c>
      <c r="F84" s="21">
        <v>46319.71130787037</v>
      </c>
      <c r="G84" s="20" t="s">
        <v>21</v>
      </c>
      <c r="H84" s="20" t="s">
        <v>7197</v>
      </c>
      <c r="I84" s="22">
        <v>380</v>
      </c>
      <c r="J84" s="20" t="s">
        <v>22</v>
      </c>
      <c r="K84" s="20" t="s">
        <v>23</v>
      </c>
      <c r="L84" s="22">
        <v>832</v>
      </c>
      <c r="M84" s="20" t="s">
        <v>179</v>
      </c>
      <c r="N84" s="21">
        <v>46319.758506944447</v>
      </c>
      <c r="O84" s="22">
        <v>15</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208</v>
      </c>
      <c r="B85" s="20" t="s">
        <v>18</v>
      </c>
      <c r="C85" s="20" t="s">
        <v>209</v>
      </c>
      <c r="D85" s="20" t="s">
        <v>110</v>
      </c>
      <c r="E85" s="20" t="s">
        <v>651</v>
      </c>
      <c r="F85" s="21">
        <v>46319.712442129632</v>
      </c>
      <c r="G85" s="20" t="s">
        <v>21</v>
      </c>
      <c r="H85" s="20" t="s">
        <v>7198</v>
      </c>
      <c r="I85" s="22">
        <v>320</v>
      </c>
      <c r="J85" s="20" t="s">
        <v>22</v>
      </c>
      <c r="K85" s="20" t="s">
        <v>23</v>
      </c>
      <c r="L85" s="22">
        <v>554</v>
      </c>
      <c r="M85" s="20" t="s">
        <v>123</v>
      </c>
      <c r="N85" s="21">
        <v>46319.74282407407</v>
      </c>
      <c r="O85" s="22">
        <v>320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186</v>
      </c>
      <c r="B86" s="20" t="s">
        <v>18</v>
      </c>
      <c r="C86" s="20" t="s">
        <v>121</v>
      </c>
      <c r="D86" s="20" t="s">
        <v>60</v>
      </c>
      <c r="E86" s="20" t="s">
        <v>3694</v>
      </c>
      <c r="F86" s="21">
        <v>46319.713692129633</v>
      </c>
      <c r="G86" s="20" t="s">
        <v>21</v>
      </c>
      <c r="H86" s="20" t="s">
        <v>7199</v>
      </c>
      <c r="I86" s="22">
        <v>340</v>
      </c>
      <c r="J86" s="20" t="s">
        <v>22</v>
      </c>
      <c r="K86" s="20" t="s">
        <v>23</v>
      </c>
      <c r="L86" s="22">
        <v>584</v>
      </c>
      <c r="M86" s="20" t="s">
        <v>123</v>
      </c>
      <c r="N86" s="21">
        <v>46319.747187500005</v>
      </c>
      <c r="O86" s="22">
        <v>340</v>
      </c>
      <c r="P86" s="20" t="s">
        <v>25</v>
      </c>
      <c r="Q86" s="22">
        <v>40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378</v>
      </c>
      <c r="B87" s="20" t="s">
        <v>18</v>
      </c>
      <c r="C87" s="20" t="s">
        <v>62</v>
      </c>
      <c r="D87" s="20" t="s">
        <v>53</v>
      </c>
      <c r="E87" s="20" t="s">
        <v>401</v>
      </c>
      <c r="F87" s="21">
        <v>46319.714895833335</v>
      </c>
      <c r="G87" s="20" t="s">
        <v>21</v>
      </c>
      <c r="H87" s="20" t="s">
        <v>7200</v>
      </c>
      <c r="I87" s="22">
        <v>380</v>
      </c>
      <c r="J87" s="20" t="s">
        <v>22</v>
      </c>
      <c r="K87" s="20" t="s">
        <v>23</v>
      </c>
      <c r="L87" s="22">
        <v>869</v>
      </c>
      <c r="M87" s="20" t="s">
        <v>167</v>
      </c>
      <c r="N87" s="21">
        <v>46319.766296296293</v>
      </c>
      <c r="O87" s="22">
        <v>380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7201</v>
      </c>
      <c r="B88" s="20" t="s">
        <v>18</v>
      </c>
      <c r="C88" s="20" t="s">
        <v>52</v>
      </c>
      <c r="D88" s="20" t="s">
        <v>6058</v>
      </c>
      <c r="E88" s="20"/>
      <c r="F88" s="21">
        <v>46319.718587962961</v>
      </c>
      <c r="G88" s="20" t="s">
        <v>21</v>
      </c>
      <c r="H88" s="20" t="s">
        <v>7202</v>
      </c>
      <c r="I88" s="22">
        <v>280</v>
      </c>
      <c r="J88" s="20" t="s">
        <v>22</v>
      </c>
      <c r="K88" s="20" t="s">
        <v>50</v>
      </c>
      <c r="L88" s="22">
        <v>219</v>
      </c>
      <c r="M88" s="20" t="s">
        <v>55</v>
      </c>
      <c r="N88" s="21">
        <v>46319.739131944443</v>
      </c>
      <c r="O88" s="22">
        <v>266</v>
      </c>
      <c r="P88" s="20" t="s">
        <v>129</v>
      </c>
      <c r="Q88" s="22">
        <v>30</v>
      </c>
      <c r="R88" s="3" t="str">
        <f>IF(OR(G88="12R",G88="12L"),_xlfn.XLOOKUP(C88,Tabla42[ADEP],Tabla42[SID 12R],""),IF(OR(G88="30L",G88="30R"),_xlfn.XLOOKUP(C88,Tabla42[ADEP],Tabla42[SID 30L],""),""))</f>
        <v>CZM</v>
      </c>
      <c r="S88" s="3">
        <f t="shared" si="1"/>
        <v>17</v>
      </c>
      <c r="T88" s="3" t="str">
        <f>_xlfn.XLOOKUP(C88,Tabla42[ADEP],Tabla42[Sector],"")</f>
        <v>Sector 7</v>
      </c>
    </row>
    <row r="89" spans="1:20" x14ac:dyDescent="0.2">
      <c r="A89" s="20" t="s">
        <v>183</v>
      </c>
      <c r="B89" s="20" t="s">
        <v>18</v>
      </c>
      <c r="C89" s="20" t="s">
        <v>184</v>
      </c>
      <c r="D89" s="20" t="s">
        <v>60</v>
      </c>
      <c r="E89" s="20" t="s">
        <v>7203</v>
      </c>
      <c r="F89" s="21">
        <v>46319.720555555556</v>
      </c>
      <c r="G89" s="20" t="s">
        <v>21</v>
      </c>
      <c r="H89" s="20" t="s">
        <v>7204</v>
      </c>
      <c r="I89" s="22">
        <v>330</v>
      </c>
      <c r="J89" s="20" t="s">
        <v>22</v>
      </c>
      <c r="K89" s="20" t="s">
        <v>23</v>
      </c>
      <c r="L89" s="22">
        <v>349</v>
      </c>
      <c r="M89" s="20" t="s">
        <v>30</v>
      </c>
      <c r="N89" s="21">
        <v>46319.741087962961</v>
      </c>
      <c r="O89" s="22">
        <v>330</v>
      </c>
      <c r="P89" s="20" t="s">
        <v>25</v>
      </c>
      <c r="Q89" s="22">
        <v>40</v>
      </c>
      <c r="R89" s="3" t="str">
        <f>IF(OR(G89="12R",G89="12L"),_xlfn.XLOOKUP(C89,Tabla42[ADEP],Tabla42[SID 12R],""),IF(OR(G89="30L",G89="30R"),_xlfn.XLOOKUP(C89,Tabla42[ADEP],Tabla42[SID 30L],""),""))</f>
        <v>OMSUK</v>
      </c>
      <c r="S89" s="3">
        <f t="shared" si="1"/>
        <v>17</v>
      </c>
      <c r="T89" s="3" t="str">
        <f>_xlfn.XLOOKUP(C89,Tabla42[ADEP],Tabla42[Sector],"")</f>
        <v>Sector 3</v>
      </c>
    </row>
    <row r="90" spans="1:20" x14ac:dyDescent="0.2">
      <c r="A90" s="20" t="s">
        <v>143</v>
      </c>
      <c r="B90" s="20" t="s">
        <v>18</v>
      </c>
      <c r="C90" s="20" t="s">
        <v>32</v>
      </c>
      <c r="D90" s="20" t="s">
        <v>20</v>
      </c>
      <c r="E90" s="20" t="s">
        <v>3806</v>
      </c>
      <c r="F90" s="21">
        <v>46319.721851851849</v>
      </c>
      <c r="G90" s="20" t="s">
        <v>21</v>
      </c>
      <c r="H90" s="20" t="s">
        <v>7205</v>
      </c>
      <c r="I90" s="22">
        <v>320</v>
      </c>
      <c r="J90" s="20" t="s">
        <v>22</v>
      </c>
      <c r="K90" s="20" t="s">
        <v>23</v>
      </c>
      <c r="L90" s="22">
        <v>871</v>
      </c>
      <c r="M90" s="20" t="s">
        <v>35</v>
      </c>
      <c r="N90" s="21">
        <v>46319.772326388891</v>
      </c>
      <c r="O90" s="22">
        <v>320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177</v>
      </c>
      <c r="B91" s="20" t="s">
        <v>18</v>
      </c>
      <c r="C91" s="20" t="s">
        <v>109</v>
      </c>
      <c r="D91" s="20" t="s">
        <v>122</v>
      </c>
      <c r="E91" s="20" t="s">
        <v>2183</v>
      </c>
      <c r="F91" s="21">
        <v>46319.723414351851</v>
      </c>
      <c r="G91" s="20" t="s">
        <v>21</v>
      </c>
      <c r="H91" s="20" t="s">
        <v>7206</v>
      </c>
      <c r="I91" s="22">
        <v>350</v>
      </c>
      <c r="J91" s="20" t="s">
        <v>22</v>
      </c>
      <c r="K91" s="20" t="s">
        <v>23</v>
      </c>
      <c r="L91" s="22">
        <v>150</v>
      </c>
      <c r="M91" s="20" t="s">
        <v>111</v>
      </c>
      <c r="N91" s="21">
        <v>46319.732986111107</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1031</v>
      </c>
      <c r="B92" s="20" t="s">
        <v>18</v>
      </c>
      <c r="C92" s="20" t="s">
        <v>65</v>
      </c>
      <c r="D92" s="20" t="s">
        <v>700</v>
      </c>
      <c r="E92" s="20"/>
      <c r="F92" s="21">
        <v>46319.729085648149</v>
      </c>
      <c r="G92" s="20" t="s">
        <v>21</v>
      </c>
      <c r="H92" s="20" t="s">
        <v>7207</v>
      </c>
      <c r="I92" s="22">
        <v>200</v>
      </c>
      <c r="J92" s="20" t="s">
        <v>22</v>
      </c>
      <c r="K92" s="20" t="s">
        <v>50</v>
      </c>
      <c r="L92" s="22">
        <v>355</v>
      </c>
      <c r="M92" s="20" t="s">
        <v>65</v>
      </c>
      <c r="N92" s="21">
        <v>46319.755150462966</v>
      </c>
      <c r="O92" s="22">
        <v>0</v>
      </c>
      <c r="P92" s="20" t="s">
        <v>25</v>
      </c>
      <c r="Q92" s="22">
        <v>30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20" t="s">
        <v>3027</v>
      </c>
      <c r="B93" s="20" t="s">
        <v>18</v>
      </c>
      <c r="C93" s="20" t="s">
        <v>190</v>
      </c>
      <c r="D93" s="20" t="s">
        <v>33</v>
      </c>
      <c r="E93" s="20" t="s">
        <v>719</v>
      </c>
      <c r="F93" s="21">
        <v>46319.731076388889</v>
      </c>
      <c r="G93" s="20" t="s">
        <v>21</v>
      </c>
      <c r="H93" s="20" t="s">
        <v>7208</v>
      </c>
      <c r="I93" s="22">
        <v>370</v>
      </c>
      <c r="J93" s="20" t="s">
        <v>22</v>
      </c>
      <c r="K93" s="20" t="s">
        <v>23</v>
      </c>
      <c r="L93" s="22">
        <v>135</v>
      </c>
      <c r="M93" s="20" t="s">
        <v>39</v>
      </c>
      <c r="N93" s="21">
        <v>46319.739780092597</v>
      </c>
      <c r="O93" s="22">
        <v>216</v>
      </c>
      <c r="P93" s="20" t="s">
        <v>25</v>
      </c>
      <c r="Q93" s="22">
        <v>190</v>
      </c>
      <c r="R93" s="3" t="str">
        <f>IF(OR(G93="12R",G93="12L"),_xlfn.XLOOKUP(C93,Tabla42[ADEP],Tabla42[SID 12R],""),IF(OR(G93="30L",G93="30R"),_xlfn.XLOOKUP(C93,Tabla42[ADEP],Tabla42[SID 30L],""),""))</f>
        <v>NUDAL</v>
      </c>
      <c r="S93" s="3">
        <f t="shared" si="1"/>
        <v>17</v>
      </c>
      <c r="T93" s="3" t="str">
        <f>_xlfn.XLOOKUP(C93,Tabla42[ADEP],Tabla42[Sector],"")</f>
        <v>Sector 3</v>
      </c>
    </row>
    <row r="94" spans="1:20" x14ac:dyDescent="0.2">
      <c r="A94" s="20" t="s">
        <v>192</v>
      </c>
      <c r="B94" s="20" t="s">
        <v>18</v>
      </c>
      <c r="C94" s="20" t="s">
        <v>193</v>
      </c>
      <c r="D94" s="20" t="s">
        <v>60</v>
      </c>
      <c r="E94" s="20" t="s">
        <v>7209</v>
      </c>
      <c r="F94" s="21">
        <v>46319.732453703706</v>
      </c>
      <c r="G94" s="20" t="s">
        <v>21</v>
      </c>
      <c r="H94" s="20" t="s">
        <v>7210</v>
      </c>
      <c r="I94" s="22">
        <v>350</v>
      </c>
      <c r="J94" s="20" t="s">
        <v>22</v>
      </c>
      <c r="K94" s="20" t="s">
        <v>23</v>
      </c>
      <c r="L94" s="22">
        <v>359</v>
      </c>
      <c r="M94" s="20" t="s">
        <v>30</v>
      </c>
      <c r="N94" s="21">
        <v>46319.75377314815</v>
      </c>
      <c r="O94" s="22">
        <v>350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244</v>
      </c>
      <c r="B95" s="20" t="s">
        <v>18</v>
      </c>
      <c r="C95" s="20" t="s">
        <v>126</v>
      </c>
      <c r="D95" s="20" t="s">
        <v>60</v>
      </c>
      <c r="E95" s="20" t="s">
        <v>3064</v>
      </c>
      <c r="F95" s="21">
        <v>46319.734513888892</v>
      </c>
      <c r="G95" s="20" t="s">
        <v>21</v>
      </c>
      <c r="H95" s="20" t="s">
        <v>7211</v>
      </c>
      <c r="I95" s="22">
        <v>350</v>
      </c>
      <c r="J95" s="20" t="s">
        <v>22</v>
      </c>
      <c r="K95" s="20" t="s">
        <v>23</v>
      </c>
      <c r="L95" s="22">
        <v>360</v>
      </c>
      <c r="M95" s="20" t="s">
        <v>30</v>
      </c>
      <c r="N95" s="21">
        <v>46319.756574074076</v>
      </c>
      <c r="O95" s="22">
        <v>330</v>
      </c>
      <c r="P95" s="20" t="s">
        <v>25</v>
      </c>
      <c r="Q95" s="22">
        <v>40</v>
      </c>
      <c r="R95" s="3" t="str">
        <f>IF(OR(G95="12R",G95="12L"),_xlfn.XLOOKUP(C95,Tabla42[ADEP],Tabla42[SID 12R],""),IF(OR(G95="30L",G95="30R"),_xlfn.XLOOKUP(C95,Tabla42[ADEP],Tabla42[SID 30L],""),""))</f>
        <v>ENEBA</v>
      </c>
      <c r="S95" s="3">
        <f t="shared" si="1"/>
        <v>17</v>
      </c>
      <c r="T95" s="3" t="str">
        <f>_xlfn.XLOOKUP(C95,Tabla42[ADEP],Tabla42[Sector],"")</f>
        <v>Sector 3</v>
      </c>
    </row>
    <row r="96" spans="1:20" x14ac:dyDescent="0.2">
      <c r="A96" s="20" t="s">
        <v>214</v>
      </c>
      <c r="B96" s="20" t="s">
        <v>18</v>
      </c>
      <c r="C96" s="20" t="s">
        <v>215</v>
      </c>
      <c r="D96" s="20" t="s">
        <v>60</v>
      </c>
      <c r="E96" s="20" t="s">
        <v>2740</v>
      </c>
      <c r="F96" s="21">
        <v>46319.738564814819</v>
      </c>
      <c r="G96" s="20" t="s">
        <v>21</v>
      </c>
      <c r="H96" s="20" t="s">
        <v>7212</v>
      </c>
      <c r="I96" s="22">
        <v>350</v>
      </c>
      <c r="J96" s="20" t="s">
        <v>22</v>
      </c>
      <c r="K96" s="20" t="s">
        <v>23</v>
      </c>
      <c r="L96" s="22">
        <v>357</v>
      </c>
      <c r="M96" s="20" t="s">
        <v>30</v>
      </c>
      <c r="N96" s="21">
        <v>46319.759988425925</v>
      </c>
      <c r="O96" s="22">
        <v>310</v>
      </c>
      <c r="P96" s="20" t="s">
        <v>25</v>
      </c>
      <c r="Q96" s="22">
        <v>40</v>
      </c>
      <c r="R96" s="3" t="str">
        <f>IF(OR(G96="12R",G96="12L"),_xlfn.XLOOKUP(C96,Tabla42[ADEP],Tabla42[SID 12R],""),IF(OR(G96="30L",G96="30R"),_xlfn.XLOOKUP(C96,Tabla42[ADEP],Tabla42[SID 30L],""),""))</f>
        <v>OMSUK</v>
      </c>
      <c r="S96" s="3">
        <f t="shared" si="1"/>
        <v>17</v>
      </c>
      <c r="T96" s="3" t="str">
        <f>_xlfn.XLOOKUP(C96,Tabla42[ADEP],Tabla42[Sector],"")</f>
        <v>Sector 3</v>
      </c>
    </row>
    <row r="97" spans="1:20" x14ac:dyDescent="0.2">
      <c r="A97" s="20" t="s">
        <v>380</v>
      </c>
      <c r="B97" s="20" t="s">
        <v>18</v>
      </c>
      <c r="C97" s="20" t="s">
        <v>133</v>
      </c>
      <c r="D97" s="20" t="s">
        <v>28</v>
      </c>
      <c r="E97" s="20" t="s">
        <v>6176</v>
      </c>
      <c r="F97" s="21">
        <v>46319.742210648154</v>
      </c>
      <c r="G97" s="20" t="s">
        <v>21</v>
      </c>
      <c r="H97" s="20" t="s">
        <v>7213</v>
      </c>
      <c r="I97" s="22">
        <v>370</v>
      </c>
      <c r="J97" s="20" t="s">
        <v>22</v>
      </c>
      <c r="K97" s="20" t="s">
        <v>23</v>
      </c>
      <c r="L97" s="22">
        <v>361</v>
      </c>
      <c r="M97" s="20" t="s">
        <v>30</v>
      </c>
      <c r="N97" s="21">
        <v>46319.763831018514</v>
      </c>
      <c r="O97" s="22">
        <v>370</v>
      </c>
      <c r="P97" s="20" t="s">
        <v>25</v>
      </c>
      <c r="Q97" s="22">
        <v>40</v>
      </c>
      <c r="R97" s="3" t="str">
        <f>IF(OR(G97="12R",G97="12L"),_xlfn.XLOOKUP(C97,Tabla42[ADEP],Tabla42[SID 12R],""),IF(OR(G97="30L",G97="30R"),_xlfn.XLOOKUP(C97,Tabla42[ADEP],Tabla42[SID 30L],""),""))</f>
        <v>OMSUK</v>
      </c>
      <c r="S97" s="3">
        <f t="shared" si="1"/>
        <v>17</v>
      </c>
      <c r="T97" s="3" t="str">
        <f>_xlfn.XLOOKUP(C97,Tabla42[ADEP],Tabla42[Sector],"")</f>
        <v>Sector 3</v>
      </c>
    </row>
    <row r="98" spans="1:20" x14ac:dyDescent="0.2">
      <c r="A98" s="20" t="s">
        <v>202</v>
      </c>
      <c r="B98" s="20" t="s">
        <v>18</v>
      </c>
      <c r="C98" s="20" t="s">
        <v>32</v>
      </c>
      <c r="D98" s="20" t="s">
        <v>53</v>
      </c>
      <c r="E98" s="20" t="s">
        <v>2511</v>
      </c>
      <c r="F98" s="21">
        <v>46319.743391203709</v>
      </c>
      <c r="G98" s="20" t="s">
        <v>21</v>
      </c>
      <c r="H98" s="20" t="s">
        <v>352</v>
      </c>
      <c r="I98" s="22">
        <v>380</v>
      </c>
      <c r="J98" s="20" t="s">
        <v>22</v>
      </c>
      <c r="K98" s="20" t="s">
        <v>23</v>
      </c>
      <c r="L98" s="22">
        <v>878</v>
      </c>
      <c r="M98" s="20" t="s">
        <v>35</v>
      </c>
      <c r="N98" s="21">
        <v>46319.795208333337</v>
      </c>
      <c r="O98" s="22">
        <v>371</v>
      </c>
      <c r="P98" s="20" t="s">
        <v>25</v>
      </c>
      <c r="Q98" s="22">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43</v>
      </c>
      <c r="E99" s="20" t="s">
        <v>269</v>
      </c>
      <c r="F99" s="21">
        <v>46319.746168981481</v>
      </c>
      <c r="G99" s="20" t="s">
        <v>21</v>
      </c>
      <c r="H99" s="20" t="s">
        <v>3265</v>
      </c>
      <c r="I99" s="22">
        <v>360</v>
      </c>
      <c r="J99" s="20" t="s">
        <v>22</v>
      </c>
      <c r="K99" s="20" t="s">
        <v>23</v>
      </c>
      <c r="L99" s="22">
        <v>859</v>
      </c>
      <c r="M99" s="20" t="s">
        <v>45</v>
      </c>
      <c r="N99" s="21">
        <v>46319.795972222222</v>
      </c>
      <c r="O99" s="22">
        <v>360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582</v>
      </c>
      <c r="B100" s="20" t="s">
        <v>18</v>
      </c>
      <c r="C100" s="20" t="s">
        <v>583</v>
      </c>
      <c r="D100" s="20" t="s">
        <v>117</v>
      </c>
      <c r="E100" s="20" t="s">
        <v>4994</v>
      </c>
      <c r="F100" s="21">
        <v>46319.746886574074</v>
      </c>
      <c r="G100" s="20" t="s">
        <v>21</v>
      </c>
      <c r="H100" s="20" t="s">
        <v>7214</v>
      </c>
      <c r="I100" s="22">
        <v>330</v>
      </c>
      <c r="J100" s="20" t="s">
        <v>22</v>
      </c>
      <c r="K100" s="20" t="s">
        <v>23</v>
      </c>
      <c r="L100" s="22">
        <v>352</v>
      </c>
      <c r="M100" s="20" t="s">
        <v>30</v>
      </c>
      <c r="N100" s="21">
        <v>46319.766944444447</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437</v>
      </c>
      <c r="B101" s="20" t="s">
        <v>18</v>
      </c>
      <c r="C101" s="20" t="s">
        <v>438</v>
      </c>
      <c r="D101" s="20" t="s">
        <v>33</v>
      </c>
      <c r="E101" s="20" t="s">
        <v>550</v>
      </c>
      <c r="F101" s="21">
        <v>46319.747835648144</v>
      </c>
      <c r="G101" s="20" t="s">
        <v>21</v>
      </c>
      <c r="H101" s="20" t="s">
        <v>5819</v>
      </c>
      <c r="I101" s="22">
        <v>380</v>
      </c>
      <c r="J101" s="20" t="s">
        <v>22</v>
      </c>
      <c r="K101" s="20" t="s">
        <v>23</v>
      </c>
      <c r="L101" s="22">
        <v>998</v>
      </c>
      <c r="M101" s="20" t="s">
        <v>439</v>
      </c>
      <c r="N101" s="21">
        <v>46319.805243055554</v>
      </c>
      <c r="O101" s="22">
        <v>228</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180</v>
      </c>
      <c r="B102" s="20" t="s">
        <v>18</v>
      </c>
      <c r="C102" s="20" t="s">
        <v>133</v>
      </c>
      <c r="D102" s="20" t="s">
        <v>60</v>
      </c>
      <c r="E102" s="20" t="s">
        <v>2719</v>
      </c>
      <c r="F102" s="21">
        <v>46319.74864583333</v>
      </c>
      <c r="G102" s="20" t="s">
        <v>21</v>
      </c>
      <c r="H102" s="20" t="s">
        <v>7215</v>
      </c>
      <c r="I102" s="22">
        <v>350</v>
      </c>
      <c r="J102" s="20" t="s">
        <v>22</v>
      </c>
      <c r="K102" s="20" t="s">
        <v>23</v>
      </c>
      <c r="L102" s="22">
        <v>356</v>
      </c>
      <c r="M102" s="20" t="s">
        <v>30</v>
      </c>
      <c r="N102" s="21">
        <v>46319.771064814813</v>
      </c>
      <c r="O102" s="22">
        <v>350</v>
      </c>
      <c r="P102" s="20" t="s">
        <v>25</v>
      </c>
      <c r="Q102" s="22">
        <v>40</v>
      </c>
      <c r="R102" s="3" t="str">
        <f>IF(OR(G102="12R",G102="12L"),_xlfn.XLOOKUP(C102,Tabla42[ADEP],Tabla42[SID 12R],""),IF(OR(G102="30L",G102="30R"),_xlfn.XLOOKUP(C102,Tabla42[ADEP],Tabla42[SID 30L],""),""))</f>
        <v>OMSUK</v>
      </c>
      <c r="S102" s="3">
        <f t="shared" si="1"/>
        <v>17</v>
      </c>
      <c r="T102" s="3" t="str">
        <f>_xlfn.XLOOKUP(C102,Tabla42[ADEP],Tabla42[Sector],"")</f>
        <v>Sector 3</v>
      </c>
    </row>
    <row r="103" spans="1:20" x14ac:dyDescent="0.2">
      <c r="A103" s="20" t="s">
        <v>1631</v>
      </c>
      <c r="B103" s="20" t="s">
        <v>18</v>
      </c>
      <c r="C103" s="20" t="s">
        <v>444</v>
      </c>
      <c r="D103" s="20" t="s">
        <v>110</v>
      </c>
      <c r="E103" s="20" t="s">
        <v>663</v>
      </c>
      <c r="F103" s="21">
        <v>46319.75037037037</v>
      </c>
      <c r="G103" s="20" t="s">
        <v>21</v>
      </c>
      <c r="H103" s="20" t="s">
        <v>7216</v>
      </c>
      <c r="I103" s="22">
        <v>340</v>
      </c>
      <c r="J103" s="20" t="s">
        <v>22</v>
      </c>
      <c r="K103" s="20" t="s">
        <v>23</v>
      </c>
      <c r="L103" s="22">
        <v>425</v>
      </c>
      <c r="M103" s="20" t="s">
        <v>189</v>
      </c>
      <c r="N103" s="21">
        <v>46319.774733796294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213</v>
      </c>
      <c r="B104" s="20" t="s">
        <v>18</v>
      </c>
      <c r="C104" s="20" t="s">
        <v>19</v>
      </c>
      <c r="D104" s="20" t="s">
        <v>53</v>
      </c>
      <c r="E104" s="20" t="s">
        <v>610</v>
      </c>
      <c r="F104" s="21">
        <v>46319.751226851848</v>
      </c>
      <c r="G104" s="20" t="s">
        <v>21</v>
      </c>
      <c r="H104" s="20" t="s">
        <v>7217</v>
      </c>
      <c r="I104" s="22">
        <v>380</v>
      </c>
      <c r="J104" s="20" t="s">
        <v>22</v>
      </c>
      <c r="K104" s="20" t="s">
        <v>23</v>
      </c>
      <c r="L104" s="22">
        <v>864</v>
      </c>
      <c r="M104" s="20" t="s">
        <v>421</v>
      </c>
      <c r="N104" s="21">
        <v>46319.802071759259</v>
      </c>
      <c r="O104" s="22">
        <v>380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187</v>
      </c>
      <c r="B105" s="20" t="s">
        <v>18</v>
      </c>
      <c r="C105" s="20" t="s">
        <v>188</v>
      </c>
      <c r="D105" s="20" t="s">
        <v>117</v>
      </c>
      <c r="E105" s="20" t="s">
        <v>1708</v>
      </c>
      <c r="F105" s="21">
        <v>46319.752083333333</v>
      </c>
      <c r="G105" s="20" t="s">
        <v>21</v>
      </c>
      <c r="H105" s="20" t="s">
        <v>7218</v>
      </c>
      <c r="I105" s="22">
        <v>340</v>
      </c>
      <c r="J105" s="20" t="s">
        <v>22</v>
      </c>
      <c r="K105" s="20" t="s">
        <v>23</v>
      </c>
      <c r="L105" s="22">
        <v>383</v>
      </c>
      <c r="M105" s="20" t="s">
        <v>250</v>
      </c>
      <c r="N105" s="21">
        <v>46319.774131944447</v>
      </c>
      <c r="O105" s="22">
        <v>340</v>
      </c>
      <c r="P105" s="20" t="s">
        <v>25</v>
      </c>
      <c r="Q105" s="22">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217</v>
      </c>
      <c r="B106" s="20" t="s">
        <v>18</v>
      </c>
      <c r="C106" s="20" t="s">
        <v>158</v>
      </c>
      <c r="D106" s="20" t="s">
        <v>20</v>
      </c>
      <c r="E106" s="20" t="s">
        <v>587</v>
      </c>
      <c r="F106" s="21">
        <v>46319.753275462965</v>
      </c>
      <c r="G106" s="20" t="s">
        <v>21</v>
      </c>
      <c r="H106" s="20" t="s">
        <v>7219</v>
      </c>
      <c r="I106" s="22">
        <v>330</v>
      </c>
      <c r="J106" s="20" t="s">
        <v>22</v>
      </c>
      <c r="K106" s="20" t="s">
        <v>23</v>
      </c>
      <c r="L106" s="22">
        <v>357</v>
      </c>
      <c r="M106" s="20" t="s">
        <v>30</v>
      </c>
      <c r="N106" s="21">
        <v>46319.773599537039</v>
      </c>
      <c r="O106" s="22">
        <v>310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284</v>
      </c>
      <c r="B107" s="20" t="s">
        <v>18</v>
      </c>
      <c r="C107" s="20" t="s">
        <v>137</v>
      </c>
      <c r="D107" s="20" t="s">
        <v>60</v>
      </c>
      <c r="E107" s="20" t="s">
        <v>5616</v>
      </c>
      <c r="F107" s="21">
        <v>46319.754386574074</v>
      </c>
      <c r="G107" s="20" t="s">
        <v>21</v>
      </c>
      <c r="H107" s="20" t="s">
        <v>386</v>
      </c>
      <c r="I107" s="22">
        <v>350</v>
      </c>
      <c r="J107" s="20" t="s">
        <v>22</v>
      </c>
      <c r="K107" s="20" t="s">
        <v>23</v>
      </c>
      <c r="L107" s="22">
        <v>136</v>
      </c>
      <c r="M107" s="20" t="s">
        <v>39</v>
      </c>
      <c r="N107" s="21">
        <v>46319.763587962967</v>
      </c>
      <c r="O107" s="22">
        <v>221</v>
      </c>
      <c r="P107" s="20" t="s">
        <v>25</v>
      </c>
      <c r="Q107" s="22">
        <v>190</v>
      </c>
      <c r="R107" s="3" t="str">
        <f>IF(OR(G107="12R",G107="12L"),_xlfn.XLOOKUP(C107,Tabla42[ADEP],Tabla42[SID 12R],""),IF(OR(G107="30L",G107="30R"),_xlfn.XLOOKUP(C107,Tabla42[ADEP],Tabla42[SID 30L],""),""))</f>
        <v>NUDAL</v>
      </c>
      <c r="S107" s="3">
        <f t="shared" si="1"/>
        <v>18</v>
      </c>
      <c r="T107" s="3" t="str">
        <f>_xlfn.XLOOKUP(C107,Tabla42[ADEP],Tabla42[Sector],"")</f>
        <v>Sector 3</v>
      </c>
    </row>
    <row r="108" spans="1:20" x14ac:dyDescent="0.2">
      <c r="A108" s="20" t="s">
        <v>358</v>
      </c>
      <c r="B108" s="20" t="s">
        <v>18</v>
      </c>
      <c r="C108" s="20" t="s">
        <v>359</v>
      </c>
      <c r="D108" s="20" t="s">
        <v>33</v>
      </c>
      <c r="E108" s="20" t="s">
        <v>4948</v>
      </c>
      <c r="F108" s="21">
        <v>46319.756099537037</v>
      </c>
      <c r="G108" s="20" t="s">
        <v>21</v>
      </c>
      <c r="H108" s="20" t="s">
        <v>7220</v>
      </c>
      <c r="I108" s="22">
        <v>350</v>
      </c>
      <c r="J108" s="20" t="s">
        <v>22</v>
      </c>
      <c r="K108" s="20" t="s">
        <v>23</v>
      </c>
      <c r="L108" s="22">
        <v>359</v>
      </c>
      <c r="M108" s="20" t="s">
        <v>30</v>
      </c>
      <c r="N108" s="21">
        <v>46319.77725694445</v>
      </c>
      <c r="O108" s="22">
        <v>370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205</v>
      </c>
      <c r="B109" s="20" t="s">
        <v>18</v>
      </c>
      <c r="C109" s="20" t="s">
        <v>206</v>
      </c>
      <c r="D109" s="20" t="s">
        <v>20</v>
      </c>
      <c r="E109" s="20" t="s">
        <v>374</v>
      </c>
      <c r="F109" s="21">
        <v>46319.756990740745</v>
      </c>
      <c r="G109" s="20" t="s">
        <v>21</v>
      </c>
      <c r="H109" s="20" t="s">
        <v>326</v>
      </c>
      <c r="I109" s="22">
        <v>360</v>
      </c>
      <c r="J109" s="20" t="s">
        <v>22</v>
      </c>
      <c r="K109" s="20" t="s">
        <v>23</v>
      </c>
      <c r="L109" s="22">
        <v>859</v>
      </c>
      <c r="M109" s="20" t="s">
        <v>45</v>
      </c>
      <c r="N109" s="21">
        <v>46319.807141203702</v>
      </c>
      <c r="O109" s="22">
        <v>360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2157</v>
      </c>
      <c r="B110" s="20" t="s">
        <v>18</v>
      </c>
      <c r="C110" s="20" t="s">
        <v>188</v>
      </c>
      <c r="D110" s="20" t="s">
        <v>60</v>
      </c>
      <c r="E110" s="20" t="s">
        <v>4742</v>
      </c>
      <c r="F110" s="21">
        <v>46319.758263888885</v>
      </c>
      <c r="G110" s="20" t="s">
        <v>21</v>
      </c>
      <c r="H110" s="20" t="s">
        <v>7221</v>
      </c>
      <c r="I110" s="22">
        <v>330</v>
      </c>
      <c r="J110" s="20" t="s">
        <v>22</v>
      </c>
      <c r="K110" s="20" t="s">
        <v>23</v>
      </c>
      <c r="L110" s="22">
        <v>363</v>
      </c>
      <c r="M110" s="20" t="s">
        <v>30</v>
      </c>
      <c r="N110" s="21">
        <v>46319.779942129629</v>
      </c>
      <c r="O110" s="22">
        <v>330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203</v>
      </c>
      <c r="B111" s="20" t="s">
        <v>18</v>
      </c>
      <c r="C111" s="20" t="s">
        <v>204</v>
      </c>
      <c r="D111" s="20" t="s">
        <v>53</v>
      </c>
      <c r="E111" s="20" t="s">
        <v>6969</v>
      </c>
      <c r="F111" s="21">
        <v>46319.760729166665</v>
      </c>
      <c r="G111" s="20" t="s">
        <v>21</v>
      </c>
      <c r="H111" s="20" t="s">
        <v>7222</v>
      </c>
      <c r="I111" s="22">
        <v>350</v>
      </c>
      <c r="J111" s="20" t="s">
        <v>22</v>
      </c>
      <c r="K111" s="20" t="s">
        <v>23</v>
      </c>
      <c r="L111" s="22">
        <v>149</v>
      </c>
      <c r="M111" s="20" t="s">
        <v>111</v>
      </c>
      <c r="N111" s="21">
        <v>46319.770636574074</v>
      </c>
      <c r="O111" s="22">
        <v>290</v>
      </c>
      <c r="P111" s="20" t="s">
        <v>25</v>
      </c>
      <c r="Q111" s="22">
        <v>190</v>
      </c>
      <c r="R111" s="3" t="str">
        <f>IF(OR(G111="12R",G111="12L"),_xlfn.XLOOKUP(C111,Tabla42[ADEP],Tabla42[SID 12R],""),IF(OR(G111="30L",G111="30R"),_xlfn.XLOOKUP(C111,Tabla42[ADEP],Tabla42[SID 30L],""),""))</f>
        <v>TAKUX</v>
      </c>
      <c r="S111" s="3">
        <f t="shared" si="1"/>
        <v>18</v>
      </c>
      <c r="T111" s="3" t="str">
        <f>_xlfn.XLOOKUP(C111,Tabla42[ADEP],Tabla42[Sector],"")</f>
        <v>Sector 7</v>
      </c>
    </row>
    <row r="112" spans="1:20" x14ac:dyDescent="0.2">
      <c r="A112" s="20" t="s">
        <v>7223</v>
      </c>
      <c r="B112" s="20" t="s">
        <v>18</v>
      </c>
      <c r="C112" s="20" t="s">
        <v>18</v>
      </c>
      <c r="D112" s="20" t="s">
        <v>7224</v>
      </c>
      <c r="E112" s="20"/>
      <c r="F112" s="21">
        <v>46319.761932870373</v>
      </c>
      <c r="G112" s="20" t="s">
        <v>21</v>
      </c>
      <c r="H112" s="20" t="s">
        <v>7225</v>
      </c>
      <c r="I112" s="22">
        <v>15</v>
      </c>
      <c r="J112" s="20" t="s">
        <v>130</v>
      </c>
      <c r="K112" s="20" t="s">
        <v>50</v>
      </c>
      <c r="L112" s="22">
        <v>244</v>
      </c>
      <c r="M112" s="20" t="s">
        <v>18</v>
      </c>
      <c r="N112" s="21">
        <v>46319.816701388889</v>
      </c>
      <c r="O112" s="22">
        <v>0</v>
      </c>
      <c r="P112" s="20" t="s">
        <v>129</v>
      </c>
      <c r="Q112" s="22">
        <v>15</v>
      </c>
      <c r="R112" s="3" t="str">
        <f>IF(OR(G112="12R",G112="12L"),_xlfn.XLOOKUP(C112,Tabla42[ADEP],Tabla42[SID 12R],""),IF(OR(G112="30L",G112="30R"),_xlfn.XLOOKUP(C112,Tabla42[ADEP],Tabla42[SID 30L],""),""))</f>
        <v/>
      </c>
      <c r="S112" s="3">
        <f t="shared" si="1"/>
        <v>18</v>
      </c>
      <c r="T112" s="3" t="str">
        <f>_xlfn.XLOOKUP(C112,Tabla42[ADEP],Tabla42[Sector],"")</f>
        <v/>
      </c>
    </row>
    <row r="113" spans="1:20" x14ac:dyDescent="0.2">
      <c r="A113" s="20" t="s">
        <v>218</v>
      </c>
      <c r="B113" s="20" t="s">
        <v>18</v>
      </c>
      <c r="C113" s="20" t="s">
        <v>219</v>
      </c>
      <c r="D113" s="20" t="s">
        <v>43</v>
      </c>
      <c r="E113" s="20" t="s">
        <v>6315</v>
      </c>
      <c r="F113" s="21">
        <v>46319.761956018519</v>
      </c>
      <c r="G113" s="20" t="s">
        <v>21</v>
      </c>
      <c r="H113" s="20" t="s">
        <v>7226</v>
      </c>
      <c r="I113" s="22">
        <v>340</v>
      </c>
      <c r="J113" s="20" t="s">
        <v>22</v>
      </c>
      <c r="K113" s="20" t="s">
        <v>23</v>
      </c>
      <c r="L113" s="22">
        <v>876</v>
      </c>
      <c r="M113" s="20" t="s">
        <v>35</v>
      </c>
      <c r="N113" s="21">
        <v>46319.811782407407</v>
      </c>
      <c r="O113" s="22">
        <v>340</v>
      </c>
      <c r="P113" s="20" t="s">
        <v>25</v>
      </c>
      <c r="Q113" s="22">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0" t="s">
        <v>237</v>
      </c>
      <c r="B114" s="20" t="s">
        <v>18</v>
      </c>
      <c r="C114" s="20" t="s">
        <v>116</v>
      </c>
      <c r="D114" s="20" t="s">
        <v>117</v>
      </c>
      <c r="E114" s="20" t="s">
        <v>7227</v>
      </c>
      <c r="F114" s="21">
        <v>46319.763761574075</v>
      </c>
      <c r="G114" s="20" t="s">
        <v>21</v>
      </c>
      <c r="H114" s="20" t="s">
        <v>7228</v>
      </c>
      <c r="I114" s="22">
        <v>300</v>
      </c>
      <c r="J114" s="20" t="s">
        <v>22</v>
      </c>
      <c r="K114" s="20" t="s">
        <v>23</v>
      </c>
      <c r="L114" s="22">
        <v>541</v>
      </c>
      <c r="M114" s="20" t="s">
        <v>123</v>
      </c>
      <c r="N114" s="21">
        <v>46319.794722222221</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225</v>
      </c>
      <c r="B115" s="20" t="s">
        <v>18</v>
      </c>
      <c r="C115" s="20" t="s">
        <v>27</v>
      </c>
      <c r="D115" s="20" t="s">
        <v>226</v>
      </c>
      <c r="E115" s="20" t="s">
        <v>7229</v>
      </c>
      <c r="F115" s="21">
        <v>46319.765057870369</v>
      </c>
      <c r="G115" s="20" t="s">
        <v>21</v>
      </c>
      <c r="H115" s="20" t="s">
        <v>7230</v>
      </c>
      <c r="I115" s="22">
        <v>370</v>
      </c>
      <c r="J115" s="20" t="s">
        <v>22</v>
      </c>
      <c r="K115" s="20" t="s">
        <v>23</v>
      </c>
      <c r="L115" s="22">
        <v>353</v>
      </c>
      <c r="M115" s="20" t="s">
        <v>30</v>
      </c>
      <c r="N115" s="21">
        <v>46319.786736111113</v>
      </c>
      <c r="O115" s="22">
        <v>390</v>
      </c>
      <c r="P115" s="20" t="s">
        <v>25</v>
      </c>
      <c r="Q115" s="22">
        <v>40</v>
      </c>
      <c r="R115" s="3" t="str">
        <f>IF(OR(G115="12R",G115="12L"),_xlfn.XLOOKUP(C115,Tabla42[ADEP],Tabla42[SID 12R],""),IF(OR(G115="30L",G115="30R"),_xlfn.XLOOKUP(C115,Tabla42[ADEP],Tabla42[SID 30L],""),""))</f>
        <v>OMSUK</v>
      </c>
      <c r="S115" s="3">
        <f t="shared" si="1"/>
        <v>18</v>
      </c>
      <c r="T115" s="3" t="str">
        <f>_xlfn.XLOOKUP(C115,Tabla42[ADEP],Tabla42[Sector],"")</f>
        <v>Sector 3</v>
      </c>
    </row>
    <row r="116" spans="1:20" x14ac:dyDescent="0.2">
      <c r="A116" s="20" t="s">
        <v>5753</v>
      </c>
      <c r="B116" s="20" t="s">
        <v>18</v>
      </c>
      <c r="C116" s="20" t="s">
        <v>798</v>
      </c>
      <c r="D116" s="20" t="s">
        <v>5754</v>
      </c>
      <c r="E116" s="20"/>
      <c r="F116" s="21">
        <v>46319.766493055555</v>
      </c>
      <c r="G116" s="20" t="s">
        <v>21</v>
      </c>
      <c r="H116" s="20" t="s">
        <v>7231</v>
      </c>
      <c r="I116" s="22">
        <v>15</v>
      </c>
      <c r="J116" s="20" t="s">
        <v>130</v>
      </c>
      <c r="K116" s="20" t="s">
        <v>50</v>
      </c>
      <c r="L116" s="22">
        <v>168</v>
      </c>
      <c r="M116" s="20" t="s">
        <v>798</v>
      </c>
      <c r="N116" s="21">
        <v>46319.795023148152</v>
      </c>
      <c r="O116" s="22">
        <v>0</v>
      </c>
      <c r="P116" s="20" t="s">
        <v>129</v>
      </c>
      <c r="Q116" s="22">
        <v>15</v>
      </c>
      <c r="R116" s="3" t="str">
        <f>IF(OR(G116="12R",G116="12L"),_xlfn.XLOOKUP(C116,Tabla42[ADEP],Tabla42[SID 12R],""),IF(OR(G116="30L",G116="30R"),_xlfn.XLOOKUP(C116,Tabla42[ADEP],Tabla42[SID 30L],""),""))</f>
        <v/>
      </c>
      <c r="S116" s="3">
        <f t="shared" si="1"/>
        <v>18</v>
      </c>
      <c r="T116" s="3" t="str">
        <f>_xlfn.XLOOKUP(C116,Tabla42[ADEP],Tabla42[Sector],"")</f>
        <v/>
      </c>
    </row>
    <row r="117" spans="1:20" x14ac:dyDescent="0.2">
      <c r="A117" s="20" t="s">
        <v>1280</v>
      </c>
      <c r="B117" s="20" t="s">
        <v>18</v>
      </c>
      <c r="C117" s="20" t="s">
        <v>742</v>
      </c>
      <c r="D117" s="20" t="s">
        <v>110</v>
      </c>
      <c r="E117" s="20" t="s">
        <v>4236</v>
      </c>
      <c r="F117" s="21">
        <v>46319.767893518518</v>
      </c>
      <c r="G117" s="20" t="s">
        <v>21</v>
      </c>
      <c r="H117" s="20" t="s">
        <v>7232</v>
      </c>
      <c r="I117" s="22">
        <v>320</v>
      </c>
      <c r="J117" s="20" t="s">
        <v>22</v>
      </c>
      <c r="K117" s="20" t="s">
        <v>23</v>
      </c>
      <c r="L117" s="22">
        <v>548</v>
      </c>
      <c r="M117" s="20" t="s">
        <v>123</v>
      </c>
      <c r="N117" s="21">
        <v>46319.798587962963</v>
      </c>
      <c r="O117" s="22">
        <v>320</v>
      </c>
      <c r="P117" s="20" t="s">
        <v>25</v>
      </c>
      <c r="Q117" s="22">
        <v>40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227</v>
      </c>
      <c r="B118" s="20" t="s">
        <v>18</v>
      </c>
      <c r="C118" s="20" t="s">
        <v>133</v>
      </c>
      <c r="D118" s="20" t="s">
        <v>60</v>
      </c>
      <c r="E118" s="20" t="s">
        <v>810</v>
      </c>
      <c r="F118" s="21">
        <v>46319.769293981481</v>
      </c>
      <c r="G118" s="20" t="s">
        <v>21</v>
      </c>
      <c r="H118" s="20" t="s">
        <v>7233</v>
      </c>
      <c r="I118" s="22">
        <v>350</v>
      </c>
      <c r="J118" s="20" t="s">
        <v>22</v>
      </c>
      <c r="K118" s="20" t="s">
        <v>23</v>
      </c>
      <c r="L118" s="22">
        <v>356</v>
      </c>
      <c r="M118" s="20" t="s">
        <v>30</v>
      </c>
      <c r="N118" s="21">
        <v>46319.790231481486</v>
      </c>
      <c r="O118" s="22">
        <v>310</v>
      </c>
      <c r="P118" s="20" t="s">
        <v>25</v>
      </c>
      <c r="Q118" s="22">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3651</v>
      </c>
      <c r="B119" s="20" t="s">
        <v>18</v>
      </c>
      <c r="C119" s="20" t="s">
        <v>305</v>
      </c>
      <c r="D119" s="20" t="s">
        <v>122</v>
      </c>
      <c r="E119" s="20" t="s">
        <v>4633</v>
      </c>
      <c r="F119" s="21">
        <v>46319.771516203706</v>
      </c>
      <c r="G119" s="20" t="s">
        <v>21</v>
      </c>
      <c r="H119" s="20" t="s">
        <v>7234</v>
      </c>
      <c r="I119" s="22">
        <v>330</v>
      </c>
      <c r="J119" s="20" t="s">
        <v>22</v>
      </c>
      <c r="K119" s="20" t="s">
        <v>23</v>
      </c>
      <c r="L119" s="22">
        <v>359</v>
      </c>
      <c r="M119" s="20" t="s">
        <v>30</v>
      </c>
      <c r="N119" s="21">
        <v>46319.792233796295</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216</v>
      </c>
      <c r="B120" s="20" t="s">
        <v>18</v>
      </c>
      <c r="C120" s="20" t="s">
        <v>32</v>
      </c>
      <c r="D120" s="20" t="s">
        <v>20</v>
      </c>
      <c r="E120" s="20" t="s">
        <v>2024</v>
      </c>
      <c r="F120" s="21">
        <v>46319.77344907407</v>
      </c>
      <c r="G120" s="20" t="s">
        <v>21</v>
      </c>
      <c r="H120" s="20" t="s">
        <v>2363</v>
      </c>
      <c r="I120" s="22">
        <v>300</v>
      </c>
      <c r="J120" s="20" t="s">
        <v>22</v>
      </c>
      <c r="K120" s="20" t="s">
        <v>23</v>
      </c>
      <c r="L120" s="22">
        <v>865</v>
      </c>
      <c r="M120" s="20" t="s">
        <v>35</v>
      </c>
      <c r="N120" s="21">
        <v>46319.820486111115</v>
      </c>
      <c r="O120" s="22">
        <v>300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176</v>
      </c>
      <c r="B121" s="20" t="s">
        <v>18</v>
      </c>
      <c r="C121" s="20" t="s">
        <v>19</v>
      </c>
      <c r="D121" s="20" t="s">
        <v>53</v>
      </c>
      <c r="E121" s="20" t="s">
        <v>363</v>
      </c>
      <c r="F121" s="21">
        <v>46319.775150462963</v>
      </c>
      <c r="G121" s="20" t="s">
        <v>21</v>
      </c>
      <c r="H121" s="20" t="s">
        <v>7235</v>
      </c>
      <c r="I121" s="22">
        <v>380</v>
      </c>
      <c r="J121" s="20" t="s">
        <v>22</v>
      </c>
      <c r="K121" s="20" t="s">
        <v>23</v>
      </c>
      <c r="L121" s="22">
        <v>873</v>
      </c>
      <c r="M121" s="20" t="s">
        <v>167</v>
      </c>
      <c r="N121" s="21">
        <v>46319.826458333337</v>
      </c>
      <c r="O121" s="22">
        <v>380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229</v>
      </c>
      <c r="B122" s="20" t="s">
        <v>18</v>
      </c>
      <c r="C122" s="20" t="s">
        <v>230</v>
      </c>
      <c r="D122" s="20" t="s">
        <v>231</v>
      </c>
      <c r="E122" s="20" t="s">
        <v>6761</v>
      </c>
      <c r="F122" s="21">
        <v>46319.776539351849</v>
      </c>
      <c r="G122" s="20" t="s">
        <v>21</v>
      </c>
      <c r="H122" s="20" t="s">
        <v>7236</v>
      </c>
      <c r="I122" s="22">
        <v>120</v>
      </c>
      <c r="J122" s="20" t="s">
        <v>22</v>
      </c>
      <c r="K122" s="20" t="s">
        <v>23</v>
      </c>
      <c r="L122" s="22">
        <v>358</v>
      </c>
      <c r="M122" s="20" t="s">
        <v>230</v>
      </c>
      <c r="N122" s="21">
        <v>46319.83898148148</v>
      </c>
      <c r="O122" s="22">
        <v>0</v>
      </c>
      <c r="P122" s="20" t="s">
        <v>129</v>
      </c>
      <c r="Q122" s="22">
        <v>40</v>
      </c>
      <c r="R122" s="3" t="str">
        <f>IF(OR(G122="12R",G122="12L"),_xlfn.XLOOKUP(C122,Tabla42[ADEP],Tabla42[SID 12R],""),IF(OR(G122="30L",G122="30R"),_xlfn.XLOOKUP(C122,Tabla42[ADEP],Tabla42[SID 30L],""),""))</f>
        <v>CZM</v>
      </c>
      <c r="S122" s="3">
        <f t="shared" si="1"/>
        <v>18</v>
      </c>
      <c r="T122" s="3" t="str">
        <f>_xlfn.XLOOKUP(C122,Tabla42[ADEP],Tabla42[Sector],"")</f>
        <v>Sector 7</v>
      </c>
    </row>
    <row r="123" spans="1:20" x14ac:dyDescent="0.2">
      <c r="A123" s="20" t="s">
        <v>1667</v>
      </c>
      <c r="B123" s="20" t="s">
        <v>18</v>
      </c>
      <c r="C123" s="20" t="s">
        <v>200</v>
      </c>
      <c r="D123" s="20" t="s">
        <v>110</v>
      </c>
      <c r="E123" s="20" t="s">
        <v>381</v>
      </c>
      <c r="F123" s="21">
        <v>46319.77989583333</v>
      </c>
      <c r="G123" s="20" t="s">
        <v>21</v>
      </c>
      <c r="H123" s="20" t="s">
        <v>7237</v>
      </c>
      <c r="I123" s="22">
        <v>340</v>
      </c>
      <c r="J123" s="20" t="s">
        <v>22</v>
      </c>
      <c r="K123" s="20" t="s">
        <v>23</v>
      </c>
      <c r="L123" s="22">
        <v>424</v>
      </c>
      <c r="M123" s="20" t="s">
        <v>189</v>
      </c>
      <c r="N123" s="21">
        <v>46319.804178240738</v>
      </c>
      <c r="O123" s="22">
        <v>340</v>
      </c>
      <c r="P123" s="20" t="s">
        <v>25</v>
      </c>
      <c r="Q123" s="22">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20" t="s">
        <v>228</v>
      </c>
      <c r="B124" s="20" t="s">
        <v>18</v>
      </c>
      <c r="C124" s="20" t="s">
        <v>27</v>
      </c>
      <c r="D124" s="20" t="s">
        <v>28</v>
      </c>
      <c r="E124" s="20" t="s">
        <v>1070</v>
      </c>
      <c r="F124" s="21">
        <v>46319.783090277779</v>
      </c>
      <c r="G124" s="20" t="s">
        <v>21</v>
      </c>
      <c r="H124" s="20" t="s">
        <v>7238</v>
      </c>
      <c r="I124" s="22">
        <v>370</v>
      </c>
      <c r="J124" s="20" t="s">
        <v>22</v>
      </c>
      <c r="K124" s="20" t="s">
        <v>23</v>
      </c>
      <c r="L124" s="22">
        <v>357</v>
      </c>
      <c r="M124" s="20" t="s">
        <v>30</v>
      </c>
      <c r="N124" s="21">
        <v>46319.804652777777</v>
      </c>
      <c r="O124" s="22">
        <v>370</v>
      </c>
      <c r="P124" s="20" t="s">
        <v>25</v>
      </c>
      <c r="Q124" s="22">
        <v>40</v>
      </c>
      <c r="R124" s="3" t="str">
        <f>IF(OR(G124="12R",G124="12L"),_xlfn.XLOOKUP(C124,Tabla42[ADEP],Tabla42[SID 12R],""),IF(OR(G124="30L",G124="30R"),_xlfn.XLOOKUP(C124,Tabla42[ADEP],Tabla42[SID 30L],""),""))</f>
        <v>OMSUK</v>
      </c>
      <c r="S124" s="3">
        <f t="shared" si="1"/>
        <v>18</v>
      </c>
      <c r="T124" s="3" t="str">
        <f>_xlfn.XLOOKUP(C124,Tabla42[ADEP],Tabla42[Sector],"")</f>
        <v>Sector 3</v>
      </c>
    </row>
    <row r="125" spans="1:20" x14ac:dyDescent="0.2">
      <c r="A125" s="20" t="s">
        <v>246</v>
      </c>
      <c r="B125" s="20" t="s">
        <v>18</v>
      </c>
      <c r="C125" s="20" t="s">
        <v>209</v>
      </c>
      <c r="D125" s="20" t="s">
        <v>110</v>
      </c>
      <c r="E125" s="20" t="s">
        <v>3972</v>
      </c>
      <c r="F125" s="21">
        <v>46319.784351851849</v>
      </c>
      <c r="G125" s="20" t="s">
        <v>21</v>
      </c>
      <c r="H125" s="20" t="s">
        <v>7239</v>
      </c>
      <c r="I125" s="22">
        <v>300</v>
      </c>
      <c r="J125" s="20" t="s">
        <v>22</v>
      </c>
      <c r="K125" s="20" t="s">
        <v>23</v>
      </c>
      <c r="L125" s="22">
        <v>534</v>
      </c>
      <c r="M125" s="20" t="s">
        <v>123</v>
      </c>
      <c r="N125" s="21">
        <v>46319.816886574074</v>
      </c>
      <c r="O125" s="22">
        <v>400</v>
      </c>
      <c r="P125" s="20" t="s">
        <v>25</v>
      </c>
      <c r="Q125" s="22">
        <v>40</v>
      </c>
      <c r="R125" s="3" t="str">
        <f>IF(OR(G125="12R",G125="12L"),_xlfn.XLOOKUP(C125,Tabla42[ADEP],Tabla42[SID 12R],""),IF(OR(G125="30L",G125="30R"),_xlfn.XLOOKUP(C125,Tabla42[ADEP],Tabla42[SID 30L],""),""))</f>
        <v>ENEBA</v>
      </c>
      <c r="S125" s="3">
        <f t="shared" si="1"/>
        <v>18</v>
      </c>
      <c r="T125" s="3" t="str">
        <f>_xlfn.XLOOKUP(C125,Tabla42[ADEP],Tabla42[Sector],"")</f>
        <v>Sector 3</v>
      </c>
    </row>
    <row r="126" spans="1:20" x14ac:dyDescent="0.2">
      <c r="A126" s="20" t="s">
        <v>1672</v>
      </c>
      <c r="B126" s="20" t="s">
        <v>18</v>
      </c>
      <c r="C126" s="20" t="s">
        <v>96</v>
      </c>
      <c r="D126" s="20" t="s">
        <v>53</v>
      </c>
      <c r="E126" s="20" t="s">
        <v>106</v>
      </c>
      <c r="F126" s="21">
        <v>46319.785196759258</v>
      </c>
      <c r="G126" s="20" t="s">
        <v>21</v>
      </c>
      <c r="H126" s="20" t="s">
        <v>170</v>
      </c>
      <c r="I126" s="22">
        <v>380</v>
      </c>
      <c r="J126" s="20" t="s">
        <v>22</v>
      </c>
      <c r="K126" s="20" t="s">
        <v>23</v>
      </c>
      <c r="L126" s="22">
        <v>859</v>
      </c>
      <c r="M126" s="20" t="s">
        <v>45</v>
      </c>
      <c r="N126" s="21">
        <v>46319.835648148146</v>
      </c>
      <c r="O126" s="22">
        <v>380</v>
      </c>
      <c r="P126" s="20" t="s">
        <v>25</v>
      </c>
      <c r="Q126" s="22">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20" t="s">
        <v>240</v>
      </c>
      <c r="B127" s="20" t="s">
        <v>18</v>
      </c>
      <c r="C127" s="20" t="s">
        <v>116</v>
      </c>
      <c r="D127" s="20" t="s">
        <v>117</v>
      </c>
      <c r="E127" s="20" t="s">
        <v>7240</v>
      </c>
      <c r="F127" s="21">
        <v>46319.786597222221</v>
      </c>
      <c r="G127" s="20" t="s">
        <v>21</v>
      </c>
      <c r="H127" s="20" t="s">
        <v>7241</v>
      </c>
      <c r="I127" s="22">
        <v>340</v>
      </c>
      <c r="J127" s="20" t="s">
        <v>22</v>
      </c>
      <c r="K127" s="20" t="s">
        <v>23</v>
      </c>
      <c r="L127" s="22">
        <v>570</v>
      </c>
      <c r="M127" s="20" t="s">
        <v>123</v>
      </c>
      <c r="N127" s="21">
        <v>46319.818298611106</v>
      </c>
      <c r="O127" s="22">
        <v>340</v>
      </c>
      <c r="P127" s="20" t="s">
        <v>25</v>
      </c>
      <c r="Q127" s="22">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20" t="s">
        <v>211</v>
      </c>
      <c r="B128" s="20" t="s">
        <v>18</v>
      </c>
      <c r="C128" s="20" t="s">
        <v>212</v>
      </c>
      <c r="D128" s="20" t="s">
        <v>53</v>
      </c>
      <c r="E128" s="20" t="s">
        <v>2146</v>
      </c>
      <c r="F128" s="21">
        <v>46319.787662037037</v>
      </c>
      <c r="G128" s="20" t="s">
        <v>21</v>
      </c>
      <c r="H128" s="20" t="s">
        <v>7242</v>
      </c>
      <c r="I128" s="22">
        <v>390</v>
      </c>
      <c r="J128" s="20" t="s">
        <v>22</v>
      </c>
      <c r="K128" s="20" t="s">
        <v>23</v>
      </c>
      <c r="L128" s="22">
        <v>151</v>
      </c>
      <c r="M128" s="20" t="s">
        <v>111</v>
      </c>
      <c r="N128" s="21">
        <v>46319.797314814816</v>
      </c>
      <c r="O128" s="22">
        <v>297</v>
      </c>
      <c r="P128" s="20" t="s">
        <v>25</v>
      </c>
      <c r="Q128" s="22">
        <v>190</v>
      </c>
      <c r="R128" s="3" t="str">
        <f>IF(OR(G128="12R",G128="12L"),_xlfn.XLOOKUP(C128,Tabla42[ADEP],Tabla42[SID 12R],""),IF(OR(G128="30L",G128="30R"),_xlfn.XLOOKUP(C128,Tabla42[ADEP],Tabla42[SID 30L],""),""))</f>
        <v>TAKUX</v>
      </c>
      <c r="S128" s="3">
        <f t="shared" si="1"/>
        <v>18</v>
      </c>
      <c r="T128" s="3" t="str">
        <f>_xlfn.XLOOKUP(C128,Tabla42[ADEP],Tabla42[Sector],"")</f>
        <v>Sector 7</v>
      </c>
    </row>
    <row r="129" spans="1:20" x14ac:dyDescent="0.2">
      <c r="A129" s="20" t="s">
        <v>3684</v>
      </c>
      <c r="B129" s="20" t="s">
        <v>18</v>
      </c>
      <c r="C129" s="20" t="s">
        <v>184</v>
      </c>
      <c r="D129" s="20" t="s">
        <v>60</v>
      </c>
      <c r="E129" s="20" t="s">
        <v>5237</v>
      </c>
      <c r="F129" s="21">
        <v>46319.789016203707</v>
      </c>
      <c r="G129" s="20" t="s">
        <v>21</v>
      </c>
      <c r="H129" s="20" t="s">
        <v>4786</v>
      </c>
      <c r="I129" s="22">
        <v>330</v>
      </c>
      <c r="J129" s="20" t="s">
        <v>22</v>
      </c>
      <c r="K129" s="20" t="s">
        <v>23</v>
      </c>
      <c r="L129" s="22">
        <v>359</v>
      </c>
      <c r="M129" s="20" t="s">
        <v>30</v>
      </c>
      <c r="N129" s="21">
        <v>46319.80976851852</v>
      </c>
      <c r="O129" s="22">
        <v>330</v>
      </c>
      <c r="P129" s="20" t="s">
        <v>25</v>
      </c>
      <c r="Q129" s="22">
        <v>40</v>
      </c>
      <c r="R129" s="3" t="str">
        <f>IF(OR(G129="12R",G129="12L"),_xlfn.XLOOKUP(C129,Tabla42[ADEP],Tabla42[SID 12R],""),IF(OR(G129="30L",G129="30R"),_xlfn.XLOOKUP(C129,Tabla42[ADEP],Tabla42[SID 30L],""),""))</f>
        <v>OMSUK</v>
      </c>
      <c r="S129" s="3">
        <f t="shared" si="1"/>
        <v>18</v>
      </c>
      <c r="T129" s="3" t="str">
        <f>_xlfn.XLOOKUP(C129,Tabla42[ADEP],Tabla42[Sector],"")</f>
        <v>Sector 3</v>
      </c>
    </row>
    <row r="130" spans="1:20" x14ac:dyDescent="0.2">
      <c r="A130" s="20" t="s">
        <v>241</v>
      </c>
      <c r="B130" s="20" t="s">
        <v>18</v>
      </c>
      <c r="C130" s="20" t="s">
        <v>121</v>
      </c>
      <c r="D130" s="20" t="s">
        <v>60</v>
      </c>
      <c r="E130" s="20" t="s">
        <v>1463</v>
      </c>
      <c r="F130" s="21">
        <v>46319.79115740741</v>
      </c>
      <c r="G130" s="20" t="s">
        <v>21</v>
      </c>
      <c r="H130" s="20" t="s">
        <v>7243</v>
      </c>
      <c r="I130" s="22">
        <v>300</v>
      </c>
      <c r="J130" s="20" t="s">
        <v>22</v>
      </c>
      <c r="K130" s="20" t="s">
        <v>23</v>
      </c>
      <c r="L130" s="22">
        <v>544</v>
      </c>
      <c r="M130" s="20" t="s">
        <v>123</v>
      </c>
      <c r="N130" s="21">
        <v>46319.821932870371</v>
      </c>
      <c r="O130" s="22">
        <v>300</v>
      </c>
      <c r="P130" s="20" t="s">
        <v>25</v>
      </c>
      <c r="Q130" s="22">
        <v>40</v>
      </c>
      <c r="R130" s="3" t="str">
        <f>IF(OR(G130="12R",G130="12L"),_xlfn.XLOOKUP(C130,Tabla42[ADEP],Tabla42[SID 12R],""),IF(OR(G130="30L",G130="30R"),_xlfn.XLOOKUP(C130,Tabla42[ADEP],Tabla42[SID 30L],""),""))</f>
        <v>ENEBA</v>
      </c>
      <c r="S130" s="3">
        <f t="shared" si="1"/>
        <v>18</v>
      </c>
      <c r="T130" s="3" t="str">
        <f>_xlfn.XLOOKUP(C130,Tabla42[ADEP],Tabla42[Sector],"")</f>
        <v>Sector 3</v>
      </c>
    </row>
    <row r="131" spans="1:20" x14ac:dyDescent="0.2">
      <c r="A131" s="20" t="s">
        <v>460</v>
      </c>
      <c r="B131" s="20" t="s">
        <v>18</v>
      </c>
      <c r="C131" s="20" t="s">
        <v>126</v>
      </c>
      <c r="D131" s="20" t="s">
        <v>20</v>
      </c>
      <c r="E131" s="20" t="s">
        <v>7244</v>
      </c>
      <c r="F131" s="21">
        <v>46319.79241898148</v>
      </c>
      <c r="G131" s="20" t="s">
        <v>21</v>
      </c>
      <c r="H131" s="20" t="s">
        <v>7245</v>
      </c>
      <c r="I131" s="22">
        <v>370</v>
      </c>
      <c r="J131" s="20" t="s">
        <v>22</v>
      </c>
      <c r="K131" s="20" t="s">
        <v>23</v>
      </c>
      <c r="L131" s="22">
        <v>359</v>
      </c>
      <c r="M131" s="20" t="s">
        <v>30</v>
      </c>
      <c r="N131" s="21">
        <v>46319.813877314809</v>
      </c>
      <c r="O131" s="22">
        <v>370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235</v>
      </c>
      <c r="B132" s="20" t="s">
        <v>18</v>
      </c>
      <c r="C132" s="20" t="s">
        <v>62</v>
      </c>
      <c r="D132" s="20" t="s">
        <v>33</v>
      </c>
      <c r="E132" s="20" t="s">
        <v>236</v>
      </c>
      <c r="F132" s="21">
        <v>46319.793530092589</v>
      </c>
      <c r="G132" s="20" t="s">
        <v>21</v>
      </c>
      <c r="H132" s="20" t="s">
        <v>7246</v>
      </c>
      <c r="I132" s="22">
        <v>360</v>
      </c>
      <c r="J132" s="20" t="s">
        <v>22</v>
      </c>
      <c r="K132" s="20" t="s">
        <v>23</v>
      </c>
      <c r="L132" s="22">
        <v>868</v>
      </c>
      <c r="M132" s="20" t="s">
        <v>167</v>
      </c>
      <c r="N132" s="21">
        <v>46319.844189814816</v>
      </c>
      <c r="O132" s="22">
        <v>360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595</v>
      </c>
      <c r="B133" s="20" t="s">
        <v>18</v>
      </c>
      <c r="C133" s="20" t="s">
        <v>596</v>
      </c>
      <c r="D133" s="20" t="s">
        <v>28</v>
      </c>
      <c r="E133" s="20" t="s">
        <v>994</v>
      </c>
      <c r="F133" s="21">
        <v>46319.796932870369</v>
      </c>
      <c r="G133" s="20" t="s">
        <v>21</v>
      </c>
      <c r="H133" s="20" t="s">
        <v>7247</v>
      </c>
      <c r="I133" s="22">
        <v>360</v>
      </c>
      <c r="J133" s="20" t="s">
        <v>22</v>
      </c>
      <c r="K133" s="20" t="s">
        <v>23</v>
      </c>
      <c r="L133" s="22">
        <v>383</v>
      </c>
      <c r="M133" s="20" t="s">
        <v>250</v>
      </c>
      <c r="N133" s="21">
        <v>46319.820023148146</v>
      </c>
      <c r="O133" s="22">
        <v>340</v>
      </c>
      <c r="P133" s="20" t="s">
        <v>25</v>
      </c>
      <c r="Q133" s="22">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s="20" t="s">
        <v>238</v>
      </c>
      <c r="B134" s="20" t="s">
        <v>18</v>
      </c>
      <c r="C134" s="20" t="s">
        <v>239</v>
      </c>
      <c r="D134" s="20" t="s">
        <v>60</v>
      </c>
      <c r="E134" s="20" t="s">
        <v>543</v>
      </c>
      <c r="F134" s="21">
        <v>46319.797476851847</v>
      </c>
      <c r="G134" s="20" t="s">
        <v>21</v>
      </c>
      <c r="H134" s="20" t="s">
        <v>7248</v>
      </c>
      <c r="I134" s="22">
        <v>300</v>
      </c>
      <c r="J134" s="20" t="s">
        <v>22</v>
      </c>
      <c r="K134" s="20" t="s">
        <v>23</v>
      </c>
      <c r="L134" s="22">
        <v>878</v>
      </c>
      <c r="M134" s="20" t="s">
        <v>35</v>
      </c>
      <c r="N134" s="21">
        <v>46319.846585648149</v>
      </c>
      <c r="O134" s="22">
        <v>300</v>
      </c>
      <c r="P134" s="20" t="s">
        <v>25</v>
      </c>
      <c r="Q134" s="22">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20" t="s">
        <v>247</v>
      </c>
      <c r="B135" s="20" t="s">
        <v>18</v>
      </c>
      <c r="C135" s="20" t="s">
        <v>137</v>
      </c>
      <c r="D135" s="20" t="s">
        <v>122</v>
      </c>
      <c r="E135" s="20" t="s">
        <v>2229</v>
      </c>
      <c r="F135" s="21">
        <v>46319.798541666663</v>
      </c>
      <c r="G135" s="20" t="s">
        <v>21</v>
      </c>
      <c r="H135" s="20" t="s">
        <v>7249</v>
      </c>
      <c r="I135" s="22">
        <v>370</v>
      </c>
      <c r="J135" s="20" t="s">
        <v>22</v>
      </c>
      <c r="K135" s="20" t="s">
        <v>23</v>
      </c>
      <c r="L135" s="22">
        <v>134</v>
      </c>
      <c r="M135" s="20" t="s">
        <v>39</v>
      </c>
      <c r="N135" s="21">
        <v>46319.807708333334</v>
      </c>
      <c r="O135" s="22">
        <v>253</v>
      </c>
      <c r="P135" s="20" t="s">
        <v>25</v>
      </c>
      <c r="Q135" s="22">
        <v>190</v>
      </c>
      <c r="R135" s="3" t="str">
        <f>IF(OR(G135="12R",G135="12L"),_xlfn.XLOOKUP(C135,Tabla42[ADEP],Tabla42[SID 12R],""),IF(OR(G135="30L",G135="30R"),_xlfn.XLOOKUP(C135,Tabla42[ADEP],Tabla42[SID 30L],""),""))</f>
        <v>NUDAL</v>
      </c>
      <c r="S135" s="3">
        <f t="shared" si="2"/>
        <v>19</v>
      </c>
      <c r="T135" s="3" t="str">
        <f>_xlfn.XLOOKUP(C135,Tabla42[ADEP],Tabla42[Sector],"")</f>
        <v>Sector 3</v>
      </c>
    </row>
    <row r="136" spans="1:20" x14ac:dyDescent="0.2">
      <c r="A136" s="20" t="s">
        <v>248</v>
      </c>
      <c r="B136" s="20" t="s">
        <v>18</v>
      </c>
      <c r="C136" s="20" t="s">
        <v>215</v>
      </c>
      <c r="D136" s="20" t="s">
        <v>117</v>
      </c>
      <c r="E136" s="20" t="s">
        <v>7250</v>
      </c>
      <c r="F136" s="21">
        <v>46319.799814814818</v>
      </c>
      <c r="G136" s="20" t="s">
        <v>21</v>
      </c>
      <c r="H136" s="20" t="s">
        <v>7251</v>
      </c>
      <c r="I136" s="22">
        <v>300</v>
      </c>
      <c r="J136" s="20" t="s">
        <v>22</v>
      </c>
      <c r="K136" s="20" t="s">
        <v>23</v>
      </c>
      <c r="L136" s="22">
        <v>432</v>
      </c>
      <c r="M136" s="20" t="s">
        <v>189</v>
      </c>
      <c r="N136" s="21">
        <v>46319.823877314819</v>
      </c>
      <c r="O136" s="22">
        <v>300</v>
      </c>
      <c r="P136" s="20" t="s">
        <v>25</v>
      </c>
      <c r="Q136" s="22">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s="20" t="s">
        <v>1688</v>
      </c>
      <c r="B137" s="20" t="s">
        <v>18</v>
      </c>
      <c r="C137" s="20" t="s">
        <v>478</v>
      </c>
      <c r="D137" s="20" t="s">
        <v>122</v>
      </c>
      <c r="E137" s="20" t="s">
        <v>2823</v>
      </c>
      <c r="F137" s="21">
        <v>46319.800682870366</v>
      </c>
      <c r="G137" s="20" t="s">
        <v>21</v>
      </c>
      <c r="H137" s="20" t="s">
        <v>7252</v>
      </c>
      <c r="I137" s="22">
        <v>320</v>
      </c>
      <c r="J137" s="20" t="s">
        <v>22</v>
      </c>
      <c r="K137" s="20" t="s">
        <v>23</v>
      </c>
      <c r="L137" s="22">
        <v>876</v>
      </c>
      <c r="M137" s="20" t="s">
        <v>35</v>
      </c>
      <c r="N137" s="21">
        <v>46319.849432870367</v>
      </c>
      <c r="O137" s="22">
        <v>320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245</v>
      </c>
      <c r="B138" s="20" t="s">
        <v>18</v>
      </c>
      <c r="C138" s="20" t="s">
        <v>109</v>
      </c>
      <c r="D138" s="20" t="s">
        <v>122</v>
      </c>
      <c r="E138" s="20" t="s">
        <v>7253</v>
      </c>
      <c r="F138" s="21">
        <v>46319.801944444444</v>
      </c>
      <c r="G138" s="20" t="s">
        <v>21</v>
      </c>
      <c r="H138" s="20" t="s">
        <v>7254</v>
      </c>
      <c r="I138" s="22">
        <v>370</v>
      </c>
      <c r="J138" s="20" t="s">
        <v>22</v>
      </c>
      <c r="K138" s="20" t="s">
        <v>23</v>
      </c>
      <c r="L138" s="22">
        <v>151</v>
      </c>
      <c r="M138" s="20" t="s">
        <v>729</v>
      </c>
      <c r="N138" s="21">
        <v>46319.811319444445</v>
      </c>
      <c r="O138" s="22">
        <v>270</v>
      </c>
      <c r="P138" s="20" t="s">
        <v>25</v>
      </c>
      <c r="Q138" s="22">
        <v>190</v>
      </c>
      <c r="R138" s="3" t="str">
        <f>IF(OR(G138="12R",G138="12L"),_xlfn.XLOOKUP(C138,Tabla42[ADEP],Tabla42[SID 12R],""),IF(OR(G138="30L",G138="30R"),_xlfn.XLOOKUP(C138,Tabla42[ADEP],Tabla42[SID 30L],""),""))</f>
        <v>TAKUX</v>
      </c>
      <c r="S138" s="3">
        <f t="shared" si="2"/>
        <v>19</v>
      </c>
      <c r="T138" s="3" t="str">
        <f>_xlfn.XLOOKUP(C138,Tabla42[ADEP],Tabla42[Sector],"")</f>
        <v>Sector 7</v>
      </c>
    </row>
    <row r="139" spans="1:20" x14ac:dyDescent="0.2">
      <c r="A139" s="20" t="s">
        <v>3094</v>
      </c>
      <c r="B139" s="20" t="s">
        <v>18</v>
      </c>
      <c r="C139" s="20" t="s">
        <v>190</v>
      </c>
      <c r="D139" s="20" t="s">
        <v>33</v>
      </c>
      <c r="E139" s="20" t="s">
        <v>4455</v>
      </c>
      <c r="F139" s="21">
        <v>46319.803078703699</v>
      </c>
      <c r="G139" s="20" t="s">
        <v>21</v>
      </c>
      <c r="H139" s="20" t="s">
        <v>7255</v>
      </c>
      <c r="I139" s="22">
        <v>370</v>
      </c>
      <c r="J139" s="20" t="s">
        <v>22</v>
      </c>
      <c r="K139" s="20" t="s">
        <v>23</v>
      </c>
      <c r="L139" s="22">
        <v>133</v>
      </c>
      <c r="M139" s="20" t="s">
        <v>39</v>
      </c>
      <c r="N139" s="21">
        <v>46319.812384259261</v>
      </c>
      <c r="O139" s="22">
        <v>259</v>
      </c>
      <c r="P139" s="20" t="s">
        <v>25</v>
      </c>
      <c r="Q139" s="22">
        <v>190</v>
      </c>
      <c r="R139" s="3" t="str">
        <f>IF(OR(G139="12R",G139="12L"),_xlfn.XLOOKUP(C139,Tabla42[ADEP],Tabla42[SID 12R],""),IF(OR(G139="30L",G139="30R"),_xlfn.XLOOKUP(C139,Tabla42[ADEP],Tabla42[SID 30L],""),""))</f>
        <v>NUDAL</v>
      </c>
      <c r="S139" s="3">
        <f t="shared" si="2"/>
        <v>19</v>
      </c>
      <c r="T139" s="3" t="str">
        <f>_xlfn.XLOOKUP(C139,Tabla42[ADEP],Tabla42[Sector],"")</f>
        <v>Sector 3</v>
      </c>
    </row>
    <row r="140" spans="1:20" x14ac:dyDescent="0.2">
      <c r="A140" s="20" t="s">
        <v>387</v>
      </c>
      <c r="B140" s="20" t="s">
        <v>18</v>
      </c>
      <c r="C140" s="20" t="s">
        <v>388</v>
      </c>
      <c r="D140" s="20" t="s">
        <v>60</v>
      </c>
      <c r="E140" s="20" t="s">
        <v>3378</v>
      </c>
      <c r="F140" s="21">
        <v>46319.804502314815</v>
      </c>
      <c r="G140" s="20" t="s">
        <v>21</v>
      </c>
      <c r="H140" s="20" t="s">
        <v>7256</v>
      </c>
      <c r="I140" s="22">
        <v>320</v>
      </c>
      <c r="J140" s="20" t="s">
        <v>22</v>
      </c>
      <c r="K140" s="20" t="s">
        <v>23</v>
      </c>
      <c r="L140" s="22">
        <v>574</v>
      </c>
      <c r="M140" s="20" t="s">
        <v>123</v>
      </c>
      <c r="N140" s="21">
        <v>46319.837280092594</v>
      </c>
      <c r="O140" s="22">
        <v>280</v>
      </c>
      <c r="P140" s="20" t="s">
        <v>25</v>
      </c>
      <c r="Q140" s="22">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0" t="s">
        <v>445</v>
      </c>
      <c r="B141" s="20" t="s">
        <v>18</v>
      </c>
      <c r="C141" s="20" t="s">
        <v>263</v>
      </c>
      <c r="D141" s="20" t="s">
        <v>110</v>
      </c>
      <c r="E141" s="20" t="s">
        <v>6064</v>
      </c>
      <c r="F141" s="21">
        <v>46319.806493055556</v>
      </c>
      <c r="G141" s="20" t="s">
        <v>21</v>
      </c>
      <c r="H141" s="20" t="s">
        <v>7257</v>
      </c>
      <c r="I141" s="22">
        <v>390</v>
      </c>
      <c r="J141" s="20" t="s">
        <v>22</v>
      </c>
      <c r="K141" s="20" t="s">
        <v>23</v>
      </c>
      <c r="L141" s="22">
        <v>359</v>
      </c>
      <c r="M141" s="20" t="s">
        <v>30</v>
      </c>
      <c r="N141" s="21">
        <v>46319.827199074076</v>
      </c>
      <c r="O141" s="22">
        <v>390</v>
      </c>
      <c r="P141" s="20" t="s">
        <v>25</v>
      </c>
      <c r="Q141" s="22">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454</v>
      </c>
      <c r="B142" s="20" t="s">
        <v>18</v>
      </c>
      <c r="C142" s="20" t="s">
        <v>242</v>
      </c>
      <c r="D142" s="20" t="s">
        <v>243</v>
      </c>
      <c r="E142" s="20" t="s">
        <v>7258</v>
      </c>
      <c r="F142" s="21">
        <v>46319.808599537035</v>
      </c>
      <c r="G142" s="20" t="s">
        <v>21</v>
      </c>
      <c r="H142" s="20" t="s">
        <v>7259</v>
      </c>
      <c r="I142" s="22">
        <v>350</v>
      </c>
      <c r="J142" s="20" t="s">
        <v>22</v>
      </c>
      <c r="K142" s="20" t="s">
        <v>23</v>
      </c>
      <c r="L142" s="22">
        <v>234</v>
      </c>
      <c r="M142" s="20" t="s">
        <v>355</v>
      </c>
      <c r="N142" s="21">
        <v>46319.822905092587</v>
      </c>
      <c r="O142" s="22">
        <v>294</v>
      </c>
      <c r="P142" s="20" t="s">
        <v>40</v>
      </c>
      <c r="Q142" s="22">
        <v>40</v>
      </c>
      <c r="R142" s="3" t="str">
        <f>IF(OR(G142="12R",G142="12L"),_xlfn.XLOOKUP(C142,Tabla42[ADEP],Tabla42[SID 12R],""),IF(OR(G142="30L",G142="30R"),_xlfn.XLOOKUP(C142,Tabla42[ADEP],Tabla42[SID 30L],""),""))</f>
        <v>NUDAL</v>
      </c>
      <c r="S142" s="3">
        <f t="shared" si="2"/>
        <v>19</v>
      </c>
      <c r="T142" s="3" t="str">
        <f>_xlfn.XLOOKUP(C142,Tabla42[ADEP],Tabla42[Sector],"")</f>
        <v>Sector 3</v>
      </c>
    </row>
    <row r="143" spans="1:20" x14ac:dyDescent="0.2">
      <c r="A143" s="20" t="s">
        <v>600</v>
      </c>
      <c r="B143" s="20" t="s">
        <v>18</v>
      </c>
      <c r="C143" s="20" t="s">
        <v>293</v>
      </c>
      <c r="D143" s="20" t="s">
        <v>20</v>
      </c>
      <c r="E143" s="20" t="s">
        <v>7260</v>
      </c>
      <c r="F143" s="21">
        <v>46319.810115740736</v>
      </c>
      <c r="G143" s="20" t="s">
        <v>21</v>
      </c>
      <c r="H143" s="20" t="s">
        <v>7261</v>
      </c>
      <c r="I143" s="22">
        <v>320</v>
      </c>
      <c r="J143" s="20" t="s">
        <v>22</v>
      </c>
      <c r="K143" s="20" t="s">
        <v>23</v>
      </c>
      <c r="L143" s="22">
        <v>594</v>
      </c>
      <c r="M143" s="20" t="s">
        <v>123</v>
      </c>
      <c r="N143" s="21">
        <v>46319.844884259262</v>
      </c>
      <c r="O143" s="22">
        <v>280</v>
      </c>
      <c r="P143" s="20" t="s">
        <v>25</v>
      </c>
      <c r="Q143" s="22">
        <v>40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5821</v>
      </c>
      <c r="B144" s="20" t="s">
        <v>18</v>
      </c>
      <c r="C144" s="20" t="s">
        <v>32</v>
      </c>
      <c r="D144" s="20" t="s">
        <v>5822</v>
      </c>
      <c r="E144" s="20"/>
      <c r="F144" s="21">
        <v>46319.811562499999</v>
      </c>
      <c r="G144" s="20" t="s">
        <v>21</v>
      </c>
      <c r="H144" s="20" t="s">
        <v>7262</v>
      </c>
      <c r="I144" s="22">
        <v>320</v>
      </c>
      <c r="J144" s="20" t="s">
        <v>22</v>
      </c>
      <c r="K144" s="20" t="s">
        <v>50</v>
      </c>
      <c r="L144" s="22">
        <v>897</v>
      </c>
      <c r="M144" s="20" t="s">
        <v>668</v>
      </c>
      <c r="N144" s="21">
        <v>46319.861712962964</v>
      </c>
      <c r="O144" s="22">
        <v>320</v>
      </c>
      <c r="P144" s="20" t="s">
        <v>25</v>
      </c>
      <c r="Q144" s="22">
        <v>40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261</v>
      </c>
      <c r="B145" s="20" t="s">
        <v>18</v>
      </c>
      <c r="C145" s="20" t="s">
        <v>158</v>
      </c>
      <c r="D145" s="20" t="s">
        <v>33</v>
      </c>
      <c r="E145" s="20" t="s">
        <v>4544</v>
      </c>
      <c r="F145" s="21">
        <v>46319.813020833331</v>
      </c>
      <c r="G145" s="20" t="s">
        <v>21</v>
      </c>
      <c r="H145" s="20" t="s">
        <v>7263</v>
      </c>
      <c r="I145" s="22">
        <v>350</v>
      </c>
      <c r="J145" s="20" t="s">
        <v>22</v>
      </c>
      <c r="K145" s="20" t="s">
        <v>23</v>
      </c>
      <c r="L145" s="22">
        <v>359</v>
      </c>
      <c r="M145" s="20" t="s">
        <v>30</v>
      </c>
      <c r="N145" s="21">
        <v>46319.833425925928</v>
      </c>
      <c r="O145" s="22">
        <v>290</v>
      </c>
      <c r="P145" s="20" t="s">
        <v>25</v>
      </c>
      <c r="Q145" s="22">
        <v>40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20" t="s">
        <v>259</v>
      </c>
      <c r="B146" s="20" t="s">
        <v>18</v>
      </c>
      <c r="C146" s="20" t="s">
        <v>32</v>
      </c>
      <c r="D146" s="20" t="s">
        <v>33</v>
      </c>
      <c r="E146" s="20" t="s">
        <v>554</v>
      </c>
      <c r="F146" s="21">
        <v>46319.813842592594</v>
      </c>
      <c r="G146" s="20" t="s">
        <v>21</v>
      </c>
      <c r="H146" s="20" t="s">
        <v>7264</v>
      </c>
      <c r="I146" s="22">
        <v>360</v>
      </c>
      <c r="J146" s="20" t="s">
        <v>22</v>
      </c>
      <c r="K146" s="20" t="s">
        <v>23</v>
      </c>
      <c r="L146" s="22">
        <v>873</v>
      </c>
      <c r="M146" s="20" t="s">
        <v>35</v>
      </c>
      <c r="N146" s="21">
        <v>46319.864074074074</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251</v>
      </c>
      <c r="B147" s="20" t="s">
        <v>18</v>
      </c>
      <c r="C147" s="20" t="s">
        <v>126</v>
      </c>
      <c r="D147" s="20" t="s">
        <v>60</v>
      </c>
      <c r="E147" s="20" t="s">
        <v>3958</v>
      </c>
      <c r="F147" s="21">
        <v>46319.817129629635</v>
      </c>
      <c r="G147" s="20" t="s">
        <v>21</v>
      </c>
      <c r="H147" s="20" t="s">
        <v>7265</v>
      </c>
      <c r="I147" s="22">
        <v>330</v>
      </c>
      <c r="J147" s="20" t="s">
        <v>22</v>
      </c>
      <c r="K147" s="20" t="s">
        <v>23</v>
      </c>
      <c r="L147" s="22">
        <v>359</v>
      </c>
      <c r="M147" s="20" t="s">
        <v>30</v>
      </c>
      <c r="N147" s="21">
        <v>46319.838622685187</v>
      </c>
      <c r="O147" s="22">
        <v>330</v>
      </c>
      <c r="P147" s="20" t="s">
        <v>25</v>
      </c>
      <c r="Q147" s="22">
        <v>40</v>
      </c>
      <c r="R147" s="3" t="str">
        <f>IF(OR(G147="12R",G147="12L"),_xlfn.XLOOKUP(C147,Tabla42[ADEP],Tabla42[SID 12R],""),IF(OR(G147="30L",G147="30R"),_xlfn.XLOOKUP(C147,Tabla42[ADEP],Tabla42[SID 30L],""),""))</f>
        <v>ENEBA</v>
      </c>
      <c r="S147" s="3">
        <f t="shared" si="2"/>
        <v>19</v>
      </c>
      <c r="T147" s="3" t="str">
        <f>_xlfn.XLOOKUP(C147,Tabla42[ADEP],Tabla42[Sector],"")</f>
        <v>Sector 3</v>
      </c>
    </row>
    <row r="148" spans="1:20" x14ac:dyDescent="0.2">
      <c r="A148" s="20" t="s">
        <v>256</v>
      </c>
      <c r="B148" s="20" t="s">
        <v>18</v>
      </c>
      <c r="C148" s="20" t="s">
        <v>257</v>
      </c>
      <c r="D148" s="20" t="s">
        <v>117</v>
      </c>
      <c r="E148" s="20" t="s">
        <v>3853</v>
      </c>
      <c r="F148" s="21">
        <v>46319.817731481482</v>
      </c>
      <c r="G148" s="20" t="s">
        <v>21</v>
      </c>
      <c r="H148" s="20" t="s">
        <v>7266</v>
      </c>
      <c r="I148" s="22">
        <v>280</v>
      </c>
      <c r="J148" s="20" t="s">
        <v>22</v>
      </c>
      <c r="K148" s="20" t="s">
        <v>23</v>
      </c>
      <c r="L148" s="22">
        <v>873</v>
      </c>
      <c r="M148" s="20" t="s">
        <v>35</v>
      </c>
      <c r="N148" s="21">
        <v>46319.864201388889</v>
      </c>
      <c r="O148" s="22">
        <v>280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597</v>
      </c>
      <c r="B149" s="20" t="s">
        <v>18</v>
      </c>
      <c r="C149" s="20" t="s">
        <v>598</v>
      </c>
      <c r="D149" s="20" t="s">
        <v>122</v>
      </c>
      <c r="E149" s="20" t="s">
        <v>3597</v>
      </c>
      <c r="F149" s="21">
        <v>46319.818715277783</v>
      </c>
      <c r="G149" s="20" t="s">
        <v>21</v>
      </c>
      <c r="H149" s="20" t="s">
        <v>7267</v>
      </c>
      <c r="I149" s="22">
        <v>320</v>
      </c>
      <c r="J149" s="20" t="s">
        <v>22</v>
      </c>
      <c r="K149" s="20" t="s">
        <v>23</v>
      </c>
      <c r="L149" s="22">
        <v>439</v>
      </c>
      <c r="M149" s="20" t="s">
        <v>189</v>
      </c>
      <c r="N149" s="21">
        <v>46319.8434837963</v>
      </c>
      <c r="O149" s="22">
        <v>320</v>
      </c>
      <c r="P149" s="20" t="s">
        <v>25</v>
      </c>
      <c r="Q149" s="22">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253</v>
      </c>
      <c r="B150" s="20" t="s">
        <v>18</v>
      </c>
      <c r="C150" s="20" t="s">
        <v>254</v>
      </c>
      <c r="D150" s="20" t="s">
        <v>20</v>
      </c>
      <c r="E150" s="20" t="s">
        <v>4619</v>
      </c>
      <c r="F150" s="21">
        <v>46319.819490740745</v>
      </c>
      <c r="G150" s="20" t="s">
        <v>21</v>
      </c>
      <c r="H150" s="20" t="s">
        <v>7268</v>
      </c>
      <c r="I150" s="22">
        <v>320</v>
      </c>
      <c r="J150" s="20" t="s">
        <v>22</v>
      </c>
      <c r="K150" s="20" t="s">
        <v>23</v>
      </c>
      <c r="L150" s="22">
        <v>878</v>
      </c>
      <c r="M150" s="20" t="s">
        <v>35</v>
      </c>
      <c r="N150" s="21">
        <v>46319.869745370372</v>
      </c>
      <c r="O150" s="22">
        <v>320</v>
      </c>
      <c r="P150" s="20" t="s">
        <v>25</v>
      </c>
      <c r="Q150" s="22">
        <v>190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304</v>
      </c>
      <c r="B151" s="20" t="s">
        <v>18</v>
      </c>
      <c r="C151" s="20" t="s">
        <v>305</v>
      </c>
      <c r="D151" s="20" t="s">
        <v>33</v>
      </c>
      <c r="E151" s="20" t="s">
        <v>6302</v>
      </c>
      <c r="F151" s="21">
        <v>46319.820162037038</v>
      </c>
      <c r="G151" s="20" t="s">
        <v>21</v>
      </c>
      <c r="H151" s="20" t="s">
        <v>7269</v>
      </c>
      <c r="I151" s="22">
        <v>350</v>
      </c>
      <c r="J151" s="20" t="s">
        <v>22</v>
      </c>
      <c r="K151" s="20" t="s">
        <v>23</v>
      </c>
      <c r="L151" s="22">
        <v>355</v>
      </c>
      <c r="M151" s="20" t="s">
        <v>30</v>
      </c>
      <c r="N151" s="21">
        <v>46319.841331018513</v>
      </c>
      <c r="O151" s="22">
        <v>350</v>
      </c>
      <c r="P151" s="20" t="s">
        <v>25</v>
      </c>
      <c r="Q151" s="22">
        <v>40</v>
      </c>
      <c r="R151" s="3" t="str">
        <f>IF(OR(G151="12R",G151="12L"),_xlfn.XLOOKUP(C151,Tabla42[ADEP],Tabla42[SID 12R],""),IF(OR(G151="30L",G151="30R"),_xlfn.XLOOKUP(C151,Tabla42[ADEP],Tabla42[SID 30L],""),""))</f>
        <v>OMSUK</v>
      </c>
      <c r="S151" s="3">
        <f t="shared" si="2"/>
        <v>19</v>
      </c>
      <c r="T151" s="3" t="str">
        <f>_xlfn.XLOOKUP(C151,Tabla42[ADEP],Tabla42[Sector],"")</f>
        <v>Sector 3</v>
      </c>
    </row>
    <row r="152" spans="1:20" x14ac:dyDescent="0.2">
      <c r="A152" s="20" t="s">
        <v>266</v>
      </c>
      <c r="B152" s="20" t="s">
        <v>18</v>
      </c>
      <c r="C152" s="20" t="s">
        <v>184</v>
      </c>
      <c r="D152" s="20" t="s">
        <v>60</v>
      </c>
      <c r="E152" s="20" t="s">
        <v>7270</v>
      </c>
      <c r="F152" s="21">
        <v>46319.824224537035</v>
      </c>
      <c r="G152" s="20" t="s">
        <v>21</v>
      </c>
      <c r="H152" s="20" t="s">
        <v>4786</v>
      </c>
      <c r="I152" s="22">
        <v>330</v>
      </c>
      <c r="J152" s="20" t="s">
        <v>22</v>
      </c>
      <c r="K152" s="20" t="s">
        <v>23</v>
      </c>
      <c r="L152" s="22">
        <v>359</v>
      </c>
      <c r="M152" s="20" t="s">
        <v>30</v>
      </c>
      <c r="N152" s="21">
        <v>46319.845000000001</v>
      </c>
      <c r="O152" s="22">
        <v>310</v>
      </c>
      <c r="P152" s="20" t="s">
        <v>25</v>
      </c>
      <c r="Q152" s="22">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0" t="s">
        <v>232</v>
      </c>
      <c r="B153" s="20" t="s">
        <v>18</v>
      </c>
      <c r="C153" s="20" t="s">
        <v>233</v>
      </c>
      <c r="D153" s="20" t="s">
        <v>110</v>
      </c>
      <c r="E153" s="20" t="s">
        <v>2603</v>
      </c>
      <c r="F153" s="21">
        <v>46319.825509259259</v>
      </c>
      <c r="G153" s="20" t="s">
        <v>21</v>
      </c>
      <c r="H153" s="20" t="s">
        <v>7271</v>
      </c>
      <c r="I153" s="22">
        <v>300</v>
      </c>
      <c r="J153" s="20" t="s">
        <v>22</v>
      </c>
      <c r="K153" s="20" t="s">
        <v>23</v>
      </c>
      <c r="L153" s="22">
        <v>547</v>
      </c>
      <c r="M153" s="20" t="s">
        <v>123</v>
      </c>
      <c r="N153" s="21">
        <v>46319.856458333335</v>
      </c>
      <c r="O153" s="22">
        <v>320</v>
      </c>
      <c r="P153" s="20" t="s">
        <v>25</v>
      </c>
      <c r="Q153" s="22">
        <v>40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268</v>
      </c>
      <c r="B154" s="20" t="s">
        <v>18</v>
      </c>
      <c r="C154" s="20" t="s">
        <v>42</v>
      </c>
      <c r="D154" s="20" t="s">
        <v>43</v>
      </c>
      <c r="E154" s="20" t="s">
        <v>1006</v>
      </c>
      <c r="F154" s="21">
        <v>46319.826331018514</v>
      </c>
      <c r="G154" s="20" t="s">
        <v>21</v>
      </c>
      <c r="H154" s="20" t="s">
        <v>1018</v>
      </c>
      <c r="I154" s="22">
        <v>360</v>
      </c>
      <c r="J154" s="20" t="s">
        <v>22</v>
      </c>
      <c r="K154" s="20" t="s">
        <v>23</v>
      </c>
      <c r="L154" s="22">
        <v>859</v>
      </c>
      <c r="M154" s="20" t="s">
        <v>45</v>
      </c>
      <c r="N154" s="21">
        <v>46319.876111111109</v>
      </c>
      <c r="O154" s="22">
        <v>360</v>
      </c>
      <c r="P154" s="20" t="s">
        <v>25</v>
      </c>
      <c r="Q154" s="22">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20" t="s">
        <v>1706</v>
      </c>
      <c r="B155" s="20" t="s">
        <v>18</v>
      </c>
      <c r="C155" s="20" t="s">
        <v>293</v>
      </c>
      <c r="D155" s="20" t="s">
        <v>28</v>
      </c>
      <c r="E155" s="20" t="s">
        <v>2485</v>
      </c>
      <c r="F155" s="21">
        <v>46319.827025462961</v>
      </c>
      <c r="G155" s="20" t="s">
        <v>21</v>
      </c>
      <c r="H155" s="20" t="s">
        <v>7272</v>
      </c>
      <c r="I155" s="22">
        <v>280</v>
      </c>
      <c r="J155" s="20" t="s">
        <v>22</v>
      </c>
      <c r="K155" s="20" t="s">
        <v>23</v>
      </c>
      <c r="L155" s="22">
        <v>541</v>
      </c>
      <c r="M155" s="20" t="s">
        <v>123</v>
      </c>
      <c r="N155" s="21">
        <v>46319.856782407413</v>
      </c>
      <c r="O155" s="22">
        <v>280</v>
      </c>
      <c r="P155" s="20" t="s">
        <v>25</v>
      </c>
      <c r="Q155" s="22">
        <v>40</v>
      </c>
      <c r="R155" s="3" t="str">
        <f>IF(OR(G155="12R",G155="12L"),_xlfn.XLOOKUP(C155,Tabla42[ADEP],Tabla42[SID 12R],""),IF(OR(G155="30L",G155="30R"),_xlfn.XLOOKUP(C155,Tabla42[ADEP],Tabla42[SID 30L],""),""))</f>
        <v>UDGUV</v>
      </c>
      <c r="S155" s="3">
        <f t="shared" si="2"/>
        <v>19</v>
      </c>
      <c r="T155" s="3" t="str">
        <f>_xlfn.XLOOKUP(C155,Tabla42[ADEP],Tabla42[Sector],"")</f>
        <v>Sector 2</v>
      </c>
    </row>
    <row r="156" spans="1:20" x14ac:dyDescent="0.2">
      <c r="A156" s="20" t="s">
        <v>278</v>
      </c>
      <c r="B156" s="20" t="s">
        <v>18</v>
      </c>
      <c r="C156" s="20" t="s">
        <v>265</v>
      </c>
      <c r="D156" s="20" t="s">
        <v>53</v>
      </c>
      <c r="E156" s="20" t="s">
        <v>413</v>
      </c>
      <c r="F156" s="21">
        <v>46319.829224537039</v>
      </c>
      <c r="G156" s="20" t="s">
        <v>21</v>
      </c>
      <c r="H156" s="20" t="s">
        <v>7273</v>
      </c>
      <c r="I156" s="22">
        <v>380</v>
      </c>
      <c r="J156" s="20" t="s">
        <v>22</v>
      </c>
      <c r="K156" s="20" t="s">
        <v>23</v>
      </c>
      <c r="L156" s="22">
        <v>867</v>
      </c>
      <c r="M156" s="20" t="s">
        <v>167</v>
      </c>
      <c r="N156" s="21">
        <v>46319.88081018519</v>
      </c>
      <c r="O156" s="22">
        <v>380</v>
      </c>
      <c r="P156" s="20" t="s">
        <v>25</v>
      </c>
      <c r="Q156" s="22">
        <v>190</v>
      </c>
      <c r="R156" s="3" t="str">
        <f>IF(OR(G156="12R",G156="12L"),_xlfn.XLOOKUP(C156,Tabla42[ADEP],Tabla42[SID 12R],""),IF(OR(G156="30L",G156="30R"),_xlfn.XLOOKUP(C156,Tabla42[ADEP],Tabla42[SID 30L],""),""))</f>
        <v>UDGUV</v>
      </c>
      <c r="S156" s="3">
        <f t="shared" si="2"/>
        <v>19</v>
      </c>
      <c r="T156" s="3" t="str">
        <f>_xlfn.XLOOKUP(C156,Tabla42[ADEP],Tabla42[Sector],"")</f>
        <v>Sector 2</v>
      </c>
    </row>
    <row r="157" spans="1:20" x14ac:dyDescent="0.2">
      <c r="A157" s="20" t="s">
        <v>271</v>
      </c>
      <c r="B157" s="20" t="s">
        <v>18</v>
      </c>
      <c r="C157" s="20" t="s">
        <v>116</v>
      </c>
      <c r="D157" s="20" t="s">
        <v>43</v>
      </c>
      <c r="E157" s="20" t="s">
        <v>5744</v>
      </c>
      <c r="F157" s="21">
        <v>46319.829953703702</v>
      </c>
      <c r="G157" s="20" t="s">
        <v>21</v>
      </c>
      <c r="H157" s="20" t="s">
        <v>7274</v>
      </c>
      <c r="I157" s="22">
        <v>340</v>
      </c>
      <c r="J157" s="20" t="s">
        <v>22</v>
      </c>
      <c r="K157" s="20" t="s">
        <v>23</v>
      </c>
      <c r="L157" s="22">
        <v>538</v>
      </c>
      <c r="M157" s="20" t="s">
        <v>123</v>
      </c>
      <c r="N157" s="21">
        <v>46319.861354166671</v>
      </c>
      <c r="O157" s="22">
        <v>340</v>
      </c>
      <c r="P157" s="20" t="s">
        <v>25</v>
      </c>
      <c r="Q157" s="22">
        <v>40</v>
      </c>
      <c r="R157" s="3" t="str">
        <f>IF(OR(G157="12R",G157="12L"),_xlfn.XLOOKUP(C157,Tabla42[ADEP],Tabla42[SID 12R],""),IF(OR(G157="30L",G157="30R"),_xlfn.XLOOKUP(C157,Tabla42[ADEP],Tabla42[SID 30L],""),""))</f>
        <v>ENEBA</v>
      </c>
      <c r="S157" s="3">
        <f t="shared" si="2"/>
        <v>19</v>
      </c>
      <c r="T157" s="3" t="str">
        <f>_xlfn.XLOOKUP(C157,Tabla42[ADEP],Tabla42[Sector],"")</f>
        <v>Sector 3</v>
      </c>
    </row>
    <row r="158" spans="1:20" x14ac:dyDescent="0.2">
      <c r="A158" s="20" t="s">
        <v>744</v>
      </c>
      <c r="B158" s="20" t="s">
        <v>18</v>
      </c>
      <c r="C158" s="20" t="s">
        <v>188</v>
      </c>
      <c r="D158" s="20" t="s">
        <v>28</v>
      </c>
      <c r="E158" s="20" t="s">
        <v>7275</v>
      </c>
      <c r="F158" s="21">
        <v>46319.831412037034</v>
      </c>
      <c r="G158" s="20" t="s">
        <v>21</v>
      </c>
      <c r="H158" s="20" t="s">
        <v>7276</v>
      </c>
      <c r="I158" s="22">
        <v>330</v>
      </c>
      <c r="J158" s="20" t="s">
        <v>22</v>
      </c>
      <c r="K158" s="20" t="s">
        <v>23</v>
      </c>
      <c r="L158" s="22">
        <v>359</v>
      </c>
      <c r="M158" s="20" t="s">
        <v>30</v>
      </c>
      <c r="N158" s="21">
        <v>46319.8518287037</v>
      </c>
      <c r="O158" s="22">
        <v>330</v>
      </c>
      <c r="P158" s="20" t="s">
        <v>25</v>
      </c>
      <c r="Q158" s="22">
        <v>40</v>
      </c>
      <c r="R158" s="3" t="str">
        <f>IF(OR(G158="12R",G158="12L"),_xlfn.XLOOKUP(C158,Tabla42[ADEP],Tabla42[SID 12R],""),IF(OR(G158="30L",G158="30R"),_xlfn.XLOOKUP(C158,Tabla42[ADEP],Tabla42[SID 30L],""),""))</f>
        <v>ENEBA</v>
      </c>
      <c r="S158" s="3">
        <f t="shared" si="2"/>
        <v>19</v>
      </c>
      <c r="T158" s="3" t="str">
        <f>_xlfn.XLOOKUP(C158,Tabla42[ADEP],Tabla42[Sector],"")</f>
        <v>Sector 3</v>
      </c>
    </row>
    <row r="159" spans="1:20" x14ac:dyDescent="0.2">
      <c r="A159" s="20" t="s">
        <v>745</v>
      </c>
      <c r="B159" s="20" t="s">
        <v>18</v>
      </c>
      <c r="C159" s="20" t="s">
        <v>121</v>
      </c>
      <c r="D159" s="20" t="s">
        <v>60</v>
      </c>
      <c r="E159" s="20" t="s">
        <v>3902</v>
      </c>
      <c r="F159" s="21">
        <v>46319.837708333333</v>
      </c>
      <c r="G159" s="20" t="s">
        <v>21</v>
      </c>
      <c r="H159" s="20" t="s">
        <v>7277</v>
      </c>
      <c r="I159" s="22">
        <v>320</v>
      </c>
      <c r="J159" s="20" t="s">
        <v>22</v>
      </c>
      <c r="K159" s="20" t="s">
        <v>23</v>
      </c>
      <c r="L159" s="22">
        <v>535</v>
      </c>
      <c r="M159" s="20" t="s">
        <v>123</v>
      </c>
      <c r="N159" s="21">
        <v>46319.868402777778</v>
      </c>
      <c r="O159" s="22">
        <v>320</v>
      </c>
      <c r="P159" s="20" t="s">
        <v>25</v>
      </c>
      <c r="Q159" s="22">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272</v>
      </c>
      <c r="B160" s="20" t="s">
        <v>18</v>
      </c>
      <c r="C160" s="20" t="s">
        <v>42</v>
      </c>
      <c r="D160" s="20" t="s">
        <v>20</v>
      </c>
      <c r="E160" s="20" t="s">
        <v>2938</v>
      </c>
      <c r="F160" s="21">
        <v>46319.83898148148</v>
      </c>
      <c r="G160" s="20" t="s">
        <v>21</v>
      </c>
      <c r="H160" s="20" t="s">
        <v>71</v>
      </c>
      <c r="I160" s="22">
        <v>320</v>
      </c>
      <c r="J160" s="20" t="s">
        <v>22</v>
      </c>
      <c r="K160" s="20" t="s">
        <v>23</v>
      </c>
      <c r="L160" s="22">
        <v>859</v>
      </c>
      <c r="M160" s="20" t="s">
        <v>45</v>
      </c>
      <c r="N160" s="21">
        <v>46319.88826388889</v>
      </c>
      <c r="O160" s="22">
        <v>320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280</v>
      </c>
      <c r="B161" s="20" t="s">
        <v>18</v>
      </c>
      <c r="C161" s="20" t="s">
        <v>49</v>
      </c>
      <c r="D161" s="20" t="s">
        <v>33</v>
      </c>
      <c r="E161" s="20" t="s">
        <v>4402</v>
      </c>
      <c r="F161" s="21">
        <v>46319.840451388889</v>
      </c>
      <c r="G161" s="20" t="s">
        <v>21</v>
      </c>
      <c r="H161" s="20" t="s">
        <v>7278</v>
      </c>
      <c r="I161" s="22">
        <v>340</v>
      </c>
      <c r="J161" s="20" t="s">
        <v>22</v>
      </c>
      <c r="K161" s="20" t="s">
        <v>23</v>
      </c>
      <c r="L161" s="22">
        <v>860</v>
      </c>
      <c r="M161" s="20" t="s">
        <v>4130</v>
      </c>
      <c r="N161" s="21">
        <v>46319.890659722223</v>
      </c>
      <c r="O161" s="22">
        <v>340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274</v>
      </c>
      <c r="B162" s="20" t="s">
        <v>18</v>
      </c>
      <c r="C162" s="20" t="s">
        <v>96</v>
      </c>
      <c r="D162" s="20" t="s">
        <v>33</v>
      </c>
      <c r="E162" s="20" t="s">
        <v>4467</v>
      </c>
      <c r="F162" s="21">
        <v>46319.842928240745</v>
      </c>
      <c r="G162" s="20" t="s">
        <v>21</v>
      </c>
      <c r="H162" s="20" t="s">
        <v>7279</v>
      </c>
      <c r="I162" s="22">
        <v>340</v>
      </c>
      <c r="J162" s="20" t="s">
        <v>22</v>
      </c>
      <c r="K162" s="20" t="s">
        <v>23</v>
      </c>
      <c r="L162" s="22">
        <v>859</v>
      </c>
      <c r="M162" s="20" t="s">
        <v>45</v>
      </c>
      <c r="N162" s="21">
        <v>46319.893206018518</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1715</v>
      </c>
      <c r="B163" s="20" t="s">
        <v>18</v>
      </c>
      <c r="C163" s="20" t="s">
        <v>814</v>
      </c>
      <c r="D163" s="20" t="s">
        <v>110</v>
      </c>
      <c r="E163" s="20" t="s">
        <v>201</v>
      </c>
      <c r="F163" s="21">
        <v>46319.844687500001</v>
      </c>
      <c r="G163" s="20" t="s">
        <v>21</v>
      </c>
      <c r="H163" s="20" t="s">
        <v>7280</v>
      </c>
      <c r="I163" s="22">
        <v>400</v>
      </c>
      <c r="J163" s="20" t="s">
        <v>22</v>
      </c>
      <c r="K163" s="20" t="s">
        <v>23</v>
      </c>
      <c r="L163" s="22">
        <v>379</v>
      </c>
      <c r="M163" s="20" t="s">
        <v>250</v>
      </c>
      <c r="N163" s="21">
        <v>46319.867326388892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2310</v>
      </c>
      <c r="F164" s="21">
        <v>46319.846087962964</v>
      </c>
      <c r="G164" s="20" t="s">
        <v>21</v>
      </c>
      <c r="H164" s="20" t="s">
        <v>7281</v>
      </c>
      <c r="I164" s="22">
        <v>390</v>
      </c>
      <c r="J164" s="20" t="s">
        <v>22</v>
      </c>
      <c r="K164" s="20" t="s">
        <v>23</v>
      </c>
      <c r="L164" s="22">
        <v>134</v>
      </c>
      <c r="M164" s="20" t="s">
        <v>39</v>
      </c>
      <c r="N164" s="21">
        <v>46319.855312500003</v>
      </c>
      <c r="O164" s="22">
        <v>239</v>
      </c>
      <c r="P164" s="20" t="s">
        <v>40</v>
      </c>
      <c r="Q164" s="22">
        <v>190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282</v>
      </c>
      <c r="B165" s="20" t="s">
        <v>18</v>
      </c>
      <c r="C165" s="20" t="s">
        <v>42</v>
      </c>
      <c r="D165" s="20" t="s">
        <v>20</v>
      </c>
      <c r="E165" s="20" t="s">
        <v>4041</v>
      </c>
      <c r="F165" s="21">
        <v>46319.847997685181</v>
      </c>
      <c r="G165" s="20" t="s">
        <v>21</v>
      </c>
      <c r="H165" s="20" t="s">
        <v>7282</v>
      </c>
      <c r="I165" s="22">
        <v>360</v>
      </c>
      <c r="J165" s="20" t="s">
        <v>22</v>
      </c>
      <c r="K165" s="20" t="s">
        <v>23</v>
      </c>
      <c r="L165" s="22">
        <v>859</v>
      </c>
      <c r="M165" s="20" t="s">
        <v>45</v>
      </c>
      <c r="N165" s="21">
        <v>46319.897893518515</v>
      </c>
      <c r="O165" s="22">
        <v>360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471</v>
      </c>
      <c r="B166" s="20" t="s">
        <v>18</v>
      </c>
      <c r="C166" s="20" t="s">
        <v>19</v>
      </c>
      <c r="D166" s="20" t="s">
        <v>33</v>
      </c>
      <c r="E166" s="20" t="s">
        <v>6360</v>
      </c>
      <c r="F166" s="21">
        <v>46319.852164351847</v>
      </c>
      <c r="G166" s="20" t="s">
        <v>21</v>
      </c>
      <c r="H166" s="20" t="s">
        <v>7283</v>
      </c>
      <c r="I166" s="22">
        <v>360</v>
      </c>
      <c r="J166" s="20" t="s">
        <v>22</v>
      </c>
      <c r="K166" s="20" t="s">
        <v>23</v>
      </c>
      <c r="L166" s="22">
        <v>863</v>
      </c>
      <c r="M166" s="20" t="s">
        <v>3612</v>
      </c>
      <c r="N166" s="21">
        <v>46319.902465277773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283</v>
      </c>
      <c r="B167" s="20" t="s">
        <v>18</v>
      </c>
      <c r="C167" s="20" t="s">
        <v>126</v>
      </c>
      <c r="D167" s="20" t="s">
        <v>117</v>
      </c>
      <c r="E167" s="20" t="s">
        <v>7284</v>
      </c>
      <c r="F167" s="21">
        <v>46319.85356481481</v>
      </c>
      <c r="G167" s="20" t="s">
        <v>21</v>
      </c>
      <c r="H167" s="20" t="s">
        <v>7285</v>
      </c>
      <c r="I167" s="22">
        <v>330</v>
      </c>
      <c r="J167" s="20" t="s">
        <v>22</v>
      </c>
      <c r="K167" s="20" t="s">
        <v>23</v>
      </c>
      <c r="L167" s="22">
        <v>361</v>
      </c>
      <c r="M167" s="20" t="s">
        <v>30</v>
      </c>
      <c r="N167" s="21">
        <v>46319.874768518523</v>
      </c>
      <c r="O167" s="22">
        <v>330</v>
      </c>
      <c r="P167" s="20" t="s">
        <v>25</v>
      </c>
      <c r="Q167" s="22">
        <v>40</v>
      </c>
      <c r="R167" s="3" t="str">
        <f>IF(OR(G167="12R",G167="12L"),_xlfn.XLOOKUP(C167,Tabla42[ADEP],Tabla42[SID 12R],""),IF(OR(G167="30L",G167="30R"),_xlfn.XLOOKUP(C167,Tabla42[ADEP],Tabla42[SID 30L],""),""))</f>
        <v>ENEBA</v>
      </c>
      <c r="S167" s="3">
        <f t="shared" si="2"/>
        <v>20</v>
      </c>
      <c r="T167" s="3" t="str">
        <f>_xlfn.XLOOKUP(C167,Tabla42[ADEP],Tabla42[Sector],"")</f>
        <v>Sector 3</v>
      </c>
    </row>
    <row r="168" spans="1:20" x14ac:dyDescent="0.2">
      <c r="A168" s="20" t="s">
        <v>262</v>
      </c>
      <c r="B168" s="20" t="s">
        <v>18</v>
      </c>
      <c r="C168" s="20" t="s">
        <v>263</v>
      </c>
      <c r="D168" s="20" t="s">
        <v>33</v>
      </c>
      <c r="E168" s="20" t="s">
        <v>6579</v>
      </c>
      <c r="F168" s="21">
        <v>46319.856053240743</v>
      </c>
      <c r="G168" s="20" t="s">
        <v>21</v>
      </c>
      <c r="H168" s="20" t="s">
        <v>7286</v>
      </c>
      <c r="I168" s="22">
        <v>370</v>
      </c>
      <c r="J168" s="20" t="s">
        <v>22</v>
      </c>
      <c r="K168" s="20" t="s">
        <v>23</v>
      </c>
      <c r="L168" s="22">
        <v>360</v>
      </c>
      <c r="M168" s="20" t="s">
        <v>30</v>
      </c>
      <c r="N168" s="21">
        <v>46319.878206018519</v>
      </c>
      <c r="O168" s="22">
        <v>370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605</v>
      </c>
      <c r="B169" s="20" t="s">
        <v>18</v>
      </c>
      <c r="C169" s="20" t="s">
        <v>606</v>
      </c>
      <c r="D169" s="20" t="s">
        <v>33</v>
      </c>
      <c r="E169" s="20" t="s">
        <v>360</v>
      </c>
      <c r="F169" s="21">
        <v>46319.858356481476</v>
      </c>
      <c r="G169" s="20" t="s">
        <v>21</v>
      </c>
      <c r="H169" s="20" t="s">
        <v>7287</v>
      </c>
      <c r="I169" s="22">
        <v>370</v>
      </c>
      <c r="J169" s="20" t="s">
        <v>22</v>
      </c>
      <c r="K169" s="20" t="s">
        <v>23</v>
      </c>
      <c r="L169" s="22">
        <v>360</v>
      </c>
      <c r="M169" s="20" t="s">
        <v>30</v>
      </c>
      <c r="N169" s="21">
        <v>46319.88008101852</v>
      </c>
      <c r="O169" s="22">
        <v>340</v>
      </c>
      <c r="P169" s="20" t="s">
        <v>25</v>
      </c>
      <c r="Q169" s="22">
        <v>40</v>
      </c>
      <c r="R169" s="3" t="str">
        <f>IF(OR(G169="12R",G169="12L"),_xlfn.XLOOKUP(C169,Tabla42[ADEP],Tabla42[SID 12R],""),IF(OR(G169="30L",G169="30R"),_xlfn.XLOOKUP(C169,Tabla42[ADEP],Tabla42[SID 30L],""),""))</f>
        <v>OMSUK</v>
      </c>
      <c r="S169" s="3">
        <f t="shared" si="2"/>
        <v>20</v>
      </c>
      <c r="T169" s="3" t="str">
        <f>_xlfn.XLOOKUP(C169,Tabla42[ADEP],Tabla42[Sector],"")</f>
        <v>Sector 3</v>
      </c>
    </row>
    <row r="170" spans="1:20" x14ac:dyDescent="0.2">
      <c r="A170" s="20" t="s">
        <v>467</v>
      </c>
      <c r="B170" s="20" t="s">
        <v>18</v>
      </c>
      <c r="C170" s="20" t="s">
        <v>184</v>
      </c>
      <c r="D170" s="20" t="s">
        <v>60</v>
      </c>
      <c r="E170" s="20" t="s">
        <v>3951</v>
      </c>
      <c r="F170" s="21">
        <v>46319.860254629632</v>
      </c>
      <c r="G170" s="20" t="s">
        <v>21</v>
      </c>
      <c r="H170" s="20" t="s">
        <v>7288</v>
      </c>
      <c r="I170" s="22">
        <v>330</v>
      </c>
      <c r="J170" s="20" t="s">
        <v>22</v>
      </c>
      <c r="K170" s="20" t="s">
        <v>23</v>
      </c>
      <c r="L170" s="22">
        <v>364</v>
      </c>
      <c r="M170" s="20" t="s">
        <v>30</v>
      </c>
      <c r="N170" s="21">
        <v>46319.882164351853</v>
      </c>
      <c r="O170" s="22">
        <v>310</v>
      </c>
      <c r="P170" s="20" t="s">
        <v>25</v>
      </c>
      <c r="Q170" s="22">
        <v>40</v>
      </c>
      <c r="R170" s="3" t="str">
        <f>IF(OR(G170="12R",G170="12L"),_xlfn.XLOOKUP(C170,Tabla42[ADEP],Tabla42[SID 12R],""),IF(OR(G170="30L",G170="30R"),_xlfn.XLOOKUP(C170,Tabla42[ADEP],Tabla42[SID 30L],""),""))</f>
        <v>OMSUK</v>
      </c>
      <c r="S170" s="3">
        <f t="shared" si="2"/>
        <v>20</v>
      </c>
      <c r="T170" s="3" t="str">
        <f>_xlfn.XLOOKUP(C170,Tabla42[ADEP],Tabla42[Sector],"")</f>
        <v>Sector 3</v>
      </c>
    </row>
    <row r="171" spans="1:20" x14ac:dyDescent="0.2">
      <c r="A171" s="20" t="s">
        <v>222</v>
      </c>
      <c r="B171" s="20" t="s">
        <v>18</v>
      </c>
      <c r="C171" s="20" t="s">
        <v>223</v>
      </c>
      <c r="D171" s="20" t="s">
        <v>110</v>
      </c>
      <c r="E171" s="20" t="s">
        <v>3401</v>
      </c>
      <c r="F171" s="21">
        <v>46319.862233796295</v>
      </c>
      <c r="G171" s="20" t="s">
        <v>21</v>
      </c>
      <c r="H171" s="20" t="s">
        <v>7289</v>
      </c>
      <c r="I171" s="22">
        <v>390</v>
      </c>
      <c r="J171" s="20" t="s">
        <v>22</v>
      </c>
      <c r="K171" s="20" t="s">
        <v>23</v>
      </c>
      <c r="L171" s="22">
        <v>365</v>
      </c>
      <c r="M171" s="20" t="s">
        <v>30</v>
      </c>
      <c r="N171" s="21">
        <v>46319.883969907409</v>
      </c>
      <c r="O171" s="22">
        <v>330</v>
      </c>
      <c r="P171" s="20" t="s">
        <v>25</v>
      </c>
      <c r="Q171" s="22">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20" t="s">
        <v>3722</v>
      </c>
      <c r="B172" s="20" t="s">
        <v>18</v>
      </c>
      <c r="C172" s="20" t="s">
        <v>388</v>
      </c>
      <c r="D172" s="20" t="s">
        <v>60</v>
      </c>
      <c r="E172" s="20" t="s">
        <v>1009</v>
      </c>
      <c r="F172" s="21">
        <v>46319.863541666666</v>
      </c>
      <c r="G172" s="20" t="s">
        <v>21</v>
      </c>
      <c r="H172" s="20" t="s">
        <v>7290</v>
      </c>
      <c r="I172" s="22">
        <v>340</v>
      </c>
      <c r="J172" s="20" t="s">
        <v>22</v>
      </c>
      <c r="K172" s="20" t="s">
        <v>23</v>
      </c>
      <c r="L172" s="22">
        <v>440</v>
      </c>
      <c r="M172" s="20" t="s">
        <v>189</v>
      </c>
      <c r="N172" s="21">
        <v>46319.890069444446</v>
      </c>
      <c r="O172" s="22">
        <v>340</v>
      </c>
      <c r="P172" s="20" t="s">
        <v>25</v>
      </c>
      <c r="Q172" s="22">
        <v>40</v>
      </c>
      <c r="R172" s="3" t="str">
        <f>IF(OR(G172="12R",G172="12L"),_xlfn.XLOOKUP(C172,Tabla42[ADEP],Tabla42[SID 12R],""),IF(OR(G172="30L",G172="30R"),_xlfn.XLOOKUP(C172,Tabla42[ADEP],Tabla42[SID 30L],""),""))</f>
        <v>ENEBA</v>
      </c>
      <c r="S172" s="3">
        <f t="shared" si="2"/>
        <v>20</v>
      </c>
      <c r="T172" s="3" t="str">
        <f>_xlfn.XLOOKUP(C172,Tabla42[ADEP],Tabla42[Sector],"")</f>
        <v>Sector 3</v>
      </c>
    </row>
    <row r="173" spans="1:20" x14ac:dyDescent="0.2">
      <c r="A173" s="20" t="s">
        <v>978</v>
      </c>
      <c r="B173" s="20" t="s">
        <v>18</v>
      </c>
      <c r="C173" s="20" t="s">
        <v>286</v>
      </c>
      <c r="D173" s="20" t="s">
        <v>53</v>
      </c>
      <c r="E173" s="20" t="s">
        <v>3160</v>
      </c>
      <c r="F173" s="21">
        <v>46319.868611111116</v>
      </c>
      <c r="G173" s="20" t="s">
        <v>21</v>
      </c>
      <c r="H173" s="20" t="s">
        <v>7291</v>
      </c>
      <c r="I173" s="22">
        <v>380</v>
      </c>
      <c r="J173" s="20" t="s">
        <v>22</v>
      </c>
      <c r="K173" s="20" t="s">
        <v>23</v>
      </c>
      <c r="L173" s="22">
        <v>269</v>
      </c>
      <c r="M173" s="20" t="s">
        <v>2575</v>
      </c>
      <c r="N173" s="21">
        <v>46319.884375000001</v>
      </c>
      <c r="O173" s="22">
        <v>340</v>
      </c>
      <c r="P173" s="20" t="s">
        <v>25</v>
      </c>
      <c r="Q173" s="22">
        <v>190</v>
      </c>
      <c r="R173" s="3" t="str">
        <f>IF(OR(G173="12R",G173="12L"),_xlfn.XLOOKUP(C173,Tabla42[ADEP],Tabla42[SID 12R],""),IF(OR(G173="30L",G173="30R"),_xlfn.XLOOKUP(C173,Tabla42[ADEP],Tabla42[SID 30L],""),""))</f>
        <v>CZM</v>
      </c>
      <c r="S173" s="3">
        <f t="shared" si="2"/>
        <v>20</v>
      </c>
      <c r="T173" s="3" t="str">
        <f>_xlfn.XLOOKUP(C173,Tabla42[ADEP],Tabla42[Sector],"")</f>
        <v>Sector 7</v>
      </c>
    </row>
    <row r="174" spans="1:20" x14ac:dyDescent="0.2">
      <c r="A174" s="20" t="s">
        <v>476</v>
      </c>
      <c r="B174" s="20" t="s">
        <v>18</v>
      </c>
      <c r="C174" s="20" t="s">
        <v>188</v>
      </c>
      <c r="D174" s="20" t="s">
        <v>43</v>
      </c>
      <c r="E174" s="20" t="s">
        <v>3941</v>
      </c>
      <c r="F174" s="21">
        <v>46319.869814814811</v>
      </c>
      <c r="G174" s="20" t="s">
        <v>21</v>
      </c>
      <c r="H174" s="20" t="s">
        <v>7292</v>
      </c>
      <c r="I174" s="22">
        <v>340</v>
      </c>
      <c r="J174" s="20" t="s">
        <v>22</v>
      </c>
      <c r="K174" s="20" t="s">
        <v>23</v>
      </c>
      <c r="L174" s="22">
        <v>373</v>
      </c>
      <c r="M174" s="20" t="s">
        <v>250</v>
      </c>
      <c r="N174" s="21">
        <v>46319.891666666663</v>
      </c>
      <c r="O174" s="22">
        <v>340</v>
      </c>
      <c r="P174" s="20" t="s">
        <v>25</v>
      </c>
      <c r="Q174" s="22">
        <v>40</v>
      </c>
      <c r="R174" s="3" t="str">
        <f>IF(OR(G174="12R",G174="12L"),_xlfn.XLOOKUP(C174,Tabla42[ADEP],Tabla42[SID 12R],""),IF(OR(G174="30L",G174="30R"),_xlfn.XLOOKUP(C174,Tabla42[ADEP],Tabla42[SID 30L],""),""))</f>
        <v>ENEBA</v>
      </c>
      <c r="S174" s="3">
        <f t="shared" si="2"/>
        <v>20</v>
      </c>
      <c r="T174" s="3" t="str">
        <f>_xlfn.XLOOKUP(C174,Tabla42[ADEP],Tabla42[Sector],"")</f>
        <v>Sector 3</v>
      </c>
    </row>
    <row r="175" spans="1:20" x14ac:dyDescent="0.2">
      <c r="A175" s="20" t="s">
        <v>292</v>
      </c>
      <c r="B175" s="20" t="s">
        <v>18</v>
      </c>
      <c r="C175" s="20" t="s">
        <v>293</v>
      </c>
      <c r="D175" s="20" t="s">
        <v>43</v>
      </c>
      <c r="E175" s="20" t="s">
        <v>1512</v>
      </c>
      <c r="F175" s="21">
        <v>46319.871249999997</v>
      </c>
      <c r="G175" s="20" t="s">
        <v>21</v>
      </c>
      <c r="H175" s="20" t="s">
        <v>7293</v>
      </c>
      <c r="I175" s="22">
        <v>300</v>
      </c>
      <c r="J175" s="20" t="s">
        <v>22</v>
      </c>
      <c r="K175" s="20" t="s">
        <v>23</v>
      </c>
      <c r="L175" s="22">
        <v>441</v>
      </c>
      <c r="M175" s="20" t="s">
        <v>189</v>
      </c>
      <c r="N175" s="21">
        <v>46319.897812499999</v>
      </c>
      <c r="O175" s="22">
        <v>300</v>
      </c>
      <c r="P175" s="20" t="s">
        <v>25</v>
      </c>
      <c r="Q175" s="22">
        <v>40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294</v>
      </c>
      <c r="B176" s="20" t="s">
        <v>18</v>
      </c>
      <c r="C176" s="20" t="s">
        <v>128</v>
      </c>
      <c r="D176" s="20" t="s">
        <v>43</v>
      </c>
      <c r="E176" s="20" t="s">
        <v>5607</v>
      </c>
      <c r="F176" s="21">
        <v>46319.87462962963</v>
      </c>
      <c r="G176" s="20" t="s">
        <v>21</v>
      </c>
      <c r="H176" s="20" t="s">
        <v>7294</v>
      </c>
      <c r="I176" s="22">
        <v>310</v>
      </c>
      <c r="J176" s="20" t="s">
        <v>22</v>
      </c>
      <c r="K176" s="20" t="s">
        <v>23</v>
      </c>
      <c r="L176" s="22">
        <v>353</v>
      </c>
      <c r="M176" s="20" t="s">
        <v>30</v>
      </c>
      <c r="N176" s="21">
        <v>46319.89539351852</v>
      </c>
      <c r="O176" s="22">
        <v>310</v>
      </c>
      <c r="P176" s="20" t="s">
        <v>25</v>
      </c>
      <c r="Q176" s="22">
        <v>40</v>
      </c>
      <c r="R176" s="3" t="str">
        <f>IF(OR(G176="12R",G176="12L"),_xlfn.XLOOKUP(C176,Tabla42[ADEP],Tabla42[SID 12R],""),IF(OR(G176="30L",G176="30R"),_xlfn.XLOOKUP(C176,Tabla42[ADEP],Tabla42[SID 30L],""),""))</f>
        <v>OMSUK</v>
      </c>
      <c r="S176" s="3">
        <f t="shared" si="2"/>
        <v>20</v>
      </c>
      <c r="T176" s="3" t="str">
        <f>_xlfn.XLOOKUP(C176,Tabla42[ADEP],Tabla42[Sector],"")</f>
        <v>Sector 3</v>
      </c>
    </row>
    <row r="177" spans="1:20" x14ac:dyDescent="0.2">
      <c r="A177" s="20" t="s">
        <v>296</v>
      </c>
      <c r="B177" s="20" t="s">
        <v>18</v>
      </c>
      <c r="C177" s="20" t="s">
        <v>121</v>
      </c>
      <c r="D177" s="20" t="s">
        <v>60</v>
      </c>
      <c r="E177" s="20" t="s">
        <v>4163</v>
      </c>
      <c r="F177" s="21">
        <v>46319.876134259262</v>
      </c>
      <c r="G177" s="20" t="s">
        <v>21</v>
      </c>
      <c r="H177" s="20" t="s">
        <v>7295</v>
      </c>
      <c r="I177" s="22">
        <v>280</v>
      </c>
      <c r="J177" s="20" t="s">
        <v>22</v>
      </c>
      <c r="K177" s="20" t="s">
        <v>23</v>
      </c>
      <c r="L177" s="22">
        <v>559</v>
      </c>
      <c r="M177" s="20" t="s">
        <v>123</v>
      </c>
      <c r="N177" s="21">
        <v>46319.90761574074</v>
      </c>
      <c r="O177" s="22">
        <v>280</v>
      </c>
      <c r="P177" s="20" t="s">
        <v>25</v>
      </c>
      <c r="Q177" s="22">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289</v>
      </c>
      <c r="B178" s="20" t="s">
        <v>18</v>
      </c>
      <c r="C178" s="20" t="s">
        <v>290</v>
      </c>
      <c r="D178" s="20" t="s">
        <v>33</v>
      </c>
      <c r="E178" s="20" t="s">
        <v>2326</v>
      </c>
      <c r="F178" s="21">
        <v>46319.880381944444</v>
      </c>
      <c r="G178" s="20" t="s">
        <v>21</v>
      </c>
      <c r="H178" s="20" t="s">
        <v>7296</v>
      </c>
      <c r="I178" s="22">
        <v>310</v>
      </c>
      <c r="J178" s="20" t="s">
        <v>22</v>
      </c>
      <c r="K178" s="20" t="s">
        <v>23</v>
      </c>
      <c r="L178" s="22">
        <v>219</v>
      </c>
      <c r="M178" s="20" t="s">
        <v>55</v>
      </c>
      <c r="N178" s="21">
        <v>46319.893877314811</v>
      </c>
      <c r="O178" s="22">
        <v>276</v>
      </c>
      <c r="P178" s="20" t="s">
        <v>25</v>
      </c>
      <c r="Q178" s="22">
        <v>190</v>
      </c>
      <c r="R178" s="3" t="str">
        <f>IF(OR(G178="12R",G178="12L"),_xlfn.XLOOKUP(C178,Tabla42[ADEP],Tabla42[SID 12R],""),IF(OR(G178="30L",G178="30R"),_xlfn.XLOOKUP(C178,Tabla42[ADEP],Tabla42[SID 30L],""),""))</f>
        <v>CZM</v>
      </c>
      <c r="S178" s="3">
        <f t="shared" si="2"/>
        <v>21</v>
      </c>
      <c r="T178" s="3" t="str">
        <f>_xlfn.XLOOKUP(C178,Tabla42[ADEP],Tabla42[Sector],"")</f>
        <v>Sector 7</v>
      </c>
    </row>
    <row r="179" spans="1:20" x14ac:dyDescent="0.2">
      <c r="A179" s="20" t="s">
        <v>461</v>
      </c>
      <c r="B179" s="20" t="s">
        <v>18</v>
      </c>
      <c r="C179" s="20" t="s">
        <v>223</v>
      </c>
      <c r="D179" s="20" t="s">
        <v>28</v>
      </c>
      <c r="E179" s="20" t="s">
        <v>4897</v>
      </c>
      <c r="F179" s="21">
        <v>46319.881550925929</v>
      </c>
      <c r="G179" s="20" t="s">
        <v>21</v>
      </c>
      <c r="H179" s="20" t="s">
        <v>7297</v>
      </c>
      <c r="I179" s="22">
        <v>370</v>
      </c>
      <c r="J179" s="20" t="s">
        <v>22</v>
      </c>
      <c r="K179" s="20" t="s">
        <v>23</v>
      </c>
      <c r="L179" s="22">
        <v>359</v>
      </c>
      <c r="M179" s="20" t="s">
        <v>30</v>
      </c>
      <c r="N179" s="21">
        <v>46319.90243055555</v>
      </c>
      <c r="O179" s="22">
        <v>350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765</v>
      </c>
      <c r="B180" s="20" t="s">
        <v>18</v>
      </c>
      <c r="C180" s="20" t="s">
        <v>158</v>
      </c>
      <c r="D180" s="20" t="s">
        <v>60</v>
      </c>
      <c r="E180" s="20" t="s">
        <v>7298</v>
      </c>
      <c r="F180" s="21">
        <v>46319.883842592593</v>
      </c>
      <c r="G180" s="20" t="s">
        <v>21</v>
      </c>
      <c r="H180" s="20" t="s">
        <v>7299</v>
      </c>
      <c r="I180" s="22">
        <v>330</v>
      </c>
      <c r="J180" s="20" t="s">
        <v>22</v>
      </c>
      <c r="K180" s="20" t="s">
        <v>23</v>
      </c>
      <c r="L180" s="22">
        <v>360</v>
      </c>
      <c r="M180" s="20" t="s">
        <v>30</v>
      </c>
      <c r="N180" s="21">
        <v>46319.90519675926</v>
      </c>
      <c r="O180" s="22">
        <v>330</v>
      </c>
      <c r="P180" s="20" t="s">
        <v>25</v>
      </c>
      <c r="Q180" s="22">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477</v>
      </c>
      <c r="B181" s="20" t="s">
        <v>18</v>
      </c>
      <c r="C181" s="20" t="s">
        <v>478</v>
      </c>
      <c r="D181" s="20" t="s">
        <v>20</v>
      </c>
      <c r="E181" s="20" t="s">
        <v>2276</v>
      </c>
      <c r="F181" s="21">
        <v>46319.885347222225</v>
      </c>
      <c r="G181" s="20" t="s">
        <v>21</v>
      </c>
      <c r="H181" s="20" t="s">
        <v>7300</v>
      </c>
      <c r="I181" s="22">
        <v>340</v>
      </c>
      <c r="J181" s="20" t="s">
        <v>22</v>
      </c>
      <c r="K181" s="20" t="s">
        <v>23</v>
      </c>
      <c r="L181" s="22">
        <v>572</v>
      </c>
      <c r="M181" s="20" t="s">
        <v>123</v>
      </c>
      <c r="N181" s="21">
        <v>46319.91788194445</v>
      </c>
      <c r="O181" s="22">
        <v>340</v>
      </c>
      <c r="P181" s="20" t="s">
        <v>25</v>
      </c>
      <c r="Q181" s="22">
        <v>40</v>
      </c>
      <c r="R181" s="3" t="str">
        <f>IF(OR(G181="12R",G181="12L"),_xlfn.XLOOKUP(C181,Tabla42[ADEP],Tabla42[SID 12R],""),IF(OR(G181="30L",G181="30R"),_xlfn.XLOOKUP(C181,Tabla42[ADEP],Tabla42[SID 30L],""),""))</f>
        <v>ENEBA</v>
      </c>
      <c r="S181" s="3">
        <f t="shared" si="2"/>
        <v>21</v>
      </c>
      <c r="T181" s="3" t="str">
        <f>_xlfn.XLOOKUP(C181,Tabla42[ADEP],Tabla42[Sector],"")</f>
        <v>Sector 3</v>
      </c>
    </row>
    <row r="182" spans="1:20" x14ac:dyDescent="0.2">
      <c r="A182" s="20" t="s">
        <v>480</v>
      </c>
      <c r="B182" s="20" t="s">
        <v>18</v>
      </c>
      <c r="C182" s="20" t="s">
        <v>164</v>
      </c>
      <c r="D182" s="20" t="s">
        <v>43</v>
      </c>
      <c r="E182" s="20" t="s">
        <v>5051</v>
      </c>
      <c r="F182" s="21">
        <v>46319.88789351852</v>
      </c>
      <c r="G182" s="20" t="s">
        <v>21</v>
      </c>
      <c r="H182" s="20" t="s">
        <v>7301</v>
      </c>
      <c r="I182" s="22">
        <v>330</v>
      </c>
      <c r="J182" s="20" t="s">
        <v>22</v>
      </c>
      <c r="K182" s="20" t="s">
        <v>23</v>
      </c>
      <c r="L182" s="22">
        <v>359</v>
      </c>
      <c r="M182" s="20" t="s">
        <v>30</v>
      </c>
      <c r="N182" s="21">
        <v>46319.908831018518</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291</v>
      </c>
      <c r="B183" s="20" t="s">
        <v>18</v>
      </c>
      <c r="C183" s="20" t="s">
        <v>209</v>
      </c>
      <c r="D183" s="20" t="s">
        <v>28</v>
      </c>
      <c r="E183" s="20" t="s">
        <v>5178</v>
      </c>
      <c r="F183" s="21">
        <v>46319.890381944446</v>
      </c>
      <c r="G183" s="20" t="s">
        <v>21</v>
      </c>
      <c r="H183" s="20" t="s">
        <v>7302</v>
      </c>
      <c r="I183" s="22">
        <v>320</v>
      </c>
      <c r="J183" s="20" t="s">
        <v>22</v>
      </c>
      <c r="K183" s="20" t="s">
        <v>23</v>
      </c>
      <c r="L183" s="22">
        <v>527</v>
      </c>
      <c r="M183" s="20" t="s">
        <v>123</v>
      </c>
      <c r="N183" s="21">
        <v>46319.920231481483</v>
      </c>
      <c r="O183" s="22">
        <v>320</v>
      </c>
      <c r="P183" s="20" t="s">
        <v>25</v>
      </c>
      <c r="Q183" s="22">
        <v>40</v>
      </c>
      <c r="R183" s="3" t="str">
        <f>IF(OR(G183="12R",G183="12L"),_xlfn.XLOOKUP(C183,Tabla42[ADEP],Tabla42[SID 12R],""),IF(OR(G183="30L",G183="30R"),_xlfn.XLOOKUP(C183,Tabla42[ADEP],Tabla42[SID 30L],""),""))</f>
        <v>ENEBA</v>
      </c>
      <c r="S183" s="3">
        <f t="shared" si="2"/>
        <v>21</v>
      </c>
      <c r="T183" s="3" t="str">
        <f>_xlfn.XLOOKUP(C183,Tabla42[ADEP],Tabla42[Sector],"")</f>
        <v>Sector 3</v>
      </c>
    </row>
    <row r="184" spans="1:20" x14ac:dyDescent="0.2">
      <c r="A184" s="20" t="s">
        <v>611</v>
      </c>
      <c r="B184" s="20" t="s">
        <v>18</v>
      </c>
      <c r="C184" s="20" t="s">
        <v>297</v>
      </c>
      <c r="D184" s="20" t="s">
        <v>243</v>
      </c>
      <c r="E184" s="20" t="s">
        <v>298</v>
      </c>
      <c r="F184" s="21">
        <v>46319.89371527778</v>
      </c>
      <c r="G184" s="20" t="s">
        <v>21</v>
      </c>
      <c r="H184" s="20" t="s">
        <v>7303</v>
      </c>
      <c r="I184" s="22">
        <v>390</v>
      </c>
      <c r="J184" s="20" t="s">
        <v>22</v>
      </c>
      <c r="K184" s="20" t="s">
        <v>23</v>
      </c>
      <c r="L184" s="22">
        <v>129</v>
      </c>
      <c r="M184" s="20" t="s">
        <v>3618</v>
      </c>
      <c r="N184" s="21">
        <v>46319.902222222227</v>
      </c>
      <c r="O184" s="22">
        <v>246</v>
      </c>
      <c r="P184" s="20" t="s">
        <v>40</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7070</v>
      </c>
      <c r="B185" s="20" t="s">
        <v>18</v>
      </c>
      <c r="C185" s="20" t="s">
        <v>18</v>
      </c>
      <c r="D185" s="20" t="s">
        <v>2077</v>
      </c>
      <c r="E185" s="20"/>
      <c r="F185" s="21">
        <v>46319.896539351852</v>
      </c>
      <c r="G185" s="20" t="s">
        <v>21</v>
      </c>
      <c r="H185" s="20" t="s">
        <v>7304</v>
      </c>
      <c r="I185" s="22">
        <v>15</v>
      </c>
      <c r="J185" s="20" t="s">
        <v>130</v>
      </c>
      <c r="K185" s="20" t="s">
        <v>50</v>
      </c>
      <c r="L185" s="22">
        <v>265</v>
      </c>
      <c r="M185" s="20" t="s">
        <v>18</v>
      </c>
      <c r="N185" s="21">
        <v>46319.93005787037</v>
      </c>
      <c r="O185" s="22">
        <v>0</v>
      </c>
      <c r="P185" s="20" t="s">
        <v>129</v>
      </c>
      <c r="Q185" s="22">
        <v>15</v>
      </c>
      <c r="R185" s="3" t="str">
        <f>IF(OR(G185="12R",G185="12L"),_xlfn.XLOOKUP(C185,Tabla42[ADEP],Tabla42[SID 12R],""),IF(OR(G185="30L",G185="30R"),_xlfn.XLOOKUP(C185,Tabla42[ADEP],Tabla42[SID 30L],""),""))</f>
        <v/>
      </c>
      <c r="S185" s="3">
        <f t="shared" si="2"/>
        <v>21</v>
      </c>
      <c r="T185" s="3" t="str">
        <f>_xlfn.XLOOKUP(C185,Tabla42[ADEP],Tabla42[Sector],"")</f>
        <v/>
      </c>
    </row>
    <row r="186" spans="1:20" x14ac:dyDescent="0.2">
      <c r="A186" s="20" t="s">
        <v>308</v>
      </c>
      <c r="B186" s="20" t="s">
        <v>18</v>
      </c>
      <c r="C186" s="20" t="s">
        <v>137</v>
      </c>
      <c r="D186" s="20" t="s">
        <v>122</v>
      </c>
      <c r="E186" s="20" t="s">
        <v>7305</v>
      </c>
      <c r="F186" s="21">
        <v>46319.898159722223</v>
      </c>
      <c r="G186" s="20" t="s">
        <v>21</v>
      </c>
      <c r="H186" s="20" t="s">
        <v>386</v>
      </c>
      <c r="I186" s="22">
        <v>370</v>
      </c>
      <c r="J186" s="20" t="s">
        <v>22</v>
      </c>
      <c r="K186" s="20" t="s">
        <v>23</v>
      </c>
      <c r="L186" s="22">
        <v>136</v>
      </c>
      <c r="M186" s="20" t="s">
        <v>39</v>
      </c>
      <c r="N186" s="21">
        <v>46319.907407407409</v>
      </c>
      <c r="O186" s="22">
        <v>277</v>
      </c>
      <c r="P186" s="20" t="s">
        <v>25</v>
      </c>
      <c r="Q186" s="22">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20" t="s">
        <v>309</v>
      </c>
      <c r="B187" s="20" t="s">
        <v>18</v>
      </c>
      <c r="C187" s="20" t="s">
        <v>19</v>
      </c>
      <c r="D187" s="20" t="s">
        <v>53</v>
      </c>
      <c r="E187" s="20" t="s">
        <v>3593</v>
      </c>
      <c r="F187" s="21">
        <v>46319.899942129632</v>
      </c>
      <c r="G187" s="20" t="s">
        <v>21</v>
      </c>
      <c r="H187" s="20" t="s">
        <v>6478</v>
      </c>
      <c r="I187" s="22">
        <v>380</v>
      </c>
      <c r="J187" s="20" t="s">
        <v>22</v>
      </c>
      <c r="K187" s="20" t="s">
        <v>23</v>
      </c>
      <c r="L187" s="22">
        <v>859</v>
      </c>
      <c r="M187" s="20" t="s">
        <v>24</v>
      </c>
      <c r="N187" s="21">
        <v>46319.949594907404</v>
      </c>
      <c r="O187" s="22">
        <v>380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302</v>
      </c>
      <c r="B188" s="20" t="s">
        <v>18</v>
      </c>
      <c r="C188" s="20" t="s">
        <v>303</v>
      </c>
      <c r="D188" s="20" t="s">
        <v>110</v>
      </c>
      <c r="E188" s="20" t="s">
        <v>7306</v>
      </c>
      <c r="F188" s="21">
        <v>46319.900902777779</v>
      </c>
      <c r="G188" s="20" t="s">
        <v>21</v>
      </c>
      <c r="H188" s="20" t="s">
        <v>7307</v>
      </c>
      <c r="I188" s="22">
        <v>360</v>
      </c>
      <c r="J188" s="20" t="s">
        <v>22</v>
      </c>
      <c r="K188" s="20" t="s">
        <v>23</v>
      </c>
      <c r="L188" s="22">
        <v>383</v>
      </c>
      <c r="M188" s="20" t="s">
        <v>250</v>
      </c>
      <c r="N188" s="21">
        <v>46319.923993055556</v>
      </c>
      <c r="O188" s="22">
        <v>360</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315</v>
      </c>
      <c r="B189" s="20" t="s">
        <v>18</v>
      </c>
      <c r="C189" s="20" t="s">
        <v>96</v>
      </c>
      <c r="D189" s="20" t="s">
        <v>20</v>
      </c>
      <c r="E189" s="20" t="s">
        <v>169</v>
      </c>
      <c r="F189" s="21">
        <v>46319.901932870373</v>
      </c>
      <c r="G189" s="20" t="s">
        <v>21</v>
      </c>
      <c r="H189" s="20" t="s">
        <v>366</v>
      </c>
      <c r="I189" s="22">
        <v>340</v>
      </c>
      <c r="J189" s="20" t="s">
        <v>22</v>
      </c>
      <c r="K189" s="20" t="s">
        <v>141</v>
      </c>
      <c r="L189" s="22">
        <v>859</v>
      </c>
      <c r="M189" s="20" t="s">
        <v>45</v>
      </c>
      <c r="N189" s="21">
        <v>46319.951851851853</v>
      </c>
      <c r="O189" s="22">
        <v>340</v>
      </c>
      <c r="P189" s="20" t="s">
        <v>25</v>
      </c>
      <c r="Q189" s="22">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0" t="s">
        <v>311</v>
      </c>
      <c r="B190" s="20" t="s">
        <v>18</v>
      </c>
      <c r="C190" s="20" t="s">
        <v>109</v>
      </c>
      <c r="D190" s="20" t="s">
        <v>122</v>
      </c>
      <c r="E190" s="20" t="s">
        <v>7308</v>
      </c>
      <c r="F190" s="21">
        <v>46319.907488425924</v>
      </c>
      <c r="G190" s="20" t="s">
        <v>21</v>
      </c>
      <c r="H190" s="20" t="s">
        <v>2297</v>
      </c>
      <c r="I190" s="22">
        <v>370</v>
      </c>
      <c r="J190" s="20" t="s">
        <v>22</v>
      </c>
      <c r="K190" s="20" t="s">
        <v>23</v>
      </c>
      <c r="L190" s="22">
        <v>153</v>
      </c>
      <c r="M190" s="20" t="s">
        <v>111</v>
      </c>
      <c r="N190" s="21">
        <v>46319.917187500003</v>
      </c>
      <c r="O190" s="22">
        <v>296</v>
      </c>
      <c r="P190" s="20" t="s">
        <v>25</v>
      </c>
      <c r="Q190" s="22">
        <v>190</v>
      </c>
      <c r="R190" s="3" t="str">
        <f>IF(OR(G190="12R",G190="12L"),_xlfn.XLOOKUP(C190,Tabla42[ADEP],Tabla42[SID 12R],""),IF(OR(G190="30L",G190="30R"),_xlfn.XLOOKUP(C190,Tabla42[ADEP],Tabla42[SID 30L],""),""))</f>
        <v>TAKUX</v>
      </c>
      <c r="S190" s="3">
        <f t="shared" si="2"/>
        <v>21</v>
      </c>
      <c r="T190" s="3" t="str">
        <f>_xlfn.XLOOKUP(C190,Tabla42[ADEP],Tabla42[Sector],"")</f>
        <v>Sector 7</v>
      </c>
    </row>
    <row r="191" spans="1:20" x14ac:dyDescent="0.2">
      <c r="A191" s="20" t="s">
        <v>312</v>
      </c>
      <c r="B191" s="20" t="s">
        <v>18</v>
      </c>
      <c r="C191" s="20" t="s">
        <v>204</v>
      </c>
      <c r="D191" s="20" t="s">
        <v>33</v>
      </c>
      <c r="E191" s="20" t="s">
        <v>1508</v>
      </c>
      <c r="F191" s="21">
        <v>46319.914305555554</v>
      </c>
      <c r="G191" s="20" t="s">
        <v>21</v>
      </c>
      <c r="H191" s="20" t="s">
        <v>7309</v>
      </c>
      <c r="I191" s="22">
        <v>310</v>
      </c>
      <c r="J191" s="20" t="s">
        <v>22</v>
      </c>
      <c r="K191" s="20" t="s">
        <v>23</v>
      </c>
      <c r="L191" s="22">
        <v>150</v>
      </c>
      <c r="M191" s="20" t="s">
        <v>111</v>
      </c>
      <c r="N191" s="21">
        <v>46319.92423611111</v>
      </c>
      <c r="O191" s="22">
        <v>254</v>
      </c>
      <c r="P191" s="20" t="s">
        <v>25</v>
      </c>
      <c r="Q191" s="22">
        <v>190</v>
      </c>
      <c r="R191" s="3" t="str">
        <f>IF(OR(G191="12R",G191="12L"),_xlfn.XLOOKUP(C191,Tabla42[ADEP],Tabla42[SID 12R],""),IF(OR(G191="30L",G191="30R"),_xlfn.XLOOKUP(C191,Tabla42[ADEP],Tabla42[SID 30L],""),""))</f>
        <v>TAKUX</v>
      </c>
      <c r="S191" s="3">
        <f t="shared" si="2"/>
        <v>21</v>
      </c>
      <c r="T191" s="3" t="str">
        <f>_xlfn.XLOOKUP(C191,Tabla42[ADEP],Tabla42[Sector],"")</f>
        <v>Sector 7</v>
      </c>
    </row>
    <row r="192" spans="1:20" x14ac:dyDescent="0.2">
      <c r="A192" s="20" t="s">
        <v>1751</v>
      </c>
      <c r="B192" s="20" t="s">
        <v>18</v>
      </c>
      <c r="C192" s="20" t="s">
        <v>814</v>
      </c>
      <c r="D192" s="20" t="s">
        <v>306</v>
      </c>
      <c r="E192" s="20" t="s">
        <v>4809</v>
      </c>
      <c r="F192" s="21">
        <v>46319.915960648148</v>
      </c>
      <c r="G192" s="20" t="s">
        <v>21</v>
      </c>
      <c r="H192" s="20" t="s">
        <v>7310</v>
      </c>
      <c r="I192" s="22">
        <v>340</v>
      </c>
      <c r="J192" s="20" t="s">
        <v>22</v>
      </c>
      <c r="K192" s="20" t="s">
        <v>23</v>
      </c>
      <c r="L192" s="22">
        <v>434</v>
      </c>
      <c r="M192" s="20" t="s">
        <v>189</v>
      </c>
      <c r="N192" s="21">
        <v>46319.942118055551</v>
      </c>
      <c r="O192" s="22">
        <v>340</v>
      </c>
      <c r="P192" s="20" t="s">
        <v>25</v>
      </c>
      <c r="Q192" s="22">
        <v>40</v>
      </c>
      <c r="R192" s="3" t="str">
        <f>IF(OR(G192="12R",G192="12L"),_xlfn.XLOOKUP(C192,Tabla42[ADEP],Tabla42[SID 12R],""),IF(OR(G192="30L",G192="30R"),_xlfn.XLOOKUP(C192,Tabla42[ADEP],Tabla42[SID 30L],""),""))</f>
        <v>ENEBA</v>
      </c>
      <c r="S192" s="3">
        <f t="shared" si="2"/>
        <v>21</v>
      </c>
      <c r="T192" s="3" t="str">
        <f>_xlfn.XLOOKUP(C192,Tabla42[ADEP],Tabla42[Sector],"")</f>
        <v>Sector 3</v>
      </c>
    </row>
    <row r="193" spans="1:20" x14ac:dyDescent="0.2">
      <c r="A193" s="20" t="s">
        <v>299</v>
      </c>
      <c r="B193" s="20" t="s">
        <v>18</v>
      </c>
      <c r="C193" s="20" t="s">
        <v>300</v>
      </c>
      <c r="D193" s="20" t="s">
        <v>117</v>
      </c>
      <c r="E193" s="20" t="s">
        <v>4012</v>
      </c>
      <c r="F193" s="21">
        <v>46319.919328703705</v>
      </c>
      <c r="G193" s="20" t="s">
        <v>21</v>
      </c>
      <c r="H193" s="20" t="s">
        <v>7311</v>
      </c>
      <c r="I193" s="22">
        <v>300</v>
      </c>
      <c r="J193" s="20" t="s">
        <v>22</v>
      </c>
      <c r="K193" s="20" t="s">
        <v>23</v>
      </c>
      <c r="L193" s="22">
        <v>534</v>
      </c>
      <c r="M193" s="20" t="s">
        <v>123</v>
      </c>
      <c r="N193" s="21">
        <v>46319.949861111112</v>
      </c>
      <c r="O193" s="22">
        <v>340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5653</v>
      </c>
      <c r="B194" s="20" t="s">
        <v>18</v>
      </c>
      <c r="C194" s="20" t="s">
        <v>489</v>
      </c>
      <c r="D194" s="20" t="s">
        <v>28</v>
      </c>
      <c r="E194" s="20" t="s">
        <v>5921</v>
      </c>
      <c r="F194" s="21">
        <v>46319.920694444445</v>
      </c>
      <c r="G194" s="20" t="s">
        <v>21</v>
      </c>
      <c r="H194" s="20" t="s">
        <v>7312</v>
      </c>
      <c r="I194" s="22">
        <v>320</v>
      </c>
      <c r="J194" s="20" t="s">
        <v>22</v>
      </c>
      <c r="K194" s="20" t="s">
        <v>23</v>
      </c>
      <c r="L194" s="22">
        <v>522</v>
      </c>
      <c r="M194" s="20" t="s">
        <v>123</v>
      </c>
      <c r="N194" s="21">
        <v>46319.951655092591</v>
      </c>
      <c r="O194" s="22">
        <v>300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313</v>
      </c>
      <c r="B195" s="20" t="s">
        <v>18</v>
      </c>
      <c r="C195" s="20" t="s">
        <v>73</v>
      </c>
      <c r="D195" s="20" t="s">
        <v>33</v>
      </c>
      <c r="E195" s="20" t="s">
        <v>573</v>
      </c>
      <c r="F195" s="21">
        <v>46319.921597222223</v>
      </c>
      <c r="G195" s="20" t="s">
        <v>21</v>
      </c>
      <c r="H195" s="20" t="s">
        <v>7313</v>
      </c>
      <c r="I195" s="22">
        <v>380</v>
      </c>
      <c r="J195" s="20" t="s">
        <v>22</v>
      </c>
      <c r="K195" s="20" t="s">
        <v>23</v>
      </c>
      <c r="L195" s="22">
        <v>719</v>
      </c>
      <c r="M195" s="20" t="s">
        <v>73</v>
      </c>
      <c r="N195" s="21">
        <v>46319.969525462962</v>
      </c>
      <c r="O195" s="22">
        <v>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1201</v>
      </c>
      <c r="B196" s="20" t="s">
        <v>18</v>
      </c>
      <c r="C196" s="20" t="s">
        <v>592</v>
      </c>
      <c r="D196" s="20" t="s">
        <v>110</v>
      </c>
      <c r="E196" s="20" t="s">
        <v>390</v>
      </c>
      <c r="F196" s="21">
        <v>46319.922372685185</v>
      </c>
      <c r="G196" s="20" t="s">
        <v>21</v>
      </c>
      <c r="H196" s="20" t="s">
        <v>7314</v>
      </c>
      <c r="I196" s="22">
        <v>380</v>
      </c>
      <c r="J196" s="20" t="s">
        <v>22</v>
      </c>
      <c r="K196" s="20" t="s">
        <v>23</v>
      </c>
      <c r="L196" s="22">
        <v>452</v>
      </c>
      <c r="M196" s="20" t="s">
        <v>189</v>
      </c>
      <c r="N196" s="21">
        <v>46319.948888888888</v>
      </c>
      <c r="O196" s="22">
        <v>380</v>
      </c>
      <c r="P196" s="20" t="s">
        <v>25</v>
      </c>
      <c r="Q196" s="22">
        <v>40</v>
      </c>
      <c r="R196" s="3" t="str">
        <f>IF(OR(G196="12R",G196="12L"),_xlfn.XLOOKUP(C196,Tabla42[ADEP],Tabla42[SID 12R],""),IF(OR(G196="30L",G196="30R"),_xlfn.XLOOKUP(C196,Tabla42[ADEP],Tabla42[SID 30L],""),""))</f>
        <v>ENEBA</v>
      </c>
      <c r="S196" s="3">
        <f t="shared" si="3"/>
        <v>22</v>
      </c>
      <c r="T196" s="3" t="str">
        <f>_xlfn.XLOOKUP(C196,Tabla42[ADEP],Tabla42[Sector],"")</f>
        <v>Sector 3</v>
      </c>
    </row>
    <row r="197" spans="1:20" x14ac:dyDescent="0.2">
      <c r="A197" s="20" t="s">
        <v>317</v>
      </c>
      <c r="B197" s="20" t="s">
        <v>18</v>
      </c>
      <c r="C197" s="20" t="s">
        <v>32</v>
      </c>
      <c r="D197" s="20" t="s">
        <v>20</v>
      </c>
      <c r="E197" s="20" t="s">
        <v>5463</v>
      </c>
      <c r="F197" s="21">
        <v>46319.923321759255</v>
      </c>
      <c r="G197" s="20" t="s">
        <v>21</v>
      </c>
      <c r="H197" s="20" t="s">
        <v>7315</v>
      </c>
      <c r="I197" s="22">
        <v>300</v>
      </c>
      <c r="J197" s="20" t="s">
        <v>22</v>
      </c>
      <c r="K197" s="20" t="s">
        <v>23</v>
      </c>
      <c r="L197" s="22">
        <v>865</v>
      </c>
      <c r="M197" s="20" t="s">
        <v>35</v>
      </c>
      <c r="N197" s="21">
        <v>46319.972488425927</v>
      </c>
      <c r="O197" s="22">
        <v>300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3784</v>
      </c>
      <c r="B198" s="20" t="s">
        <v>18</v>
      </c>
      <c r="C198" s="20" t="s">
        <v>27</v>
      </c>
      <c r="D198" s="20" t="s">
        <v>226</v>
      </c>
      <c r="E198" s="20" t="s">
        <v>2496</v>
      </c>
      <c r="F198" s="21">
        <v>46319.926944444444</v>
      </c>
      <c r="G198" s="20" t="s">
        <v>21</v>
      </c>
      <c r="H198" s="20" t="s">
        <v>7316</v>
      </c>
      <c r="I198" s="22">
        <v>370</v>
      </c>
      <c r="J198" s="20" t="s">
        <v>22</v>
      </c>
      <c r="K198" s="20" t="s">
        <v>23</v>
      </c>
      <c r="L198" s="22">
        <v>359</v>
      </c>
      <c r="M198" s="20" t="s">
        <v>30</v>
      </c>
      <c r="N198" s="21">
        <v>46319.949074074073</v>
      </c>
      <c r="O198" s="22">
        <v>370</v>
      </c>
      <c r="P198" s="20" t="s">
        <v>25</v>
      </c>
      <c r="Q198" s="22">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20" t="s">
        <v>488</v>
      </c>
      <c r="B199" s="20" t="s">
        <v>18</v>
      </c>
      <c r="C199" s="20" t="s">
        <v>489</v>
      </c>
      <c r="D199" s="20" t="s">
        <v>28</v>
      </c>
      <c r="E199" s="20" t="s">
        <v>3458</v>
      </c>
      <c r="F199" s="21">
        <v>46319.928310185191</v>
      </c>
      <c r="G199" s="20" t="s">
        <v>21</v>
      </c>
      <c r="H199" s="20" t="s">
        <v>7317</v>
      </c>
      <c r="I199" s="22">
        <v>340</v>
      </c>
      <c r="J199" s="20" t="s">
        <v>22</v>
      </c>
      <c r="K199" s="20" t="s">
        <v>23</v>
      </c>
      <c r="L199" s="22">
        <v>383</v>
      </c>
      <c r="M199" s="20" t="s">
        <v>250</v>
      </c>
      <c r="N199" s="21">
        <v>46319.951319444444</v>
      </c>
      <c r="O199" s="22">
        <v>360</v>
      </c>
      <c r="P199" s="20" t="s">
        <v>25</v>
      </c>
      <c r="Q199" s="22">
        <v>40</v>
      </c>
      <c r="R199" s="3" t="str">
        <f>IF(OR(G199="12R",G199="12L"),_xlfn.XLOOKUP(C199,Tabla42[ADEP],Tabla42[SID 12R],""),IF(OR(G199="30L",G199="30R"),_xlfn.XLOOKUP(C199,Tabla42[ADEP],Tabla42[SID 30L],""),""))</f>
        <v>OMSUK</v>
      </c>
      <c r="S199" s="3">
        <f t="shared" si="3"/>
        <v>22</v>
      </c>
      <c r="T199" s="3" t="str">
        <f>_xlfn.XLOOKUP(C199,Tabla42[ADEP],Tabla42[Sector],"")</f>
        <v>Sector 3</v>
      </c>
    </row>
    <row r="200" spans="1:20" x14ac:dyDescent="0.2">
      <c r="A200" s="20" t="s">
        <v>615</v>
      </c>
      <c r="B200" s="20" t="s">
        <v>18</v>
      </c>
      <c r="C200" s="20" t="s">
        <v>303</v>
      </c>
      <c r="D200" s="20" t="s">
        <v>28</v>
      </c>
      <c r="E200" s="20" t="s">
        <v>3655</v>
      </c>
      <c r="F200" s="21">
        <v>46319.933923611112</v>
      </c>
      <c r="G200" s="20" t="s">
        <v>21</v>
      </c>
      <c r="H200" s="20" t="s">
        <v>7318</v>
      </c>
      <c r="I200" s="22">
        <v>340</v>
      </c>
      <c r="J200" s="20" t="s">
        <v>22</v>
      </c>
      <c r="K200" s="20" t="s">
        <v>23</v>
      </c>
      <c r="L200" s="22">
        <v>434</v>
      </c>
      <c r="M200" s="20" t="s">
        <v>189</v>
      </c>
      <c r="N200" s="21">
        <v>46319.959652777776</v>
      </c>
      <c r="O200" s="22">
        <v>340</v>
      </c>
      <c r="P200" s="20" t="s">
        <v>25</v>
      </c>
      <c r="Q200" s="22">
        <v>40</v>
      </c>
      <c r="R200" s="3" t="str">
        <f>IF(OR(G200="12R",G200="12L"),_xlfn.XLOOKUP(C200,Tabla42[ADEP],Tabla42[SID 12R],""),IF(OR(G200="30L",G200="30R"),_xlfn.XLOOKUP(C200,Tabla42[ADEP],Tabla42[SID 30L],""),""))</f>
        <v>OMSUK</v>
      </c>
      <c r="S200" s="3">
        <f t="shared" si="3"/>
        <v>22</v>
      </c>
      <c r="T200" s="3" t="str">
        <f>_xlfn.XLOOKUP(C200,Tabla42[ADEP],Tabla42[Sector],"")</f>
        <v>Sector 3</v>
      </c>
    </row>
    <row r="201" spans="1:20" x14ac:dyDescent="0.2">
      <c r="A201" s="20" t="s">
        <v>318</v>
      </c>
      <c r="B201" s="20" t="s">
        <v>18</v>
      </c>
      <c r="C201" s="20" t="s">
        <v>116</v>
      </c>
      <c r="D201" s="20" t="s">
        <v>43</v>
      </c>
      <c r="E201" s="20" t="s">
        <v>367</v>
      </c>
      <c r="F201" s="21">
        <v>46319.938923611116</v>
      </c>
      <c r="G201" s="20" t="s">
        <v>21</v>
      </c>
      <c r="H201" s="20" t="s">
        <v>7319</v>
      </c>
      <c r="I201" s="22">
        <v>340</v>
      </c>
      <c r="J201" s="20" t="s">
        <v>22</v>
      </c>
      <c r="K201" s="20" t="s">
        <v>23</v>
      </c>
      <c r="L201" s="22">
        <v>550</v>
      </c>
      <c r="M201" s="20" t="s">
        <v>123</v>
      </c>
      <c r="N201" s="21">
        <v>46319.970659722225</v>
      </c>
      <c r="O201" s="22">
        <v>340</v>
      </c>
      <c r="P201" s="20" t="s">
        <v>25</v>
      </c>
      <c r="Q201" s="22">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503</v>
      </c>
      <c r="B202" s="20" t="s">
        <v>18</v>
      </c>
      <c r="C202" s="20" t="s">
        <v>489</v>
      </c>
      <c r="D202" s="20" t="s">
        <v>28</v>
      </c>
      <c r="E202" s="20" t="s">
        <v>7320</v>
      </c>
      <c r="F202" s="21">
        <v>46319.943506944444</v>
      </c>
      <c r="G202" s="20" t="s">
        <v>21</v>
      </c>
      <c r="H202" s="20" t="s">
        <v>7321</v>
      </c>
      <c r="I202" s="22">
        <v>360</v>
      </c>
      <c r="J202" s="20" t="s">
        <v>22</v>
      </c>
      <c r="K202" s="20" t="s">
        <v>23</v>
      </c>
      <c r="L202" s="22">
        <v>563</v>
      </c>
      <c r="M202" s="20" t="s">
        <v>123</v>
      </c>
      <c r="N202" s="21">
        <v>46319.977106481485</v>
      </c>
      <c r="O202" s="22">
        <v>360</v>
      </c>
      <c r="P202" s="20" t="s">
        <v>25</v>
      </c>
      <c r="Q202" s="22">
        <v>40</v>
      </c>
      <c r="R202" s="3" t="str">
        <f>IF(OR(G202="12R",G202="12L"),_xlfn.XLOOKUP(C202,Tabla42[ADEP],Tabla42[SID 12R],""),IF(OR(G202="30L",G202="30R"),_xlfn.XLOOKUP(C202,Tabla42[ADEP],Tabla42[SID 30L],""),""))</f>
        <v>OMSUK</v>
      </c>
      <c r="S202" s="3">
        <f t="shared" si="3"/>
        <v>22</v>
      </c>
      <c r="T202" s="3" t="str">
        <f>_xlfn.XLOOKUP(C202,Tabla42[ADEP],Tabla42[Sector],"")</f>
        <v>Sector 3</v>
      </c>
    </row>
    <row r="203" spans="1:20" x14ac:dyDescent="0.2">
      <c r="A203" s="20" t="s">
        <v>328</v>
      </c>
      <c r="B203" s="20" t="s">
        <v>18</v>
      </c>
      <c r="C203" s="20" t="s">
        <v>42</v>
      </c>
      <c r="D203" s="20" t="s">
        <v>43</v>
      </c>
      <c r="E203" s="20" t="s">
        <v>450</v>
      </c>
      <c r="F203" s="21">
        <v>46319.944074074076</v>
      </c>
      <c r="G203" s="20" t="s">
        <v>21</v>
      </c>
      <c r="H203" s="20" t="s">
        <v>7322</v>
      </c>
      <c r="I203" s="22">
        <v>360</v>
      </c>
      <c r="J203" s="20" t="s">
        <v>22</v>
      </c>
      <c r="K203" s="20" t="s">
        <v>23</v>
      </c>
      <c r="L203" s="22">
        <v>850</v>
      </c>
      <c r="M203" s="20" t="s">
        <v>45</v>
      </c>
      <c r="N203" s="21">
        <v>46319.993564814809</v>
      </c>
      <c r="O203" s="22">
        <v>360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324</v>
      </c>
      <c r="B204" s="20" t="s">
        <v>18</v>
      </c>
      <c r="C204" s="20" t="s">
        <v>206</v>
      </c>
      <c r="D204" s="20" t="s">
        <v>53</v>
      </c>
      <c r="E204" s="20" t="s">
        <v>2331</v>
      </c>
      <c r="F204" s="21">
        <v>46319.947696759264</v>
      </c>
      <c r="G204" s="20" t="s">
        <v>21</v>
      </c>
      <c r="H204" s="20" t="s">
        <v>7323</v>
      </c>
      <c r="I204" s="22">
        <v>380</v>
      </c>
      <c r="J204" s="20" t="s">
        <v>22</v>
      </c>
      <c r="K204" s="20" t="s">
        <v>23</v>
      </c>
      <c r="L204" s="22">
        <v>859</v>
      </c>
      <c r="M204" s="20" t="s">
        <v>45</v>
      </c>
      <c r="N204" s="21">
        <v>46319.998217592598</v>
      </c>
      <c r="O204" s="22">
        <v>360</v>
      </c>
      <c r="P204" s="20" t="s">
        <v>25</v>
      </c>
      <c r="Q204" s="22">
        <v>190</v>
      </c>
      <c r="R204" s="3" t="str">
        <f>IF(OR(G204="12R",G204="12L"),_xlfn.XLOOKUP(C204,Tabla42[ADEP],Tabla42[SID 12R],""),IF(OR(G204="30L",G204="30R"),_xlfn.XLOOKUP(C204,Tabla42[ADEP],Tabla42[SID 30L],""),""))</f>
        <v>UDGUV</v>
      </c>
      <c r="S204" s="3">
        <f t="shared" si="3"/>
        <v>22</v>
      </c>
      <c r="T204" s="3" t="str">
        <f>_xlfn.XLOOKUP(C204,Tabla42[ADEP],Tabla42[Sector],"")</f>
        <v>Sector 2</v>
      </c>
    </row>
    <row r="205" spans="1:20" x14ac:dyDescent="0.2">
      <c r="A205" s="20" t="s">
        <v>1754</v>
      </c>
      <c r="B205" s="20" t="s">
        <v>18</v>
      </c>
      <c r="C205" s="20" t="s">
        <v>874</v>
      </c>
      <c r="D205" s="20" t="s">
        <v>110</v>
      </c>
      <c r="E205" s="20" t="s">
        <v>5107</v>
      </c>
      <c r="F205" s="21">
        <v>46319.948946759258</v>
      </c>
      <c r="G205" s="20" t="s">
        <v>21</v>
      </c>
      <c r="H205" s="20" t="s">
        <v>7324</v>
      </c>
      <c r="I205" s="22">
        <v>380</v>
      </c>
      <c r="J205" s="20" t="s">
        <v>22</v>
      </c>
      <c r="K205" s="20" t="s">
        <v>23</v>
      </c>
      <c r="L205" s="22">
        <v>565</v>
      </c>
      <c r="M205" s="20" t="s">
        <v>123</v>
      </c>
      <c r="N205" s="21">
        <v>46319.983101851853</v>
      </c>
      <c r="O205" s="22">
        <v>380</v>
      </c>
      <c r="P205" s="20" t="s">
        <v>25</v>
      </c>
      <c r="Q205" s="22">
        <v>40</v>
      </c>
      <c r="R205" s="3" t="str">
        <f>IF(OR(G205="12R",G205="12L"),_xlfn.XLOOKUP(C205,Tabla42[ADEP],Tabla42[SID 12R],""),IF(OR(G205="30L",G205="30R"),_xlfn.XLOOKUP(C205,Tabla42[ADEP],Tabla42[SID 30L],""),""))</f>
        <v>ENEBA</v>
      </c>
      <c r="S205" s="3">
        <f t="shared" si="3"/>
        <v>22</v>
      </c>
      <c r="T205" s="3" t="str">
        <f>_xlfn.XLOOKUP(C205,Tabla42[ADEP],Tabla42[Sector],"")</f>
        <v>Sector 3</v>
      </c>
    </row>
    <row r="206" spans="1:20" x14ac:dyDescent="0.2">
      <c r="A206" s="20" t="s">
        <v>319</v>
      </c>
      <c r="B206" s="20" t="s">
        <v>18</v>
      </c>
      <c r="C206" s="20" t="s">
        <v>320</v>
      </c>
      <c r="D206" s="20" t="s">
        <v>33</v>
      </c>
      <c r="E206" s="20" t="s">
        <v>7181</v>
      </c>
      <c r="F206" s="21">
        <v>46319.954652777778</v>
      </c>
      <c r="G206" s="20" t="s">
        <v>21</v>
      </c>
      <c r="H206" s="20" t="s">
        <v>7325</v>
      </c>
      <c r="I206" s="22">
        <v>360</v>
      </c>
      <c r="J206" s="20" t="s">
        <v>22</v>
      </c>
      <c r="K206" s="20" t="s">
        <v>23</v>
      </c>
      <c r="L206" s="22">
        <v>860</v>
      </c>
      <c r="M206" s="20" t="s">
        <v>676</v>
      </c>
      <c r="N206" s="21">
        <v>46320.004120370373</v>
      </c>
      <c r="O206" s="22">
        <v>280</v>
      </c>
      <c r="P206" s="20" t="s">
        <v>25</v>
      </c>
      <c r="Q206" s="22">
        <v>190</v>
      </c>
      <c r="R206" s="3" t="str">
        <f>IF(OR(G206="12R",G206="12L"),_xlfn.XLOOKUP(C206,Tabla42[ADEP],Tabla42[SID 12R],""),IF(OR(G206="30L",G206="30R"),_xlfn.XLOOKUP(C206,Tabla42[ADEP],Tabla42[SID 30L],""),""))</f>
        <v>UDGUV</v>
      </c>
      <c r="S206" s="3">
        <f t="shared" si="3"/>
        <v>22</v>
      </c>
      <c r="T206" s="3" t="str">
        <f>_xlfn.XLOOKUP(C206,Tabla42[ADEP],Tabla42[Sector],"")</f>
        <v>Sector 2</v>
      </c>
    </row>
    <row r="207" spans="1:20" x14ac:dyDescent="0.2">
      <c r="A207" s="20" t="s">
        <v>330</v>
      </c>
      <c r="B207" s="20" t="s">
        <v>18</v>
      </c>
      <c r="C207" s="20" t="s">
        <v>62</v>
      </c>
      <c r="D207" s="20" t="s">
        <v>53</v>
      </c>
      <c r="E207" s="20" t="s">
        <v>3399</v>
      </c>
      <c r="F207" s="21">
        <v>46319.963020833333</v>
      </c>
      <c r="G207" s="20" t="s">
        <v>21</v>
      </c>
      <c r="H207" s="20" t="s">
        <v>7120</v>
      </c>
      <c r="I207" s="22">
        <v>380</v>
      </c>
      <c r="J207" s="20" t="s">
        <v>22</v>
      </c>
      <c r="K207" s="20" t="s">
        <v>23</v>
      </c>
      <c r="L207" s="22">
        <v>867</v>
      </c>
      <c r="M207" s="20" t="s">
        <v>167</v>
      </c>
      <c r="N207" s="21">
        <v>46320.015162037038</v>
      </c>
      <c r="O207" s="22">
        <v>380</v>
      </c>
      <c r="P207" s="20" t="s">
        <v>25</v>
      </c>
      <c r="Q207" s="22">
        <v>190</v>
      </c>
      <c r="R207" s="3" t="str">
        <f>IF(OR(G207="12R",G207="12L"),_xlfn.XLOOKUP(C207,Tabla42[ADEP],Tabla42[SID 12R],""),IF(OR(G207="30L",G207="30R"),_xlfn.XLOOKUP(C207,Tabla42[ADEP],Tabla42[SID 30L],""),""))</f>
        <v>UDGUV</v>
      </c>
      <c r="S207" s="3">
        <f t="shared" si="3"/>
        <v>23</v>
      </c>
      <c r="T207" s="3" t="str">
        <f>_xlfn.XLOOKUP(C207,Tabla42[ADEP],Tabla42[Sector],"")</f>
        <v>Sector 2</v>
      </c>
    </row>
    <row r="208" spans="1:20" ht="16" customHeight="1" x14ac:dyDescent="0.2">
      <c r="A208" s="20" t="s">
        <v>332</v>
      </c>
      <c r="B208" s="20" t="s">
        <v>18</v>
      </c>
      <c r="C208" s="20" t="s">
        <v>257</v>
      </c>
      <c r="D208" s="20" t="s">
        <v>122</v>
      </c>
      <c r="E208" s="20" t="s">
        <v>3850</v>
      </c>
      <c r="F208" s="21">
        <v>46319.967268518521</v>
      </c>
      <c r="G208" s="20" t="s">
        <v>21</v>
      </c>
      <c r="H208" s="20" t="s">
        <v>7326</v>
      </c>
      <c r="I208" s="22">
        <v>340</v>
      </c>
      <c r="J208" s="20" t="s">
        <v>22</v>
      </c>
      <c r="K208" s="20" t="s">
        <v>23</v>
      </c>
      <c r="L208" s="22">
        <v>550</v>
      </c>
      <c r="M208" s="20" t="s">
        <v>123</v>
      </c>
      <c r="N208" s="21">
        <v>46319.99900462963</v>
      </c>
      <c r="O208" s="22">
        <v>340</v>
      </c>
      <c r="P208" s="20" t="s">
        <v>25</v>
      </c>
      <c r="Q208" s="22">
        <v>40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323</v>
      </c>
      <c r="B209" s="20" t="s">
        <v>18</v>
      </c>
      <c r="C209" s="20" t="s">
        <v>32</v>
      </c>
      <c r="D209" s="20" t="s">
        <v>53</v>
      </c>
      <c r="E209" s="20" t="s">
        <v>463</v>
      </c>
      <c r="F209" s="21">
        <v>46319.973344907412</v>
      </c>
      <c r="G209" s="20" t="s">
        <v>21</v>
      </c>
      <c r="H209" s="20" t="s">
        <v>7327</v>
      </c>
      <c r="I209" s="22">
        <v>380</v>
      </c>
      <c r="J209" s="20" t="s">
        <v>22</v>
      </c>
      <c r="K209" s="20" t="s">
        <v>23</v>
      </c>
      <c r="L209" s="22">
        <v>862</v>
      </c>
      <c r="M209" s="20" t="s">
        <v>3305</v>
      </c>
      <c r="N209" s="21">
        <v>46320.024201388893</v>
      </c>
      <c r="O209" s="22">
        <v>380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333</v>
      </c>
      <c r="B210" s="20" t="s">
        <v>18</v>
      </c>
      <c r="C210" s="20" t="s">
        <v>204</v>
      </c>
      <c r="D210" s="20" t="s">
        <v>53</v>
      </c>
      <c r="E210" s="20" t="s">
        <v>4698</v>
      </c>
      <c r="F210" s="21">
        <v>46319.982476851852</v>
      </c>
      <c r="G210" s="20" t="s">
        <v>21</v>
      </c>
      <c r="H210" s="20" t="s">
        <v>7328</v>
      </c>
      <c r="I210" s="22">
        <v>330</v>
      </c>
      <c r="J210" s="20" t="s">
        <v>22</v>
      </c>
      <c r="K210" s="20" t="s">
        <v>23</v>
      </c>
      <c r="L210" s="22">
        <v>150</v>
      </c>
      <c r="M210" s="20" t="s">
        <v>111</v>
      </c>
      <c r="N210" s="21">
        <v>46319.991469907407</v>
      </c>
      <c r="O210" s="22">
        <v>256</v>
      </c>
      <c r="P210" s="20" t="s">
        <v>25</v>
      </c>
      <c r="Q210" s="22">
        <v>190</v>
      </c>
      <c r="R210" s="3" t="str">
        <f>IF(OR(G210="12R",G210="12L"),_xlfn.XLOOKUP(C210,Tabla42[ADEP],Tabla42[SID 12R],""),IF(OR(G210="30L",G210="30R"),_xlfn.XLOOKUP(C210,Tabla42[ADEP],Tabla42[SID 30L],""),""))</f>
        <v>TAKUX</v>
      </c>
      <c r="S210" s="3">
        <f t="shared" si="3"/>
        <v>23</v>
      </c>
      <c r="T210" s="3" t="str">
        <f>_xlfn.XLOOKUP(C210,Tabla42[ADEP],Tabla42[Sector],"")</f>
        <v>Sector 7</v>
      </c>
    </row>
    <row r="211" spans="1:20" x14ac:dyDescent="0.2">
      <c r="A211" s="20" t="s">
        <v>334</v>
      </c>
      <c r="B211" s="20" t="s">
        <v>18</v>
      </c>
      <c r="C211" s="20" t="s">
        <v>42</v>
      </c>
      <c r="D211" s="20" t="s">
        <v>122</v>
      </c>
      <c r="E211" s="20" t="s">
        <v>2063</v>
      </c>
      <c r="F211" s="21">
        <v>46319.984513888892</v>
      </c>
      <c r="G211" s="20" t="s">
        <v>21</v>
      </c>
      <c r="H211" s="20" t="s">
        <v>7329</v>
      </c>
      <c r="I211" s="22">
        <v>380</v>
      </c>
      <c r="J211" s="20" t="s">
        <v>22</v>
      </c>
      <c r="K211" s="20" t="s">
        <v>23</v>
      </c>
      <c r="L211" s="22">
        <v>858</v>
      </c>
      <c r="M211" s="20" t="s">
        <v>45</v>
      </c>
      <c r="N211" s="21">
        <v>46320.034803240742</v>
      </c>
      <c r="O211" s="22">
        <v>380</v>
      </c>
      <c r="P211" s="20" t="s">
        <v>25</v>
      </c>
      <c r="Q211" s="22">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0" t="s">
        <v>499</v>
      </c>
      <c r="B212" s="20" t="s">
        <v>18</v>
      </c>
      <c r="C212" s="20" t="s">
        <v>93</v>
      </c>
      <c r="D212" s="20" t="s">
        <v>20</v>
      </c>
      <c r="E212" s="20" t="s">
        <v>374</v>
      </c>
      <c r="F212" s="21">
        <v>46319.991342592592</v>
      </c>
      <c r="G212" s="20" t="s">
        <v>21</v>
      </c>
      <c r="H212" s="20" t="s">
        <v>7330</v>
      </c>
      <c r="I212" s="22">
        <v>340</v>
      </c>
      <c r="J212" s="20" t="s">
        <v>22</v>
      </c>
      <c r="K212" s="20" t="s">
        <v>23</v>
      </c>
      <c r="L212" s="22">
        <v>876</v>
      </c>
      <c r="M212" s="20" t="s">
        <v>94</v>
      </c>
      <c r="N212" s="21">
        <v>46320.041550925926</v>
      </c>
      <c r="O212" s="22">
        <v>220</v>
      </c>
      <c r="P212" s="20" t="s">
        <v>25</v>
      </c>
      <c r="Q212" s="22">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0" t="s">
        <v>624</v>
      </c>
      <c r="B213" s="20" t="s">
        <v>18</v>
      </c>
      <c r="C213" s="20" t="s">
        <v>339</v>
      </c>
      <c r="D213" s="20" t="s">
        <v>340</v>
      </c>
      <c r="E213" s="20" t="s">
        <v>1800</v>
      </c>
      <c r="F213" s="21">
        <v>46319.999664351853</v>
      </c>
      <c r="G213" s="20" t="s">
        <v>21</v>
      </c>
      <c r="H213" s="20" t="s">
        <v>7331</v>
      </c>
      <c r="I213" s="22">
        <v>390</v>
      </c>
      <c r="J213" s="20" t="s">
        <v>22</v>
      </c>
      <c r="K213" s="20" t="s">
        <v>23</v>
      </c>
      <c r="L213" s="22">
        <v>136</v>
      </c>
      <c r="M213" s="20" t="s">
        <v>741</v>
      </c>
      <c r="N213" s="21">
        <v>46320.009375000001</v>
      </c>
      <c r="O213" s="22">
        <v>240</v>
      </c>
      <c r="P213" s="20" t="s">
        <v>40</v>
      </c>
      <c r="Q213" s="22">
        <v>190</v>
      </c>
      <c r="R213" s="3" t="str">
        <f>IF(OR(G213="12R",G213="12L"),_xlfn.XLOOKUP(C213,Tabla42[ADEP],Tabla42[SID 12R],""),IF(OR(G213="30L",G213="30R"),_xlfn.XLOOKUP(C213,Tabla42[ADEP],Tabla42[SID 30L],""),""))</f>
        <v>NUDAL</v>
      </c>
      <c r="S213" s="3">
        <f t="shared" si="3"/>
        <v>23</v>
      </c>
      <c r="T213" s="3" t="str">
        <f>_xlfn.XLOOKUP(C213,Tabla42[ADEP],Tabla42[Sector],"")</f>
        <v>Sector 3</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3</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11</v>
      </c>
      <c r="C265" s="8">
        <f t="shared" si="6"/>
        <v>10</v>
      </c>
      <c r="D265" s="8">
        <f t="shared" si="6"/>
        <v>3</v>
      </c>
      <c r="E265" s="9">
        <f t="shared" si="7"/>
        <v>24</v>
      </c>
    </row>
    <row r="266" spans="1:9" x14ac:dyDescent="0.2">
      <c r="A266" s="7">
        <v>17</v>
      </c>
      <c r="B266" s="8">
        <f t="shared" si="6"/>
        <v>8</v>
      </c>
      <c r="C266" s="8">
        <f t="shared" si="6"/>
        <v>10</v>
      </c>
      <c r="D266" s="8">
        <f t="shared" si="6"/>
        <v>2</v>
      </c>
      <c r="E266" s="9">
        <f t="shared" si="7"/>
        <v>20</v>
      </c>
    </row>
    <row r="267" spans="1:9" x14ac:dyDescent="0.2">
      <c r="A267" s="7">
        <v>18</v>
      </c>
      <c r="B267" s="8">
        <f t="shared" si="6"/>
        <v>7</v>
      </c>
      <c r="C267" s="8">
        <f t="shared" si="6"/>
        <v>16</v>
      </c>
      <c r="D267" s="8">
        <f t="shared" si="6"/>
        <v>3</v>
      </c>
      <c r="E267" s="9">
        <f t="shared" si="7"/>
        <v>26</v>
      </c>
    </row>
    <row r="268" spans="1:9" x14ac:dyDescent="0.2">
      <c r="A268" s="7">
        <v>19</v>
      </c>
      <c r="B268" s="8">
        <f t="shared" si="6"/>
        <v>11</v>
      </c>
      <c r="C268" s="8">
        <f t="shared" si="6"/>
        <v>16</v>
      </c>
      <c r="D268" s="8">
        <f t="shared" si="6"/>
        <v>1</v>
      </c>
      <c r="E268" s="9">
        <f t="shared" si="7"/>
        <v>28</v>
      </c>
    </row>
    <row r="269" spans="1:9" x14ac:dyDescent="0.2">
      <c r="A269" s="7">
        <v>20</v>
      </c>
      <c r="B269" s="8">
        <f t="shared" si="6"/>
        <v>6</v>
      </c>
      <c r="C269" s="8">
        <f t="shared" si="6"/>
        <v>11</v>
      </c>
      <c r="D269" s="8">
        <f t="shared" si="6"/>
        <v>1</v>
      </c>
      <c r="E269" s="9">
        <f t="shared" si="7"/>
        <v>18</v>
      </c>
    </row>
    <row r="270" spans="1:9" x14ac:dyDescent="0.2">
      <c r="A270" s="7">
        <v>21</v>
      </c>
      <c r="B270" s="8">
        <f t="shared" si="6"/>
        <v>2</v>
      </c>
      <c r="C270" s="8">
        <f t="shared" si="6"/>
        <v>10</v>
      </c>
      <c r="D270" s="8">
        <f t="shared" si="6"/>
        <v>3</v>
      </c>
      <c r="E270" s="9">
        <f t="shared" si="7"/>
        <v>15</v>
      </c>
    </row>
    <row r="271" spans="1:9" x14ac:dyDescent="0.2">
      <c r="A271" s="7">
        <v>22</v>
      </c>
      <c r="B271" s="8">
        <f t="shared" si="6"/>
        <v>5</v>
      </c>
      <c r="C271" s="8">
        <f t="shared" si="6"/>
        <v>9</v>
      </c>
      <c r="D271" s="8">
        <f t="shared" si="6"/>
        <v>0</v>
      </c>
      <c r="E271" s="9">
        <f t="shared" si="7"/>
        <v>14</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B8E7E-092C-9E43-AC1A-DF5F94EE4C31}">
  <dimension ref="A1:T272"/>
  <sheetViews>
    <sheetView showGridLines="0"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7332</v>
      </c>
      <c r="F2" s="21">
        <v>46320.011030092588</v>
      </c>
      <c r="G2" s="20" t="s">
        <v>21</v>
      </c>
      <c r="H2" s="20" t="s">
        <v>7333</v>
      </c>
      <c r="I2" s="22">
        <v>350</v>
      </c>
      <c r="J2" s="20" t="s">
        <v>22</v>
      </c>
      <c r="K2" s="20" t="s">
        <v>23</v>
      </c>
      <c r="L2" s="22">
        <v>218</v>
      </c>
      <c r="M2" s="20" t="s">
        <v>55</v>
      </c>
      <c r="N2" s="21">
        <v>46320.024849537032</v>
      </c>
      <c r="O2" s="22">
        <v>268</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4078</v>
      </c>
      <c r="B3" s="20" t="s">
        <v>18</v>
      </c>
      <c r="C3" s="20" t="s">
        <v>616</v>
      </c>
      <c r="D3" s="20" t="s">
        <v>38</v>
      </c>
      <c r="E3" s="20" t="s">
        <v>7334</v>
      </c>
      <c r="F3" s="21">
        <v>46320.01399305556</v>
      </c>
      <c r="G3" s="20" t="s">
        <v>21</v>
      </c>
      <c r="H3" s="20" t="s">
        <v>7335</v>
      </c>
      <c r="I3" s="22">
        <v>390</v>
      </c>
      <c r="J3" s="20" t="s">
        <v>22</v>
      </c>
      <c r="K3" s="20" t="s">
        <v>23</v>
      </c>
      <c r="L3" s="22">
        <v>136</v>
      </c>
      <c r="M3" s="20" t="s">
        <v>39</v>
      </c>
      <c r="N3" s="21">
        <v>46320.023680555554</v>
      </c>
      <c r="O3" s="22">
        <v>242</v>
      </c>
      <c r="P3" s="20" t="s">
        <v>40</v>
      </c>
      <c r="Q3" s="22">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5702</v>
      </c>
      <c r="B4" s="20" t="s">
        <v>18</v>
      </c>
      <c r="C4" s="20" t="s">
        <v>257</v>
      </c>
      <c r="D4" s="20" t="s">
        <v>28</v>
      </c>
      <c r="E4" s="20" t="s">
        <v>7336</v>
      </c>
      <c r="F4" s="21">
        <v>46320.015694444446</v>
      </c>
      <c r="G4" s="20" t="s">
        <v>21</v>
      </c>
      <c r="H4" s="20" t="s">
        <v>7337</v>
      </c>
      <c r="I4" s="22">
        <v>320</v>
      </c>
      <c r="J4" s="20" t="s">
        <v>22</v>
      </c>
      <c r="K4" s="20" t="s">
        <v>23</v>
      </c>
      <c r="L4" s="22">
        <v>534</v>
      </c>
      <c r="M4" s="20" t="s">
        <v>123</v>
      </c>
      <c r="N4" s="21">
        <v>46320.048356481479</v>
      </c>
      <c r="O4" s="22">
        <v>360</v>
      </c>
      <c r="P4" s="20" t="s">
        <v>25</v>
      </c>
      <c r="Q4" s="22">
        <v>40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17</v>
      </c>
      <c r="B5" s="20" t="s">
        <v>18</v>
      </c>
      <c r="C5" s="20" t="s">
        <v>19</v>
      </c>
      <c r="D5" s="20" t="s">
        <v>20</v>
      </c>
      <c r="E5" s="20" t="s">
        <v>3680</v>
      </c>
      <c r="F5" s="21">
        <v>46320.016782407409</v>
      </c>
      <c r="G5" s="20" t="s">
        <v>21</v>
      </c>
      <c r="H5" s="20" t="s">
        <v>7338</v>
      </c>
      <c r="I5" s="22">
        <v>340</v>
      </c>
      <c r="J5" s="20" t="s">
        <v>22</v>
      </c>
      <c r="K5" s="20" t="s">
        <v>23</v>
      </c>
      <c r="L5" s="22">
        <v>865</v>
      </c>
      <c r="M5" s="20" t="s">
        <v>167</v>
      </c>
      <c r="N5" s="21">
        <v>46320.067476851851</v>
      </c>
      <c r="O5" s="22">
        <v>340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7339</v>
      </c>
      <c r="F6" s="21">
        <v>46320.017939814818</v>
      </c>
      <c r="G6" s="20" t="s">
        <v>21</v>
      </c>
      <c r="H6" s="20" t="s">
        <v>7340</v>
      </c>
      <c r="I6" s="22">
        <v>370</v>
      </c>
      <c r="J6" s="20" t="s">
        <v>22</v>
      </c>
      <c r="K6" s="20" t="s">
        <v>23</v>
      </c>
      <c r="L6" s="22">
        <v>364</v>
      </c>
      <c r="M6" s="20" t="s">
        <v>30</v>
      </c>
      <c r="N6" s="21">
        <v>46320.040775462963</v>
      </c>
      <c r="O6" s="22">
        <v>370</v>
      </c>
      <c r="P6" s="20" t="s">
        <v>25</v>
      </c>
      <c r="Q6" s="22">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7341</v>
      </c>
      <c r="B7" s="20" t="s">
        <v>18</v>
      </c>
      <c r="C7" s="20" t="s">
        <v>27</v>
      </c>
      <c r="D7" s="20" t="s">
        <v>28</v>
      </c>
      <c r="E7" s="20" t="s">
        <v>482</v>
      </c>
      <c r="F7" s="21">
        <v>46320.029583333337</v>
      </c>
      <c r="G7" s="20" t="s">
        <v>21</v>
      </c>
      <c r="H7" s="20" t="s">
        <v>7342</v>
      </c>
      <c r="I7" s="22">
        <v>390</v>
      </c>
      <c r="J7" s="20" t="s">
        <v>22</v>
      </c>
      <c r="K7" s="20" t="s">
        <v>23</v>
      </c>
      <c r="L7" s="22">
        <v>359</v>
      </c>
      <c r="M7" s="20" t="s">
        <v>30</v>
      </c>
      <c r="N7" s="21">
        <v>46320.052094907413</v>
      </c>
      <c r="O7" s="22">
        <v>390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31</v>
      </c>
      <c r="B8" s="20" t="s">
        <v>18</v>
      </c>
      <c r="C8" s="20" t="s">
        <v>32</v>
      </c>
      <c r="D8" s="20" t="s">
        <v>53</v>
      </c>
      <c r="E8" s="20" t="s">
        <v>734</v>
      </c>
      <c r="F8" s="21">
        <v>46320.031307870369</v>
      </c>
      <c r="G8" s="20" t="s">
        <v>21</v>
      </c>
      <c r="H8" s="20" t="s">
        <v>7343</v>
      </c>
      <c r="I8" s="22">
        <v>380</v>
      </c>
      <c r="J8" s="20" t="s">
        <v>22</v>
      </c>
      <c r="K8" s="20" t="s">
        <v>23</v>
      </c>
      <c r="L8" s="22">
        <v>875</v>
      </c>
      <c r="M8" s="20" t="s">
        <v>35</v>
      </c>
      <c r="N8" s="21">
        <v>46320.082800925928</v>
      </c>
      <c r="O8" s="22">
        <v>380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557</v>
      </c>
      <c r="F9" s="21">
        <v>46320.039270833338</v>
      </c>
      <c r="G9" s="20" t="s">
        <v>21</v>
      </c>
      <c r="H9" s="20" t="s">
        <v>99</v>
      </c>
      <c r="I9" s="22">
        <v>360</v>
      </c>
      <c r="J9" s="20" t="s">
        <v>22</v>
      </c>
      <c r="K9" s="20" t="s">
        <v>23</v>
      </c>
      <c r="L9" s="22">
        <v>859</v>
      </c>
      <c r="M9" s="20" t="s">
        <v>45</v>
      </c>
      <c r="N9" s="21">
        <v>46320.088703703703</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2495</v>
      </c>
      <c r="B10" s="20" t="s">
        <v>18</v>
      </c>
      <c r="C10" s="20" t="s">
        <v>559</v>
      </c>
      <c r="D10" s="20" t="s">
        <v>226</v>
      </c>
      <c r="E10" s="20" t="s">
        <v>7112</v>
      </c>
      <c r="F10" s="21">
        <v>46320.041087962964</v>
      </c>
      <c r="G10" s="20" t="s">
        <v>21</v>
      </c>
      <c r="H10" s="20" t="s">
        <v>7344</v>
      </c>
      <c r="I10" s="22">
        <v>370</v>
      </c>
      <c r="J10" s="20" t="s">
        <v>22</v>
      </c>
      <c r="K10" s="20" t="s">
        <v>23</v>
      </c>
      <c r="L10" s="22">
        <v>359</v>
      </c>
      <c r="M10" s="20" t="s">
        <v>30</v>
      </c>
      <c r="N10" s="21">
        <v>46320.063263888893</v>
      </c>
      <c r="O10" s="22">
        <v>370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56</v>
      </c>
      <c r="B11" s="20" t="s">
        <v>18</v>
      </c>
      <c r="C11" s="20" t="s">
        <v>42</v>
      </c>
      <c r="D11" s="20" t="s">
        <v>20</v>
      </c>
      <c r="E11" s="20" t="s">
        <v>2024</v>
      </c>
      <c r="F11" s="21">
        <v>46320.044363425928</v>
      </c>
      <c r="G11" s="20" t="s">
        <v>21</v>
      </c>
      <c r="H11" s="20" t="s">
        <v>71</v>
      </c>
      <c r="I11" s="22">
        <v>340</v>
      </c>
      <c r="J11" s="20" t="s">
        <v>22</v>
      </c>
      <c r="K11" s="20" t="s">
        <v>23</v>
      </c>
      <c r="L11" s="22">
        <v>859</v>
      </c>
      <c r="M11" s="20" t="s">
        <v>45</v>
      </c>
      <c r="N11" s="21">
        <v>46320.092002314814</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1778</v>
      </c>
      <c r="B12" s="20" t="s">
        <v>18</v>
      </c>
      <c r="C12" s="20" t="s">
        <v>32</v>
      </c>
      <c r="D12" s="20" t="s">
        <v>53</v>
      </c>
      <c r="E12" s="20" t="s">
        <v>277</v>
      </c>
      <c r="F12" s="21">
        <v>46320.04850694444</v>
      </c>
      <c r="G12" s="20" t="s">
        <v>21</v>
      </c>
      <c r="H12" s="20" t="s">
        <v>7345</v>
      </c>
      <c r="I12" s="22">
        <v>300</v>
      </c>
      <c r="J12" s="20" t="s">
        <v>22</v>
      </c>
      <c r="K12" s="20" t="s">
        <v>23</v>
      </c>
      <c r="L12" s="22">
        <v>873</v>
      </c>
      <c r="M12" s="20" t="s">
        <v>35</v>
      </c>
      <c r="N12" s="21">
        <v>46320.099594907406</v>
      </c>
      <c r="O12" s="22">
        <v>300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51</v>
      </c>
      <c r="B13" s="20" t="s">
        <v>18</v>
      </c>
      <c r="C13" s="20" t="s">
        <v>52</v>
      </c>
      <c r="D13" s="20" t="s">
        <v>53</v>
      </c>
      <c r="E13" s="20" t="s">
        <v>6350</v>
      </c>
      <c r="F13" s="21">
        <v>46320.063252314816</v>
      </c>
      <c r="G13" s="20" t="s">
        <v>21</v>
      </c>
      <c r="H13" s="20" t="s">
        <v>7346</v>
      </c>
      <c r="I13" s="22">
        <v>370</v>
      </c>
      <c r="J13" s="20" t="s">
        <v>22</v>
      </c>
      <c r="K13" s="20" t="s">
        <v>23</v>
      </c>
      <c r="L13" s="22">
        <v>190</v>
      </c>
      <c r="M13" s="20" t="s">
        <v>7347</v>
      </c>
      <c r="N13" s="21">
        <v>46320.073923611111</v>
      </c>
      <c r="O13" s="22">
        <v>346</v>
      </c>
      <c r="P13" s="20" t="s">
        <v>25</v>
      </c>
      <c r="Q13" s="22">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s="20" t="s">
        <v>617</v>
      </c>
      <c r="B14" s="20" t="s">
        <v>18</v>
      </c>
      <c r="C14" s="20" t="s">
        <v>618</v>
      </c>
      <c r="D14" s="20" t="s">
        <v>38</v>
      </c>
      <c r="E14" s="20" t="s">
        <v>2626</v>
      </c>
      <c r="F14" s="21">
        <v>46320.067418981482</v>
      </c>
      <c r="G14" s="20" t="s">
        <v>21</v>
      </c>
      <c r="H14" s="20" t="s">
        <v>7348</v>
      </c>
      <c r="I14" s="22">
        <v>390</v>
      </c>
      <c r="J14" s="20" t="s">
        <v>22</v>
      </c>
      <c r="K14" s="20" t="s">
        <v>23</v>
      </c>
      <c r="L14" s="22">
        <v>136</v>
      </c>
      <c r="M14" s="20" t="s">
        <v>39</v>
      </c>
      <c r="N14" s="21">
        <v>46320.076736111107</v>
      </c>
      <c r="O14" s="22">
        <v>227</v>
      </c>
      <c r="P14" s="20" t="s">
        <v>40</v>
      </c>
      <c r="Q14" s="22">
        <v>190</v>
      </c>
      <c r="R14" s="3" t="str">
        <f>IF(OR(G14="12R",G14="12L"),_xlfn.XLOOKUP(C14,Tabla42[ADEP],Tabla42[SID 12R],""),IF(OR(G14="30L",G14="30R"),_xlfn.XLOOKUP(C14,Tabla42[ADEP],Tabla42[SID 30L],""),""))</f>
        <v>NUDAL</v>
      </c>
      <c r="S14" s="3">
        <f t="shared" si="0"/>
        <v>1</v>
      </c>
      <c r="T14" s="3" t="str">
        <f>_xlfn.XLOOKUP(C14,Tabla42[ADEP],Tabla42[Sector],"")</f>
        <v>Sector 3</v>
      </c>
    </row>
    <row r="15" spans="1:20" x14ac:dyDescent="0.2">
      <c r="A15" s="20" t="s">
        <v>61</v>
      </c>
      <c r="B15" s="20" t="s">
        <v>18</v>
      </c>
      <c r="C15" s="20" t="s">
        <v>65</v>
      </c>
      <c r="D15" s="20" t="s">
        <v>63</v>
      </c>
      <c r="E15" s="20" t="s">
        <v>7349</v>
      </c>
      <c r="F15" s="21">
        <v>46320.070810185185</v>
      </c>
      <c r="G15" s="20" t="s">
        <v>21</v>
      </c>
      <c r="H15" s="20" t="s">
        <v>7350</v>
      </c>
      <c r="I15" s="22">
        <v>240</v>
      </c>
      <c r="J15" s="20" t="s">
        <v>22</v>
      </c>
      <c r="K15" s="20" t="s">
        <v>23</v>
      </c>
      <c r="L15" s="22">
        <v>355</v>
      </c>
      <c r="M15" s="20" t="s">
        <v>65</v>
      </c>
      <c r="N15" s="21">
        <v>46320.094490740739</v>
      </c>
      <c r="O15" s="22">
        <v>0</v>
      </c>
      <c r="P15" s="20" t="s">
        <v>25</v>
      </c>
      <c r="Q15" s="22">
        <v>927</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46</v>
      </c>
      <c r="B16" s="20" t="s">
        <v>18</v>
      </c>
      <c r="C16" s="20" t="s">
        <v>47</v>
      </c>
      <c r="D16" s="20" t="s">
        <v>48</v>
      </c>
      <c r="E16" s="20" t="s">
        <v>2639</v>
      </c>
      <c r="F16" s="21">
        <v>46320.075810185182</v>
      </c>
      <c r="G16" s="20" t="s">
        <v>21</v>
      </c>
      <c r="H16" s="20" t="s">
        <v>7351</v>
      </c>
      <c r="I16" s="22">
        <v>350</v>
      </c>
      <c r="J16" s="20" t="s">
        <v>22</v>
      </c>
      <c r="K16" s="20" t="s">
        <v>23</v>
      </c>
      <c r="L16" s="22">
        <v>136</v>
      </c>
      <c r="M16" s="20" t="s">
        <v>39</v>
      </c>
      <c r="N16" s="21">
        <v>46320.085659722223</v>
      </c>
      <c r="O16" s="22">
        <v>241</v>
      </c>
      <c r="P16" s="20" t="s">
        <v>40</v>
      </c>
      <c r="Q16" s="22">
        <v>190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2552</v>
      </c>
      <c r="B17" s="20" t="s">
        <v>18</v>
      </c>
      <c r="C17" s="20" t="s">
        <v>27</v>
      </c>
      <c r="D17" s="20" t="s">
        <v>33</v>
      </c>
      <c r="E17" s="20" t="s">
        <v>7352</v>
      </c>
      <c r="F17" s="21">
        <v>46320.077731481477</v>
      </c>
      <c r="G17" s="20" t="s">
        <v>21</v>
      </c>
      <c r="H17" s="20" t="s">
        <v>7353</v>
      </c>
      <c r="I17" s="22">
        <v>330</v>
      </c>
      <c r="J17" s="20" t="s">
        <v>22</v>
      </c>
      <c r="K17" s="20" t="s">
        <v>23</v>
      </c>
      <c r="L17" s="22">
        <v>363</v>
      </c>
      <c r="M17" s="20" t="s">
        <v>30</v>
      </c>
      <c r="N17" s="21">
        <v>46320.098275462966</v>
      </c>
      <c r="O17" s="22">
        <v>355</v>
      </c>
      <c r="P17" s="20" t="s">
        <v>25</v>
      </c>
      <c r="Q17" s="22">
        <v>40</v>
      </c>
      <c r="R17" s="3" t="str">
        <f>IF(OR(G17="12R",G17="12L"),_xlfn.XLOOKUP(C17,Tabla42[ADEP],Tabla42[SID 12R],""),IF(OR(G17="30L",G17="30R"),_xlfn.XLOOKUP(C17,Tabla42[ADEP],Tabla42[SID 30L],""),""))</f>
        <v>OMSUK</v>
      </c>
      <c r="S17" s="3">
        <f t="shared" si="0"/>
        <v>1</v>
      </c>
      <c r="T17" s="3" t="str">
        <f>_xlfn.XLOOKUP(C17,Tabla42[ADEP],Tabla42[Sector],"")</f>
        <v>Sector 3</v>
      </c>
    </row>
    <row r="18" spans="1:20" x14ac:dyDescent="0.2">
      <c r="A18" s="20" t="s">
        <v>7354</v>
      </c>
      <c r="B18" s="20" t="s">
        <v>18</v>
      </c>
      <c r="C18" s="20" t="s">
        <v>857</v>
      </c>
      <c r="D18" s="20" t="s">
        <v>397</v>
      </c>
      <c r="E18" s="20" t="s">
        <v>7355</v>
      </c>
      <c r="F18" s="21">
        <v>46320.079965277779</v>
      </c>
      <c r="G18" s="20" t="s">
        <v>21</v>
      </c>
      <c r="H18" s="20" t="s">
        <v>7356</v>
      </c>
      <c r="I18" s="22">
        <v>390</v>
      </c>
      <c r="J18" s="20" t="s">
        <v>22</v>
      </c>
      <c r="K18" s="20" t="s">
        <v>23</v>
      </c>
      <c r="L18" s="22">
        <v>136</v>
      </c>
      <c r="M18" s="20" t="s">
        <v>39</v>
      </c>
      <c r="N18" s="21">
        <v>46320.089594907404</v>
      </c>
      <c r="O18" s="22">
        <v>290</v>
      </c>
      <c r="P18" s="20" t="s">
        <v>40</v>
      </c>
      <c r="Q18" s="22">
        <v>190</v>
      </c>
      <c r="R18" s="3" t="str">
        <f>IF(OR(G18="12R",G18="12L"),_xlfn.XLOOKUP(C18,Tabla42[ADEP],Tabla42[SID 12R],""),IF(OR(G18="30L",G18="30R"),_xlfn.XLOOKUP(C18,Tabla42[ADEP],Tabla42[SID 30L],""),""))</f>
        <v>NUDAL</v>
      </c>
      <c r="S18" s="3">
        <f t="shared" si="0"/>
        <v>1</v>
      </c>
      <c r="T18" s="3" t="str">
        <f>_xlfn.XLOOKUP(C18,Tabla42[ADEP],Tabla42[Sector],"")</f>
        <v>Sector 3</v>
      </c>
    </row>
    <row r="19" spans="1:20" x14ac:dyDescent="0.2">
      <c r="A19" s="20" t="s">
        <v>36</v>
      </c>
      <c r="B19" s="20" t="s">
        <v>18</v>
      </c>
      <c r="C19" s="20" t="s">
        <v>37</v>
      </c>
      <c r="D19" s="20" t="s">
        <v>38</v>
      </c>
      <c r="E19" s="20" t="s">
        <v>3484</v>
      </c>
      <c r="F19" s="21">
        <v>46320.088101851856</v>
      </c>
      <c r="G19" s="20" t="s">
        <v>21</v>
      </c>
      <c r="H19" s="20" t="s">
        <v>7357</v>
      </c>
      <c r="I19" s="22">
        <v>370</v>
      </c>
      <c r="J19" s="20" t="s">
        <v>22</v>
      </c>
      <c r="K19" s="20" t="s">
        <v>23</v>
      </c>
      <c r="L19" s="22">
        <v>136</v>
      </c>
      <c r="M19" s="20" t="s">
        <v>39</v>
      </c>
      <c r="N19" s="21">
        <v>46320.098379629635</v>
      </c>
      <c r="O19" s="22">
        <v>229</v>
      </c>
      <c r="P19" s="20" t="s">
        <v>40</v>
      </c>
      <c r="Q19" s="22">
        <v>190</v>
      </c>
      <c r="R19" s="3" t="str">
        <f>IF(OR(G19="12R",G19="12L"),_xlfn.XLOOKUP(C19,Tabla42[ADEP],Tabla42[SID 12R],""),IF(OR(G19="30L",G19="30R"),_xlfn.XLOOKUP(C19,Tabla42[ADEP],Tabla42[SID 30L],""),""))</f>
        <v>NUDAL</v>
      </c>
      <c r="S19" s="3">
        <f t="shared" si="0"/>
        <v>2</v>
      </c>
      <c r="T19" s="3" t="str">
        <f>_xlfn.XLOOKUP(C19,Tabla42[ADEP],Tabla42[Sector],"")</f>
        <v>Sector 3</v>
      </c>
    </row>
    <row r="20" spans="1:20" x14ac:dyDescent="0.2">
      <c r="A20" s="20" t="s">
        <v>348</v>
      </c>
      <c r="B20" s="20" t="s">
        <v>18</v>
      </c>
      <c r="C20" s="20" t="s">
        <v>204</v>
      </c>
      <c r="D20" s="20" t="s">
        <v>33</v>
      </c>
      <c r="E20" s="20" t="s">
        <v>573</v>
      </c>
      <c r="F20" s="21">
        <v>46320.112476851849</v>
      </c>
      <c r="G20" s="20" t="s">
        <v>21</v>
      </c>
      <c r="H20" s="20" t="s">
        <v>7358</v>
      </c>
      <c r="I20" s="22">
        <v>370</v>
      </c>
      <c r="J20" s="20" t="s">
        <v>22</v>
      </c>
      <c r="K20" s="20" t="s">
        <v>23</v>
      </c>
      <c r="L20" s="22">
        <v>149</v>
      </c>
      <c r="M20" s="20" t="s">
        <v>111</v>
      </c>
      <c r="N20" s="21">
        <v>46320.122303240743</v>
      </c>
      <c r="O20" s="22">
        <v>263</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69</v>
      </c>
      <c r="B21" s="20" t="s">
        <v>18</v>
      </c>
      <c r="C21" s="20" t="s">
        <v>42</v>
      </c>
      <c r="D21" s="20" t="s">
        <v>53</v>
      </c>
      <c r="E21" s="20" t="s">
        <v>5989</v>
      </c>
      <c r="F21" s="21">
        <v>46320.117997685185</v>
      </c>
      <c r="G21" s="20" t="s">
        <v>21</v>
      </c>
      <c r="H21" s="20" t="s">
        <v>71</v>
      </c>
      <c r="I21" s="22">
        <v>360</v>
      </c>
      <c r="J21" s="20" t="s">
        <v>22</v>
      </c>
      <c r="K21" s="20" t="s">
        <v>23</v>
      </c>
      <c r="L21" s="22">
        <v>859</v>
      </c>
      <c r="M21" s="20" t="s">
        <v>45</v>
      </c>
      <c r="N21" s="21">
        <v>46320.167141203703</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78</v>
      </c>
      <c r="B22" s="20" t="s">
        <v>18</v>
      </c>
      <c r="C22" s="20" t="s">
        <v>42</v>
      </c>
      <c r="D22" s="20" t="s">
        <v>60</v>
      </c>
      <c r="E22" s="20" t="s">
        <v>649</v>
      </c>
      <c r="F22" s="21">
        <v>46320.12118055555</v>
      </c>
      <c r="G22" s="20" t="s">
        <v>21</v>
      </c>
      <c r="H22" s="20" t="s">
        <v>7359</v>
      </c>
      <c r="I22" s="22">
        <v>320</v>
      </c>
      <c r="J22" s="20" t="s">
        <v>22</v>
      </c>
      <c r="K22" s="20" t="s">
        <v>23</v>
      </c>
      <c r="L22" s="22">
        <v>859</v>
      </c>
      <c r="M22" s="20" t="s">
        <v>45</v>
      </c>
      <c r="N22" s="21">
        <v>46320.168437500004</v>
      </c>
      <c r="O22" s="22">
        <v>320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412</v>
      </c>
      <c r="B23" s="20" t="s">
        <v>18</v>
      </c>
      <c r="C23" s="20" t="s">
        <v>84</v>
      </c>
      <c r="D23" s="20" t="s">
        <v>85</v>
      </c>
      <c r="E23" s="20" t="s">
        <v>2616</v>
      </c>
      <c r="F23" s="21">
        <v>46320.178124999999</v>
      </c>
      <c r="G23" s="20" t="s">
        <v>623</v>
      </c>
      <c r="H23" s="20" t="s">
        <v>7360</v>
      </c>
      <c r="I23" s="22">
        <v>370</v>
      </c>
      <c r="J23" s="20" t="s">
        <v>22</v>
      </c>
      <c r="K23" s="20" t="s">
        <v>23</v>
      </c>
      <c r="L23" s="22">
        <v>140</v>
      </c>
      <c r="M23" s="20" t="s">
        <v>3319</v>
      </c>
      <c r="N23" s="21">
        <v>46320.189016203702</v>
      </c>
      <c r="O23" s="22">
        <v>222</v>
      </c>
      <c r="P23" s="20" t="s">
        <v>40</v>
      </c>
      <c r="Q23" s="22">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s="20" t="s">
        <v>88</v>
      </c>
      <c r="B24" s="20" t="s">
        <v>18</v>
      </c>
      <c r="C24" s="20" t="s">
        <v>32</v>
      </c>
      <c r="D24" s="20" t="s">
        <v>20</v>
      </c>
      <c r="E24" s="20" t="s">
        <v>3430</v>
      </c>
      <c r="F24" s="21">
        <v>46320.205613425926</v>
      </c>
      <c r="G24" s="20" t="s">
        <v>623</v>
      </c>
      <c r="H24" s="20" t="s">
        <v>7361</v>
      </c>
      <c r="I24" s="22">
        <v>320</v>
      </c>
      <c r="J24" s="20" t="s">
        <v>22</v>
      </c>
      <c r="K24" s="20" t="s">
        <v>23</v>
      </c>
      <c r="L24" s="22">
        <v>862</v>
      </c>
      <c r="M24" s="20" t="s">
        <v>35</v>
      </c>
      <c r="N24" s="21">
        <v>46320.253796296296</v>
      </c>
      <c r="O24" s="22">
        <v>320</v>
      </c>
      <c r="P24" s="20" t="s">
        <v>25</v>
      </c>
      <c r="Q24" s="22">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86</v>
      </c>
      <c r="B25" s="20" t="s">
        <v>18</v>
      </c>
      <c r="C25" s="20" t="s">
        <v>42</v>
      </c>
      <c r="D25" s="20" t="s">
        <v>20</v>
      </c>
      <c r="E25" s="20" t="s">
        <v>2141</v>
      </c>
      <c r="F25" s="21">
        <v>46320.207557870366</v>
      </c>
      <c r="G25" s="20" t="s">
        <v>623</v>
      </c>
      <c r="H25" s="20" t="s">
        <v>4114</v>
      </c>
      <c r="I25" s="22">
        <v>360</v>
      </c>
      <c r="J25" s="20" t="s">
        <v>22</v>
      </c>
      <c r="K25" s="20" t="s">
        <v>23</v>
      </c>
      <c r="L25" s="22">
        <v>861</v>
      </c>
      <c r="M25" s="20" t="s">
        <v>45</v>
      </c>
      <c r="N25" s="21">
        <v>46320.256504629629</v>
      </c>
      <c r="O25" s="22">
        <v>360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98</v>
      </c>
      <c r="B26" s="20" t="s">
        <v>18</v>
      </c>
      <c r="C26" s="20" t="s">
        <v>42</v>
      </c>
      <c r="D26" s="20" t="s">
        <v>43</v>
      </c>
      <c r="E26" s="20" t="s">
        <v>2220</v>
      </c>
      <c r="F26" s="21">
        <v>46320.467557870375</v>
      </c>
      <c r="G26" s="20" t="s">
        <v>623</v>
      </c>
      <c r="H26" s="20" t="s">
        <v>7362</v>
      </c>
      <c r="I26" s="22">
        <v>380</v>
      </c>
      <c r="J26" s="20" t="s">
        <v>22</v>
      </c>
      <c r="K26" s="20" t="s">
        <v>23</v>
      </c>
      <c r="L26" s="22">
        <v>859</v>
      </c>
      <c r="M26" s="20" t="s">
        <v>45</v>
      </c>
      <c r="N26" s="21">
        <v>46320.516331018516</v>
      </c>
      <c r="O26" s="22">
        <v>380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5463</v>
      </c>
      <c r="F27" s="21">
        <v>46320.468923611115</v>
      </c>
      <c r="G27" s="20" t="s">
        <v>623</v>
      </c>
      <c r="H27" s="20" t="s">
        <v>7363</v>
      </c>
      <c r="I27" s="22">
        <v>380</v>
      </c>
      <c r="J27" s="20" t="s">
        <v>22</v>
      </c>
      <c r="K27" s="20" t="s">
        <v>23</v>
      </c>
      <c r="L27" s="22">
        <v>880</v>
      </c>
      <c r="M27" s="20" t="s">
        <v>94</v>
      </c>
      <c r="N27" s="21">
        <v>46320.51834490741</v>
      </c>
      <c r="O27" s="22">
        <v>202</v>
      </c>
      <c r="P27" s="20" t="s">
        <v>25</v>
      </c>
      <c r="Q27" s="22">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20</v>
      </c>
      <c r="E28" s="20" t="s">
        <v>2024</v>
      </c>
      <c r="F28" s="21">
        <v>46320.470370370371</v>
      </c>
      <c r="G28" s="20" t="s">
        <v>623</v>
      </c>
      <c r="H28" s="20" t="s">
        <v>7364</v>
      </c>
      <c r="I28" s="22">
        <v>340</v>
      </c>
      <c r="J28" s="20" t="s">
        <v>22</v>
      </c>
      <c r="K28" s="20" t="s">
        <v>23</v>
      </c>
      <c r="L28" s="22">
        <v>859</v>
      </c>
      <c r="M28" s="20" t="s">
        <v>45</v>
      </c>
      <c r="N28" s="21">
        <v>46320.518819444449</v>
      </c>
      <c r="O28" s="22">
        <v>340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7365</v>
      </c>
      <c r="B29" s="20" t="s">
        <v>18</v>
      </c>
      <c r="C29" s="20" t="s">
        <v>190</v>
      </c>
      <c r="D29" s="20" t="s">
        <v>354</v>
      </c>
      <c r="E29" s="20"/>
      <c r="F29" s="21">
        <v>46320.474317129629</v>
      </c>
      <c r="G29" s="20" t="s">
        <v>623</v>
      </c>
      <c r="H29" s="20" t="s">
        <v>7366</v>
      </c>
      <c r="I29" s="22">
        <v>350</v>
      </c>
      <c r="J29" s="20" t="s">
        <v>22</v>
      </c>
      <c r="K29" s="20" t="s">
        <v>455</v>
      </c>
      <c r="L29" s="22">
        <v>349</v>
      </c>
      <c r="M29" s="20" t="s">
        <v>30</v>
      </c>
      <c r="N29" s="21">
        <v>46320.498680555553</v>
      </c>
      <c r="O29" s="22">
        <v>350</v>
      </c>
      <c r="P29" s="20" t="s">
        <v>25</v>
      </c>
      <c r="Q29" s="22">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100</v>
      </c>
      <c r="B30" s="20" t="s">
        <v>18</v>
      </c>
      <c r="C30" s="20" t="s">
        <v>42</v>
      </c>
      <c r="D30" s="20" t="s">
        <v>20</v>
      </c>
      <c r="E30" s="20" t="s">
        <v>374</v>
      </c>
      <c r="F30" s="21">
        <v>46320.481979166667</v>
      </c>
      <c r="G30" s="20" t="s">
        <v>623</v>
      </c>
      <c r="H30" s="20" t="s">
        <v>7367</v>
      </c>
      <c r="I30" s="22">
        <v>360</v>
      </c>
      <c r="J30" s="20" t="s">
        <v>22</v>
      </c>
      <c r="K30" s="20" t="s">
        <v>23</v>
      </c>
      <c r="L30" s="22">
        <v>859</v>
      </c>
      <c r="M30" s="20" t="s">
        <v>45</v>
      </c>
      <c r="N30" s="21">
        <v>46320.53056712963</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573</v>
      </c>
      <c r="F31" s="21">
        <v>46320.499861111108</v>
      </c>
      <c r="G31" s="20" t="s">
        <v>623</v>
      </c>
      <c r="H31" s="20" t="s">
        <v>7368</v>
      </c>
      <c r="I31" s="22">
        <v>290</v>
      </c>
      <c r="J31" s="20" t="s">
        <v>22</v>
      </c>
      <c r="K31" s="20" t="s">
        <v>23</v>
      </c>
      <c r="L31" s="22">
        <v>134</v>
      </c>
      <c r="M31" s="20" t="s">
        <v>39</v>
      </c>
      <c r="N31" s="21">
        <v>46320.509502314817</v>
      </c>
      <c r="O31" s="22">
        <v>257</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107</v>
      </c>
      <c r="B32" s="20" t="s">
        <v>18</v>
      </c>
      <c r="C32" s="20" t="s">
        <v>42</v>
      </c>
      <c r="D32" s="20" t="s">
        <v>43</v>
      </c>
      <c r="E32" s="20" t="s">
        <v>450</v>
      </c>
      <c r="F32" s="21">
        <v>46320.501423611116</v>
      </c>
      <c r="G32" s="20" t="s">
        <v>623</v>
      </c>
      <c r="H32" s="20" t="s">
        <v>7369</v>
      </c>
      <c r="I32" s="22">
        <v>380</v>
      </c>
      <c r="J32" s="20" t="s">
        <v>22</v>
      </c>
      <c r="K32" s="20" t="s">
        <v>23</v>
      </c>
      <c r="L32" s="22">
        <v>857</v>
      </c>
      <c r="M32" s="20" t="s">
        <v>45</v>
      </c>
      <c r="N32" s="21">
        <v>46320.549953703703</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364</v>
      </c>
      <c r="B33" s="20" t="s">
        <v>18</v>
      </c>
      <c r="C33" s="20" t="s">
        <v>27</v>
      </c>
      <c r="D33" s="20" t="s">
        <v>28</v>
      </c>
      <c r="E33" s="20" t="s">
        <v>3284</v>
      </c>
      <c r="F33" s="21">
        <v>46320.502465277779</v>
      </c>
      <c r="G33" s="20" t="s">
        <v>623</v>
      </c>
      <c r="H33" s="20" t="s">
        <v>7370</v>
      </c>
      <c r="I33" s="22">
        <v>370</v>
      </c>
      <c r="J33" s="20" t="s">
        <v>22</v>
      </c>
      <c r="K33" s="20" t="s">
        <v>23</v>
      </c>
      <c r="L33" s="22">
        <v>353</v>
      </c>
      <c r="M33" s="20" t="s">
        <v>30</v>
      </c>
      <c r="N33" s="21">
        <v>46320.524108796293</v>
      </c>
      <c r="O33" s="22">
        <v>370</v>
      </c>
      <c r="P33" s="20" t="s">
        <v>25</v>
      </c>
      <c r="Q33" s="22">
        <v>190</v>
      </c>
      <c r="R33" s="3" t="str">
        <f>IF(OR(G33="12R",G33="12L"),_xlfn.XLOOKUP(C33,Tabla42[ADEP],Tabla42[SID 12R],""),IF(OR(G33="30L",G33="30R"),_xlfn.XLOOKUP(C33,Tabla42[ADEP],Tabla42[SID 30L],""),""))</f>
        <v>OMSUK</v>
      </c>
      <c r="S33" s="3">
        <f t="shared" si="0"/>
        <v>12</v>
      </c>
      <c r="T33" s="3" t="str">
        <f>_xlfn.XLOOKUP(C33,Tabla42[ADEP],Tabla42[Sector],"")</f>
        <v>Sector 3</v>
      </c>
    </row>
    <row r="34" spans="1:20" x14ac:dyDescent="0.2">
      <c r="A34" s="20" t="s">
        <v>105</v>
      </c>
      <c r="B34" s="20" t="s">
        <v>18</v>
      </c>
      <c r="C34" s="20" t="s">
        <v>32</v>
      </c>
      <c r="D34" s="20" t="s">
        <v>53</v>
      </c>
      <c r="E34" s="20" t="s">
        <v>106</v>
      </c>
      <c r="F34" s="21">
        <v>46320.506365740745</v>
      </c>
      <c r="G34" s="20" t="s">
        <v>623</v>
      </c>
      <c r="H34" s="20" t="s">
        <v>7371</v>
      </c>
      <c r="I34" s="22">
        <v>380</v>
      </c>
      <c r="J34" s="20" t="s">
        <v>22</v>
      </c>
      <c r="K34" s="20" t="s">
        <v>23</v>
      </c>
      <c r="L34" s="22">
        <v>862</v>
      </c>
      <c r="M34" s="20" t="s">
        <v>35</v>
      </c>
      <c r="N34" s="21">
        <v>46320.555729166663</v>
      </c>
      <c r="O34" s="22">
        <v>380</v>
      </c>
      <c r="P34" s="20" t="s">
        <v>25</v>
      </c>
      <c r="Q34" s="22">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108</v>
      </c>
      <c r="B35" s="20" t="s">
        <v>18</v>
      </c>
      <c r="C35" s="20" t="s">
        <v>109</v>
      </c>
      <c r="D35" s="20" t="s">
        <v>122</v>
      </c>
      <c r="E35" s="20" t="s">
        <v>3512</v>
      </c>
      <c r="F35" s="21">
        <v>46320.516296296293</v>
      </c>
      <c r="G35" s="20" t="s">
        <v>623</v>
      </c>
      <c r="H35" s="20" t="s">
        <v>7372</v>
      </c>
      <c r="I35" s="22">
        <v>350</v>
      </c>
      <c r="J35" s="20" t="s">
        <v>22</v>
      </c>
      <c r="K35" s="20" t="s">
        <v>23</v>
      </c>
      <c r="L35" s="22">
        <v>154</v>
      </c>
      <c r="M35" s="20" t="s">
        <v>111</v>
      </c>
      <c r="N35" s="21">
        <v>46320.52747685185</v>
      </c>
      <c r="O35" s="22">
        <v>200</v>
      </c>
      <c r="P35" s="20" t="s">
        <v>25</v>
      </c>
      <c r="Q35" s="22">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20" t="s">
        <v>2381</v>
      </c>
      <c r="B36" s="20" t="s">
        <v>18</v>
      </c>
      <c r="C36" s="20" t="s">
        <v>121</v>
      </c>
      <c r="D36" s="20" t="s">
        <v>122</v>
      </c>
      <c r="E36" s="20" t="s">
        <v>7373</v>
      </c>
      <c r="F36" s="21">
        <v>46320.517858796295</v>
      </c>
      <c r="G36" s="20" t="s">
        <v>623</v>
      </c>
      <c r="H36" s="20" t="s">
        <v>7374</v>
      </c>
      <c r="I36" s="22">
        <v>280</v>
      </c>
      <c r="J36" s="20" t="s">
        <v>22</v>
      </c>
      <c r="K36" s="20" t="s">
        <v>23</v>
      </c>
      <c r="L36" s="22">
        <v>508</v>
      </c>
      <c r="M36" s="20" t="s">
        <v>123</v>
      </c>
      <c r="N36" s="21">
        <v>46320.546400462961</v>
      </c>
      <c r="O36" s="22">
        <v>280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127</v>
      </c>
      <c r="B37" s="20" t="s">
        <v>18</v>
      </c>
      <c r="C37" s="20" t="s">
        <v>128</v>
      </c>
      <c r="D37" s="20" t="s">
        <v>43</v>
      </c>
      <c r="E37" s="20" t="s">
        <v>4712</v>
      </c>
      <c r="F37" s="21">
        <v>46320.523738425924</v>
      </c>
      <c r="G37" s="20" t="s">
        <v>623</v>
      </c>
      <c r="H37" s="20" t="s">
        <v>7375</v>
      </c>
      <c r="I37" s="22">
        <v>310</v>
      </c>
      <c r="J37" s="20" t="s">
        <v>22</v>
      </c>
      <c r="K37" s="20" t="s">
        <v>23</v>
      </c>
      <c r="L37" s="22">
        <v>346</v>
      </c>
      <c r="M37" s="20" t="s">
        <v>30</v>
      </c>
      <c r="N37" s="21">
        <v>46320.54409722222</v>
      </c>
      <c r="O37" s="22">
        <v>310</v>
      </c>
      <c r="P37" s="20" t="s">
        <v>25</v>
      </c>
      <c r="Q37" s="22">
        <v>190</v>
      </c>
      <c r="R37" s="3" t="str">
        <f>IF(OR(G37="12R",G37="12L"),_xlfn.XLOOKUP(C37,Tabla42[ADEP],Tabla42[SID 12R],""),IF(OR(G37="30L",G37="30R"),_xlfn.XLOOKUP(C37,Tabla42[ADEP],Tabla42[SID 30L],""),""))</f>
        <v>OMSUK</v>
      </c>
      <c r="S37" s="3">
        <f t="shared" si="0"/>
        <v>12</v>
      </c>
      <c r="T37" s="3" t="str">
        <f>_xlfn.XLOOKUP(C37,Tabla42[ADEP],Tabla42[Sector],"")</f>
        <v>Sector 3</v>
      </c>
    </row>
    <row r="38" spans="1:20" x14ac:dyDescent="0.2">
      <c r="A38" s="20" t="s">
        <v>115</v>
      </c>
      <c r="B38" s="20" t="s">
        <v>18</v>
      </c>
      <c r="C38" s="20" t="s">
        <v>116</v>
      </c>
      <c r="D38" s="20" t="s">
        <v>117</v>
      </c>
      <c r="E38" s="20" t="s">
        <v>7376</v>
      </c>
      <c r="F38" s="21">
        <v>46320.531759259262</v>
      </c>
      <c r="G38" s="20" t="s">
        <v>623</v>
      </c>
      <c r="H38" s="20" t="s">
        <v>7377</v>
      </c>
      <c r="I38" s="22">
        <v>280</v>
      </c>
      <c r="J38" s="20" t="s">
        <v>22</v>
      </c>
      <c r="K38" s="20" t="s">
        <v>23</v>
      </c>
      <c r="L38" s="22">
        <v>549</v>
      </c>
      <c r="M38" s="20" t="s">
        <v>123</v>
      </c>
      <c r="N38" s="21">
        <v>46320.562708333338</v>
      </c>
      <c r="O38" s="22">
        <v>280</v>
      </c>
      <c r="P38" s="20" t="s">
        <v>25</v>
      </c>
      <c r="Q38" s="22">
        <v>190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7378</v>
      </c>
      <c r="B39" s="20" t="s">
        <v>18</v>
      </c>
      <c r="C39" s="20" t="s">
        <v>42</v>
      </c>
      <c r="D39" s="20" t="s">
        <v>43</v>
      </c>
      <c r="E39" s="20" t="s">
        <v>44</v>
      </c>
      <c r="F39" s="21">
        <v>46320.548113425924</v>
      </c>
      <c r="G39" s="20" t="s">
        <v>21</v>
      </c>
      <c r="H39" s="20" t="s">
        <v>7379</v>
      </c>
      <c r="I39" s="22">
        <v>360</v>
      </c>
      <c r="J39" s="20" t="s">
        <v>22</v>
      </c>
      <c r="K39" s="20" t="s">
        <v>23</v>
      </c>
      <c r="L39" s="22">
        <v>859</v>
      </c>
      <c r="M39" s="20" t="s">
        <v>45</v>
      </c>
      <c r="N39" s="21">
        <v>46320.596400462964</v>
      </c>
      <c r="O39" s="22">
        <v>360</v>
      </c>
      <c r="P39" s="20" t="s">
        <v>25</v>
      </c>
      <c r="Q39" s="22">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20" t="s">
        <v>125</v>
      </c>
      <c r="B40" s="20" t="s">
        <v>18</v>
      </c>
      <c r="C40" s="20" t="s">
        <v>126</v>
      </c>
      <c r="D40" s="20" t="s">
        <v>122</v>
      </c>
      <c r="E40" s="20" t="s">
        <v>7380</v>
      </c>
      <c r="F40" s="21">
        <v>46320.552060185189</v>
      </c>
      <c r="G40" s="20" t="s">
        <v>21</v>
      </c>
      <c r="H40" s="20" t="s">
        <v>7381</v>
      </c>
      <c r="I40" s="22">
        <v>290</v>
      </c>
      <c r="J40" s="20" t="s">
        <v>22</v>
      </c>
      <c r="K40" s="20" t="s">
        <v>23</v>
      </c>
      <c r="L40" s="22">
        <v>359</v>
      </c>
      <c r="M40" s="20" t="s">
        <v>30</v>
      </c>
      <c r="N40" s="21">
        <v>46320.57303240741</v>
      </c>
      <c r="O40" s="22">
        <v>290</v>
      </c>
      <c r="P40" s="20" t="s">
        <v>25</v>
      </c>
      <c r="Q40" s="22">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61</v>
      </c>
      <c r="B41" s="20" t="s">
        <v>18</v>
      </c>
      <c r="C41" s="20" t="s">
        <v>65</v>
      </c>
      <c r="D41" s="20" t="s">
        <v>344</v>
      </c>
      <c r="E41" s="20" t="s">
        <v>7349</v>
      </c>
      <c r="F41" s="21">
        <v>46320.590567129635</v>
      </c>
      <c r="G41" s="20" t="s">
        <v>21</v>
      </c>
      <c r="H41" s="20" t="s">
        <v>7382</v>
      </c>
      <c r="I41" s="22">
        <v>240</v>
      </c>
      <c r="J41" s="20" t="s">
        <v>22</v>
      </c>
      <c r="K41" s="20" t="s">
        <v>23</v>
      </c>
      <c r="L41" s="22">
        <v>353</v>
      </c>
      <c r="M41" s="20" t="s">
        <v>65</v>
      </c>
      <c r="N41" s="21">
        <v>46320.614583333328</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370</v>
      </c>
      <c r="B42" s="20" t="s">
        <v>18</v>
      </c>
      <c r="C42" s="20" t="s">
        <v>510</v>
      </c>
      <c r="D42" s="20" t="s">
        <v>7144</v>
      </c>
      <c r="E42" s="20"/>
      <c r="F42" s="21">
        <v>46320.593032407407</v>
      </c>
      <c r="G42" s="20" t="s">
        <v>21</v>
      </c>
      <c r="H42" s="20" t="s">
        <v>155</v>
      </c>
      <c r="I42" s="22">
        <v>65</v>
      </c>
      <c r="J42" s="20" t="s">
        <v>130</v>
      </c>
      <c r="K42" s="20" t="s">
        <v>50</v>
      </c>
      <c r="L42" s="22">
        <v>227</v>
      </c>
      <c r="M42" s="20" t="s">
        <v>510</v>
      </c>
      <c r="N42" s="21">
        <v>46320.626597222217</v>
      </c>
      <c r="O42" s="22">
        <v>0</v>
      </c>
      <c r="P42" s="20" t="s">
        <v>129</v>
      </c>
      <c r="Q42" s="22">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20" t="s">
        <v>131</v>
      </c>
      <c r="B43" s="20" t="s">
        <v>18</v>
      </c>
      <c r="C43" s="20" t="s">
        <v>42</v>
      </c>
      <c r="D43" s="20" t="s">
        <v>43</v>
      </c>
      <c r="E43" s="20" t="s">
        <v>509</v>
      </c>
      <c r="F43" s="21">
        <v>46320.60701388889</v>
      </c>
      <c r="G43" s="20" t="s">
        <v>21</v>
      </c>
      <c r="H43" s="20" t="s">
        <v>3852</v>
      </c>
      <c r="I43" s="22">
        <v>360</v>
      </c>
      <c r="J43" s="20" t="s">
        <v>22</v>
      </c>
      <c r="K43" s="20" t="s">
        <v>23</v>
      </c>
      <c r="L43" s="22">
        <v>859</v>
      </c>
      <c r="M43" s="20" t="s">
        <v>45</v>
      </c>
      <c r="N43" s="21">
        <v>46320.655115740738</v>
      </c>
      <c r="O43" s="22">
        <v>360</v>
      </c>
      <c r="P43" s="20" t="s">
        <v>25</v>
      </c>
      <c r="Q43" s="22">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227</v>
      </c>
      <c r="B44" s="20" t="s">
        <v>18</v>
      </c>
      <c r="C44" s="20" t="s">
        <v>133</v>
      </c>
      <c r="D44" s="20" t="s">
        <v>28</v>
      </c>
      <c r="E44" s="20" t="s">
        <v>1296</v>
      </c>
      <c r="F44" s="21">
        <v>46320.6091087963</v>
      </c>
      <c r="G44" s="20" t="s">
        <v>21</v>
      </c>
      <c r="H44" s="20" t="s">
        <v>7383</v>
      </c>
      <c r="I44" s="22">
        <v>350</v>
      </c>
      <c r="J44" s="20" t="s">
        <v>22</v>
      </c>
      <c r="K44" s="20" t="s">
        <v>23</v>
      </c>
      <c r="L44" s="22">
        <v>359</v>
      </c>
      <c r="M44" s="20" t="s">
        <v>30</v>
      </c>
      <c r="N44" s="21">
        <v>46320.630960648152</v>
      </c>
      <c r="O44" s="22">
        <v>370</v>
      </c>
      <c r="P44" s="20" t="s">
        <v>25</v>
      </c>
      <c r="Q44" s="22">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20" t="s">
        <v>2971</v>
      </c>
      <c r="B45" s="20" t="s">
        <v>18</v>
      </c>
      <c r="C45" s="20" t="s">
        <v>121</v>
      </c>
      <c r="D45" s="20" t="s">
        <v>20</v>
      </c>
      <c r="E45" s="20" t="s">
        <v>3552</v>
      </c>
      <c r="F45" s="21">
        <v>46320.623530092591</v>
      </c>
      <c r="G45" s="20" t="s">
        <v>21</v>
      </c>
      <c r="H45" s="20" t="s">
        <v>7384</v>
      </c>
      <c r="I45" s="22">
        <v>320</v>
      </c>
      <c r="J45" s="20" t="s">
        <v>22</v>
      </c>
      <c r="K45" s="20" t="s">
        <v>23</v>
      </c>
      <c r="L45" s="22">
        <v>522</v>
      </c>
      <c r="M45" s="20" t="s">
        <v>123</v>
      </c>
      <c r="N45" s="21">
        <v>46320.655127314814</v>
      </c>
      <c r="O45" s="22">
        <v>340</v>
      </c>
      <c r="P45" s="20" t="s">
        <v>25</v>
      </c>
      <c r="Q45" s="22">
        <v>40</v>
      </c>
      <c r="R45" s="3" t="str">
        <f>IF(OR(G45="12R",G45="12L"),_xlfn.XLOOKUP(C45,Tabla42[ADEP],Tabla42[SID 12R],""),IF(OR(G45="30L",G45="30R"),_xlfn.XLOOKUP(C45,Tabla42[ADEP],Tabla42[SID 30L],""),""))</f>
        <v>ENEBA</v>
      </c>
      <c r="S45" s="3">
        <f t="shared" si="0"/>
        <v>14</v>
      </c>
      <c r="T45" s="3" t="str">
        <f>_xlfn.XLOOKUP(C45,Tabla42[ADEP],Tabla42[Sector],"")</f>
        <v>Sector 3</v>
      </c>
    </row>
    <row r="46" spans="1:20" x14ac:dyDescent="0.2">
      <c r="A46" s="20" t="s">
        <v>135</v>
      </c>
      <c r="B46" s="20" t="s">
        <v>18</v>
      </c>
      <c r="C46" s="20" t="s">
        <v>32</v>
      </c>
      <c r="D46" s="20" t="s">
        <v>53</v>
      </c>
      <c r="E46" s="20" t="s">
        <v>812</v>
      </c>
      <c r="F46" s="21">
        <v>46320.628495370373</v>
      </c>
      <c r="G46" s="20" t="s">
        <v>21</v>
      </c>
      <c r="H46" s="20" t="s">
        <v>34</v>
      </c>
      <c r="I46" s="22">
        <v>380</v>
      </c>
      <c r="J46" s="20" t="s">
        <v>22</v>
      </c>
      <c r="K46" s="20" t="s">
        <v>23</v>
      </c>
      <c r="L46" s="22">
        <v>878</v>
      </c>
      <c r="M46" s="20" t="s">
        <v>35</v>
      </c>
      <c r="N46" s="21">
        <v>46320.678703703699</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7223</v>
      </c>
      <c r="B47" s="20" t="s">
        <v>18</v>
      </c>
      <c r="C47" s="20" t="s">
        <v>18</v>
      </c>
      <c r="D47" s="20" t="s">
        <v>7224</v>
      </c>
      <c r="E47" s="20"/>
      <c r="F47" s="21">
        <v>46320.636446759258</v>
      </c>
      <c r="G47" s="20" t="s">
        <v>21</v>
      </c>
      <c r="H47" s="20" t="s">
        <v>7385</v>
      </c>
      <c r="I47" s="22">
        <v>15</v>
      </c>
      <c r="J47" s="20" t="s">
        <v>130</v>
      </c>
      <c r="K47" s="20" t="s">
        <v>50</v>
      </c>
      <c r="L47" s="22">
        <v>138</v>
      </c>
      <c r="M47" s="20" t="s">
        <v>18</v>
      </c>
      <c r="N47" s="21">
        <v>46320.70621527778</v>
      </c>
      <c r="O47" s="22">
        <v>0</v>
      </c>
      <c r="P47" s="20" t="s">
        <v>129</v>
      </c>
      <c r="Q47" s="22">
        <v>15</v>
      </c>
      <c r="R47" s="3" t="str">
        <f>IF(OR(G47="12R",G47="12L"),_xlfn.XLOOKUP(C47,Tabla42[ADEP],Tabla42[SID 12R],""),IF(OR(G47="30L",G47="30R"),_xlfn.XLOOKUP(C47,Tabla42[ADEP],Tabla42[SID 30L],""),""))</f>
        <v/>
      </c>
      <c r="S47" s="3">
        <f t="shared" si="0"/>
        <v>15</v>
      </c>
      <c r="T47" s="3" t="str">
        <f>_xlfn.XLOOKUP(C47,Tabla42[ADEP],Tabla42[Sector],"")</f>
        <v/>
      </c>
    </row>
    <row r="48" spans="1:20" x14ac:dyDescent="0.2">
      <c r="A48" s="20" t="s">
        <v>228</v>
      </c>
      <c r="B48" s="20" t="s">
        <v>18</v>
      </c>
      <c r="C48" s="20" t="s">
        <v>27</v>
      </c>
      <c r="D48" s="20" t="s">
        <v>28</v>
      </c>
      <c r="E48" s="20" t="s">
        <v>482</v>
      </c>
      <c r="F48" s="21">
        <v>46320.645057870366</v>
      </c>
      <c r="G48" s="20" t="s">
        <v>21</v>
      </c>
      <c r="H48" s="20" t="s">
        <v>7386</v>
      </c>
      <c r="I48" s="22">
        <v>390</v>
      </c>
      <c r="J48" s="20" t="s">
        <v>22</v>
      </c>
      <c r="K48" s="20" t="s">
        <v>23</v>
      </c>
      <c r="L48" s="22">
        <v>353</v>
      </c>
      <c r="M48" s="20" t="s">
        <v>30</v>
      </c>
      <c r="N48" s="21">
        <v>46320.666145833333</v>
      </c>
      <c r="O48" s="22">
        <v>390</v>
      </c>
      <c r="P48" s="20" t="s">
        <v>25</v>
      </c>
      <c r="Q48" s="22">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20" t="s">
        <v>59</v>
      </c>
      <c r="B49" s="20" t="s">
        <v>18</v>
      </c>
      <c r="C49" s="20" t="s">
        <v>27</v>
      </c>
      <c r="D49" s="20" t="s">
        <v>60</v>
      </c>
      <c r="E49" s="20" t="s">
        <v>5246</v>
      </c>
      <c r="F49" s="21">
        <v>46320.647152777776</v>
      </c>
      <c r="G49" s="20" t="s">
        <v>21</v>
      </c>
      <c r="H49" s="20" t="s">
        <v>7387</v>
      </c>
      <c r="I49" s="22">
        <v>330</v>
      </c>
      <c r="J49" s="20" t="s">
        <v>22</v>
      </c>
      <c r="K49" s="20" t="s">
        <v>23</v>
      </c>
      <c r="L49" s="22">
        <v>362</v>
      </c>
      <c r="M49" s="20" t="s">
        <v>30</v>
      </c>
      <c r="N49" s="21">
        <v>46320.668495370366</v>
      </c>
      <c r="O49" s="22">
        <v>330</v>
      </c>
      <c r="P49" s="20" t="s">
        <v>25</v>
      </c>
      <c r="Q49" s="22">
        <v>40</v>
      </c>
      <c r="R49" s="3" t="str">
        <f>IF(OR(G49="12R",G49="12L"),_xlfn.XLOOKUP(C49,Tabla42[ADEP],Tabla42[SID 12R],""),IF(OR(G49="30L",G49="30R"),_xlfn.XLOOKUP(C49,Tabla42[ADEP],Tabla42[SID 30L],""),""))</f>
        <v>OMSUK</v>
      </c>
      <c r="S49" s="3">
        <f t="shared" si="0"/>
        <v>15</v>
      </c>
      <c r="T49" s="3" t="str">
        <f>_xlfn.XLOOKUP(C49,Tabla42[ADEP],Tabla42[Sector],"")</f>
        <v>Sector 3</v>
      </c>
    </row>
    <row r="50" spans="1:20" x14ac:dyDescent="0.2">
      <c r="A50" s="20" t="s">
        <v>142</v>
      </c>
      <c r="B50" s="20" t="s">
        <v>18</v>
      </c>
      <c r="C50" s="20" t="s">
        <v>42</v>
      </c>
      <c r="D50" s="20" t="s">
        <v>20</v>
      </c>
      <c r="E50" s="20" t="s">
        <v>484</v>
      </c>
      <c r="F50" s="21">
        <v>46320.647974537038</v>
      </c>
      <c r="G50" s="20" t="s">
        <v>21</v>
      </c>
      <c r="H50" s="20" t="s">
        <v>7388</v>
      </c>
      <c r="I50" s="22">
        <v>360</v>
      </c>
      <c r="J50" s="20" t="s">
        <v>22</v>
      </c>
      <c r="K50" s="20" t="s">
        <v>23</v>
      </c>
      <c r="L50" s="22">
        <v>859</v>
      </c>
      <c r="M50" s="20" t="s">
        <v>45</v>
      </c>
      <c r="N50" s="21">
        <v>46320.696875000001</v>
      </c>
      <c r="O50" s="22">
        <v>360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146</v>
      </c>
      <c r="B51" s="20" t="s">
        <v>18</v>
      </c>
      <c r="C51" s="20" t="s">
        <v>96</v>
      </c>
      <c r="D51" s="20" t="s">
        <v>33</v>
      </c>
      <c r="E51" s="20" t="s">
        <v>574</v>
      </c>
      <c r="F51" s="21">
        <v>46320.64949074074</v>
      </c>
      <c r="G51" s="20" t="s">
        <v>21</v>
      </c>
      <c r="H51" s="20" t="s">
        <v>7389</v>
      </c>
      <c r="I51" s="22">
        <v>340</v>
      </c>
      <c r="J51" s="20" t="s">
        <v>22</v>
      </c>
      <c r="K51" s="20" t="s">
        <v>23</v>
      </c>
      <c r="L51" s="22">
        <v>859</v>
      </c>
      <c r="M51" s="20" t="s">
        <v>45</v>
      </c>
      <c r="N51" s="21">
        <v>46320.695613425924</v>
      </c>
      <c r="O51" s="22">
        <v>340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151</v>
      </c>
      <c r="B52" s="20" t="s">
        <v>18</v>
      </c>
      <c r="C52" s="20" t="s">
        <v>96</v>
      </c>
      <c r="D52" s="20" t="s">
        <v>122</v>
      </c>
      <c r="E52" s="20" t="s">
        <v>6893</v>
      </c>
      <c r="F52" s="21">
        <v>46320.651180555556</v>
      </c>
      <c r="G52" s="20" t="s">
        <v>21</v>
      </c>
      <c r="H52" s="20" t="s">
        <v>7390</v>
      </c>
      <c r="I52" s="22">
        <v>380</v>
      </c>
      <c r="J52" s="20" t="s">
        <v>22</v>
      </c>
      <c r="K52" s="20" t="s">
        <v>23</v>
      </c>
      <c r="L52" s="22">
        <v>862</v>
      </c>
      <c r="M52" s="20" t="s">
        <v>45</v>
      </c>
      <c r="N52" s="21">
        <v>46320.70008101852</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2618</v>
      </c>
      <c r="B53" s="20" t="s">
        <v>18</v>
      </c>
      <c r="C53" s="20" t="s">
        <v>65</v>
      </c>
      <c r="D53" s="20" t="s">
        <v>626</v>
      </c>
      <c r="E53" s="20"/>
      <c r="F53" s="21">
        <v>46320.652384259258</v>
      </c>
      <c r="G53" s="20" t="s">
        <v>21</v>
      </c>
      <c r="H53" s="20" t="s">
        <v>7391</v>
      </c>
      <c r="I53" s="22">
        <v>220</v>
      </c>
      <c r="J53" s="20" t="s">
        <v>22</v>
      </c>
      <c r="K53" s="20" t="s">
        <v>50</v>
      </c>
      <c r="L53" s="22">
        <v>353</v>
      </c>
      <c r="M53" s="20" t="s">
        <v>65</v>
      </c>
      <c r="N53" s="21">
        <v>46320.678530092591</v>
      </c>
      <c r="O53" s="22">
        <v>0</v>
      </c>
      <c r="P53" s="20" t="s">
        <v>129</v>
      </c>
      <c r="Q53" s="22">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425</v>
      </c>
      <c r="B54" s="20" t="s">
        <v>18</v>
      </c>
      <c r="C54" s="20" t="s">
        <v>49</v>
      </c>
      <c r="D54" s="20" t="s">
        <v>33</v>
      </c>
      <c r="E54" s="20" t="s">
        <v>4402</v>
      </c>
      <c r="F54" s="21">
        <v>46320.654270833329</v>
      </c>
      <c r="G54" s="20" t="s">
        <v>21</v>
      </c>
      <c r="H54" s="20" t="s">
        <v>7392</v>
      </c>
      <c r="I54" s="22">
        <v>360</v>
      </c>
      <c r="J54" s="20" t="s">
        <v>22</v>
      </c>
      <c r="K54" s="20" t="s">
        <v>23</v>
      </c>
      <c r="L54" s="22">
        <v>872</v>
      </c>
      <c r="M54" s="20" t="s">
        <v>45</v>
      </c>
      <c r="N54" s="21">
        <v>46320.704004629632</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143</v>
      </c>
      <c r="B55" s="20" t="s">
        <v>18</v>
      </c>
      <c r="C55" s="20" t="s">
        <v>32</v>
      </c>
      <c r="D55" s="20" t="s">
        <v>60</v>
      </c>
      <c r="E55" s="20" t="s">
        <v>690</v>
      </c>
      <c r="F55" s="21">
        <v>46320.656469907408</v>
      </c>
      <c r="G55" s="20" t="s">
        <v>21</v>
      </c>
      <c r="H55" s="20" t="s">
        <v>352</v>
      </c>
      <c r="I55" s="22">
        <v>320</v>
      </c>
      <c r="J55" s="20" t="s">
        <v>22</v>
      </c>
      <c r="K55" s="20" t="s">
        <v>23</v>
      </c>
      <c r="L55" s="22">
        <v>878</v>
      </c>
      <c r="M55" s="20" t="s">
        <v>35</v>
      </c>
      <c r="N55" s="21">
        <v>46320.704837962963</v>
      </c>
      <c r="O55" s="22">
        <v>320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161</v>
      </c>
      <c r="B56" s="20" t="s">
        <v>18</v>
      </c>
      <c r="C56" s="20" t="s">
        <v>27</v>
      </c>
      <c r="D56" s="20" t="s">
        <v>397</v>
      </c>
      <c r="E56" s="20" t="s">
        <v>7393</v>
      </c>
      <c r="F56" s="21">
        <v>46320.666967592595</v>
      </c>
      <c r="G56" s="20" t="s">
        <v>21</v>
      </c>
      <c r="H56" s="20" t="s">
        <v>7394</v>
      </c>
      <c r="I56" s="22">
        <v>410</v>
      </c>
      <c r="J56" s="20" t="s">
        <v>22</v>
      </c>
      <c r="K56" s="20" t="s">
        <v>23</v>
      </c>
      <c r="L56" s="22">
        <v>360</v>
      </c>
      <c r="M56" s="20" t="s">
        <v>30</v>
      </c>
      <c r="N56" s="21">
        <v>46320.688599537039</v>
      </c>
      <c r="O56" s="22">
        <v>410</v>
      </c>
      <c r="P56" s="20" t="s">
        <v>40</v>
      </c>
      <c r="Q56" s="22">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20" t="s">
        <v>145</v>
      </c>
      <c r="B57" s="20" t="s">
        <v>18</v>
      </c>
      <c r="C57" s="20" t="s">
        <v>19</v>
      </c>
      <c r="D57" s="20" t="s">
        <v>20</v>
      </c>
      <c r="E57" s="20" t="s">
        <v>737</v>
      </c>
      <c r="F57" s="21">
        <v>46320.668726851851</v>
      </c>
      <c r="G57" s="20" t="s">
        <v>21</v>
      </c>
      <c r="H57" s="20" t="s">
        <v>7395</v>
      </c>
      <c r="I57" s="22">
        <v>340</v>
      </c>
      <c r="J57" s="20" t="s">
        <v>22</v>
      </c>
      <c r="K57" s="20" t="s">
        <v>23</v>
      </c>
      <c r="L57" s="22">
        <v>867</v>
      </c>
      <c r="M57" s="20" t="s">
        <v>2219</v>
      </c>
      <c r="N57" s="21">
        <v>46320.716944444444</v>
      </c>
      <c r="O57" s="22">
        <v>340</v>
      </c>
      <c r="P57" s="20" t="s">
        <v>25</v>
      </c>
      <c r="Q57" s="22">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2984</v>
      </c>
      <c r="B58" s="20" t="s">
        <v>18</v>
      </c>
      <c r="C58" s="20" t="s">
        <v>188</v>
      </c>
      <c r="D58" s="20" t="s">
        <v>20</v>
      </c>
      <c r="E58" s="20" t="s">
        <v>3276</v>
      </c>
      <c r="F58" s="21">
        <v>46320.672164351854</v>
      </c>
      <c r="G58" s="20" t="s">
        <v>21</v>
      </c>
      <c r="H58" s="20" t="s">
        <v>7396</v>
      </c>
      <c r="I58" s="22">
        <v>280</v>
      </c>
      <c r="J58" s="20" t="s">
        <v>22</v>
      </c>
      <c r="K58" s="20" t="s">
        <v>23</v>
      </c>
      <c r="L58" s="22">
        <v>436</v>
      </c>
      <c r="M58" s="20" t="s">
        <v>189</v>
      </c>
      <c r="N58" s="21">
        <v>46320.698738425926</v>
      </c>
      <c r="O58" s="22">
        <v>300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148</v>
      </c>
      <c r="B59" s="20" t="s">
        <v>18</v>
      </c>
      <c r="C59" s="20" t="s">
        <v>42</v>
      </c>
      <c r="D59" s="20" t="s">
        <v>20</v>
      </c>
      <c r="E59" s="20" t="s">
        <v>2566</v>
      </c>
      <c r="F59" s="21">
        <v>46320.672962962963</v>
      </c>
      <c r="G59" s="20" t="s">
        <v>21</v>
      </c>
      <c r="H59" s="20" t="s">
        <v>58</v>
      </c>
      <c r="I59" s="22">
        <v>340</v>
      </c>
      <c r="J59" s="20" t="s">
        <v>22</v>
      </c>
      <c r="K59" s="20" t="s">
        <v>23</v>
      </c>
      <c r="L59" s="22">
        <v>859</v>
      </c>
      <c r="M59" s="20" t="s">
        <v>45</v>
      </c>
      <c r="N59" s="21">
        <v>46320.720034722224</v>
      </c>
      <c r="O59" s="22">
        <v>340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156</v>
      </c>
      <c r="B60" s="20" t="s">
        <v>18</v>
      </c>
      <c r="C60" s="20" t="s">
        <v>109</v>
      </c>
      <c r="D60" s="20" t="s">
        <v>122</v>
      </c>
      <c r="E60" s="20" t="s">
        <v>3531</v>
      </c>
      <c r="F60" s="21">
        <v>46320.673807870371</v>
      </c>
      <c r="G60" s="20" t="s">
        <v>21</v>
      </c>
      <c r="H60" s="20" t="s">
        <v>7397</v>
      </c>
      <c r="I60" s="22">
        <v>370</v>
      </c>
      <c r="J60" s="20" t="s">
        <v>22</v>
      </c>
      <c r="K60" s="20" t="s">
        <v>23</v>
      </c>
      <c r="L60" s="22">
        <v>148</v>
      </c>
      <c r="M60" s="20" t="s">
        <v>486</v>
      </c>
      <c r="N60" s="21">
        <v>46320.684039351851</v>
      </c>
      <c r="O60" s="22">
        <v>236</v>
      </c>
      <c r="P60" s="20" t="s">
        <v>25</v>
      </c>
      <c r="Q60" s="22">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7398</v>
      </c>
      <c r="B61" s="20" t="s">
        <v>18</v>
      </c>
      <c r="C61" s="20" t="s">
        <v>121</v>
      </c>
      <c r="D61" s="20" t="s">
        <v>122</v>
      </c>
      <c r="E61" s="20" t="s">
        <v>7399</v>
      </c>
      <c r="F61" s="21">
        <v>46320.675659722227</v>
      </c>
      <c r="G61" s="20" t="s">
        <v>21</v>
      </c>
      <c r="H61" s="20" t="s">
        <v>7400</v>
      </c>
      <c r="I61" s="22">
        <v>360</v>
      </c>
      <c r="J61" s="20" t="s">
        <v>22</v>
      </c>
      <c r="K61" s="20" t="s">
        <v>23</v>
      </c>
      <c r="L61" s="22">
        <v>529</v>
      </c>
      <c r="M61" s="20" t="s">
        <v>123</v>
      </c>
      <c r="N61" s="21">
        <v>46320.707465277781</v>
      </c>
      <c r="O61" s="22">
        <v>360</v>
      </c>
      <c r="P61" s="20" t="s">
        <v>25</v>
      </c>
      <c r="Q61" s="22">
        <v>40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365</v>
      </c>
      <c r="B62" s="20" t="s">
        <v>18</v>
      </c>
      <c r="C62" s="20" t="s">
        <v>96</v>
      </c>
      <c r="D62" s="20" t="s">
        <v>53</v>
      </c>
      <c r="E62" s="20" t="s">
        <v>5989</v>
      </c>
      <c r="F62" s="21">
        <v>46320.680300925931</v>
      </c>
      <c r="G62" s="20" t="s">
        <v>694</v>
      </c>
      <c r="H62" s="20" t="s">
        <v>7401</v>
      </c>
      <c r="I62" s="22">
        <v>380</v>
      </c>
      <c r="J62" s="20" t="s">
        <v>22</v>
      </c>
      <c r="K62" s="20" t="s">
        <v>141</v>
      </c>
      <c r="L62" s="22">
        <v>846</v>
      </c>
      <c r="M62" s="20" t="s">
        <v>45</v>
      </c>
      <c r="N62" s="21">
        <v>46320.728819444441</v>
      </c>
      <c r="O62" s="22">
        <v>380</v>
      </c>
      <c r="P62" s="20" t="s">
        <v>25</v>
      </c>
      <c r="Q62" s="22">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429</v>
      </c>
      <c r="B63" s="20" t="s">
        <v>18</v>
      </c>
      <c r="C63" s="20" t="s">
        <v>193</v>
      </c>
      <c r="D63" s="20" t="s">
        <v>60</v>
      </c>
      <c r="E63" s="20" t="s">
        <v>2185</v>
      </c>
      <c r="F63" s="21">
        <v>46320.681192129632</v>
      </c>
      <c r="G63" s="20" t="s">
        <v>694</v>
      </c>
      <c r="H63" s="20" t="s">
        <v>7402</v>
      </c>
      <c r="I63" s="22">
        <v>330</v>
      </c>
      <c r="J63" s="20" t="s">
        <v>22</v>
      </c>
      <c r="K63" s="20" t="s">
        <v>23</v>
      </c>
      <c r="L63" s="22">
        <v>349</v>
      </c>
      <c r="M63" s="20" t="s">
        <v>30</v>
      </c>
      <c r="N63" s="21">
        <v>46320.702870370369</v>
      </c>
      <c r="O63" s="22">
        <v>330</v>
      </c>
      <c r="P63" s="20" t="s">
        <v>25</v>
      </c>
      <c r="Q63" s="22">
        <v>40</v>
      </c>
      <c r="R63" s="3" t="str">
        <f>IF(OR(G63="12R",G63="12L"),_xlfn.XLOOKUP(C63,Tabla42[ADEP],Tabla42[SID 12R],""),IF(OR(G63="30L",G63="30R"),_xlfn.XLOOKUP(C63,Tabla42[ADEP],Tabla42[SID 30L],""),""))</f>
        <v>NOSUG</v>
      </c>
      <c r="S63" s="3">
        <f t="shared" si="0"/>
        <v>16</v>
      </c>
      <c r="T63" s="3" t="str">
        <f>_xlfn.XLOOKUP(C63,Tabla42[ADEP],Tabla42[Sector],"")</f>
        <v>Sector 3</v>
      </c>
    </row>
    <row r="64" spans="1:20" x14ac:dyDescent="0.2">
      <c r="A64" s="20" t="s">
        <v>430</v>
      </c>
      <c r="B64" s="20" t="s">
        <v>18</v>
      </c>
      <c r="C64" s="20" t="s">
        <v>265</v>
      </c>
      <c r="D64" s="20" t="s">
        <v>53</v>
      </c>
      <c r="E64" s="20" t="s">
        <v>2699</v>
      </c>
      <c r="F64" s="21">
        <v>46320.684791666667</v>
      </c>
      <c r="G64" s="20" t="s">
        <v>694</v>
      </c>
      <c r="H64" s="20" t="s">
        <v>7403</v>
      </c>
      <c r="I64" s="22">
        <v>380</v>
      </c>
      <c r="J64" s="20" t="s">
        <v>22</v>
      </c>
      <c r="K64" s="20" t="s">
        <v>23</v>
      </c>
      <c r="L64" s="22">
        <v>858</v>
      </c>
      <c r="M64" s="20" t="s">
        <v>167</v>
      </c>
      <c r="N64" s="21">
        <v>46320.733657407407</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7404</v>
      </c>
      <c r="B65" s="20" t="s">
        <v>18</v>
      </c>
      <c r="C65" s="20" t="s">
        <v>93</v>
      </c>
      <c r="D65" s="20" t="s">
        <v>5161</v>
      </c>
      <c r="E65" s="20"/>
      <c r="F65" s="21">
        <v>46320.686307870375</v>
      </c>
      <c r="G65" s="20" t="s">
        <v>694</v>
      </c>
      <c r="H65" s="20" t="s">
        <v>7405</v>
      </c>
      <c r="I65" s="22">
        <v>200</v>
      </c>
      <c r="J65" s="20" t="s">
        <v>22</v>
      </c>
      <c r="K65" s="20" t="s">
        <v>50</v>
      </c>
      <c r="L65" s="22">
        <v>899</v>
      </c>
      <c r="M65" s="20" t="s">
        <v>668</v>
      </c>
      <c r="N65" s="21">
        <v>46320.776365740741</v>
      </c>
      <c r="O65" s="22">
        <v>197</v>
      </c>
      <c r="P65" s="20" t="s">
        <v>129</v>
      </c>
      <c r="Q65" s="22">
        <v>40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2990</v>
      </c>
      <c r="B66" s="20" t="s">
        <v>18</v>
      </c>
      <c r="C66" s="20" t="s">
        <v>444</v>
      </c>
      <c r="D66" s="20" t="s">
        <v>20</v>
      </c>
      <c r="E66" s="20" t="s">
        <v>7406</v>
      </c>
      <c r="F66" s="21">
        <v>46320.68818287037</v>
      </c>
      <c r="G66" s="20" t="s">
        <v>694</v>
      </c>
      <c r="H66" s="20" t="s">
        <v>7407</v>
      </c>
      <c r="I66" s="22">
        <v>300</v>
      </c>
      <c r="J66" s="20" t="s">
        <v>22</v>
      </c>
      <c r="K66" s="20" t="s">
        <v>23</v>
      </c>
      <c r="L66" s="22">
        <v>414</v>
      </c>
      <c r="M66" s="20" t="s">
        <v>189</v>
      </c>
      <c r="N66" s="21">
        <v>46320.713645833333</v>
      </c>
      <c r="O66" s="22">
        <v>300</v>
      </c>
      <c r="P66" s="20" t="s">
        <v>25</v>
      </c>
      <c r="Q66" s="22">
        <v>40</v>
      </c>
      <c r="R66" s="3" t="str">
        <f>IF(OR(G66="12R",G66="12L"),_xlfn.XLOOKUP(C66,Tabla42[ADEP],Tabla42[SID 12R],""),IF(OR(G66="30L",G66="30R"),_xlfn.XLOOKUP(C66,Tabla42[ADEP],Tabla42[SID 30L],""),""))</f>
        <v>NOSUG</v>
      </c>
      <c r="S66" s="3">
        <f t="shared" si="0"/>
        <v>16</v>
      </c>
      <c r="T66" s="3" t="str">
        <f>_xlfn.XLOOKUP(C66,Tabla42[ADEP],Tabla42[Sector],"")</f>
        <v>Sector 3</v>
      </c>
    </row>
    <row r="67" spans="1:20" x14ac:dyDescent="0.2">
      <c r="A67" s="20" t="s">
        <v>7408</v>
      </c>
      <c r="B67" s="20" t="s">
        <v>18</v>
      </c>
      <c r="C67" s="20" t="s">
        <v>49</v>
      </c>
      <c r="D67" s="20" t="s">
        <v>492</v>
      </c>
      <c r="E67" s="20" t="s">
        <v>4732</v>
      </c>
      <c r="F67" s="21">
        <v>46320.68917824074</v>
      </c>
      <c r="G67" s="20" t="s">
        <v>694</v>
      </c>
      <c r="H67" s="20" t="s">
        <v>7409</v>
      </c>
      <c r="I67" s="22">
        <v>400</v>
      </c>
      <c r="J67" s="20" t="s">
        <v>22</v>
      </c>
      <c r="K67" s="20" t="s">
        <v>141</v>
      </c>
      <c r="L67" s="22">
        <v>850</v>
      </c>
      <c r="M67" s="20" t="s">
        <v>45</v>
      </c>
      <c r="N67" s="21">
        <v>46320.73951388889</v>
      </c>
      <c r="O67" s="22">
        <v>400</v>
      </c>
      <c r="P67" s="20" t="s">
        <v>25</v>
      </c>
      <c r="Q67" s="22">
        <v>30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656</v>
      </c>
      <c r="B68" s="20" t="s">
        <v>18</v>
      </c>
      <c r="C68" s="20" t="s">
        <v>657</v>
      </c>
      <c r="D68" s="20" t="s">
        <v>122</v>
      </c>
      <c r="E68" s="20" t="s">
        <v>7410</v>
      </c>
      <c r="F68" s="21">
        <v>46320.690162037034</v>
      </c>
      <c r="G68" s="20" t="s">
        <v>694</v>
      </c>
      <c r="H68" s="20" t="s">
        <v>7411</v>
      </c>
      <c r="I68" s="22">
        <v>350</v>
      </c>
      <c r="J68" s="20" t="s">
        <v>22</v>
      </c>
      <c r="K68" s="20" t="s">
        <v>23</v>
      </c>
      <c r="L68" s="22">
        <v>347</v>
      </c>
      <c r="M68" s="20" t="s">
        <v>30</v>
      </c>
      <c r="N68" s="21">
        <v>46320.711145833338</v>
      </c>
      <c r="O68" s="22">
        <v>330</v>
      </c>
      <c r="P68" s="20" t="s">
        <v>25</v>
      </c>
      <c r="Q68" s="22">
        <v>40</v>
      </c>
      <c r="R68" s="3" t="str">
        <f>IF(OR(G68="12R",G68="12L"),_xlfn.XLOOKUP(C68,Tabla42[ADEP],Tabla42[SID 12R],""),IF(OR(G68="30L",G68="30R"),_xlfn.XLOOKUP(C68,Tabla42[ADEP],Tabla42[SID 30L],""),""))</f>
        <v>ROTGI</v>
      </c>
      <c r="S68" s="3">
        <f t="shared" si="1"/>
        <v>16</v>
      </c>
      <c r="T68" s="3" t="str">
        <f>_xlfn.XLOOKUP(C68,Tabla42[ADEP],Tabla42[Sector],"")</f>
        <v>Sector 3</v>
      </c>
    </row>
    <row r="69" spans="1:20" x14ac:dyDescent="0.2">
      <c r="A69" s="20" t="s">
        <v>175</v>
      </c>
      <c r="B69" s="20" t="s">
        <v>18</v>
      </c>
      <c r="C69" s="20" t="s">
        <v>52</v>
      </c>
      <c r="D69" s="20" t="s">
        <v>20</v>
      </c>
      <c r="E69" s="20" t="s">
        <v>3680</v>
      </c>
      <c r="F69" s="21">
        <v>46320.691053240742</v>
      </c>
      <c r="G69" s="20" t="s">
        <v>694</v>
      </c>
      <c r="H69" s="20" t="s">
        <v>7412</v>
      </c>
      <c r="I69" s="22">
        <v>370</v>
      </c>
      <c r="J69" s="20" t="s">
        <v>22</v>
      </c>
      <c r="K69" s="20" t="s">
        <v>23</v>
      </c>
      <c r="L69" s="22">
        <v>201</v>
      </c>
      <c r="M69" s="20" t="s">
        <v>7413</v>
      </c>
      <c r="N69" s="21">
        <v>46320.702951388885</v>
      </c>
      <c r="O69" s="22">
        <v>312</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432</v>
      </c>
      <c r="B70" s="20" t="s">
        <v>18</v>
      </c>
      <c r="C70" s="20" t="s">
        <v>233</v>
      </c>
      <c r="D70" s="20" t="s">
        <v>122</v>
      </c>
      <c r="E70" s="20" t="s">
        <v>6664</v>
      </c>
      <c r="F70" s="21">
        <v>46320.692048611112</v>
      </c>
      <c r="G70" s="20" t="s">
        <v>694</v>
      </c>
      <c r="H70" s="20" t="s">
        <v>7414</v>
      </c>
      <c r="I70" s="22">
        <v>360</v>
      </c>
      <c r="J70" s="20" t="s">
        <v>22</v>
      </c>
      <c r="K70" s="20" t="s">
        <v>23</v>
      </c>
      <c r="L70" s="22">
        <v>509</v>
      </c>
      <c r="M70" s="20" t="s">
        <v>123</v>
      </c>
      <c r="N70" s="21">
        <v>46320.722442129627</v>
      </c>
      <c r="O70" s="22">
        <v>340</v>
      </c>
      <c r="P70" s="20" t="s">
        <v>25</v>
      </c>
      <c r="Q70" s="22">
        <v>360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523</v>
      </c>
      <c r="B71" s="20" t="s">
        <v>18</v>
      </c>
      <c r="C71" s="20" t="s">
        <v>109</v>
      </c>
      <c r="D71" s="20" t="s">
        <v>28</v>
      </c>
      <c r="E71" s="20" t="s">
        <v>2607</v>
      </c>
      <c r="F71" s="21">
        <v>46320.693599537037</v>
      </c>
      <c r="G71" s="20" t="s">
        <v>694</v>
      </c>
      <c r="H71" s="20" t="s">
        <v>7415</v>
      </c>
      <c r="I71" s="22">
        <v>370</v>
      </c>
      <c r="J71" s="20" t="s">
        <v>22</v>
      </c>
      <c r="K71" s="20" t="s">
        <v>23</v>
      </c>
      <c r="L71" s="22">
        <v>165</v>
      </c>
      <c r="M71" s="20" t="s">
        <v>2328</v>
      </c>
      <c r="N71" s="21">
        <v>46320.704236111109</v>
      </c>
      <c r="O71" s="22">
        <v>257</v>
      </c>
      <c r="P71" s="20" t="s">
        <v>25</v>
      </c>
      <c r="Q71" s="22">
        <v>190</v>
      </c>
      <c r="R71" s="3" t="str">
        <f>IF(OR(G71="12R",G71="12L"),_xlfn.XLOOKUP(C71,Tabla42[ADEP],Tabla42[SID 12R],""),IF(OR(G71="30L",G71="30R"),_xlfn.XLOOKUP(C71,Tabla42[ADEP],Tabla42[SID 30L],""),""))</f>
        <v>CZM</v>
      </c>
      <c r="S71" s="3">
        <f t="shared" si="1"/>
        <v>16</v>
      </c>
      <c r="T71" s="3" t="str">
        <f>_xlfn.XLOOKUP(C71,Tabla42[ADEP],Tabla42[Sector],"")</f>
        <v>Sector 7</v>
      </c>
    </row>
    <row r="72" spans="1:20" x14ac:dyDescent="0.2">
      <c r="A72" s="20" t="s">
        <v>7416</v>
      </c>
      <c r="B72" s="20" t="s">
        <v>18</v>
      </c>
      <c r="C72" s="20" t="s">
        <v>116</v>
      </c>
      <c r="D72" s="20" t="s">
        <v>43</v>
      </c>
      <c r="E72" s="20" t="s">
        <v>2263</v>
      </c>
      <c r="F72" s="21">
        <v>46320.694594907407</v>
      </c>
      <c r="G72" s="20" t="s">
        <v>694</v>
      </c>
      <c r="H72" s="20" t="s">
        <v>7417</v>
      </c>
      <c r="I72" s="22">
        <v>280</v>
      </c>
      <c r="J72" s="20" t="s">
        <v>22</v>
      </c>
      <c r="K72" s="20" t="s">
        <v>23</v>
      </c>
      <c r="L72" s="22">
        <v>537</v>
      </c>
      <c r="M72" s="20" t="s">
        <v>123</v>
      </c>
      <c r="N72" s="21">
        <v>46320.724224537036</v>
      </c>
      <c r="O72" s="22">
        <v>280</v>
      </c>
      <c r="P72" s="20" t="s">
        <v>25</v>
      </c>
      <c r="Q72" s="22">
        <v>40</v>
      </c>
      <c r="R72" s="3" t="str">
        <f>IF(OR(G72="12R",G72="12L"),_xlfn.XLOOKUP(C72,Tabla42[ADEP],Tabla42[SID 12R],""),IF(OR(G72="30L",G72="30R"),_xlfn.XLOOKUP(C72,Tabla42[ADEP],Tabla42[SID 30L],""),""))</f>
        <v>NOSUG</v>
      </c>
      <c r="S72" s="3">
        <f t="shared" si="1"/>
        <v>16</v>
      </c>
      <c r="T72" s="3" t="str">
        <f>_xlfn.XLOOKUP(C72,Tabla42[ADEP],Tabla42[Sector],"")</f>
        <v>Sector 3</v>
      </c>
    </row>
    <row r="73" spans="1:20" x14ac:dyDescent="0.2">
      <c r="A73" s="20" t="s">
        <v>163</v>
      </c>
      <c r="B73" s="20" t="s">
        <v>18</v>
      </c>
      <c r="C73" s="20" t="s">
        <v>164</v>
      </c>
      <c r="D73" s="20" t="s">
        <v>43</v>
      </c>
      <c r="E73" s="20" t="s">
        <v>7418</v>
      </c>
      <c r="F73" s="21">
        <v>46320.696250000001</v>
      </c>
      <c r="G73" s="20" t="s">
        <v>694</v>
      </c>
      <c r="H73" s="20" t="s">
        <v>7419</v>
      </c>
      <c r="I73" s="22">
        <v>310</v>
      </c>
      <c r="J73" s="20" t="s">
        <v>22</v>
      </c>
      <c r="K73" s="20" t="s">
        <v>23</v>
      </c>
      <c r="L73" s="22">
        <v>347</v>
      </c>
      <c r="M73" s="20" t="s">
        <v>30</v>
      </c>
      <c r="N73" s="21">
        <v>46320.716400462959</v>
      </c>
      <c r="O73" s="22">
        <v>310</v>
      </c>
      <c r="P73" s="20" t="s">
        <v>25</v>
      </c>
      <c r="Q73" s="22">
        <v>40</v>
      </c>
      <c r="R73" s="3" t="str">
        <f>IF(OR(G73="12R",G73="12L"),_xlfn.XLOOKUP(C73,Tabla42[ADEP],Tabla42[SID 12R],""),IF(OR(G73="30L",G73="30R"),_xlfn.XLOOKUP(C73,Tabla42[ADEP],Tabla42[SID 30L],""),""))</f>
        <v>ROTGI</v>
      </c>
      <c r="S73" s="3">
        <f t="shared" si="1"/>
        <v>16</v>
      </c>
      <c r="T73" s="3" t="str">
        <f>_xlfn.XLOOKUP(C73,Tabla42[ADEP],Tabla42[Sector],"")</f>
        <v>Sector 3</v>
      </c>
    </row>
    <row r="74" spans="1:20" x14ac:dyDescent="0.2">
      <c r="A74" s="20" t="s">
        <v>181</v>
      </c>
      <c r="B74" s="20" t="s">
        <v>18</v>
      </c>
      <c r="C74" s="20" t="s">
        <v>42</v>
      </c>
      <c r="D74" s="20" t="s">
        <v>28</v>
      </c>
      <c r="E74" s="20" t="s">
        <v>5735</v>
      </c>
      <c r="F74" s="21">
        <v>46320.699594907404</v>
      </c>
      <c r="G74" s="20" t="s">
        <v>694</v>
      </c>
      <c r="H74" s="20" t="s">
        <v>7420</v>
      </c>
      <c r="I74" s="22">
        <v>380</v>
      </c>
      <c r="J74" s="20" t="s">
        <v>22</v>
      </c>
      <c r="K74" s="20" t="s">
        <v>23</v>
      </c>
      <c r="L74" s="22">
        <v>848</v>
      </c>
      <c r="M74" s="20" t="s">
        <v>45</v>
      </c>
      <c r="N74" s="21">
        <v>46320.747395833328</v>
      </c>
      <c r="O74" s="22">
        <v>380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7421</v>
      </c>
      <c r="B75" s="20" t="s">
        <v>18</v>
      </c>
      <c r="C75" s="20" t="s">
        <v>49</v>
      </c>
      <c r="D75" s="20" t="s">
        <v>4109</v>
      </c>
      <c r="E75" s="20"/>
      <c r="F75" s="21">
        <v>46320.701527777783</v>
      </c>
      <c r="G75" s="20" t="s">
        <v>694</v>
      </c>
      <c r="H75" s="20" t="s">
        <v>7422</v>
      </c>
      <c r="I75" s="22">
        <v>360</v>
      </c>
      <c r="J75" s="20" t="s">
        <v>22</v>
      </c>
      <c r="K75" s="20" t="s">
        <v>50</v>
      </c>
      <c r="L75" s="22">
        <v>849</v>
      </c>
      <c r="M75" s="20" t="s">
        <v>45</v>
      </c>
      <c r="N75" s="21">
        <v>46320.749062499999</v>
      </c>
      <c r="O75" s="22">
        <v>360</v>
      </c>
      <c r="P75" s="20" t="s">
        <v>25</v>
      </c>
      <c r="Q75" s="22">
        <v>30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524</v>
      </c>
      <c r="B76" s="20" t="s">
        <v>18</v>
      </c>
      <c r="C76" s="20" t="s">
        <v>19</v>
      </c>
      <c r="D76" s="20" t="s">
        <v>33</v>
      </c>
      <c r="E76" s="20" t="s">
        <v>82</v>
      </c>
      <c r="F76" s="21">
        <v>46320.703032407408</v>
      </c>
      <c r="G76" s="20" t="s">
        <v>694</v>
      </c>
      <c r="H76" s="20" t="s">
        <v>7423</v>
      </c>
      <c r="I76" s="22">
        <v>360</v>
      </c>
      <c r="J76" s="20" t="s">
        <v>22</v>
      </c>
      <c r="K76" s="20" t="s">
        <v>141</v>
      </c>
      <c r="L76" s="22">
        <v>856</v>
      </c>
      <c r="M76" s="20" t="s">
        <v>167</v>
      </c>
      <c r="N76" s="21">
        <v>46320.750393518523</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177</v>
      </c>
      <c r="B77" s="20" t="s">
        <v>18</v>
      </c>
      <c r="C77" s="20" t="s">
        <v>109</v>
      </c>
      <c r="D77" s="20" t="s">
        <v>122</v>
      </c>
      <c r="E77" s="20" t="s">
        <v>5363</v>
      </c>
      <c r="F77" s="21">
        <v>46320.704317129625</v>
      </c>
      <c r="G77" s="20" t="s">
        <v>694</v>
      </c>
      <c r="H77" s="20" t="s">
        <v>7424</v>
      </c>
      <c r="I77" s="22">
        <v>350</v>
      </c>
      <c r="J77" s="20" t="s">
        <v>22</v>
      </c>
      <c r="K77" s="20" t="s">
        <v>23</v>
      </c>
      <c r="L77" s="22">
        <v>176</v>
      </c>
      <c r="M77" s="20" t="s">
        <v>111</v>
      </c>
      <c r="N77" s="21">
        <v>46320.715486111112</v>
      </c>
      <c r="O77" s="22">
        <v>301</v>
      </c>
      <c r="P77" s="20" t="s">
        <v>25</v>
      </c>
      <c r="Q77" s="22">
        <v>190</v>
      </c>
      <c r="R77" s="3" t="str">
        <f>IF(OR(G77="12R",G77="12L"),_xlfn.XLOOKUP(C77,Tabla42[ADEP],Tabla42[SID 12R],""),IF(OR(G77="30L",G77="30R"),_xlfn.XLOOKUP(C77,Tabla42[ADEP],Tabla42[SID 30L],""),""))</f>
        <v>CZM</v>
      </c>
      <c r="S77" s="3">
        <f t="shared" si="1"/>
        <v>16</v>
      </c>
      <c r="T77" s="3" t="str">
        <f>_xlfn.XLOOKUP(C77,Tabla42[ADEP],Tabla42[Sector],"")</f>
        <v>Sector 7</v>
      </c>
    </row>
    <row r="78" spans="1:20" x14ac:dyDescent="0.2">
      <c r="A78" s="20" t="s">
        <v>373</v>
      </c>
      <c r="B78" s="20" t="s">
        <v>18</v>
      </c>
      <c r="C78" s="20" t="s">
        <v>32</v>
      </c>
      <c r="D78" s="20" t="s">
        <v>20</v>
      </c>
      <c r="E78" s="20" t="s">
        <v>5463</v>
      </c>
      <c r="F78" s="21">
        <v>46320.705196759256</v>
      </c>
      <c r="G78" s="20" t="s">
        <v>694</v>
      </c>
      <c r="H78" s="20" t="s">
        <v>7425</v>
      </c>
      <c r="I78" s="22">
        <v>340</v>
      </c>
      <c r="J78" s="20" t="s">
        <v>22</v>
      </c>
      <c r="K78" s="20" t="s">
        <v>141</v>
      </c>
      <c r="L78" s="22">
        <v>860</v>
      </c>
      <c r="M78" s="20" t="s">
        <v>35</v>
      </c>
      <c r="N78" s="21">
        <v>46320.753402777773</v>
      </c>
      <c r="O78" s="22">
        <v>340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178</v>
      </c>
      <c r="B79" s="20" t="s">
        <v>18</v>
      </c>
      <c r="C79" s="20" t="s">
        <v>179</v>
      </c>
      <c r="D79" s="20" t="s">
        <v>33</v>
      </c>
      <c r="E79" s="20" t="s">
        <v>573</v>
      </c>
      <c r="F79" s="21">
        <v>46320.709618055553</v>
      </c>
      <c r="G79" s="20" t="s">
        <v>694</v>
      </c>
      <c r="H79" s="20" t="s">
        <v>7426</v>
      </c>
      <c r="I79" s="22">
        <v>380</v>
      </c>
      <c r="J79" s="20" t="s">
        <v>22</v>
      </c>
      <c r="K79" s="20" t="s">
        <v>23</v>
      </c>
      <c r="L79" s="22">
        <v>827</v>
      </c>
      <c r="M79" s="20" t="s">
        <v>179</v>
      </c>
      <c r="N79" s="21">
        <v>46320.757106481484</v>
      </c>
      <c r="O79" s="22">
        <v>15</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7427</v>
      </c>
      <c r="B80" s="20" t="s">
        <v>18</v>
      </c>
      <c r="C80" s="20" t="s">
        <v>657</v>
      </c>
      <c r="D80" s="20" t="s">
        <v>60</v>
      </c>
      <c r="E80" s="20" t="s">
        <v>638</v>
      </c>
      <c r="F80" s="21">
        <v>46320.710659722223</v>
      </c>
      <c r="G80" s="20" t="s">
        <v>694</v>
      </c>
      <c r="H80" s="20" t="s">
        <v>7428</v>
      </c>
      <c r="I80" s="22">
        <v>330</v>
      </c>
      <c r="J80" s="20" t="s">
        <v>22</v>
      </c>
      <c r="K80" s="20" t="s">
        <v>23</v>
      </c>
      <c r="L80" s="22">
        <v>348</v>
      </c>
      <c r="M80" s="20" t="s">
        <v>30</v>
      </c>
      <c r="N80" s="21">
        <v>46320.732997685191</v>
      </c>
      <c r="O80" s="22">
        <v>330</v>
      </c>
      <c r="P80" s="20" t="s">
        <v>25</v>
      </c>
      <c r="Q80" s="22">
        <v>40</v>
      </c>
      <c r="R80" s="3" t="str">
        <f>IF(OR(G80="12R",G80="12L"),_xlfn.XLOOKUP(C80,Tabla42[ADEP],Tabla42[SID 12R],""),IF(OR(G80="30L",G80="30R"),_xlfn.XLOOKUP(C80,Tabla42[ADEP],Tabla42[SID 30L],""),""))</f>
        <v>ROTGI</v>
      </c>
      <c r="S80" s="3">
        <f t="shared" si="1"/>
        <v>17</v>
      </c>
      <c r="T80" s="3" t="str">
        <f>_xlfn.XLOOKUP(C80,Tabla42[ADEP],Tabla42[Sector],"")</f>
        <v>Sector 3</v>
      </c>
    </row>
    <row r="81" spans="1:20" x14ac:dyDescent="0.2">
      <c r="A81" s="20" t="s">
        <v>186</v>
      </c>
      <c r="B81" s="20" t="s">
        <v>18</v>
      </c>
      <c r="C81" s="20" t="s">
        <v>121</v>
      </c>
      <c r="D81" s="20" t="s">
        <v>60</v>
      </c>
      <c r="E81" s="20" t="s">
        <v>2227</v>
      </c>
      <c r="F81" s="21">
        <v>46320.712407407409</v>
      </c>
      <c r="G81" s="20" t="s">
        <v>694</v>
      </c>
      <c r="H81" s="20" t="s">
        <v>7429</v>
      </c>
      <c r="I81" s="22">
        <v>280</v>
      </c>
      <c r="J81" s="20" t="s">
        <v>22</v>
      </c>
      <c r="K81" s="20" t="s">
        <v>23</v>
      </c>
      <c r="L81" s="22">
        <v>555</v>
      </c>
      <c r="M81" s="20" t="s">
        <v>123</v>
      </c>
      <c r="N81" s="21">
        <v>46320.742951388893</v>
      </c>
      <c r="O81" s="22">
        <v>280</v>
      </c>
      <c r="P81" s="20" t="s">
        <v>25</v>
      </c>
      <c r="Q81" s="22">
        <v>190</v>
      </c>
      <c r="R81" s="3" t="str">
        <f>IF(OR(G81="12R",G81="12L"),_xlfn.XLOOKUP(C81,Tabla42[ADEP],Tabla42[SID 12R],""),IF(OR(G81="30L",G81="30R"),_xlfn.XLOOKUP(C81,Tabla42[ADEP],Tabla42[SID 30L],""),""))</f>
        <v>NOSUG</v>
      </c>
      <c r="S81" s="3">
        <f t="shared" si="1"/>
        <v>17</v>
      </c>
      <c r="T81" s="3" t="str">
        <f>_xlfn.XLOOKUP(C81,Tabla42[ADEP],Tabla42[Sector],"")</f>
        <v>Sector 3</v>
      </c>
    </row>
    <row r="82" spans="1:20" x14ac:dyDescent="0.2">
      <c r="A82" s="20" t="s">
        <v>7430</v>
      </c>
      <c r="B82" s="20" t="s">
        <v>18</v>
      </c>
      <c r="C82" s="20" t="s">
        <v>905</v>
      </c>
      <c r="D82" s="20" t="s">
        <v>7431</v>
      </c>
      <c r="E82" s="20"/>
      <c r="F82" s="21">
        <v>46320.713194444441</v>
      </c>
      <c r="G82" s="20" t="s">
        <v>694</v>
      </c>
      <c r="H82" s="20" t="s">
        <v>7432</v>
      </c>
      <c r="I82" s="22">
        <v>105</v>
      </c>
      <c r="J82" s="20" t="s">
        <v>130</v>
      </c>
      <c r="K82" s="20" t="s">
        <v>50</v>
      </c>
      <c r="L82" s="22">
        <v>281</v>
      </c>
      <c r="M82" s="20" t="s">
        <v>7433</v>
      </c>
      <c r="N82" s="21">
        <v>46320.775462962964</v>
      </c>
      <c r="O82" s="22">
        <v>63</v>
      </c>
      <c r="P82" s="20" t="s">
        <v>129</v>
      </c>
      <c r="Q82" s="22">
        <v>15</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152</v>
      </c>
      <c r="B83" s="20" t="s">
        <v>18</v>
      </c>
      <c r="C83" s="20" t="s">
        <v>153</v>
      </c>
      <c r="D83" s="20" t="s">
        <v>33</v>
      </c>
      <c r="E83" s="20" t="s">
        <v>6493</v>
      </c>
      <c r="F83" s="21">
        <v>46320.715011574073</v>
      </c>
      <c r="G83" s="20" t="s">
        <v>694</v>
      </c>
      <c r="H83" s="20" t="s">
        <v>7434</v>
      </c>
      <c r="I83" s="22">
        <v>340</v>
      </c>
      <c r="J83" s="20" t="s">
        <v>22</v>
      </c>
      <c r="K83" s="20" t="s">
        <v>23</v>
      </c>
      <c r="L83" s="22">
        <v>860</v>
      </c>
      <c r="M83" s="20" t="s">
        <v>35</v>
      </c>
      <c r="N83" s="21">
        <v>46320.762997685189</v>
      </c>
      <c r="O83" s="22">
        <v>340</v>
      </c>
      <c r="P83" s="20" t="s">
        <v>25</v>
      </c>
      <c r="Q83" s="22">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435</v>
      </c>
      <c r="B84" s="20" t="s">
        <v>18</v>
      </c>
      <c r="C84" s="20" t="s">
        <v>436</v>
      </c>
      <c r="D84" s="20" t="s">
        <v>33</v>
      </c>
      <c r="E84" s="20" t="s">
        <v>360</v>
      </c>
      <c r="F84" s="21">
        <v>46320.716597222221</v>
      </c>
      <c r="G84" s="20" t="s">
        <v>694</v>
      </c>
      <c r="H84" s="20" t="s">
        <v>7435</v>
      </c>
      <c r="I84" s="22">
        <v>360</v>
      </c>
      <c r="J84" s="20" t="s">
        <v>22</v>
      </c>
      <c r="K84" s="20" t="s">
        <v>23</v>
      </c>
      <c r="L84" s="22">
        <v>871</v>
      </c>
      <c r="M84" s="20" t="s">
        <v>35</v>
      </c>
      <c r="N84" s="21">
        <v>46320.765023148153</v>
      </c>
      <c r="O84" s="22">
        <v>360</v>
      </c>
      <c r="P84" s="20" t="s">
        <v>25</v>
      </c>
      <c r="Q84" s="22">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7436</v>
      </c>
      <c r="B85" s="20" t="s">
        <v>18</v>
      </c>
      <c r="C85" s="20" t="s">
        <v>27</v>
      </c>
      <c r="D85" s="20" t="s">
        <v>28</v>
      </c>
      <c r="E85" s="20" t="s">
        <v>7437</v>
      </c>
      <c r="F85" s="21">
        <v>46320.717928240745</v>
      </c>
      <c r="G85" s="20" t="s">
        <v>694</v>
      </c>
      <c r="H85" s="20" t="s">
        <v>7438</v>
      </c>
      <c r="I85" s="22">
        <v>410</v>
      </c>
      <c r="J85" s="20" t="s">
        <v>22</v>
      </c>
      <c r="K85" s="20" t="s">
        <v>23</v>
      </c>
      <c r="L85" s="22">
        <v>346</v>
      </c>
      <c r="M85" s="20" t="s">
        <v>30</v>
      </c>
      <c r="N85" s="21">
        <v>46320.740312499998</v>
      </c>
      <c r="O85" s="22">
        <v>410</v>
      </c>
      <c r="P85" s="20" t="s">
        <v>25</v>
      </c>
      <c r="Q85" s="22">
        <v>40</v>
      </c>
      <c r="R85" s="3" t="str">
        <f>IF(OR(G85="12R",G85="12L"),_xlfn.XLOOKUP(C85,Tabla42[ADEP],Tabla42[SID 12R],""),IF(OR(G85="30L",G85="30R"),_xlfn.XLOOKUP(C85,Tabla42[ADEP],Tabla42[SID 30L],""),""))</f>
        <v>ROTGI</v>
      </c>
      <c r="S85" s="3">
        <f t="shared" si="1"/>
        <v>17</v>
      </c>
      <c r="T85" s="3" t="str">
        <f>_xlfn.XLOOKUP(C85,Tabla42[ADEP],Tabla42[Sector],"")</f>
        <v>Sector 3</v>
      </c>
    </row>
    <row r="86" spans="1:20" x14ac:dyDescent="0.2">
      <c r="A86" s="20" t="s">
        <v>7439</v>
      </c>
      <c r="B86" s="20" t="s">
        <v>18</v>
      </c>
      <c r="C86" s="20" t="s">
        <v>806</v>
      </c>
      <c r="D86" s="20" t="s">
        <v>198</v>
      </c>
      <c r="E86" s="20"/>
      <c r="F86" s="21">
        <v>46320.720277777778</v>
      </c>
      <c r="G86" s="20" t="s">
        <v>694</v>
      </c>
      <c r="H86" s="20" t="s">
        <v>7440</v>
      </c>
      <c r="I86" s="22">
        <v>410</v>
      </c>
      <c r="J86" s="20" t="s">
        <v>22</v>
      </c>
      <c r="K86" s="20" t="s">
        <v>50</v>
      </c>
      <c r="L86" s="22">
        <v>348</v>
      </c>
      <c r="M86" s="20" t="s">
        <v>30</v>
      </c>
      <c r="N86" s="21">
        <v>46320.744513888887</v>
      </c>
      <c r="O86" s="22">
        <v>390</v>
      </c>
      <c r="P86" s="20" t="s">
        <v>25</v>
      </c>
      <c r="Q86" s="22">
        <v>40</v>
      </c>
      <c r="R86" s="3" t="str">
        <f>IF(OR(G86="12R",G86="12L"),_xlfn.XLOOKUP(C86,Tabla42[ADEP],Tabla42[SID 12R],""),IF(OR(G86="30L",G86="30R"),_xlfn.XLOOKUP(C86,Tabla42[ADEP],Tabla42[SID 30L],""),""))</f>
        <v>ROTGI</v>
      </c>
      <c r="S86" s="3">
        <f t="shared" si="1"/>
        <v>17</v>
      </c>
      <c r="T86" s="3" t="str">
        <f>_xlfn.XLOOKUP(C86,Tabla42[ADEP],Tabla42[Sector],"")</f>
        <v>Sector 3</v>
      </c>
    </row>
    <row r="87" spans="1:20" x14ac:dyDescent="0.2">
      <c r="A87" s="20" t="s">
        <v>3915</v>
      </c>
      <c r="B87" s="20" t="s">
        <v>18</v>
      </c>
      <c r="C87" s="20" t="s">
        <v>388</v>
      </c>
      <c r="D87" s="20" t="s">
        <v>122</v>
      </c>
      <c r="E87" s="20" t="s">
        <v>7441</v>
      </c>
      <c r="F87" s="21">
        <v>46320.721608796295</v>
      </c>
      <c r="G87" s="20" t="s">
        <v>694</v>
      </c>
      <c r="H87" s="20" t="s">
        <v>7442</v>
      </c>
      <c r="I87" s="22">
        <v>380</v>
      </c>
      <c r="J87" s="20" t="s">
        <v>22</v>
      </c>
      <c r="K87" s="20" t="s">
        <v>23</v>
      </c>
      <c r="L87" s="22">
        <v>429</v>
      </c>
      <c r="M87" s="20" t="s">
        <v>189</v>
      </c>
      <c r="N87" s="21">
        <v>46320.747858796298</v>
      </c>
      <c r="O87" s="22">
        <v>360</v>
      </c>
      <c r="P87" s="20" t="s">
        <v>25</v>
      </c>
      <c r="Q87" s="22">
        <v>190</v>
      </c>
      <c r="R87" s="3" t="str">
        <f>IF(OR(G87="12R",G87="12L"),_xlfn.XLOOKUP(C87,Tabla42[ADEP],Tabla42[SID 12R],""),IF(OR(G87="30L",G87="30R"),_xlfn.XLOOKUP(C87,Tabla42[ADEP],Tabla42[SID 30L],""),""))</f>
        <v>NOSUG</v>
      </c>
      <c r="S87" s="3">
        <f t="shared" si="1"/>
        <v>17</v>
      </c>
      <c r="T87" s="3" t="str">
        <f>_xlfn.XLOOKUP(C87,Tabla42[ADEP],Tabla42[Sector],"")</f>
        <v>Sector 3</v>
      </c>
    </row>
    <row r="88" spans="1:20" x14ac:dyDescent="0.2">
      <c r="A88" s="20" t="s">
        <v>222</v>
      </c>
      <c r="B88" s="20" t="s">
        <v>18</v>
      </c>
      <c r="C88" s="20" t="s">
        <v>223</v>
      </c>
      <c r="D88" s="20" t="s">
        <v>110</v>
      </c>
      <c r="E88" s="20" t="s">
        <v>566</v>
      </c>
      <c r="F88" s="21">
        <v>46320.723009259258</v>
      </c>
      <c r="G88" s="20" t="s">
        <v>694</v>
      </c>
      <c r="H88" s="20" t="s">
        <v>7443</v>
      </c>
      <c r="I88" s="22">
        <v>330</v>
      </c>
      <c r="J88" s="20" t="s">
        <v>22</v>
      </c>
      <c r="K88" s="20" t="s">
        <v>23</v>
      </c>
      <c r="L88" s="22">
        <v>351</v>
      </c>
      <c r="M88" s="20" t="s">
        <v>30</v>
      </c>
      <c r="N88" s="21">
        <v>46320.744212962964</v>
      </c>
      <c r="O88" s="22">
        <v>330</v>
      </c>
      <c r="P88" s="20" t="s">
        <v>25</v>
      </c>
      <c r="Q88" s="22">
        <v>40</v>
      </c>
      <c r="R88" s="3" t="str">
        <f>IF(OR(G88="12R",G88="12L"),_xlfn.XLOOKUP(C88,Tabla42[ADEP],Tabla42[SID 12R],""),IF(OR(G88="30L",G88="30R"),_xlfn.XLOOKUP(C88,Tabla42[ADEP],Tabla42[SID 30L],""),""))</f>
        <v>ROTGI</v>
      </c>
      <c r="S88" s="3">
        <f t="shared" si="1"/>
        <v>17</v>
      </c>
      <c r="T88" s="3" t="str">
        <f>_xlfn.XLOOKUP(C88,Tabla42[ADEP],Tabla42[Sector],"")</f>
        <v>Sector 3</v>
      </c>
    </row>
    <row r="89" spans="1:20" x14ac:dyDescent="0.2">
      <c r="A89" s="20" t="s">
        <v>187</v>
      </c>
      <c r="B89" s="20" t="s">
        <v>18</v>
      </c>
      <c r="C89" s="20" t="s">
        <v>188</v>
      </c>
      <c r="D89" s="20" t="s">
        <v>43</v>
      </c>
      <c r="E89" s="20" t="s">
        <v>782</v>
      </c>
      <c r="F89" s="21">
        <v>46320.724606481483</v>
      </c>
      <c r="G89" s="20" t="s">
        <v>694</v>
      </c>
      <c r="H89" s="20" t="s">
        <v>7444</v>
      </c>
      <c r="I89" s="22">
        <v>320</v>
      </c>
      <c r="J89" s="20" t="s">
        <v>22</v>
      </c>
      <c r="K89" s="20" t="s">
        <v>23</v>
      </c>
      <c r="L89" s="22">
        <v>363</v>
      </c>
      <c r="M89" s="20" t="s">
        <v>250</v>
      </c>
      <c r="N89" s="21">
        <v>46320.74628472222</v>
      </c>
      <c r="O89" s="22">
        <v>340</v>
      </c>
      <c r="P89" s="20" t="s">
        <v>25</v>
      </c>
      <c r="Q89" s="22">
        <v>190</v>
      </c>
      <c r="R89" s="3" t="str">
        <f>IF(OR(G89="12R",G89="12L"),_xlfn.XLOOKUP(C89,Tabla42[ADEP],Tabla42[SID 12R],""),IF(OR(G89="30L",G89="30R"),_xlfn.XLOOKUP(C89,Tabla42[ADEP],Tabla42[SID 30L],""),""))</f>
        <v>NOSUG</v>
      </c>
      <c r="S89" s="3">
        <f t="shared" si="1"/>
        <v>17</v>
      </c>
      <c r="T89" s="3" t="str">
        <f>_xlfn.XLOOKUP(C89,Tabla42[ADEP],Tabla42[Sector],"")</f>
        <v>Sector 3</v>
      </c>
    </row>
    <row r="90" spans="1:20" x14ac:dyDescent="0.2">
      <c r="A90" s="20" t="s">
        <v>7445</v>
      </c>
      <c r="B90" s="20" t="s">
        <v>18</v>
      </c>
      <c r="C90" s="20" t="s">
        <v>559</v>
      </c>
      <c r="D90" s="20" t="s">
        <v>226</v>
      </c>
      <c r="E90" s="20" t="s">
        <v>7112</v>
      </c>
      <c r="F90" s="21">
        <v>46320.72619212963</v>
      </c>
      <c r="G90" s="20" t="s">
        <v>694</v>
      </c>
      <c r="H90" s="20" t="s">
        <v>7446</v>
      </c>
      <c r="I90" s="22">
        <v>370</v>
      </c>
      <c r="J90" s="20" t="s">
        <v>22</v>
      </c>
      <c r="K90" s="20" t="s">
        <v>23</v>
      </c>
      <c r="L90" s="22">
        <v>348</v>
      </c>
      <c r="M90" s="20" t="s">
        <v>30</v>
      </c>
      <c r="N90" s="21">
        <v>46320.748043981483</v>
      </c>
      <c r="O90" s="22">
        <v>370</v>
      </c>
      <c r="P90" s="20" t="s">
        <v>25</v>
      </c>
      <c r="Q90" s="22">
        <v>40</v>
      </c>
      <c r="R90" s="3" t="str">
        <f>IF(OR(G90="12R",G90="12L"),_xlfn.XLOOKUP(C90,Tabla42[ADEP],Tabla42[SID 12R],""),IF(OR(G90="30L",G90="30R"),_xlfn.XLOOKUP(C90,Tabla42[ADEP],Tabla42[SID 30L],""),""))</f>
        <v>ROTGI</v>
      </c>
      <c r="S90" s="3">
        <f t="shared" si="1"/>
        <v>17</v>
      </c>
      <c r="T90" s="3" t="str">
        <f>_xlfn.XLOOKUP(C90,Tabla42[ADEP],Tabla42[Sector],"")</f>
        <v>Sector 3</v>
      </c>
    </row>
    <row r="91" spans="1:20" x14ac:dyDescent="0.2">
      <c r="A91" s="20" t="s">
        <v>7447</v>
      </c>
      <c r="B91" s="20" t="s">
        <v>18</v>
      </c>
      <c r="C91" s="20" t="s">
        <v>7448</v>
      </c>
      <c r="D91" s="20" t="s">
        <v>2789</v>
      </c>
      <c r="E91" s="20"/>
      <c r="F91" s="21">
        <v>46320.727962962963</v>
      </c>
      <c r="G91" s="20" t="s">
        <v>694</v>
      </c>
      <c r="H91" s="20" t="s">
        <v>7449</v>
      </c>
      <c r="I91" s="22">
        <v>410</v>
      </c>
      <c r="J91" s="20" t="s">
        <v>22</v>
      </c>
      <c r="K91" s="20" t="s">
        <v>50</v>
      </c>
      <c r="L91" s="22">
        <v>224</v>
      </c>
      <c r="M91" s="20" t="s">
        <v>355</v>
      </c>
      <c r="N91" s="21">
        <v>46320.742569444439</v>
      </c>
      <c r="O91" s="22">
        <v>397</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192</v>
      </c>
      <c r="B92" s="20" t="s">
        <v>18</v>
      </c>
      <c r="C92" s="20" t="s">
        <v>193</v>
      </c>
      <c r="D92" s="20" t="s">
        <v>28</v>
      </c>
      <c r="E92" s="20" t="s">
        <v>7450</v>
      </c>
      <c r="F92" s="21">
        <v>46320.730428240742</v>
      </c>
      <c r="G92" s="20" t="s">
        <v>694</v>
      </c>
      <c r="H92" s="20" t="s">
        <v>7451</v>
      </c>
      <c r="I92" s="22">
        <v>350</v>
      </c>
      <c r="J92" s="20" t="s">
        <v>22</v>
      </c>
      <c r="K92" s="20" t="s">
        <v>23</v>
      </c>
      <c r="L92" s="22">
        <v>351</v>
      </c>
      <c r="M92" s="20" t="s">
        <v>30</v>
      </c>
      <c r="N92" s="21">
        <v>46320.752303240741</v>
      </c>
      <c r="O92" s="22">
        <v>350</v>
      </c>
      <c r="P92" s="20" t="s">
        <v>25</v>
      </c>
      <c r="Q92" s="22">
        <v>40</v>
      </c>
      <c r="R92" s="3" t="str">
        <f>IF(OR(G92="12R",G92="12L"),_xlfn.XLOOKUP(C92,Tabla42[ADEP],Tabla42[SID 12R],""),IF(OR(G92="30L",G92="30R"),_xlfn.XLOOKUP(C92,Tabla42[ADEP],Tabla42[SID 30L],""),""))</f>
        <v>NOSUG</v>
      </c>
      <c r="S92" s="3">
        <f t="shared" si="1"/>
        <v>17</v>
      </c>
      <c r="T92" s="3" t="str">
        <f>_xlfn.XLOOKUP(C92,Tabla42[ADEP],Tabla42[Sector],"")</f>
        <v>Sector 3</v>
      </c>
    </row>
    <row r="93" spans="1:20" x14ac:dyDescent="0.2">
      <c r="A93" s="20" t="s">
        <v>244</v>
      </c>
      <c r="B93" s="20" t="s">
        <v>18</v>
      </c>
      <c r="C93" s="20" t="s">
        <v>126</v>
      </c>
      <c r="D93" s="20" t="s">
        <v>60</v>
      </c>
      <c r="E93" s="20" t="s">
        <v>4515</v>
      </c>
      <c r="F93" s="21">
        <v>46320.735347222224</v>
      </c>
      <c r="G93" s="20" t="s">
        <v>694</v>
      </c>
      <c r="H93" s="20" t="s">
        <v>7452</v>
      </c>
      <c r="I93" s="22">
        <v>350</v>
      </c>
      <c r="J93" s="20" t="s">
        <v>22</v>
      </c>
      <c r="K93" s="20" t="s">
        <v>23</v>
      </c>
      <c r="L93" s="22">
        <v>347</v>
      </c>
      <c r="M93" s="20" t="s">
        <v>30</v>
      </c>
      <c r="N93" s="21">
        <v>46320.756192129629</v>
      </c>
      <c r="O93" s="22">
        <v>330</v>
      </c>
      <c r="P93" s="20" t="s">
        <v>25</v>
      </c>
      <c r="Q93" s="22">
        <v>40</v>
      </c>
      <c r="R93" s="3" t="str">
        <f>IF(OR(G93="12R",G93="12L"),_xlfn.XLOOKUP(C93,Tabla42[ADEP],Tabla42[SID 12R],""),IF(OR(G93="30L",G93="30R"),_xlfn.XLOOKUP(C93,Tabla42[ADEP],Tabla42[SID 30L],""),""))</f>
        <v>NOSUG</v>
      </c>
      <c r="S93" s="3">
        <f t="shared" si="1"/>
        <v>17</v>
      </c>
      <c r="T93" s="3" t="str">
        <f>_xlfn.XLOOKUP(C93,Tabla42[ADEP],Tabla42[Sector],"")</f>
        <v>Sector 3</v>
      </c>
    </row>
    <row r="94" spans="1:20" x14ac:dyDescent="0.2">
      <c r="A94" s="20" t="s">
        <v>180</v>
      </c>
      <c r="B94" s="20" t="s">
        <v>18</v>
      </c>
      <c r="C94" s="20" t="s">
        <v>133</v>
      </c>
      <c r="D94" s="20" t="s">
        <v>397</v>
      </c>
      <c r="E94" s="20" t="s">
        <v>7453</v>
      </c>
      <c r="F94" s="21">
        <v>46320.737754629634</v>
      </c>
      <c r="G94" s="20" t="s">
        <v>694</v>
      </c>
      <c r="H94" s="20" t="s">
        <v>7454</v>
      </c>
      <c r="I94" s="22">
        <v>410</v>
      </c>
      <c r="J94" s="20" t="s">
        <v>22</v>
      </c>
      <c r="K94" s="20" t="s">
        <v>23</v>
      </c>
      <c r="L94" s="22">
        <v>354</v>
      </c>
      <c r="M94" s="20" t="s">
        <v>30</v>
      </c>
      <c r="N94" s="21">
        <v>46320.758993055555</v>
      </c>
      <c r="O94" s="22">
        <v>410</v>
      </c>
      <c r="P94" s="20" t="s">
        <v>40</v>
      </c>
      <c r="Q94" s="22">
        <v>40</v>
      </c>
      <c r="R94" s="3" t="str">
        <f>IF(OR(G94="12R",G94="12L"),_xlfn.XLOOKUP(C94,Tabla42[ADEP],Tabla42[SID 12R],""),IF(OR(G94="30L",G94="30R"),_xlfn.XLOOKUP(C94,Tabla42[ADEP],Tabla42[SID 30L],""),""))</f>
        <v>ROTGI</v>
      </c>
      <c r="S94" s="3">
        <f t="shared" si="1"/>
        <v>17</v>
      </c>
      <c r="T94" s="3" t="str">
        <f>_xlfn.XLOOKUP(C94,Tabla42[ADEP],Tabla42[Sector],"")</f>
        <v>Sector 3</v>
      </c>
    </row>
    <row r="95" spans="1:20" x14ac:dyDescent="0.2">
      <c r="A95" s="20" t="s">
        <v>3027</v>
      </c>
      <c r="B95" s="20" t="s">
        <v>18</v>
      </c>
      <c r="C95" s="20" t="s">
        <v>190</v>
      </c>
      <c r="D95" s="20" t="s">
        <v>33</v>
      </c>
      <c r="E95" s="20" t="s">
        <v>7455</v>
      </c>
      <c r="F95" s="21">
        <v>46320.739155092597</v>
      </c>
      <c r="G95" s="20" t="s">
        <v>694</v>
      </c>
      <c r="H95" s="20" t="s">
        <v>7456</v>
      </c>
      <c r="I95" s="22">
        <v>350</v>
      </c>
      <c r="J95" s="20" t="s">
        <v>22</v>
      </c>
      <c r="K95" s="20" t="s">
        <v>23</v>
      </c>
      <c r="L95" s="22">
        <v>147</v>
      </c>
      <c r="M95" s="20" t="s">
        <v>39</v>
      </c>
      <c r="N95" s="21">
        <v>46320.749305555553</v>
      </c>
      <c r="O95" s="22">
        <v>240</v>
      </c>
      <c r="P95" s="20" t="s">
        <v>25</v>
      </c>
      <c r="Q95" s="22">
        <v>40</v>
      </c>
      <c r="R95" s="3" t="str">
        <f>IF(OR(G95="12R",G95="12L"),_xlfn.XLOOKUP(C95,Tabla42[ADEP],Tabla42[SID 12R],""),IF(OR(G95="30L",G95="30R"),_xlfn.XLOOKUP(C95,Tabla42[ADEP],Tabla42[SID 30L],""),""))</f>
        <v>NUDAL</v>
      </c>
      <c r="S95" s="3">
        <f t="shared" si="1"/>
        <v>17</v>
      </c>
      <c r="T95" s="3" t="str">
        <f>_xlfn.XLOOKUP(C95,Tabla42[ADEP],Tabla42[Sector],"")</f>
        <v>Sector 3</v>
      </c>
    </row>
    <row r="96" spans="1:20" x14ac:dyDescent="0.2">
      <c r="A96" s="20" t="s">
        <v>208</v>
      </c>
      <c r="B96" s="20" t="s">
        <v>18</v>
      </c>
      <c r="C96" s="20" t="s">
        <v>209</v>
      </c>
      <c r="D96" s="20" t="s">
        <v>110</v>
      </c>
      <c r="E96" s="20" t="s">
        <v>234</v>
      </c>
      <c r="F96" s="21">
        <v>46320.740613425922</v>
      </c>
      <c r="G96" s="20" t="s">
        <v>694</v>
      </c>
      <c r="H96" s="20" t="s">
        <v>7457</v>
      </c>
      <c r="I96" s="22">
        <v>400</v>
      </c>
      <c r="J96" s="20" t="s">
        <v>22</v>
      </c>
      <c r="K96" s="20" t="s">
        <v>23</v>
      </c>
      <c r="L96" s="22">
        <v>555</v>
      </c>
      <c r="M96" s="20" t="s">
        <v>123</v>
      </c>
      <c r="N96" s="21">
        <v>46320.773252314815</v>
      </c>
      <c r="O96" s="22">
        <v>380</v>
      </c>
      <c r="P96" s="20" t="s">
        <v>25</v>
      </c>
      <c r="Q96" s="22">
        <v>190</v>
      </c>
      <c r="R96" s="3" t="str">
        <f>IF(OR(G96="12R",G96="12L"),_xlfn.XLOOKUP(C96,Tabla42[ADEP],Tabla42[SID 12R],""),IF(OR(G96="30L",G96="30R"),_xlfn.XLOOKUP(C96,Tabla42[ADEP],Tabla42[SID 30L],""),""))</f>
        <v>NOSUG</v>
      </c>
      <c r="S96" s="3">
        <f t="shared" si="1"/>
        <v>17</v>
      </c>
      <c r="T96" s="3" t="str">
        <f>_xlfn.XLOOKUP(C96,Tabla42[ADEP],Tabla42[Sector],"")</f>
        <v>Sector 3</v>
      </c>
    </row>
    <row r="97" spans="1:20" x14ac:dyDescent="0.2">
      <c r="A97" s="20" t="s">
        <v>1876</v>
      </c>
      <c r="B97" s="20" t="s">
        <v>18</v>
      </c>
      <c r="C97" s="20" t="s">
        <v>93</v>
      </c>
      <c r="D97" s="20" t="s">
        <v>689</v>
      </c>
      <c r="E97" s="20"/>
      <c r="F97" s="21">
        <v>46320.741643518515</v>
      </c>
      <c r="G97" s="20" t="s">
        <v>694</v>
      </c>
      <c r="H97" s="20" t="s">
        <v>7458</v>
      </c>
      <c r="I97" s="22">
        <v>400</v>
      </c>
      <c r="J97" s="20" t="s">
        <v>22</v>
      </c>
      <c r="K97" s="20" t="s">
        <v>50</v>
      </c>
      <c r="L97" s="22">
        <v>865</v>
      </c>
      <c r="M97" s="20" t="s">
        <v>94</v>
      </c>
      <c r="N97" s="21">
        <v>46320.788900462961</v>
      </c>
      <c r="O97" s="22">
        <v>242</v>
      </c>
      <c r="P97" s="20" t="s">
        <v>25</v>
      </c>
      <c r="Q97" s="22">
        <v>30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1201</v>
      </c>
      <c r="B98" s="20" t="s">
        <v>18</v>
      </c>
      <c r="C98" s="20" t="s">
        <v>592</v>
      </c>
      <c r="D98" s="20" t="s">
        <v>28</v>
      </c>
      <c r="E98" s="20" t="s">
        <v>5839</v>
      </c>
      <c r="F98" s="21">
        <v>46320.742604166662</v>
      </c>
      <c r="G98" s="20" t="s">
        <v>694</v>
      </c>
      <c r="H98" s="20" t="s">
        <v>7459</v>
      </c>
      <c r="I98" s="22">
        <v>300</v>
      </c>
      <c r="J98" s="20" t="s">
        <v>22</v>
      </c>
      <c r="K98" s="20" t="s">
        <v>23</v>
      </c>
      <c r="L98" s="22">
        <v>426</v>
      </c>
      <c r="M98" s="20" t="s">
        <v>189</v>
      </c>
      <c r="N98" s="21">
        <v>46320.767384259263</v>
      </c>
      <c r="O98" s="22">
        <v>300</v>
      </c>
      <c r="P98" s="20" t="s">
        <v>25</v>
      </c>
      <c r="Q98" s="22">
        <v>190</v>
      </c>
      <c r="R98" s="3" t="str">
        <f>IF(OR(G98="12R",G98="12L"),_xlfn.XLOOKUP(C98,Tabla42[ADEP],Tabla42[SID 12R],""),IF(OR(G98="30L",G98="30R"),_xlfn.XLOOKUP(C98,Tabla42[ADEP],Tabla42[SID 30L],""),""))</f>
        <v>NOSUG</v>
      </c>
      <c r="S98" s="3">
        <f t="shared" si="1"/>
        <v>17</v>
      </c>
      <c r="T98" s="3" t="str">
        <f>_xlfn.XLOOKUP(C98,Tabla42[ADEP],Tabla42[Sector],"")</f>
        <v>Sector 3</v>
      </c>
    </row>
    <row r="99" spans="1:20" x14ac:dyDescent="0.2">
      <c r="A99" s="20" t="s">
        <v>183</v>
      </c>
      <c r="B99" s="20" t="s">
        <v>18</v>
      </c>
      <c r="C99" s="20" t="s">
        <v>184</v>
      </c>
      <c r="D99" s="20" t="s">
        <v>60</v>
      </c>
      <c r="E99" s="20" t="s">
        <v>7460</v>
      </c>
      <c r="F99" s="21">
        <v>46320.743888888886</v>
      </c>
      <c r="G99" s="20" t="s">
        <v>694</v>
      </c>
      <c r="H99" s="20" t="s">
        <v>7461</v>
      </c>
      <c r="I99" s="22">
        <v>310</v>
      </c>
      <c r="J99" s="20" t="s">
        <v>22</v>
      </c>
      <c r="K99" s="20" t="s">
        <v>23</v>
      </c>
      <c r="L99" s="22">
        <v>346</v>
      </c>
      <c r="M99" s="20" t="s">
        <v>30</v>
      </c>
      <c r="N99" s="21">
        <v>46320.764594907407</v>
      </c>
      <c r="O99" s="22">
        <v>310</v>
      </c>
      <c r="P99" s="20" t="s">
        <v>25</v>
      </c>
      <c r="Q99" s="22">
        <v>40</v>
      </c>
      <c r="R99" s="3" t="str">
        <f>IF(OR(G99="12R",G99="12L"),_xlfn.XLOOKUP(C99,Tabla42[ADEP],Tabla42[SID 12R],""),IF(OR(G99="30L",G99="30R"),_xlfn.XLOOKUP(C99,Tabla42[ADEP],Tabla42[SID 30L],""),""))</f>
        <v>ROTGI</v>
      </c>
      <c r="S99" s="3">
        <f t="shared" si="1"/>
        <v>17</v>
      </c>
      <c r="T99" s="3" t="str">
        <f>_xlfn.XLOOKUP(C99,Tabla42[ADEP],Tabla42[Sector],"")</f>
        <v>Sector 3</v>
      </c>
    </row>
    <row r="100" spans="1:20" x14ac:dyDescent="0.2">
      <c r="A100" s="20" t="s">
        <v>221</v>
      </c>
      <c r="B100" s="20" t="s">
        <v>18</v>
      </c>
      <c r="C100" s="20" t="s">
        <v>42</v>
      </c>
      <c r="D100" s="20" t="s">
        <v>122</v>
      </c>
      <c r="E100" s="20" t="s">
        <v>7462</v>
      </c>
      <c r="F100" s="21">
        <v>46320.745740740742</v>
      </c>
      <c r="G100" s="20" t="s">
        <v>694</v>
      </c>
      <c r="H100" s="20" t="s">
        <v>7463</v>
      </c>
      <c r="I100" s="22">
        <v>380</v>
      </c>
      <c r="J100" s="20" t="s">
        <v>22</v>
      </c>
      <c r="K100" s="20" t="s">
        <v>23</v>
      </c>
      <c r="L100" s="22">
        <v>849</v>
      </c>
      <c r="M100" s="20" t="s">
        <v>45</v>
      </c>
      <c r="N100" s="21">
        <v>46320.794039351851</v>
      </c>
      <c r="O100" s="22">
        <v>380</v>
      </c>
      <c r="P100" s="20" t="s">
        <v>25</v>
      </c>
      <c r="Q100" s="22">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20" t="s">
        <v>218</v>
      </c>
      <c r="B101" s="20" t="s">
        <v>18</v>
      </c>
      <c r="C101" s="20" t="s">
        <v>219</v>
      </c>
      <c r="D101" s="20" t="s">
        <v>43</v>
      </c>
      <c r="E101" s="20" t="s">
        <v>3419</v>
      </c>
      <c r="F101" s="21">
        <v>46320.747604166667</v>
      </c>
      <c r="G101" s="20" t="s">
        <v>694</v>
      </c>
      <c r="H101" s="20" t="s">
        <v>7464</v>
      </c>
      <c r="I101" s="22">
        <v>320</v>
      </c>
      <c r="J101" s="20" t="s">
        <v>22</v>
      </c>
      <c r="K101" s="20" t="s">
        <v>23</v>
      </c>
      <c r="L101" s="22">
        <v>877</v>
      </c>
      <c r="M101" s="20" t="s">
        <v>35</v>
      </c>
      <c r="N101" s="21">
        <v>46320.794583333336</v>
      </c>
      <c r="O101" s="22">
        <v>320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205</v>
      </c>
      <c r="B102" s="20" t="s">
        <v>18</v>
      </c>
      <c r="C102" s="20" t="s">
        <v>206</v>
      </c>
      <c r="D102" s="20" t="s">
        <v>20</v>
      </c>
      <c r="E102" s="20" t="s">
        <v>2024</v>
      </c>
      <c r="F102" s="21">
        <v>46320.750254629631</v>
      </c>
      <c r="G102" s="20" t="s">
        <v>694</v>
      </c>
      <c r="H102" s="20" t="s">
        <v>7465</v>
      </c>
      <c r="I102" s="22">
        <v>340</v>
      </c>
      <c r="J102" s="20" t="s">
        <v>22</v>
      </c>
      <c r="K102" s="20" t="s">
        <v>23</v>
      </c>
      <c r="L102" s="22">
        <v>849</v>
      </c>
      <c r="M102" s="20" t="s">
        <v>45</v>
      </c>
      <c r="N102" s="21">
        <v>46320.797569444447</v>
      </c>
      <c r="O102" s="22">
        <v>340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284</v>
      </c>
      <c r="B103" s="20" t="s">
        <v>18</v>
      </c>
      <c r="C103" s="20" t="s">
        <v>137</v>
      </c>
      <c r="D103" s="20" t="s">
        <v>60</v>
      </c>
      <c r="E103" s="20" t="s">
        <v>7466</v>
      </c>
      <c r="F103" s="21">
        <v>46320.751064814816</v>
      </c>
      <c r="G103" s="20" t="s">
        <v>694</v>
      </c>
      <c r="H103" s="20" t="s">
        <v>7467</v>
      </c>
      <c r="I103" s="22">
        <v>350</v>
      </c>
      <c r="J103" s="20" t="s">
        <v>22</v>
      </c>
      <c r="K103" s="20" t="s">
        <v>23</v>
      </c>
      <c r="L103" s="22">
        <v>152</v>
      </c>
      <c r="M103" s="20" t="s">
        <v>39</v>
      </c>
      <c r="N103" s="21">
        <v>46320.761643518519</v>
      </c>
      <c r="O103" s="22">
        <v>230</v>
      </c>
      <c r="P103" s="20" t="s">
        <v>25</v>
      </c>
      <c r="Q103" s="22">
        <v>40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s="20" t="s">
        <v>217</v>
      </c>
      <c r="B104" s="20" t="s">
        <v>18</v>
      </c>
      <c r="C104" s="20" t="s">
        <v>158</v>
      </c>
      <c r="D104" s="20" t="s">
        <v>20</v>
      </c>
      <c r="E104" s="20" t="s">
        <v>4705</v>
      </c>
      <c r="F104" s="21">
        <v>46320.752476851849</v>
      </c>
      <c r="G104" s="20" t="s">
        <v>694</v>
      </c>
      <c r="H104" s="20" t="s">
        <v>7468</v>
      </c>
      <c r="I104" s="22">
        <v>350</v>
      </c>
      <c r="J104" s="20" t="s">
        <v>22</v>
      </c>
      <c r="K104" s="20" t="s">
        <v>23</v>
      </c>
      <c r="L104" s="22">
        <v>345</v>
      </c>
      <c r="M104" s="20" t="s">
        <v>30</v>
      </c>
      <c r="N104" s="21">
        <v>46320.772719907407</v>
      </c>
      <c r="O104" s="22">
        <v>350</v>
      </c>
      <c r="P104" s="20" t="s">
        <v>25</v>
      </c>
      <c r="Q104" s="22">
        <v>40</v>
      </c>
      <c r="R104" s="3" t="str">
        <f>IF(OR(G104="12R",G104="12L"),_xlfn.XLOOKUP(C104,Tabla42[ADEP],Tabla42[SID 12R],""),IF(OR(G104="30L",G104="30R"),_xlfn.XLOOKUP(C104,Tabla42[ADEP],Tabla42[SID 30L],""),""))</f>
        <v>ROTGI</v>
      </c>
      <c r="S104" s="3">
        <f t="shared" si="1"/>
        <v>18</v>
      </c>
      <c r="T104" s="3" t="str">
        <f>_xlfn.XLOOKUP(C104,Tabla42[ADEP],Tabla42[Sector],"")</f>
        <v>Sector 3</v>
      </c>
    </row>
    <row r="105" spans="1:20" x14ac:dyDescent="0.2">
      <c r="A105" s="20" t="s">
        <v>211</v>
      </c>
      <c r="B105" s="20" t="s">
        <v>18</v>
      </c>
      <c r="C105" s="20" t="s">
        <v>212</v>
      </c>
      <c r="D105" s="20" t="s">
        <v>53</v>
      </c>
      <c r="E105" s="20" t="s">
        <v>4086</v>
      </c>
      <c r="F105" s="21">
        <v>46320.753368055557</v>
      </c>
      <c r="G105" s="20" t="s">
        <v>694</v>
      </c>
      <c r="H105" s="20" t="s">
        <v>7469</v>
      </c>
      <c r="I105" s="22">
        <v>310</v>
      </c>
      <c r="J105" s="20" t="s">
        <v>22</v>
      </c>
      <c r="K105" s="20" t="s">
        <v>23</v>
      </c>
      <c r="L105" s="22">
        <v>177</v>
      </c>
      <c r="M105" s="20" t="s">
        <v>7470</v>
      </c>
      <c r="N105" s="21">
        <v>46320.763865740737</v>
      </c>
      <c r="O105" s="22">
        <v>275</v>
      </c>
      <c r="P105" s="20" t="s">
        <v>25</v>
      </c>
      <c r="Q105" s="22">
        <v>190</v>
      </c>
      <c r="R105" s="3" t="str">
        <f>IF(OR(G105="12R",G105="12L"),_xlfn.XLOOKUP(C105,Tabla42[ADEP],Tabla42[SID 12R],""),IF(OR(G105="30L",G105="30R"),_xlfn.XLOOKUP(C105,Tabla42[ADEP],Tabla42[SID 30L],""),""))</f>
        <v>CZM</v>
      </c>
      <c r="S105" s="3">
        <f t="shared" si="1"/>
        <v>18</v>
      </c>
      <c r="T105" s="3" t="str">
        <f>_xlfn.XLOOKUP(C105,Tabla42[ADEP],Tabla42[Sector],"")</f>
        <v>Sector 7</v>
      </c>
    </row>
    <row r="106" spans="1:20" x14ac:dyDescent="0.2">
      <c r="A106" s="20" t="s">
        <v>225</v>
      </c>
      <c r="B106" s="20" t="s">
        <v>18</v>
      </c>
      <c r="C106" s="20" t="s">
        <v>27</v>
      </c>
      <c r="D106" s="20" t="s">
        <v>226</v>
      </c>
      <c r="E106" s="20" t="s">
        <v>7471</v>
      </c>
      <c r="F106" s="21">
        <v>46320.754629629635</v>
      </c>
      <c r="G106" s="20" t="s">
        <v>694</v>
      </c>
      <c r="H106" s="20" t="s">
        <v>7472</v>
      </c>
      <c r="I106" s="22">
        <v>370</v>
      </c>
      <c r="J106" s="20" t="s">
        <v>22</v>
      </c>
      <c r="K106" s="20" t="s">
        <v>23</v>
      </c>
      <c r="L106" s="22">
        <v>346</v>
      </c>
      <c r="M106" s="20" t="s">
        <v>30</v>
      </c>
      <c r="N106" s="21">
        <v>46320.776030092587</v>
      </c>
      <c r="O106" s="22">
        <v>390</v>
      </c>
      <c r="P106" s="20" t="s">
        <v>25</v>
      </c>
      <c r="Q106" s="22">
        <v>40</v>
      </c>
      <c r="R106" s="3" t="str">
        <f>IF(OR(G106="12R",G106="12L"),_xlfn.XLOOKUP(C106,Tabla42[ADEP],Tabla42[SID 12R],""),IF(OR(G106="30L",G106="30R"),_xlfn.XLOOKUP(C106,Tabla42[ADEP],Tabla42[SID 30L],""),""))</f>
        <v>ROTGI</v>
      </c>
      <c r="S106" s="3">
        <f t="shared" si="1"/>
        <v>18</v>
      </c>
      <c r="T106" s="3" t="str">
        <f>_xlfn.XLOOKUP(C106,Tabla42[ADEP],Tabla42[Sector],"")</f>
        <v>Sector 3</v>
      </c>
    </row>
    <row r="107" spans="1:20" x14ac:dyDescent="0.2">
      <c r="A107" s="20" t="s">
        <v>213</v>
      </c>
      <c r="B107" s="20" t="s">
        <v>18</v>
      </c>
      <c r="C107" s="20" t="s">
        <v>19</v>
      </c>
      <c r="D107" s="20" t="s">
        <v>20</v>
      </c>
      <c r="E107" s="20" t="s">
        <v>521</v>
      </c>
      <c r="F107" s="21">
        <v>46320.755543981482</v>
      </c>
      <c r="G107" s="20" t="s">
        <v>694</v>
      </c>
      <c r="H107" s="20" t="s">
        <v>7473</v>
      </c>
      <c r="I107" s="22">
        <v>340</v>
      </c>
      <c r="J107" s="20" t="s">
        <v>22</v>
      </c>
      <c r="K107" s="20" t="s">
        <v>23</v>
      </c>
      <c r="L107" s="22">
        <v>860</v>
      </c>
      <c r="M107" s="20" t="s">
        <v>167</v>
      </c>
      <c r="N107" s="21">
        <v>46320.803518518514</v>
      </c>
      <c r="O107" s="22">
        <v>340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2157</v>
      </c>
      <c r="B108" s="20" t="s">
        <v>18</v>
      </c>
      <c r="C108" s="20" t="s">
        <v>188</v>
      </c>
      <c r="D108" s="20" t="s">
        <v>60</v>
      </c>
      <c r="E108" s="20" t="s">
        <v>7474</v>
      </c>
      <c r="F108" s="21">
        <v>46320.756747685184</v>
      </c>
      <c r="G108" s="20" t="s">
        <v>694</v>
      </c>
      <c r="H108" s="20" t="s">
        <v>7475</v>
      </c>
      <c r="I108" s="22">
        <v>330</v>
      </c>
      <c r="J108" s="20" t="s">
        <v>22</v>
      </c>
      <c r="K108" s="20" t="s">
        <v>23</v>
      </c>
      <c r="L108" s="22">
        <v>348</v>
      </c>
      <c r="M108" s="20" t="s">
        <v>30</v>
      </c>
      <c r="N108" s="21">
        <v>46320.777835648143</v>
      </c>
      <c r="O108" s="22">
        <v>330</v>
      </c>
      <c r="P108" s="20" t="s">
        <v>25</v>
      </c>
      <c r="Q108" s="22">
        <v>40</v>
      </c>
      <c r="R108" s="3" t="str">
        <f>IF(OR(G108="12R",G108="12L"),_xlfn.XLOOKUP(C108,Tabla42[ADEP],Tabla42[SID 12R],""),IF(OR(G108="30L",G108="30R"),_xlfn.XLOOKUP(C108,Tabla42[ADEP],Tabla42[SID 30L],""),""))</f>
        <v>NOSUG</v>
      </c>
      <c r="S108" s="3">
        <f t="shared" si="1"/>
        <v>18</v>
      </c>
      <c r="T108" s="3" t="str">
        <f>_xlfn.XLOOKUP(C108,Tabla42[ADEP],Tabla42[Sector],"")</f>
        <v>Sector 3</v>
      </c>
    </row>
    <row r="109" spans="1:20" x14ac:dyDescent="0.2">
      <c r="A109" s="20" t="s">
        <v>642</v>
      </c>
      <c r="B109" s="20" t="s">
        <v>18</v>
      </c>
      <c r="C109" s="20" t="s">
        <v>643</v>
      </c>
      <c r="D109" s="20" t="s">
        <v>340</v>
      </c>
      <c r="E109" s="20" t="s">
        <v>7476</v>
      </c>
      <c r="F109" s="21">
        <v>46320.757939814815</v>
      </c>
      <c r="G109" s="20" t="s">
        <v>694</v>
      </c>
      <c r="H109" s="20" t="s">
        <v>7477</v>
      </c>
      <c r="I109" s="22">
        <v>390</v>
      </c>
      <c r="J109" s="20" t="s">
        <v>22</v>
      </c>
      <c r="K109" s="20" t="s">
        <v>23</v>
      </c>
      <c r="L109" s="22">
        <v>247</v>
      </c>
      <c r="M109" s="20" t="s">
        <v>55</v>
      </c>
      <c r="N109" s="21">
        <v>46320.772511574076</v>
      </c>
      <c r="O109" s="22">
        <v>303</v>
      </c>
      <c r="P109" s="20" t="s">
        <v>40</v>
      </c>
      <c r="Q109" s="22">
        <v>190</v>
      </c>
      <c r="R109" s="3" t="str">
        <f>IF(OR(G109="12R",G109="12L"),_xlfn.XLOOKUP(C109,Tabla42[ADEP],Tabla42[SID 12R],""),IF(OR(G109="30L",G109="30R"),_xlfn.XLOOKUP(C109,Tabla42[ADEP],Tabla42[SID 30L],""),""))</f>
        <v>CZM</v>
      </c>
      <c r="S109" s="3">
        <f t="shared" si="1"/>
        <v>18</v>
      </c>
      <c r="T109" s="3" t="str">
        <f>_xlfn.XLOOKUP(C109,Tabla42[ADEP],Tabla42[Sector],"")</f>
        <v>Sector 7</v>
      </c>
    </row>
    <row r="110" spans="1:20" x14ac:dyDescent="0.2">
      <c r="A110" s="20" t="s">
        <v>7478</v>
      </c>
      <c r="B110" s="20" t="s">
        <v>18</v>
      </c>
      <c r="C110" s="20" t="s">
        <v>5634</v>
      </c>
      <c r="D110" s="20" t="s">
        <v>586</v>
      </c>
      <c r="E110" s="20" t="s">
        <v>7479</v>
      </c>
      <c r="F110" s="21">
        <v>46320.759247685186</v>
      </c>
      <c r="G110" s="20" t="s">
        <v>694</v>
      </c>
      <c r="H110" s="20" t="s">
        <v>7480</v>
      </c>
      <c r="I110" s="22">
        <v>430</v>
      </c>
      <c r="J110" s="20" t="s">
        <v>22</v>
      </c>
      <c r="K110" s="20" t="s">
        <v>141</v>
      </c>
      <c r="L110" s="22">
        <v>530</v>
      </c>
      <c r="M110" s="20" t="s">
        <v>123</v>
      </c>
      <c r="N110" s="21">
        <v>46320.791122685187</v>
      </c>
      <c r="O110" s="22">
        <v>430</v>
      </c>
      <c r="P110" s="20" t="s">
        <v>25</v>
      </c>
      <c r="Q110" s="22">
        <v>30</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20" t="s">
        <v>202</v>
      </c>
      <c r="B111" s="20" t="s">
        <v>18</v>
      </c>
      <c r="C111" s="20" t="s">
        <v>32</v>
      </c>
      <c r="D111" s="20" t="s">
        <v>33</v>
      </c>
      <c r="E111" s="20" t="s">
        <v>147</v>
      </c>
      <c r="F111" s="21">
        <v>46320.760196759264</v>
      </c>
      <c r="G111" s="20" t="s">
        <v>694</v>
      </c>
      <c r="H111" s="20" t="s">
        <v>7481</v>
      </c>
      <c r="I111" s="22">
        <v>360</v>
      </c>
      <c r="J111" s="20" t="s">
        <v>22</v>
      </c>
      <c r="K111" s="20" t="s">
        <v>23</v>
      </c>
      <c r="L111" s="22">
        <v>868</v>
      </c>
      <c r="M111" s="20" t="s">
        <v>35</v>
      </c>
      <c r="N111" s="21">
        <v>46320.808587962965</v>
      </c>
      <c r="O111" s="22">
        <v>360</v>
      </c>
      <c r="P111" s="20" t="s">
        <v>25</v>
      </c>
      <c r="Q111" s="22">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0" t="s">
        <v>600</v>
      </c>
      <c r="B112" s="20" t="s">
        <v>18</v>
      </c>
      <c r="C112" s="20" t="s">
        <v>293</v>
      </c>
      <c r="D112" s="20" t="s">
        <v>20</v>
      </c>
      <c r="E112" s="20" t="s">
        <v>6781</v>
      </c>
      <c r="F112" s="21">
        <v>46320.760960648149</v>
      </c>
      <c r="G112" s="20" t="s">
        <v>694</v>
      </c>
      <c r="H112" s="20" t="s">
        <v>7482</v>
      </c>
      <c r="I112" s="22">
        <v>340</v>
      </c>
      <c r="J112" s="20" t="s">
        <v>22</v>
      </c>
      <c r="K112" s="20" t="s">
        <v>23</v>
      </c>
      <c r="L112" s="22">
        <v>529</v>
      </c>
      <c r="M112" s="20" t="s">
        <v>123</v>
      </c>
      <c r="N112" s="21">
        <v>46320.791932870372</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159</v>
      </c>
      <c r="B113" s="20" t="s">
        <v>18</v>
      </c>
      <c r="C113" s="20" t="s">
        <v>160</v>
      </c>
      <c r="D113" s="20" t="s">
        <v>53</v>
      </c>
      <c r="E113" s="20" t="s">
        <v>410</v>
      </c>
      <c r="F113" s="21">
        <v>46320.762071759258</v>
      </c>
      <c r="G113" s="20" t="s">
        <v>694</v>
      </c>
      <c r="H113" s="20" t="s">
        <v>7483</v>
      </c>
      <c r="I113" s="22">
        <v>380</v>
      </c>
      <c r="J113" s="20" t="s">
        <v>22</v>
      </c>
      <c r="K113" s="20" t="s">
        <v>23</v>
      </c>
      <c r="L113" s="22">
        <v>344</v>
      </c>
      <c r="M113" s="20" t="s">
        <v>5631</v>
      </c>
      <c r="N113" s="21">
        <v>46320.7809837963</v>
      </c>
      <c r="O113" s="22">
        <v>380</v>
      </c>
      <c r="P113" s="20" t="s">
        <v>25</v>
      </c>
      <c r="Q113" s="22">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358</v>
      </c>
      <c r="B114" s="20" t="s">
        <v>18</v>
      </c>
      <c r="C114" s="20" t="s">
        <v>359</v>
      </c>
      <c r="D114" s="20" t="s">
        <v>33</v>
      </c>
      <c r="E114" s="20" t="s">
        <v>7484</v>
      </c>
      <c r="F114" s="21">
        <v>46320.762997685189</v>
      </c>
      <c r="G114" s="20" t="s">
        <v>694</v>
      </c>
      <c r="H114" s="20" t="s">
        <v>7485</v>
      </c>
      <c r="I114" s="22">
        <v>290</v>
      </c>
      <c r="J114" s="20" t="s">
        <v>22</v>
      </c>
      <c r="K114" s="20" t="s">
        <v>23</v>
      </c>
      <c r="L114" s="22">
        <v>348</v>
      </c>
      <c r="M114" s="20" t="s">
        <v>30</v>
      </c>
      <c r="N114" s="21">
        <v>46320.782638888893</v>
      </c>
      <c r="O114" s="22">
        <v>270</v>
      </c>
      <c r="P114" s="20" t="s">
        <v>25</v>
      </c>
      <c r="Q114" s="22">
        <v>40</v>
      </c>
      <c r="R114" s="3" t="str">
        <f>IF(OR(G114="12R",G114="12L"),_xlfn.XLOOKUP(C114,Tabla42[ADEP],Tabla42[SID 12R],""),IF(OR(G114="30L",G114="30R"),_xlfn.XLOOKUP(C114,Tabla42[ADEP],Tabla42[SID 30L],""),""))</f>
        <v>ROTGI</v>
      </c>
      <c r="S114" s="3">
        <f t="shared" si="1"/>
        <v>18</v>
      </c>
      <c r="T114" s="3" t="str">
        <f>_xlfn.XLOOKUP(C114,Tabla42[ADEP],Tabla42[Sector],"")</f>
        <v>Sector 3</v>
      </c>
    </row>
    <row r="115" spans="1:20" x14ac:dyDescent="0.2">
      <c r="A115" s="20" t="s">
        <v>437</v>
      </c>
      <c r="B115" s="20" t="s">
        <v>18</v>
      </c>
      <c r="C115" s="20" t="s">
        <v>438</v>
      </c>
      <c r="D115" s="20" t="s">
        <v>33</v>
      </c>
      <c r="E115" s="20" t="s">
        <v>6467</v>
      </c>
      <c r="F115" s="21">
        <v>46320.763923611114</v>
      </c>
      <c r="G115" s="20" t="s">
        <v>694</v>
      </c>
      <c r="H115" s="20" t="s">
        <v>7486</v>
      </c>
      <c r="I115" s="22">
        <v>340</v>
      </c>
      <c r="J115" s="20" t="s">
        <v>22</v>
      </c>
      <c r="K115" s="20" t="s">
        <v>23</v>
      </c>
      <c r="L115" s="22">
        <v>988</v>
      </c>
      <c r="M115" s="20" t="s">
        <v>439</v>
      </c>
      <c r="N115" s="21">
        <v>46320.818344907406</v>
      </c>
      <c r="O115" s="22">
        <v>226</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214</v>
      </c>
      <c r="B116" s="20" t="s">
        <v>18</v>
      </c>
      <c r="C116" s="20" t="s">
        <v>215</v>
      </c>
      <c r="D116" s="20" t="s">
        <v>60</v>
      </c>
      <c r="E116" s="20" t="s">
        <v>7487</v>
      </c>
      <c r="F116" s="21">
        <v>46320.76461805556</v>
      </c>
      <c r="G116" s="20" t="s">
        <v>694</v>
      </c>
      <c r="H116" s="20" t="s">
        <v>7488</v>
      </c>
      <c r="I116" s="22">
        <v>320</v>
      </c>
      <c r="J116" s="20" t="s">
        <v>22</v>
      </c>
      <c r="K116" s="20" t="s">
        <v>23</v>
      </c>
      <c r="L116" s="22">
        <v>364</v>
      </c>
      <c r="M116" s="20" t="s">
        <v>250</v>
      </c>
      <c r="N116" s="21">
        <v>46320.786539351851</v>
      </c>
      <c r="O116" s="22">
        <v>320</v>
      </c>
      <c r="P116" s="20" t="s">
        <v>25</v>
      </c>
      <c r="Q116" s="22">
        <v>190</v>
      </c>
      <c r="R116" s="3" t="str">
        <f>IF(OR(G116="12R",G116="12L"),_xlfn.XLOOKUP(C116,Tabla42[ADEP],Tabla42[SID 12R],""),IF(OR(G116="30L",G116="30R"),_xlfn.XLOOKUP(C116,Tabla42[ADEP],Tabla42[SID 30L],""),""))</f>
        <v>ROTGI</v>
      </c>
      <c r="S116" s="3">
        <f t="shared" si="1"/>
        <v>18</v>
      </c>
      <c r="T116" s="3" t="str">
        <f>_xlfn.XLOOKUP(C116,Tabla42[ADEP],Tabla42[Sector],"")</f>
        <v>Sector 3</v>
      </c>
    </row>
    <row r="117" spans="1:20" x14ac:dyDescent="0.2">
      <c r="A117" s="20" t="s">
        <v>237</v>
      </c>
      <c r="B117" s="20" t="s">
        <v>18</v>
      </c>
      <c r="C117" s="20" t="s">
        <v>128</v>
      </c>
      <c r="D117" s="20" t="s">
        <v>43</v>
      </c>
      <c r="E117" s="20" t="s">
        <v>6588</v>
      </c>
      <c r="F117" s="21">
        <v>46320.765844907408</v>
      </c>
      <c r="G117" s="20" t="s">
        <v>694</v>
      </c>
      <c r="H117" s="20" t="s">
        <v>7489</v>
      </c>
      <c r="I117" s="22">
        <v>330</v>
      </c>
      <c r="J117" s="20" t="s">
        <v>22</v>
      </c>
      <c r="K117" s="20" t="s">
        <v>23</v>
      </c>
      <c r="L117" s="22">
        <v>347</v>
      </c>
      <c r="M117" s="20" t="s">
        <v>30</v>
      </c>
      <c r="N117" s="21">
        <v>46320.786898148144</v>
      </c>
      <c r="O117" s="22">
        <v>330</v>
      </c>
      <c r="P117" s="20" t="s">
        <v>25</v>
      </c>
      <c r="Q117" s="22">
        <v>40</v>
      </c>
      <c r="R117" s="3" t="str">
        <f>IF(OR(G117="12R",G117="12L"),_xlfn.XLOOKUP(C117,Tabla42[ADEP],Tabla42[SID 12R],""),IF(OR(G117="30L",G117="30R"),_xlfn.XLOOKUP(C117,Tabla42[ADEP],Tabla42[SID 30L],""),""))</f>
        <v>ROTGI</v>
      </c>
      <c r="S117" s="3">
        <f t="shared" si="1"/>
        <v>18</v>
      </c>
      <c r="T117" s="3" t="str">
        <f>_xlfn.XLOOKUP(C117,Tabla42[ADEP],Tabla42[Sector],"")</f>
        <v>Sector 3</v>
      </c>
    </row>
    <row r="118" spans="1:20" x14ac:dyDescent="0.2">
      <c r="A118" s="20" t="s">
        <v>216</v>
      </c>
      <c r="B118" s="20" t="s">
        <v>18</v>
      </c>
      <c r="C118" s="20" t="s">
        <v>32</v>
      </c>
      <c r="D118" s="20" t="s">
        <v>20</v>
      </c>
      <c r="E118" s="20" t="s">
        <v>374</v>
      </c>
      <c r="F118" s="21">
        <v>46320.766759259262</v>
      </c>
      <c r="G118" s="20" t="s">
        <v>694</v>
      </c>
      <c r="H118" s="20" t="s">
        <v>7490</v>
      </c>
      <c r="I118" s="22">
        <v>340</v>
      </c>
      <c r="J118" s="20" t="s">
        <v>22</v>
      </c>
      <c r="K118" s="20" t="s">
        <v>23</v>
      </c>
      <c r="L118" s="22">
        <v>861</v>
      </c>
      <c r="M118" s="20" t="s">
        <v>35</v>
      </c>
      <c r="N118" s="21">
        <v>46320.814687499995</v>
      </c>
      <c r="O118" s="22">
        <v>324</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203</v>
      </c>
      <c r="B119" s="20" t="s">
        <v>18</v>
      </c>
      <c r="C119" s="20" t="s">
        <v>204</v>
      </c>
      <c r="D119" s="20" t="s">
        <v>33</v>
      </c>
      <c r="E119" s="20" t="s">
        <v>7491</v>
      </c>
      <c r="F119" s="21">
        <v>46320.770011574074</v>
      </c>
      <c r="G119" s="20" t="s">
        <v>694</v>
      </c>
      <c r="H119" s="20" t="s">
        <v>7492</v>
      </c>
      <c r="I119" s="22">
        <v>310</v>
      </c>
      <c r="J119" s="20" t="s">
        <v>22</v>
      </c>
      <c r="K119" s="20" t="s">
        <v>23</v>
      </c>
      <c r="L119" s="22">
        <v>177</v>
      </c>
      <c r="M119" s="20" t="s">
        <v>111</v>
      </c>
      <c r="N119" s="21">
        <v>46320.780648148153</v>
      </c>
      <c r="O119" s="22">
        <v>226</v>
      </c>
      <c r="P119" s="20" t="s">
        <v>25</v>
      </c>
      <c r="Q119" s="22">
        <v>190</v>
      </c>
      <c r="R119" s="3" t="str">
        <f>IF(OR(G119="12R",G119="12L"),_xlfn.XLOOKUP(C119,Tabla42[ADEP],Tabla42[SID 12R],""),IF(OR(G119="30L",G119="30R"),_xlfn.XLOOKUP(C119,Tabla42[ADEP],Tabla42[SID 30L],""),""))</f>
        <v>CZM</v>
      </c>
      <c r="S119" s="3">
        <f t="shared" si="1"/>
        <v>18</v>
      </c>
      <c r="T119" s="3" t="str">
        <f>_xlfn.XLOOKUP(C119,Tabla42[ADEP],Tabla42[Sector],"")</f>
        <v>Sector 7</v>
      </c>
    </row>
    <row r="120" spans="1:20" x14ac:dyDescent="0.2">
      <c r="A120" s="20" t="s">
        <v>1688</v>
      </c>
      <c r="B120" s="20" t="s">
        <v>18</v>
      </c>
      <c r="C120" s="20" t="s">
        <v>478</v>
      </c>
      <c r="D120" s="20" t="s">
        <v>28</v>
      </c>
      <c r="E120" s="20" t="s">
        <v>6130</v>
      </c>
      <c r="F120" s="21">
        <v>46320.772951388892</v>
      </c>
      <c r="G120" s="20" t="s">
        <v>694</v>
      </c>
      <c r="H120" s="20" t="s">
        <v>7493</v>
      </c>
      <c r="I120" s="22">
        <v>340</v>
      </c>
      <c r="J120" s="20" t="s">
        <v>22</v>
      </c>
      <c r="K120" s="20" t="s">
        <v>23</v>
      </c>
      <c r="L120" s="22">
        <v>855</v>
      </c>
      <c r="M120" s="20" t="s">
        <v>35</v>
      </c>
      <c r="N120" s="21">
        <v>46320.819050925929</v>
      </c>
      <c r="O120" s="22">
        <v>340</v>
      </c>
      <c r="P120" s="20" t="s">
        <v>25</v>
      </c>
      <c r="Q120" s="22">
        <v>190</v>
      </c>
      <c r="R120" s="3" t="str">
        <f>IF(OR(G120="12R",G120="12L"),_xlfn.XLOOKUP(C120,Tabla42[ADEP],Tabla42[SID 12R],""),IF(OR(G120="30L",G120="30R"),_xlfn.XLOOKUP(C120,Tabla42[ADEP],Tabla42[SID 30L],""),""))</f>
        <v>NOSUG</v>
      </c>
      <c r="S120" s="3">
        <f t="shared" si="1"/>
        <v>18</v>
      </c>
      <c r="T120" s="3" t="str">
        <f>_xlfn.XLOOKUP(C120,Tabla42[ADEP],Tabla42[Sector],"")</f>
        <v>Sector 3</v>
      </c>
    </row>
    <row r="121" spans="1:20" x14ac:dyDescent="0.2">
      <c r="A121" s="20" t="s">
        <v>238</v>
      </c>
      <c r="B121" s="20" t="s">
        <v>18</v>
      </c>
      <c r="C121" s="20" t="s">
        <v>239</v>
      </c>
      <c r="D121" s="20" t="s">
        <v>53</v>
      </c>
      <c r="E121" s="20" t="s">
        <v>70</v>
      </c>
      <c r="F121" s="21">
        <v>46320.774270833332</v>
      </c>
      <c r="G121" s="20" t="s">
        <v>694</v>
      </c>
      <c r="H121" s="20" t="s">
        <v>7494</v>
      </c>
      <c r="I121" s="22">
        <v>360</v>
      </c>
      <c r="J121" s="20" t="s">
        <v>22</v>
      </c>
      <c r="K121" s="20" t="s">
        <v>23</v>
      </c>
      <c r="L121" s="22">
        <v>868</v>
      </c>
      <c r="M121" s="20" t="s">
        <v>35</v>
      </c>
      <c r="N121" s="21">
        <v>46320.821793981479</v>
      </c>
      <c r="O121" s="22">
        <v>360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452</v>
      </c>
      <c r="B122" s="20" t="s">
        <v>18</v>
      </c>
      <c r="C122" s="20" t="s">
        <v>453</v>
      </c>
      <c r="D122" s="20" t="s">
        <v>122</v>
      </c>
      <c r="E122" s="20" t="s">
        <v>7495</v>
      </c>
      <c r="F122" s="21">
        <v>46320.77952546296</v>
      </c>
      <c r="G122" s="20" t="s">
        <v>694</v>
      </c>
      <c r="H122" s="20" t="s">
        <v>7496</v>
      </c>
      <c r="I122" s="22">
        <v>400</v>
      </c>
      <c r="J122" s="20" t="s">
        <v>22</v>
      </c>
      <c r="K122" s="20" t="s">
        <v>23</v>
      </c>
      <c r="L122" s="22">
        <v>417</v>
      </c>
      <c r="M122" s="20" t="s">
        <v>189</v>
      </c>
      <c r="N122" s="21">
        <v>46320.805381944447</v>
      </c>
      <c r="O122" s="22">
        <v>380</v>
      </c>
      <c r="P122" s="20" t="s">
        <v>25</v>
      </c>
      <c r="Q122" s="22">
        <v>190</v>
      </c>
      <c r="R122" s="3" t="str">
        <f>IF(OR(G122="12R",G122="12L"),_xlfn.XLOOKUP(C122,Tabla42[ADEP],Tabla42[SID 12R],""),IF(OR(G122="30L",G122="30R"),_xlfn.XLOOKUP(C122,Tabla42[ADEP],Tabla42[SID 30L],""),""))</f>
        <v>ROTGI</v>
      </c>
      <c r="S122" s="3">
        <f t="shared" si="1"/>
        <v>18</v>
      </c>
      <c r="T122" s="3" t="str">
        <f>_xlfn.XLOOKUP(C122,Tabla42[ADEP],Tabla42[Sector],"")</f>
        <v>Sector 3</v>
      </c>
    </row>
    <row r="123" spans="1:20" x14ac:dyDescent="0.2">
      <c r="A123" s="20" t="s">
        <v>229</v>
      </c>
      <c r="B123" s="20" t="s">
        <v>18</v>
      </c>
      <c r="C123" s="20" t="s">
        <v>230</v>
      </c>
      <c r="D123" s="20" t="s">
        <v>231</v>
      </c>
      <c r="E123" s="20" t="s">
        <v>6761</v>
      </c>
      <c r="F123" s="21">
        <v>46320.784722222219</v>
      </c>
      <c r="G123" s="20" t="s">
        <v>694</v>
      </c>
      <c r="H123" s="20" t="s">
        <v>7497</v>
      </c>
      <c r="I123" s="22">
        <v>100</v>
      </c>
      <c r="J123" s="20" t="s">
        <v>22</v>
      </c>
      <c r="K123" s="20" t="s">
        <v>23</v>
      </c>
      <c r="L123" s="22">
        <v>360</v>
      </c>
      <c r="M123" s="20" t="s">
        <v>230</v>
      </c>
      <c r="N123" s="21">
        <v>46320.846851851849</v>
      </c>
      <c r="O123" s="22">
        <v>0</v>
      </c>
      <c r="P123" s="20" t="s">
        <v>129</v>
      </c>
      <c r="Q123" s="22">
        <v>40</v>
      </c>
      <c r="R123" s="3" t="str">
        <f>IF(OR(G123="12R",G123="12L"),_xlfn.XLOOKUP(C123,Tabla42[ADEP],Tabla42[SID 12R],""),IF(OR(G123="30L",G123="30R"),_xlfn.XLOOKUP(C123,Tabla42[ADEP],Tabla42[SID 30L],""),""))</f>
        <v>CZM</v>
      </c>
      <c r="S123" s="3">
        <f t="shared" si="1"/>
        <v>18</v>
      </c>
      <c r="T123" s="3" t="str">
        <f>_xlfn.XLOOKUP(C123,Tabla42[ADEP],Tabla42[Sector],"")</f>
        <v>Sector 7</v>
      </c>
    </row>
    <row r="124" spans="1:20" x14ac:dyDescent="0.2">
      <c r="A124" s="20" t="s">
        <v>7498</v>
      </c>
      <c r="B124" s="20" t="s">
        <v>18</v>
      </c>
      <c r="C124" s="20" t="s">
        <v>133</v>
      </c>
      <c r="D124" s="20" t="s">
        <v>4606</v>
      </c>
      <c r="E124" s="20" t="s">
        <v>7499</v>
      </c>
      <c r="F124" s="21">
        <v>46320.786041666666</v>
      </c>
      <c r="G124" s="20" t="s">
        <v>694</v>
      </c>
      <c r="H124" s="20" t="s">
        <v>7500</v>
      </c>
      <c r="I124" s="22">
        <v>350</v>
      </c>
      <c r="J124" s="20" t="s">
        <v>22</v>
      </c>
      <c r="K124" s="20" t="s">
        <v>23</v>
      </c>
      <c r="L124" s="22">
        <v>349</v>
      </c>
      <c r="M124" s="20" t="s">
        <v>30</v>
      </c>
      <c r="N124" s="21">
        <v>46320.806435185186</v>
      </c>
      <c r="O124" s="22">
        <v>390</v>
      </c>
      <c r="P124" s="20" t="s">
        <v>40</v>
      </c>
      <c r="Q124" s="22">
        <v>40</v>
      </c>
      <c r="R124" s="3" t="str">
        <f>IF(OR(G124="12R",G124="12L"),_xlfn.XLOOKUP(C124,Tabla42[ADEP],Tabla42[SID 12R],""),IF(OR(G124="30L",G124="30R"),_xlfn.XLOOKUP(C124,Tabla42[ADEP],Tabla42[SID 30L],""),""))</f>
        <v>ROTGI</v>
      </c>
      <c r="S124" s="3">
        <f t="shared" si="1"/>
        <v>18</v>
      </c>
      <c r="T124" s="3" t="str">
        <f>_xlfn.XLOOKUP(C124,Tabla42[ADEP],Tabla42[Sector],"")</f>
        <v>Sector 3</v>
      </c>
    </row>
    <row r="125" spans="1:20" x14ac:dyDescent="0.2">
      <c r="A125" s="20" t="s">
        <v>240</v>
      </c>
      <c r="B125" s="20" t="s">
        <v>18</v>
      </c>
      <c r="C125" s="20" t="s">
        <v>116</v>
      </c>
      <c r="D125" s="20" t="s">
        <v>43</v>
      </c>
      <c r="E125" s="20" t="s">
        <v>548</v>
      </c>
      <c r="F125" s="21">
        <v>46320.787453703699</v>
      </c>
      <c r="G125" s="20" t="s">
        <v>694</v>
      </c>
      <c r="H125" s="20" t="s">
        <v>7501</v>
      </c>
      <c r="I125" s="22">
        <v>320</v>
      </c>
      <c r="J125" s="20" t="s">
        <v>22</v>
      </c>
      <c r="K125" s="20" t="s">
        <v>23</v>
      </c>
      <c r="L125" s="22">
        <v>541</v>
      </c>
      <c r="M125" s="20" t="s">
        <v>123</v>
      </c>
      <c r="N125" s="21">
        <v>46320.819097222222</v>
      </c>
      <c r="O125" s="22">
        <v>280</v>
      </c>
      <c r="P125" s="20" t="s">
        <v>25</v>
      </c>
      <c r="Q125" s="22">
        <v>190</v>
      </c>
      <c r="R125" s="3" t="str">
        <f>IF(OR(G125="12R",G125="12L"),_xlfn.XLOOKUP(C125,Tabla42[ADEP],Tabla42[SID 12R],""),IF(OR(G125="30L",G125="30R"),_xlfn.XLOOKUP(C125,Tabla42[ADEP],Tabla42[SID 30L],""),""))</f>
        <v>NOSUG</v>
      </c>
      <c r="S125" s="3">
        <f t="shared" si="1"/>
        <v>18</v>
      </c>
      <c r="T125" s="3" t="str">
        <f>_xlfn.XLOOKUP(C125,Tabla42[ADEP],Tabla42[Sector],"")</f>
        <v>Sector 3</v>
      </c>
    </row>
    <row r="126" spans="1:20" x14ac:dyDescent="0.2">
      <c r="A126" s="20" t="s">
        <v>241</v>
      </c>
      <c r="B126" s="20" t="s">
        <v>18</v>
      </c>
      <c r="C126" s="20" t="s">
        <v>121</v>
      </c>
      <c r="D126" s="20" t="s">
        <v>60</v>
      </c>
      <c r="E126" s="20" t="s">
        <v>3149</v>
      </c>
      <c r="F126" s="21">
        <v>46320.788773148146</v>
      </c>
      <c r="G126" s="20" t="s">
        <v>694</v>
      </c>
      <c r="H126" s="20" t="s">
        <v>7502</v>
      </c>
      <c r="I126" s="22">
        <v>300</v>
      </c>
      <c r="J126" s="20" t="s">
        <v>22</v>
      </c>
      <c r="K126" s="20" t="s">
        <v>23</v>
      </c>
      <c r="L126" s="22">
        <v>569</v>
      </c>
      <c r="M126" s="20" t="s">
        <v>123</v>
      </c>
      <c r="N126" s="21">
        <v>46320.820937500001</v>
      </c>
      <c r="O126" s="22">
        <v>260</v>
      </c>
      <c r="P126" s="20" t="s">
        <v>25</v>
      </c>
      <c r="Q126" s="22">
        <v>190</v>
      </c>
      <c r="R126" s="3" t="str">
        <f>IF(OR(G126="12R",G126="12L"),_xlfn.XLOOKUP(C126,Tabla42[ADEP],Tabla42[SID 12R],""),IF(OR(G126="30L",G126="30R"),_xlfn.XLOOKUP(C126,Tabla42[ADEP],Tabla42[SID 30L],""),""))</f>
        <v>NOSUG</v>
      </c>
      <c r="S126" s="3">
        <f t="shared" si="1"/>
        <v>18</v>
      </c>
      <c r="T126" s="3" t="str">
        <f>_xlfn.XLOOKUP(C126,Tabla42[ADEP],Tabla42[Sector],"")</f>
        <v>Sector 3</v>
      </c>
    </row>
    <row r="127" spans="1:20" x14ac:dyDescent="0.2">
      <c r="A127" s="20" t="s">
        <v>449</v>
      </c>
      <c r="B127" s="20" t="s">
        <v>18</v>
      </c>
      <c r="C127" s="20" t="s">
        <v>96</v>
      </c>
      <c r="D127" s="20" t="s">
        <v>53</v>
      </c>
      <c r="E127" s="20" t="s">
        <v>106</v>
      </c>
      <c r="F127" s="21">
        <v>46320.789884259255</v>
      </c>
      <c r="G127" s="20" t="s">
        <v>694</v>
      </c>
      <c r="H127" s="20" t="s">
        <v>7503</v>
      </c>
      <c r="I127" s="22">
        <v>380</v>
      </c>
      <c r="J127" s="20" t="s">
        <v>22</v>
      </c>
      <c r="K127" s="20" t="s">
        <v>141</v>
      </c>
      <c r="L127" s="22">
        <v>848</v>
      </c>
      <c r="M127" s="20" t="s">
        <v>45</v>
      </c>
      <c r="N127" s="21">
        <v>46320.837800925925</v>
      </c>
      <c r="O127" s="22">
        <v>380</v>
      </c>
      <c r="P127" s="20" t="s">
        <v>25</v>
      </c>
      <c r="Q127" s="22">
        <v>190</v>
      </c>
      <c r="R127" s="3" t="str">
        <f>IF(OR(G127="12R",G127="12L"),_xlfn.XLOOKUP(C127,Tabla42[ADEP],Tabla42[SID 12R],""),IF(OR(G127="30L",G127="30R"),_xlfn.XLOOKUP(C127,Tabla42[ADEP],Tabla42[SID 30L],""),""))</f>
        <v>UDGUV</v>
      </c>
      <c r="S127" s="3">
        <f t="shared" si="1"/>
        <v>18</v>
      </c>
      <c r="T127" s="3" t="str">
        <f>_xlfn.XLOOKUP(C127,Tabla42[ADEP],Tabla42[Sector],"")</f>
        <v>Sector 2</v>
      </c>
    </row>
    <row r="128" spans="1:20" x14ac:dyDescent="0.2">
      <c r="A128" s="20" t="s">
        <v>7504</v>
      </c>
      <c r="B128" s="20" t="s">
        <v>18</v>
      </c>
      <c r="C128" s="20" t="s">
        <v>27</v>
      </c>
      <c r="D128" s="20" t="s">
        <v>28</v>
      </c>
      <c r="E128" s="20" t="s">
        <v>3803</v>
      </c>
      <c r="F128" s="21">
        <v>46320.791030092594</v>
      </c>
      <c r="G128" s="20" t="s">
        <v>694</v>
      </c>
      <c r="H128" s="20" t="s">
        <v>7505</v>
      </c>
      <c r="I128" s="22">
        <v>330</v>
      </c>
      <c r="J128" s="20" t="s">
        <v>22</v>
      </c>
      <c r="K128" s="20" t="s">
        <v>23</v>
      </c>
      <c r="L128" s="22">
        <v>349</v>
      </c>
      <c r="M128" s="20" t="s">
        <v>30</v>
      </c>
      <c r="N128" s="21">
        <v>46320.812962962962</v>
      </c>
      <c r="O128" s="22">
        <v>330</v>
      </c>
      <c r="P128" s="20" t="s">
        <v>25</v>
      </c>
      <c r="Q128" s="22">
        <v>40</v>
      </c>
      <c r="R128" s="3" t="str">
        <f>IF(OR(G128="12R",G128="12L"),_xlfn.XLOOKUP(C128,Tabla42[ADEP],Tabla42[SID 12R],""),IF(OR(G128="30L",G128="30R"),_xlfn.XLOOKUP(C128,Tabla42[ADEP],Tabla42[SID 30L],""),""))</f>
        <v>ROTGI</v>
      </c>
      <c r="S128" s="3">
        <f t="shared" si="1"/>
        <v>18</v>
      </c>
      <c r="T128" s="3" t="str">
        <f>_xlfn.XLOOKUP(C128,Tabla42[ADEP],Tabla42[Sector],"")</f>
        <v>Sector 3</v>
      </c>
    </row>
    <row r="129" spans="1:20" x14ac:dyDescent="0.2">
      <c r="A129" s="20" t="s">
        <v>232</v>
      </c>
      <c r="B129" s="20" t="s">
        <v>18</v>
      </c>
      <c r="C129" s="20" t="s">
        <v>233</v>
      </c>
      <c r="D129" s="20" t="s">
        <v>28</v>
      </c>
      <c r="E129" s="20" t="s">
        <v>7506</v>
      </c>
      <c r="F129" s="21">
        <v>46320.792384259257</v>
      </c>
      <c r="G129" s="20" t="s">
        <v>694</v>
      </c>
      <c r="H129" s="20" t="s">
        <v>7507</v>
      </c>
      <c r="I129" s="22">
        <v>360</v>
      </c>
      <c r="J129" s="20" t="s">
        <v>22</v>
      </c>
      <c r="K129" s="20" t="s">
        <v>23</v>
      </c>
      <c r="L129" s="22">
        <v>737</v>
      </c>
      <c r="M129" s="20" t="s">
        <v>210</v>
      </c>
      <c r="N129" s="21">
        <v>46320.833784722221</v>
      </c>
      <c r="O129" s="22">
        <v>360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235</v>
      </c>
      <c r="B130" s="20" t="s">
        <v>18</v>
      </c>
      <c r="C130" s="20" t="s">
        <v>62</v>
      </c>
      <c r="D130" s="20" t="s">
        <v>33</v>
      </c>
      <c r="E130" s="20" t="s">
        <v>456</v>
      </c>
      <c r="F130" s="21">
        <v>46320.794062500005</v>
      </c>
      <c r="G130" s="20" t="s">
        <v>694</v>
      </c>
      <c r="H130" s="20" t="s">
        <v>7508</v>
      </c>
      <c r="I130" s="22">
        <v>360</v>
      </c>
      <c r="J130" s="20" t="s">
        <v>22</v>
      </c>
      <c r="K130" s="20" t="s">
        <v>23</v>
      </c>
      <c r="L130" s="22">
        <v>857</v>
      </c>
      <c r="M130" s="20" t="s">
        <v>167</v>
      </c>
      <c r="N130" s="21">
        <v>46320.841597222221</v>
      </c>
      <c r="O130" s="22">
        <v>360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314</v>
      </c>
      <c r="B131" s="20" t="s">
        <v>18</v>
      </c>
      <c r="C131" s="20" t="s">
        <v>179</v>
      </c>
      <c r="D131" s="20" t="s">
        <v>60</v>
      </c>
      <c r="E131" s="20" t="s">
        <v>79</v>
      </c>
      <c r="F131" s="21">
        <v>46320.795648148152</v>
      </c>
      <c r="G131" s="20" t="s">
        <v>694</v>
      </c>
      <c r="H131" s="20" t="s">
        <v>7509</v>
      </c>
      <c r="I131" s="22">
        <v>380</v>
      </c>
      <c r="J131" s="20" t="s">
        <v>22</v>
      </c>
      <c r="K131" s="20" t="s">
        <v>23</v>
      </c>
      <c r="L131" s="22">
        <v>826</v>
      </c>
      <c r="M131" s="20" t="s">
        <v>179</v>
      </c>
      <c r="N131" s="21">
        <v>46320.842766203699</v>
      </c>
      <c r="O131" s="22">
        <v>15</v>
      </c>
      <c r="P131" s="20" t="s">
        <v>25</v>
      </c>
      <c r="Q131" s="22">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7510</v>
      </c>
      <c r="B132" s="20" t="s">
        <v>18</v>
      </c>
      <c r="C132" s="20" t="s">
        <v>27</v>
      </c>
      <c r="D132" s="20" t="s">
        <v>4606</v>
      </c>
      <c r="E132" s="20" t="s">
        <v>7511</v>
      </c>
      <c r="F132" s="21">
        <v>46320.797013888892</v>
      </c>
      <c r="G132" s="20" t="s">
        <v>694</v>
      </c>
      <c r="H132" s="20" t="s">
        <v>7512</v>
      </c>
      <c r="I132" s="22">
        <v>350</v>
      </c>
      <c r="J132" s="20" t="s">
        <v>22</v>
      </c>
      <c r="K132" s="20" t="s">
        <v>23</v>
      </c>
      <c r="L132" s="22">
        <v>345</v>
      </c>
      <c r="M132" s="20" t="s">
        <v>30</v>
      </c>
      <c r="N132" s="21">
        <v>46320.815937499996</v>
      </c>
      <c r="O132" s="22">
        <v>310</v>
      </c>
      <c r="P132" s="20" t="s">
        <v>40</v>
      </c>
      <c r="Q132" s="22">
        <v>40</v>
      </c>
      <c r="R132" s="3" t="str">
        <f>IF(OR(G132="12R",G132="12L"),_xlfn.XLOOKUP(C132,Tabla42[ADEP],Tabla42[SID 12R],""),IF(OR(G132="30L",G132="30R"),_xlfn.XLOOKUP(C132,Tabla42[ADEP],Tabla42[SID 30L],""),""))</f>
        <v>ROTGI</v>
      </c>
      <c r="S132" s="3">
        <f t="shared" si="2"/>
        <v>19</v>
      </c>
      <c r="T132" s="3" t="str">
        <f>_xlfn.XLOOKUP(C132,Tabla42[ADEP],Tabla42[Sector],"")</f>
        <v>Sector 3</v>
      </c>
    </row>
    <row r="133" spans="1:20" x14ac:dyDescent="0.2">
      <c r="A133" s="20" t="s">
        <v>7513</v>
      </c>
      <c r="B133" s="20" t="s">
        <v>18</v>
      </c>
      <c r="C133" s="20" t="s">
        <v>42</v>
      </c>
      <c r="D133" s="20" t="s">
        <v>28</v>
      </c>
      <c r="E133" s="20" t="s">
        <v>1034</v>
      </c>
      <c r="F133" s="21">
        <v>46320.799027777779</v>
      </c>
      <c r="G133" s="20" t="s">
        <v>694</v>
      </c>
      <c r="H133" s="20" t="s">
        <v>7514</v>
      </c>
      <c r="I133" s="22">
        <v>360</v>
      </c>
      <c r="J133" s="20" t="s">
        <v>22</v>
      </c>
      <c r="K133" s="20" t="s">
        <v>23</v>
      </c>
      <c r="L133" s="22">
        <v>849</v>
      </c>
      <c r="M133" s="20" t="s">
        <v>45</v>
      </c>
      <c r="N133" s="21">
        <v>46320.847025462965</v>
      </c>
      <c r="O133" s="22">
        <v>360</v>
      </c>
      <c r="P133" s="20" t="s">
        <v>25</v>
      </c>
      <c r="Q133" s="22">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0" t="s">
        <v>555</v>
      </c>
      <c r="B134" s="20" t="s">
        <v>18</v>
      </c>
      <c r="C134" s="20" t="s">
        <v>27</v>
      </c>
      <c r="D134" s="20" t="s">
        <v>28</v>
      </c>
      <c r="E134" s="20" t="s">
        <v>792</v>
      </c>
      <c r="F134" s="21">
        <v>46320.800011574072</v>
      </c>
      <c r="G134" s="20" t="s">
        <v>694</v>
      </c>
      <c r="H134" s="20" t="s">
        <v>7515</v>
      </c>
      <c r="I134" s="22">
        <v>370</v>
      </c>
      <c r="J134" s="20" t="s">
        <v>22</v>
      </c>
      <c r="K134" s="20" t="s">
        <v>23</v>
      </c>
      <c r="L134" s="22">
        <v>345</v>
      </c>
      <c r="M134" s="20" t="s">
        <v>30</v>
      </c>
      <c r="N134" s="21">
        <v>46320.821296296301</v>
      </c>
      <c r="O134" s="22">
        <v>370</v>
      </c>
      <c r="P134" s="20" t="s">
        <v>25</v>
      </c>
      <c r="Q134" s="22">
        <v>40</v>
      </c>
      <c r="R134" s="3" t="str">
        <f>IF(OR(G134="12R",G134="12L"),_xlfn.XLOOKUP(C134,Tabla42[ADEP],Tabla42[SID 12R],""),IF(OR(G134="30L",G134="30R"),_xlfn.XLOOKUP(C134,Tabla42[ADEP],Tabla42[SID 30L],""),""))</f>
        <v>ROTGI</v>
      </c>
      <c r="S134" s="3">
        <f t="shared" si="2"/>
        <v>19</v>
      </c>
      <c r="T134" s="3" t="str">
        <f>_xlfn.XLOOKUP(C134,Tabla42[ADEP],Tabla42[Sector],"")</f>
        <v>Sector 3</v>
      </c>
    </row>
    <row r="135" spans="1:20" x14ac:dyDescent="0.2">
      <c r="A135" s="20" t="s">
        <v>445</v>
      </c>
      <c r="B135" s="20" t="s">
        <v>18</v>
      </c>
      <c r="C135" s="20" t="s">
        <v>263</v>
      </c>
      <c r="D135" s="20" t="s">
        <v>110</v>
      </c>
      <c r="E135" s="20" t="s">
        <v>7516</v>
      </c>
      <c r="F135" s="21">
        <v>46320.801377314812</v>
      </c>
      <c r="G135" s="20" t="s">
        <v>694</v>
      </c>
      <c r="H135" s="20" t="s">
        <v>7517</v>
      </c>
      <c r="I135" s="22">
        <v>390</v>
      </c>
      <c r="J135" s="20" t="s">
        <v>22</v>
      </c>
      <c r="K135" s="20" t="s">
        <v>23</v>
      </c>
      <c r="L135" s="22">
        <v>149</v>
      </c>
      <c r="M135" s="20" t="s">
        <v>3015</v>
      </c>
      <c r="N135" s="21">
        <v>46320.810763888891</v>
      </c>
      <c r="O135" s="22">
        <v>270</v>
      </c>
      <c r="P135" s="20" t="s">
        <v>25</v>
      </c>
      <c r="Q135" s="22">
        <v>40</v>
      </c>
      <c r="R135" s="3" t="str">
        <f>IF(OR(G135="12R",G135="12L"),_xlfn.XLOOKUP(C135,Tabla42[ADEP],Tabla42[SID 12R],""),IF(OR(G135="30L",G135="30R"),_xlfn.XLOOKUP(C135,Tabla42[ADEP],Tabla42[SID 30L],""),""))</f>
        <v>ROTGI</v>
      </c>
      <c r="S135" s="3">
        <f t="shared" si="2"/>
        <v>19</v>
      </c>
      <c r="T135" s="3" t="str">
        <f>_xlfn.XLOOKUP(C135,Tabla42[ADEP],Tabla42[Sector],"")</f>
        <v>Sector 3</v>
      </c>
    </row>
    <row r="136" spans="1:20" x14ac:dyDescent="0.2">
      <c r="A136" s="20" t="s">
        <v>247</v>
      </c>
      <c r="B136" s="20" t="s">
        <v>18</v>
      </c>
      <c r="C136" s="20" t="s">
        <v>137</v>
      </c>
      <c r="D136" s="20" t="s">
        <v>122</v>
      </c>
      <c r="E136" s="20" t="s">
        <v>7518</v>
      </c>
      <c r="F136" s="21">
        <v>46320.802604166667</v>
      </c>
      <c r="G136" s="20" t="s">
        <v>694</v>
      </c>
      <c r="H136" s="20" t="s">
        <v>7519</v>
      </c>
      <c r="I136" s="22">
        <v>370</v>
      </c>
      <c r="J136" s="20" t="s">
        <v>22</v>
      </c>
      <c r="K136" s="20" t="s">
        <v>23</v>
      </c>
      <c r="L136" s="22">
        <v>153</v>
      </c>
      <c r="M136" s="20" t="s">
        <v>39</v>
      </c>
      <c r="N136" s="21">
        <v>46320.812523148154</v>
      </c>
      <c r="O136" s="22">
        <v>270</v>
      </c>
      <c r="P136" s="20" t="s">
        <v>25</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7520</v>
      </c>
      <c r="B137" s="20" t="s">
        <v>18</v>
      </c>
      <c r="C137" s="20" t="s">
        <v>188</v>
      </c>
      <c r="D137" s="20" t="s">
        <v>43</v>
      </c>
      <c r="E137" s="20" t="s">
        <v>367</v>
      </c>
      <c r="F137" s="21">
        <v>46320.805833333332</v>
      </c>
      <c r="G137" s="20" t="s">
        <v>694</v>
      </c>
      <c r="H137" s="20" t="s">
        <v>7521</v>
      </c>
      <c r="I137" s="22">
        <v>320</v>
      </c>
      <c r="J137" s="20" t="s">
        <v>22</v>
      </c>
      <c r="K137" s="20" t="s">
        <v>23</v>
      </c>
      <c r="L137" s="22">
        <v>363</v>
      </c>
      <c r="M137" s="20" t="s">
        <v>250</v>
      </c>
      <c r="N137" s="21">
        <v>46320.827094907407</v>
      </c>
      <c r="O137" s="22">
        <v>320</v>
      </c>
      <c r="P137" s="20" t="s">
        <v>25</v>
      </c>
      <c r="Q137" s="22">
        <v>190</v>
      </c>
      <c r="R137" s="3" t="str">
        <f>IF(OR(G137="12R",G137="12L"),_xlfn.XLOOKUP(C137,Tabla42[ADEP],Tabla42[SID 12R],""),IF(OR(G137="30L",G137="30R"),_xlfn.XLOOKUP(C137,Tabla42[ADEP],Tabla42[SID 30L],""),""))</f>
        <v>NOSUG</v>
      </c>
      <c r="S137" s="3">
        <f t="shared" si="2"/>
        <v>19</v>
      </c>
      <c r="T137" s="3" t="str">
        <f>_xlfn.XLOOKUP(C137,Tabla42[ADEP],Tabla42[Sector],"")</f>
        <v>Sector 3</v>
      </c>
    </row>
    <row r="138" spans="1:20" x14ac:dyDescent="0.2">
      <c r="A138" s="20" t="s">
        <v>387</v>
      </c>
      <c r="B138" s="20" t="s">
        <v>18</v>
      </c>
      <c r="C138" s="20" t="s">
        <v>388</v>
      </c>
      <c r="D138" s="20" t="s">
        <v>60</v>
      </c>
      <c r="E138" s="20" t="s">
        <v>3608</v>
      </c>
      <c r="F138" s="21">
        <v>46320.80678240741</v>
      </c>
      <c r="G138" s="20" t="s">
        <v>694</v>
      </c>
      <c r="H138" s="20" t="s">
        <v>7522</v>
      </c>
      <c r="I138" s="22">
        <v>320</v>
      </c>
      <c r="J138" s="20" t="s">
        <v>22</v>
      </c>
      <c r="K138" s="20" t="s">
        <v>23</v>
      </c>
      <c r="L138" s="22">
        <v>529</v>
      </c>
      <c r="M138" s="20" t="s">
        <v>123</v>
      </c>
      <c r="N138" s="21">
        <v>46320.836979166663</v>
      </c>
      <c r="O138" s="22">
        <v>320</v>
      </c>
      <c r="P138" s="20" t="s">
        <v>25</v>
      </c>
      <c r="Q138" s="22">
        <v>190</v>
      </c>
      <c r="R138" s="3" t="str">
        <f>IF(OR(G138="12R",G138="12L"),_xlfn.XLOOKUP(C138,Tabla42[ADEP],Tabla42[SID 12R],""),IF(OR(G138="30L",G138="30R"),_xlfn.XLOOKUP(C138,Tabla42[ADEP],Tabla42[SID 30L],""),""))</f>
        <v>NOSUG</v>
      </c>
      <c r="S138" s="3">
        <f t="shared" si="2"/>
        <v>19</v>
      </c>
      <c r="T138" s="3" t="str">
        <f>_xlfn.XLOOKUP(C138,Tabla42[ADEP],Tabla42[Sector],"")</f>
        <v>Sector 3</v>
      </c>
    </row>
    <row r="139" spans="1:20" x14ac:dyDescent="0.2">
      <c r="A139" s="20" t="s">
        <v>245</v>
      </c>
      <c r="B139" s="20" t="s">
        <v>18</v>
      </c>
      <c r="C139" s="20" t="s">
        <v>109</v>
      </c>
      <c r="D139" s="20" t="s">
        <v>122</v>
      </c>
      <c r="E139" s="20" t="s">
        <v>686</v>
      </c>
      <c r="F139" s="21">
        <v>46320.807905092588</v>
      </c>
      <c r="G139" s="20" t="s">
        <v>694</v>
      </c>
      <c r="H139" s="20" t="s">
        <v>7523</v>
      </c>
      <c r="I139" s="22">
        <v>370</v>
      </c>
      <c r="J139" s="20" t="s">
        <v>22</v>
      </c>
      <c r="K139" s="20" t="s">
        <v>23</v>
      </c>
      <c r="L139" s="22">
        <v>170</v>
      </c>
      <c r="M139" s="20" t="s">
        <v>111</v>
      </c>
      <c r="N139" s="21">
        <v>46320.818553240737</v>
      </c>
      <c r="O139" s="22">
        <v>290</v>
      </c>
      <c r="P139" s="20" t="s">
        <v>25</v>
      </c>
      <c r="Q139" s="22">
        <v>190</v>
      </c>
      <c r="R139" s="3" t="str">
        <f>IF(OR(G139="12R",G139="12L"),_xlfn.XLOOKUP(C139,Tabla42[ADEP],Tabla42[SID 12R],""),IF(OR(G139="30L",G139="30R"),_xlfn.XLOOKUP(C139,Tabla42[ADEP],Tabla42[SID 30L],""),""))</f>
        <v>CZM</v>
      </c>
      <c r="S139" s="3">
        <f t="shared" si="2"/>
        <v>19</v>
      </c>
      <c r="T139" s="3" t="str">
        <f>_xlfn.XLOOKUP(C139,Tabla42[ADEP],Tabla42[Sector],"")</f>
        <v>Sector 7</v>
      </c>
    </row>
    <row r="140" spans="1:20" x14ac:dyDescent="0.2">
      <c r="A140" s="20" t="s">
        <v>7524</v>
      </c>
      <c r="B140" s="20" t="s">
        <v>18</v>
      </c>
      <c r="C140" s="20" t="s">
        <v>290</v>
      </c>
      <c r="D140" s="20" t="s">
        <v>33</v>
      </c>
      <c r="E140" s="20" t="s">
        <v>6866</v>
      </c>
      <c r="F140" s="21">
        <v>46320.810324074075</v>
      </c>
      <c r="G140" s="20" t="s">
        <v>694</v>
      </c>
      <c r="H140" s="20" t="s">
        <v>7525</v>
      </c>
      <c r="I140" s="22">
        <v>350</v>
      </c>
      <c r="J140" s="20" t="s">
        <v>22</v>
      </c>
      <c r="K140" s="20" t="s">
        <v>23</v>
      </c>
      <c r="L140" s="22">
        <v>227</v>
      </c>
      <c r="M140" s="20" t="s">
        <v>55</v>
      </c>
      <c r="N140" s="21">
        <v>46320.82403935185</v>
      </c>
      <c r="O140" s="22">
        <v>276</v>
      </c>
      <c r="P140" s="20" t="s">
        <v>25</v>
      </c>
      <c r="Q140" s="22">
        <v>190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s="20" t="s">
        <v>3094</v>
      </c>
      <c r="B141" s="20" t="s">
        <v>18</v>
      </c>
      <c r="C141" s="20" t="s">
        <v>190</v>
      </c>
      <c r="D141" s="20" t="s">
        <v>33</v>
      </c>
      <c r="E141" s="20" t="s">
        <v>3383</v>
      </c>
      <c r="F141" s="21">
        <v>46320.811192129629</v>
      </c>
      <c r="G141" s="20" t="s">
        <v>694</v>
      </c>
      <c r="H141" s="20" t="s">
        <v>7526</v>
      </c>
      <c r="I141" s="22">
        <v>350</v>
      </c>
      <c r="J141" s="20" t="s">
        <v>22</v>
      </c>
      <c r="K141" s="20" t="s">
        <v>23</v>
      </c>
      <c r="L141" s="22">
        <v>152</v>
      </c>
      <c r="M141" s="20" t="s">
        <v>39</v>
      </c>
      <c r="N141" s="21">
        <v>46320.820879629631</v>
      </c>
      <c r="O141" s="22">
        <v>216</v>
      </c>
      <c r="P141" s="20" t="s">
        <v>25</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460</v>
      </c>
      <c r="B142" s="20" t="s">
        <v>18</v>
      </c>
      <c r="C142" s="20" t="s">
        <v>126</v>
      </c>
      <c r="D142" s="20" t="s">
        <v>53</v>
      </c>
      <c r="E142" s="20" t="s">
        <v>7527</v>
      </c>
      <c r="F142" s="21">
        <v>46320.8122337963</v>
      </c>
      <c r="G142" s="20" t="s">
        <v>694</v>
      </c>
      <c r="H142" s="20" t="s">
        <v>7528</v>
      </c>
      <c r="I142" s="22">
        <v>370</v>
      </c>
      <c r="J142" s="20" t="s">
        <v>22</v>
      </c>
      <c r="K142" s="20" t="s">
        <v>23</v>
      </c>
      <c r="L142" s="22">
        <v>346</v>
      </c>
      <c r="M142" s="20" t="s">
        <v>30</v>
      </c>
      <c r="N142" s="21">
        <v>46320.833807870367</v>
      </c>
      <c r="O142" s="22">
        <v>370</v>
      </c>
      <c r="P142" s="20" t="s">
        <v>25</v>
      </c>
      <c r="Q142" s="22">
        <v>40</v>
      </c>
      <c r="R142" s="3" t="str">
        <f>IF(OR(G142="12R",G142="12L"),_xlfn.XLOOKUP(C142,Tabla42[ADEP],Tabla42[SID 12R],""),IF(OR(G142="30L",G142="30R"),_xlfn.XLOOKUP(C142,Tabla42[ADEP],Tabla42[SID 30L],""),""))</f>
        <v>NOSUG</v>
      </c>
      <c r="S142" s="3">
        <f t="shared" si="2"/>
        <v>19</v>
      </c>
      <c r="T142" s="3" t="str">
        <f>_xlfn.XLOOKUP(C142,Tabla42[ADEP],Tabla42[Sector],"")</f>
        <v>Sector 3</v>
      </c>
    </row>
    <row r="143" spans="1:20" x14ac:dyDescent="0.2">
      <c r="A143" s="20" t="s">
        <v>443</v>
      </c>
      <c r="B143" s="20" t="s">
        <v>18</v>
      </c>
      <c r="C143" s="20" t="s">
        <v>444</v>
      </c>
      <c r="D143" s="20" t="s">
        <v>110</v>
      </c>
      <c r="E143" s="20" t="s">
        <v>390</v>
      </c>
      <c r="F143" s="21">
        <v>46320.813622685186</v>
      </c>
      <c r="G143" s="20" t="s">
        <v>694</v>
      </c>
      <c r="H143" s="20" t="s">
        <v>7529</v>
      </c>
      <c r="I143" s="22">
        <v>400</v>
      </c>
      <c r="J143" s="20" t="s">
        <v>22</v>
      </c>
      <c r="K143" s="20" t="s">
        <v>23</v>
      </c>
      <c r="L143" s="22">
        <v>433</v>
      </c>
      <c r="M143" s="20" t="s">
        <v>189</v>
      </c>
      <c r="N143" s="21">
        <v>46320.838749999995</v>
      </c>
      <c r="O143" s="22">
        <v>400</v>
      </c>
      <c r="P143" s="20" t="s">
        <v>25</v>
      </c>
      <c r="Q143" s="22">
        <v>190</v>
      </c>
      <c r="R143" s="3" t="str">
        <f>IF(OR(G143="12R",G143="12L"),_xlfn.XLOOKUP(C143,Tabla42[ADEP],Tabla42[SID 12R],""),IF(OR(G143="30L",G143="30R"),_xlfn.XLOOKUP(C143,Tabla42[ADEP],Tabla42[SID 30L],""),""))</f>
        <v>NOSUG</v>
      </c>
      <c r="S143" s="3">
        <f t="shared" si="2"/>
        <v>19</v>
      </c>
      <c r="T143" s="3" t="str">
        <f>_xlfn.XLOOKUP(C143,Tabla42[ADEP],Tabla42[Sector],"")</f>
        <v>Sector 3</v>
      </c>
    </row>
    <row r="144" spans="1:20" x14ac:dyDescent="0.2">
      <c r="A144" s="20" t="s">
        <v>251</v>
      </c>
      <c r="B144" s="20" t="s">
        <v>18</v>
      </c>
      <c r="C144" s="20" t="s">
        <v>126</v>
      </c>
      <c r="D144" s="20" t="s">
        <v>60</v>
      </c>
      <c r="E144" s="20" t="s">
        <v>4463</v>
      </c>
      <c r="F144" s="21">
        <v>46320.814895833333</v>
      </c>
      <c r="G144" s="20" t="s">
        <v>694</v>
      </c>
      <c r="H144" s="20" t="s">
        <v>7530</v>
      </c>
      <c r="I144" s="22">
        <v>350</v>
      </c>
      <c r="J144" s="20" t="s">
        <v>22</v>
      </c>
      <c r="K144" s="20" t="s">
        <v>23</v>
      </c>
      <c r="L144" s="22">
        <v>345</v>
      </c>
      <c r="M144" s="20" t="s">
        <v>30</v>
      </c>
      <c r="N144" s="21">
        <v>46320.836284722223</v>
      </c>
      <c r="O144" s="22">
        <v>350</v>
      </c>
      <c r="P144" s="20" t="s">
        <v>25</v>
      </c>
      <c r="Q144" s="22">
        <v>40</v>
      </c>
      <c r="R144" s="3" t="str">
        <f>IF(OR(G144="12R",G144="12L"),_xlfn.XLOOKUP(C144,Tabla42[ADEP],Tabla42[SID 12R],""),IF(OR(G144="30L",G144="30R"),_xlfn.XLOOKUP(C144,Tabla42[ADEP],Tabla42[SID 30L],""),""))</f>
        <v>NOSUG</v>
      </c>
      <c r="S144" s="3">
        <f t="shared" si="2"/>
        <v>19</v>
      </c>
      <c r="T144" s="3" t="str">
        <f>_xlfn.XLOOKUP(C144,Tabla42[ADEP],Tabla42[Sector],"")</f>
        <v>Sector 3</v>
      </c>
    </row>
    <row r="145" spans="1:20" x14ac:dyDescent="0.2">
      <c r="A145" s="20" t="s">
        <v>597</v>
      </c>
      <c r="B145" s="20" t="s">
        <v>18</v>
      </c>
      <c r="C145" s="20" t="s">
        <v>598</v>
      </c>
      <c r="D145" s="20" t="s">
        <v>28</v>
      </c>
      <c r="E145" s="20" t="s">
        <v>6355</v>
      </c>
      <c r="F145" s="21">
        <v>46320.81627314815</v>
      </c>
      <c r="G145" s="20" t="s">
        <v>694</v>
      </c>
      <c r="H145" s="20" t="s">
        <v>7531</v>
      </c>
      <c r="I145" s="22">
        <v>300</v>
      </c>
      <c r="J145" s="20" t="s">
        <v>22</v>
      </c>
      <c r="K145" s="20" t="s">
        <v>23</v>
      </c>
      <c r="L145" s="22">
        <v>426</v>
      </c>
      <c r="M145" s="20" t="s">
        <v>189</v>
      </c>
      <c r="N145" s="21">
        <v>46320.840717592597</v>
      </c>
      <c r="O145" s="22">
        <v>300</v>
      </c>
      <c r="P145" s="20" t="s">
        <v>25</v>
      </c>
      <c r="Q145" s="22">
        <v>190</v>
      </c>
      <c r="R145" s="3" t="str">
        <f>IF(OR(G145="12R",G145="12L"),_xlfn.XLOOKUP(C145,Tabla42[ADEP],Tabla42[SID 12R],""),IF(OR(G145="30L",G145="30R"),_xlfn.XLOOKUP(C145,Tabla42[ADEP],Tabla42[SID 30L],""),""))</f>
        <v>ROTGI</v>
      </c>
      <c r="S145" s="3">
        <f t="shared" si="2"/>
        <v>19</v>
      </c>
      <c r="T145" s="3" t="str">
        <f>_xlfn.XLOOKUP(C145,Tabla42[ADEP],Tabla42[Sector],"")</f>
        <v>Sector 3</v>
      </c>
    </row>
    <row r="146" spans="1:20" x14ac:dyDescent="0.2">
      <c r="A146" s="20" t="s">
        <v>253</v>
      </c>
      <c r="B146" s="20" t="s">
        <v>18</v>
      </c>
      <c r="C146" s="20" t="s">
        <v>254</v>
      </c>
      <c r="D146" s="20" t="s">
        <v>60</v>
      </c>
      <c r="E146" s="20" t="s">
        <v>621</v>
      </c>
      <c r="F146" s="21">
        <v>46320.817210648151</v>
      </c>
      <c r="G146" s="20" t="s">
        <v>694</v>
      </c>
      <c r="H146" s="20" t="s">
        <v>7532</v>
      </c>
      <c r="I146" s="22">
        <v>340</v>
      </c>
      <c r="J146" s="20" t="s">
        <v>22</v>
      </c>
      <c r="K146" s="20" t="s">
        <v>23</v>
      </c>
      <c r="L146" s="22">
        <v>859</v>
      </c>
      <c r="M146" s="20" t="s">
        <v>35</v>
      </c>
      <c r="N146" s="21">
        <v>46320.864166666666</v>
      </c>
      <c r="O146" s="22">
        <v>340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292</v>
      </c>
      <c r="B147" s="20" t="s">
        <v>18</v>
      </c>
      <c r="C147" s="20" t="s">
        <v>293</v>
      </c>
      <c r="D147" s="20" t="s">
        <v>20</v>
      </c>
      <c r="E147" s="20" t="s">
        <v>7533</v>
      </c>
      <c r="F147" s="21">
        <v>46320.818240740744</v>
      </c>
      <c r="G147" s="20" t="s">
        <v>694</v>
      </c>
      <c r="H147" s="20" t="s">
        <v>7534</v>
      </c>
      <c r="I147" s="22">
        <v>340</v>
      </c>
      <c r="J147" s="20" t="s">
        <v>22</v>
      </c>
      <c r="K147" s="20" t="s">
        <v>23</v>
      </c>
      <c r="L147" s="22">
        <v>569</v>
      </c>
      <c r="M147" s="20" t="s">
        <v>123</v>
      </c>
      <c r="N147" s="21">
        <v>46320.850636574076</v>
      </c>
      <c r="O147" s="22">
        <v>340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259</v>
      </c>
      <c r="B148" s="20" t="s">
        <v>18</v>
      </c>
      <c r="C148" s="20" t="s">
        <v>32</v>
      </c>
      <c r="D148" s="20" t="s">
        <v>53</v>
      </c>
      <c r="E148" s="20" t="s">
        <v>376</v>
      </c>
      <c r="F148" s="21">
        <v>46320.819189814814</v>
      </c>
      <c r="G148" s="20" t="s">
        <v>694</v>
      </c>
      <c r="H148" s="20" t="s">
        <v>7535</v>
      </c>
      <c r="I148" s="22">
        <v>380</v>
      </c>
      <c r="J148" s="20" t="s">
        <v>22</v>
      </c>
      <c r="K148" s="20" t="s">
        <v>23</v>
      </c>
      <c r="L148" s="22">
        <v>856</v>
      </c>
      <c r="M148" s="20" t="s">
        <v>35</v>
      </c>
      <c r="N148" s="21">
        <v>46320.86818287037</v>
      </c>
      <c r="O148" s="22">
        <v>380</v>
      </c>
      <c r="P148" s="20" t="s">
        <v>25</v>
      </c>
      <c r="Q148" s="22">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246</v>
      </c>
      <c r="B149" s="20" t="s">
        <v>18</v>
      </c>
      <c r="C149" s="20" t="s">
        <v>209</v>
      </c>
      <c r="D149" s="20" t="s">
        <v>110</v>
      </c>
      <c r="E149" s="20" t="s">
        <v>381</v>
      </c>
      <c r="F149" s="21">
        <v>46320.8200462963</v>
      </c>
      <c r="G149" s="20" t="s">
        <v>694</v>
      </c>
      <c r="H149" s="20" t="s">
        <v>7536</v>
      </c>
      <c r="I149" s="22">
        <v>400</v>
      </c>
      <c r="J149" s="20" t="s">
        <v>22</v>
      </c>
      <c r="K149" s="20" t="s">
        <v>23</v>
      </c>
      <c r="L149" s="22">
        <v>515</v>
      </c>
      <c r="M149" s="20" t="s">
        <v>123</v>
      </c>
      <c r="N149" s="21">
        <v>46320.849085648151</v>
      </c>
      <c r="O149" s="22">
        <v>400</v>
      </c>
      <c r="P149" s="20" t="s">
        <v>25</v>
      </c>
      <c r="Q149" s="22">
        <v>190</v>
      </c>
      <c r="R149" s="3" t="str">
        <f>IF(OR(G149="12R",G149="12L"),_xlfn.XLOOKUP(C149,Tabla42[ADEP],Tabla42[SID 12R],""),IF(OR(G149="30L",G149="30R"),_xlfn.XLOOKUP(C149,Tabla42[ADEP],Tabla42[SID 30L],""),""))</f>
        <v>NOSUG</v>
      </c>
      <c r="S149" s="3">
        <f t="shared" si="2"/>
        <v>19</v>
      </c>
      <c r="T149" s="3" t="str">
        <f>_xlfn.XLOOKUP(C149,Tabla42[ADEP],Tabla42[Sector],"")</f>
        <v>Sector 3</v>
      </c>
    </row>
    <row r="150" spans="1:20" x14ac:dyDescent="0.2">
      <c r="A150" s="20" t="s">
        <v>7537</v>
      </c>
      <c r="B150" s="20" t="s">
        <v>18</v>
      </c>
      <c r="C150" s="20" t="s">
        <v>49</v>
      </c>
      <c r="D150" s="20" t="s">
        <v>520</v>
      </c>
      <c r="E150" s="20" t="s">
        <v>7538</v>
      </c>
      <c r="F150" s="21">
        <v>46320.821157407408</v>
      </c>
      <c r="G150" s="20" t="s">
        <v>694</v>
      </c>
      <c r="H150" s="20" t="s">
        <v>7539</v>
      </c>
      <c r="I150" s="22">
        <v>430</v>
      </c>
      <c r="J150" s="20" t="s">
        <v>22</v>
      </c>
      <c r="K150" s="20" t="s">
        <v>141</v>
      </c>
      <c r="L150" s="22">
        <v>852</v>
      </c>
      <c r="M150" s="20" t="s">
        <v>45</v>
      </c>
      <c r="N150" s="21">
        <v>46320.869976851856</v>
      </c>
      <c r="O150" s="22">
        <v>430</v>
      </c>
      <c r="P150" s="20" t="s">
        <v>25</v>
      </c>
      <c r="Q150" s="22">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268</v>
      </c>
      <c r="B151" s="20" t="s">
        <v>18</v>
      </c>
      <c r="C151" s="20" t="s">
        <v>42</v>
      </c>
      <c r="D151" s="20" t="s">
        <v>28</v>
      </c>
      <c r="E151" s="20" t="s">
        <v>6503</v>
      </c>
      <c r="F151" s="21">
        <v>46320.822581018518</v>
      </c>
      <c r="G151" s="20" t="s">
        <v>694</v>
      </c>
      <c r="H151" s="20" t="s">
        <v>7540</v>
      </c>
      <c r="I151" s="22">
        <v>360</v>
      </c>
      <c r="J151" s="20" t="s">
        <v>22</v>
      </c>
      <c r="K151" s="20" t="s">
        <v>23</v>
      </c>
      <c r="L151" s="22">
        <v>849</v>
      </c>
      <c r="M151" s="20" t="s">
        <v>45</v>
      </c>
      <c r="N151" s="21">
        <v>46320.870474537034</v>
      </c>
      <c r="O151" s="22">
        <v>360</v>
      </c>
      <c r="P151" s="20" t="s">
        <v>25</v>
      </c>
      <c r="Q151" s="22">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0" t="s">
        <v>256</v>
      </c>
      <c r="B152" s="20" t="s">
        <v>18</v>
      </c>
      <c r="C152" s="20" t="s">
        <v>257</v>
      </c>
      <c r="D152" s="20" t="s">
        <v>43</v>
      </c>
      <c r="E152" s="20" t="s">
        <v>5548</v>
      </c>
      <c r="F152" s="21">
        <v>46320.824004629627</v>
      </c>
      <c r="G152" s="20" t="s">
        <v>694</v>
      </c>
      <c r="H152" s="20" t="s">
        <v>7541</v>
      </c>
      <c r="I152" s="22">
        <v>340</v>
      </c>
      <c r="J152" s="20" t="s">
        <v>22</v>
      </c>
      <c r="K152" s="20" t="s">
        <v>23</v>
      </c>
      <c r="L152" s="22">
        <v>871</v>
      </c>
      <c r="M152" s="20" t="s">
        <v>695</v>
      </c>
      <c r="N152" s="21">
        <v>46320.871493055558</v>
      </c>
      <c r="O152" s="22">
        <v>340</v>
      </c>
      <c r="P152" s="20" t="s">
        <v>25</v>
      </c>
      <c r="Q152" s="22">
        <v>190</v>
      </c>
      <c r="R152" s="3" t="str">
        <f>IF(OR(G152="12R",G152="12L"),_xlfn.XLOOKUP(C152,Tabla42[ADEP],Tabla42[SID 12R],""),IF(OR(G152="30L",G152="30R"),_xlfn.XLOOKUP(C152,Tabla42[ADEP],Tabla42[SID 30L],""),""))</f>
        <v>UDGUV</v>
      </c>
      <c r="S152" s="3">
        <f t="shared" si="2"/>
        <v>19</v>
      </c>
      <c r="T152" s="3" t="str">
        <f>_xlfn.XLOOKUP(C152,Tabla42[ADEP],Tabla42[Sector],"")</f>
        <v>Sector 2</v>
      </c>
    </row>
    <row r="153" spans="1:20" x14ac:dyDescent="0.2">
      <c r="A153" s="20" t="s">
        <v>264</v>
      </c>
      <c r="B153" s="20" t="s">
        <v>18</v>
      </c>
      <c r="C153" s="20" t="s">
        <v>265</v>
      </c>
      <c r="D153" s="20" t="s">
        <v>53</v>
      </c>
      <c r="E153" s="20" t="s">
        <v>2511</v>
      </c>
      <c r="F153" s="21">
        <v>46320.825474537036</v>
      </c>
      <c r="G153" s="20" t="s">
        <v>694</v>
      </c>
      <c r="H153" s="20" t="s">
        <v>7542</v>
      </c>
      <c r="I153" s="22">
        <v>380</v>
      </c>
      <c r="J153" s="20" t="s">
        <v>22</v>
      </c>
      <c r="K153" s="20" t="s">
        <v>23</v>
      </c>
      <c r="L153" s="22">
        <v>853</v>
      </c>
      <c r="M153" s="20" t="s">
        <v>751</v>
      </c>
      <c r="N153" s="21">
        <v>46320.873958333337</v>
      </c>
      <c r="O153" s="22">
        <v>380</v>
      </c>
      <c r="P153" s="20" t="s">
        <v>25</v>
      </c>
      <c r="Q153" s="22">
        <v>190</v>
      </c>
      <c r="R153" s="3" t="str">
        <f>IF(OR(G153="12R",G153="12L"),_xlfn.XLOOKUP(C153,Tabla42[ADEP],Tabla42[SID 12R],""),IF(OR(G153="30L",G153="30R"),_xlfn.XLOOKUP(C153,Tabla42[ADEP],Tabla42[SID 30L],""),""))</f>
        <v>UDGUV</v>
      </c>
      <c r="S153" s="3">
        <f t="shared" si="2"/>
        <v>19</v>
      </c>
      <c r="T153" s="3" t="str">
        <f>_xlfn.XLOOKUP(C153,Tabla42[ADEP],Tabla42[Sector],"")</f>
        <v>Sector 2</v>
      </c>
    </row>
    <row r="154" spans="1:20" x14ac:dyDescent="0.2">
      <c r="A154" s="20" t="s">
        <v>389</v>
      </c>
      <c r="B154" s="20" t="s">
        <v>18</v>
      </c>
      <c r="C154" s="20" t="s">
        <v>242</v>
      </c>
      <c r="D154" s="20" t="s">
        <v>243</v>
      </c>
      <c r="E154" s="20" t="s">
        <v>7543</v>
      </c>
      <c r="F154" s="21">
        <v>46320.826701388884</v>
      </c>
      <c r="G154" s="20" t="s">
        <v>694</v>
      </c>
      <c r="H154" s="20" t="s">
        <v>7544</v>
      </c>
      <c r="I154" s="22">
        <v>350</v>
      </c>
      <c r="J154" s="20" t="s">
        <v>22</v>
      </c>
      <c r="K154" s="20" t="s">
        <v>23</v>
      </c>
      <c r="L154" s="22">
        <v>220</v>
      </c>
      <c r="M154" s="20" t="s">
        <v>355</v>
      </c>
      <c r="N154" s="21">
        <v>46320.840358796297</v>
      </c>
      <c r="O154" s="22">
        <v>304</v>
      </c>
      <c r="P154" s="20" t="s">
        <v>40</v>
      </c>
      <c r="Q154" s="22">
        <v>40</v>
      </c>
      <c r="R154" s="3" t="str">
        <f>IF(OR(G154="12R",G154="12L"),_xlfn.XLOOKUP(C154,Tabla42[ADEP],Tabla42[SID 12R],""),IF(OR(G154="30L",G154="30R"),_xlfn.XLOOKUP(C154,Tabla42[ADEP],Tabla42[SID 30L],""),""))</f>
        <v>NUDAL</v>
      </c>
      <c r="S154" s="3">
        <f t="shared" si="2"/>
        <v>19</v>
      </c>
      <c r="T154" s="3" t="str">
        <f>_xlfn.XLOOKUP(C154,Tabla42[ADEP],Tabla42[Sector],"")</f>
        <v>Sector 3</v>
      </c>
    </row>
    <row r="155" spans="1:20" x14ac:dyDescent="0.2">
      <c r="A155" s="20" t="s">
        <v>7545</v>
      </c>
      <c r="B155" s="20" t="s">
        <v>18</v>
      </c>
      <c r="C155" s="20" t="s">
        <v>188</v>
      </c>
      <c r="D155" s="20" t="s">
        <v>20</v>
      </c>
      <c r="E155" s="20" t="s">
        <v>5861</v>
      </c>
      <c r="F155" s="21">
        <v>46320.828472222223</v>
      </c>
      <c r="G155" s="20" t="s">
        <v>694</v>
      </c>
      <c r="H155" s="20" t="s">
        <v>7546</v>
      </c>
      <c r="I155" s="22">
        <v>340</v>
      </c>
      <c r="J155" s="20" t="s">
        <v>22</v>
      </c>
      <c r="K155" s="20" t="s">
        <v>23</v>
      </c>
      <c r="L155" s="22">
        <v>361</v>
      </c>
      <c r="M155" s="20" t="s">
        <v>250</v>
      </c>
      <c r="N155" s="21">
        <v>46320.851122685184</v>
      </c>
      <c r="O155" s="22">
        <v>340</v>
      </c>
      <c r="P155" s="20" t="s">
        <v>25</v>
      </c>
      <c r="Q155" s="22">
        <v>190</v>
      </c>
      <c r="R155" s="3" t="str">
        <f>IF(OR(G155="12R",G155="12L"),_xlfn.XLOOKUP(C155,Tabla42[ADEP],Tabla42[SID 12R],""),IF(OR(G155="30L",G155="30R"),_xlfn.XLOOKUP(C155,Tabla42[ADEP],Tabla42[SID 30L],""),""))</f>
        <v>NOSUG</v>
      </c>
      <c r="S155" s="3">
        <f t="shared" si="2"/>
        <v>19</v>
      </c>
      <c r="T155" s="3" t="str">
        <f>_xlfn.XLOOKUP(C155,Tabla42[ADEP],Tabla42[Sector],"")</f>
        <v>Sector 3</v>
      </c>
    </row>
    <row r="156" spans="1:20" x14ac:dyDescent="0.2">
      <c r="A156" s="20" t="s">
        <v>266</v>
      </c>
      <c r="B156" s="20" t="s">
        <v>18</v>
      </c>
      <c r="C156" s="20" t="s">
        <v>184</v>
      </c>
      <c r="D156" s="20" t="s">
        <v>60</v>
      </c>
      <c r="E156" s="20" t="s">
        <v>5292</v>
      </c>
      <c r="F156" s="21">
        <v>46320.829826388886</v>
      </c>
      <c r="G156" s="20" t="s">
        <v>694</v>
      </c>
      <c r="H156" s="20" t="s">
        <v>7547</v>
      </c>
      <c r="I156" s="22">
        <v>350</v>
      </c>
      <c r="J156" s="20" t="s">
        <v>22</v>
      </c>
      <c r="K156" s="20" t="s">
        <v>23</v>
      </c>
      <c r="L156" s="22">
        <v>348</v>
      </c>
      <c r="M156" s="20" t="s">
        <v>30</v>
      </c>
      <c r="N156" s="21">
        <v>46320.851122685184</v>
      </c>
      <c r="O156" s="22">
        <v>350</v>
      </c>
      <c r="P156" s="20" t="s">
        <v>25</v>
      </c>
      <c r="Q156" s="22">
        <v>40</v>
      </c>
      <c r="R156" s="3" t="str">
        <f>IF(OR(G156="12R",G156="12L"),_xlfn.XLOOKUP(C156,Tabla42[ADEP],Tabla42[SID 12R],""),IF(OR(G156="30L",G156="30R"),_xlfn.XLOOKUP(C156,Tabla42[ADEP],Tabla42[SID 30L],""),""))</f>
        <v>ROTGI</v>
      </c>
      <c r="S156" s="3">
        <f t="shared" si="2"/>
        <v>19</v>
      </c>
      <c r="T156" s="3" t="str">
        <f>_xlfn.XLOOKUP(C156,Tabla42[ADEP],Tabla42[Sector],"")</f>
        <v>Sector 3</v>
      </c>
    </row>
    <row r="157" spans="1:20" x14ac:dyDescent="0.2">
      <c r="A157" s="20" t="s">
        <v>304</v>
      </c>
      <c r="B157" s="20" t="s">
        <v>18</v>
      </c>
      <c r="C157" s="20" t="s">
        <v>305</v>
      </c>
      <c r="D157" s="20" t="s">
        <v>33</v>
      </c>
      <c r="E157" s="20" t="s">
        <v>3366</v>
      </c>
      <c r="F157" s="21">
        <v>46320.833055555559</v>
      </c>
      <c r="G157" s="20" t="s">
        <v>694</v>
      </c>
      <c r="H157" s="20" t="s">
        <v>7548</v>
      </c>
      <c r="I157" s="22">
        <v>330</v>
      </c>
      <c r="J157" s="20" t="s">
        <v>22</v>
      </c>
      <c r="K157" s="20" t="s">
        <v>23</v>
      </c>
      <c r="L157" s="22">
        <v>345</v>
      </c>
      <c r="M157" s="20" t="s">
        <v>30</v>
      </c>
      <c r="N157" s="21">
        <v>46320.854027777779</v>
      </c>
      <c r="O157" s="22">
        <v>330</v>
      </c>
      <c r="P157" s="20" t="s">
        <v>25</v>
      </c>
      <c r="Q157" s="22">
        <v>40</v>
      </c>
      <c r="R157" s="3" t="str">
        <f>IF(OR(G157="12R",G157="12L"),_xlfn.XLOOKUP(C157,Tabla42[ADEP],Tabla42[SID 12R],""),IF(OR(G157="30L",G157="30R"),_xlfn.XLOOKUP(C157,Tabla42[ADEP],Tabla42[SID 30L],""),""))</f>
        <v>ROTGI</v>
      </c>
      <c r="S157" s="3">
        <f t="shared" si="2"/>
        <v>19</v>
      </c>
      <c r="T157" s="3" t="str">
        <f>_xlfn.XLOOKUP(C157,Tabla42[ADEP],Tabla42[Sector],"")</f>
        <v>Sector 3</v>
      </c>
    </row>
    <row r="158" spans="1:20" x14ac:dyDescent="0.2">
      <c r="A158" s="20" t="s">
        <v>2216</v>
      </c>
      <c r="B158" s="20" t="s">
        <v>18</v>
      </c>
      <c r="C158" s="20" t="s">
        <v>895</v>
      </c>
      <c r="D158" s="20" t="s">
        <v>124</v>
      </c>
      <c r="E158" s="20"/>
      <c r="F158" s="21">
        <v>46320.836168981477</v>
      </c>
      <c r="G158" s="20" t="s">
        <v>694</v>
      </c>
      <c r="H158" s="20" t="s">
        <v>7549</v>
      </c>
      <c r="I158" s="22">
        <v>300</v>
      </c>
      <c r="J158" s="20" t="s">
        <v>22</v>
      </c>
      <c r="K158" s="20" t="s">
        <v>50</v>
      </c>
      <c r="L158" s="22">
        <v>858</v>
      </c>
      <c r="M158" s="20" t="s">
        <v>167</v>
      </c>
      <c r="N158" s="21">
        <v>46320.88862268519</v>
      </c>
      <c r="O158" s="22">
        <v>300</v>
      </c>
      <c r="P158" s="20" t="s">
        <v>25</v>
      </c>
      <c r="Q158" s="22">
        <v>30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199</v>
      </c>
      <c r="B159" s="20" t="s">
        <v>18</v>
      </c>
      <c r="C159" s="20" t="s">
        <v>200</v>
      </c>
      <c r="D159" s="20" t="s">
        <v>110</v>
      </c>
      <c r="E159" s="20" t="s">
        <v>3764</v>
      </c>
      <c r="F159" s="21">
        <v>46320.836967592593</v>
      </c>
      <c r="G159" s="20" t="s">
        <v>694</v>
      </c>
      <c r="H159" s="20" t="s">
        <v>7550</v>
      </c>
      <c r="I159" s="22">
        <v>380</v>
      </c>
      <c r="J159" s="20" t="s">
        <v>22</v>
      </c>
      <c r="K159" s="20" t="s">
        <v>23</v>
      </c>
      <c r="L159" s="22">
        <v>412</v>
      </c>
      <c r="M159" s="20" t="s">
        <v>189</v>
      </c>
      <c r="N159" s="21">
        <v>46320.861354166671</v>
      </c>
      <c r="O159" s="22">
        <v>380</v>
      </c>
      <c r="P159" s="20" t="s">
        <v>25</v>
      </c>
      <c r="Q159" s="22">
        <v>190</v>
      </c>
      <c r="R159" s="3" t="str">
        <f>IF(OR(G159="12R",G159="12L"),_xlfn.XLOOKUP(C159,Tabla42[ADEP],Tabla42[SID 12R],""),IF(OR(G159="30L",G159="30R"),_xlfn.XLOOKUP(C159,Tabla42[ADEP],Tabla42[SID 30L],""),""))</f>
        <v>ROTGI</v>
      </c>
      <c r="S159" s="3">
        <f t="shared" si="2"/>
        <v>20</v>
      </c>
      <c r="T159" s="3" t="str">
        <f>_xlfn.XLOOKUP(C159,Tabla42[ADEP],Tabla42[Sector],"")</f>
        <v>Sector 3</v>
      </c>
    </row>
    <row r="160" spans="1:20" x14ac:dyDescent="0.2">
      <c r="A160" s="20" t="s">
        <v>744</v>
      </c>
      <c r="B160" s="20" t="s">
        <v>18</v>
      </c>
      <c r="C160" s="20" t="s">
        <v>188</v>
      </c>
      <c r="D160" s="20" t="s">
        <v>122</v>
      </c>
      <c r="E160" s="20" t="s">
        <v>7185</v>
      </c>
      <c r="F160" s="21">
        <v>46320.838182870371</v>
      </c>
      <c r="G160" s="20" t="s">
        <v>694</v>
      </c>
      <c r="H160" s="20" t="s">
        <v>7551</v>
      </c>
      <c r="I160" s="22">
        <v>360</v>
      </c>
      <c r="J160" s="20" t="s">
        <v>22</v>
      </c>
      <c r="K160" s="20" t="s">
        <v>23</v>
      </c>
      <c r="L160" s="22">
        <v>418</v>
      </c>
      <c r="M160" s="20" t="s">
        <v>189</v>
      </c>
      <c r="N160" s="21">
        <v>46320.863587962958</v>
      </c>
      <c r="O160" s="22">
        <v>360</v>
      </c>
      <c r="P160" s="20" t="s">
        <v>25</v>
      </c>
      <c r="Q160" s="22">
        <v>190</v>
      </c>
      <c r="R160" s="3" t="str">
        <f>IF(OR(G160="12R",G160="12L"),_xlfn.XLOOKUP(C160,Tabla42[ADEP],Tabla42[SID 12R],""),IF(OR(G160="30L",G160="30R"),_xlfn.XLOOKUP(C160,Tabla42[ADEP],Tabla42[SID 30L],""),""))</f>
        <v>NOSUG</v>
      </c>
      <c r="S160" s="3">
        <f t="shared" si="2"/>
        <v>20</v>
      </c>
      <c r="T160" s="3" t="str">
        <f>_xlfn.XLOOKUP(C160,Tabla42[ADEP],Tabla42[Sector],"")</f>
        <v>Sector 3</v>
      </c>
    </row>
    <row r="161" spans="1:20" x14ac:dyDescent="0.2">
      <c r="A161" s="20" t="s">
        <v>7552</v>
      </c>
      <c r="B161" s="20" t="s">
        <v>18</v>
      </c>
      <c r="C161" s="20" t="s">
        <v>958</v>
      </c>
      <c r="D161" s="20" t="s">
        <v>648</v>
      </c>
      <c r="E161" s="20" t="s">
        <v>7553</v>
      </c>
      <c r="F161" s="21">
        <v>46320.839398148149</v>
      </c>
      <c r="G161" s="20" t="s">
        <v>694</v>
      </c>
      <c r="H161" s="20" t="s">
        <v>7554</v>
      </c>
      <c r="I161" s="22">
        <v>450</v>
      </c>
      <c r="J161" s="20" t="s">
        <v>22</v>
      </c>
      <c r="K161" s="20" t="s">
        <v>50</v>
      </c>
      <c r="L161" s="22">
        <v>348</v>
      </c>
      <c r="M161" s="20" t="s">
        <v>468</v>
      </c>
      <c r="N161" s="21">
        <v>46320.858831018515</v>
      </c>
      <c r="O161" s="22">
        <v>426</v>
      </c>
      <c r="P161" s="20" t="s">
        <v>25</v>
      </c>
      <c r="Q161" s="22">
        <v>40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0" t="s">
        <v>272</v>
      </c>
      <c r="B162" s="20" t="s">
        <v>18</v>
      </c>
      <c r="C162" s="20" t="s">
        <v>42</v>
      </c>
      <c r="D162" s="20" t="s">
        <v>60</v>
      </c>
      <c r="E162" s="20" t="s">
        <v>2033</v>
      </c>
      <c r="F162" s="21">
        <v>46320.841539351852</v>
      </c>
      <c r="G162" s="20" t="s">
        <v>694</v>
      </c>
      <c r="H162" s="20" t="s">
        <v>7555</v>
      </c>
      <c r="I162" s="22">
        <v>340</v>
      </c>
      <c r="J162" s="20" t="s">
        <v>22</v>
      </c>
      <c r="K162" s="20" t="s">
        <v>23</v>
      </c>
      <c r="L162" s="22">
        <v>849</v>
      </c>
      <c r="M162" s="20" t="s">
        <v>45</v>
      </c>
      <c r="N162" s="21">
        <v>46320.888344907406</v>
      </c>
      <c r="O162" s="22">
        <v>340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662</v>
      </c>
      <c r="B163" s="20" t="s">
        <v>18</v>
      </c>
      <c r="C163" s="20" t="s">
        <v>195</v>
      </c>
      <c r="D163" s="20" t="s">
        <v>28</v>
      </c>
      <c r="E163" s="20" t="s">
        <v>2315</v>
      </c>
      <c r="F163" s="21">
        <v>46320.842546296291</v>
      </c>
      <c r="G163" s="20" t="s">
        <v>694</v>
      </c>
      <c r="H163" s="20" t="s">
        <v>7556</v>
      </c>
      <c r="I163" s="22">
        <v>350</v>
      </c>
      <c r="J163" s="20" t="s">
        <v>22</v>
      </c>
      <c r="K163" s="20" t="s">
        <v>23</v>
      </c>
      <c r="L163" s="22">
        <v>179</v>
      </c>
      <c r="M163" s="20" t="s">
        <v>111</v>
      </c>
      <c r="N163" s="21">
        <v>46320.854247685187</v>
      </c>
      <c r="O163" s="22">
        <v>267</v>
      </c>
      <c r="P163" s="20" t="s">
        <v>25</v>
      </c>
      <c r="Q163" s="22">
        <v>190</v>
      </c>
      <c r="R163" s="3" t="str">
        <f>IF(OR(G163="12R",G163="12L"),_xlfn.XLOOKUP(C163,Tabla42[ADEP],Tabla42[SID 12R],""),IF(OR(G163="30L",G163="30R"),_xlfn.XLOOKUP(C163,Tabla42[ADEP],Tabla42[SID 30L],""),""))</f>
        <v>CZM</v>
      </c>
      <c r="S163" s="3">
        <f t="shared" si="2"/>
        <v>20</v>
      </c>
      <c r="T163" s="3" t="str">
        <f>_xlfn.XLOOKUP(C163,Tabla42[ADEP],Tabla42[Sector],"")</f>
        <v>Sector 7</v>
      </c>
    </row>
    <row r="164" spans="1:20" x14ac:dyDescent="0.2">
      <c r="A164" s="20" t="s">
        <v>278</v>
      </c>
      <c r="B164" s="20" t="s">
        <v>18</v>
      </c>
      <c r="C164" s="20" t="s">
        <v>265</v>
      </c>
      <c r="D164" s="20" t="s">
        <v>53</v>
      </c>
      <c r="E164" s="20" t="s">
        <v>631</v>
      </c>
      <c r="F164" s="21">
        <v>46320.843333333338</v>
      </c>
      <c r="G164" s="20" t="s">
        <v>694</v>
      </c>
      <c r="H164" s="20" t="s">
        <v>7557</v>
      </c>
      <c r="I164" s="22">
        <v>380</v>
      </c>
      <c r="J164" s="20" t="s">
        <v>22</v>
      </c>
      <c r="K164" s="20" t="s">
        <v>23</v>
      </c>
      <c r="L164" s="22">
        <v>860</v>
      </c>
      <c r="M164" s="20" t="s">
        <v>167</v>
      </c>
      <c r="N164" s="21">
        <v>46320.892164351855</v>
      </c>
      <c r="O164" s="22">
        <v>380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595</v>
      </c>
      <c r="B165" s="20" t="s">
        <v>18</v>
      </c>
      <c r="C165" s="20" t="s">
        <v>596</v>
      </c>
      <c r="D165" s="20" t="s">
        <v>28</v>
      </c>
      <c r="E165" s="20" t="s">
        <v>1068</v>
      </c>
      <c r="F165" s="21">
        <v>46320.84412037037</v>
      </c>
      <c r="G165" s="20" t="s">
        <v>694</v>
      </c>
      <c r="H165" s="20" t="s">
        <v>7558</v>
      </c>
      <c r="I165" s="22">
        <v>380</v>
      </c>
      <c r="J165" s="20" t="s">
        <v>22</v>
      </c>
      <c r="K165" s="20" t="s">
        <v>23</v>
      </c>
      <c r="L165" s="22">
        <v>412</v>
      </c>
      <c r="M165" s="20" t="s">
        <v>189</v>
      </c>
      <c r="N165" s="21">
        <v>46320.869374999995</v>
      </c>
      <c r="O165" s="22">
        <v>380</v>
      </c>
      <c r="P165" s="20" t="s">
        <v>25</v>
      </c>
      <c r="Q165" s="22">
        <v>190</v>
      </c>
      <c r="R165" s="3" t="str">
        <f>IF(OR(G165="12R",G165="12L"),_xlfn.XLOOKUP(C165,Tabla42[ADEP],Tabla42[SID 12R],""),IF(OR(G165="30L",G165="30R"),_xlfn.XLOOKUP(C165,Tabla42[ADEP],Tabla42[SID 30L],""),""))</f>
        <v>ROTGI</v>
      </c>
      <c r="S165" s="3">
        <f t="shared" si="2"/>
        <v>20</v>
      </c>
      <c r="T165" s="3" t="str">
        <f>_xlfn.XLOOKUP(C165,Tabla42[ADEP],Tabla42[Sector],"")</f>
        <v>Sector 3</v>
      </c>
    </row>
    <row r="166" spans="1:20" x14ac:dyDescent="0.2">
      <c r="A166" s="20" t="s">
        <v>274</v>
      </c>
      <c r="B166" s="20" t="s">
        <v>18</v>
      </c>
      <c r="C166" s="20" t="s">
        <v>96</v>
      </c>
      <c r="D166" s="20" t="s">
        <v>53</v>
      </c>
      <c r="E166" s="20" t="s">
        <v>3593</v>
      </c>
      <c r="F166" s="21">
        <v>46320.845555555556</v>
      </c>
      <c r="G166" s="20" t="s">
        <v>694</v>
      </c>
      <c r="H166" s="20" t="s">
        <v>7559</v>
      </c>
      <c r="I166" s="22">
        <v>380</v>
      </c>
      <c r="J166" s="20" t="s">
        <v>22</v>
      </c>
      <c r="K166" s="20" t="s">
        <v>23</v>
      </c>
      <c r="L166" s="22">
        <v>851</v>
      </c>
      <c r="M166" s="20" t="s">
        <v>45</v>
      </c>
      <c r="N166" s="21">
        <v>46320.893564814818</v>
      </c>
      <c r="O166" s="22">
        <v>380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280</v>
      </c>
      <c r="B167" s="20" t="s">
        <v>18</v>
      </c>
      <c r="C167" s="20" t="s">
        <v>49</v>
      </c>
      <c r="D167" s="20" t="s">
        <v>33</v>
      </c>
      <c r="E167" s="20" t="s">
        <v>3006</v>
      </c>
      <c r="F167" s="21">
        <v>46320.847268518519</v>
      </c>
      <c r="G167" s="20" t="s">
        <v>694</v>
      </c>
      <c r="H167" s="20" t="s">
        <v>7560</v>
      </c>
      <c r="I167" s="22">
        <v>360</v>
      </c>
      <c r="J167" s="20" t="s">
        <v>22</v>
      </c>
      <c r="K167" s="20" t="s">
        <v>23</v>
      </c>
      <c r="L167" s="22">
        <v>849</v>
      </c>
      <c r="M167" s="20" t="s">
        <v>45</v>
      </c>
      <c r="N167" s="21">
        <v>46320.895150462966</v>
      </c>
      <c r="O167" s="22">
        <v>360</v>
      </c>
      <c r="P167" s="20" t="s">
        <v>25</v>
      </c>
      <c r="Q167" s="22">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7561</v>
      </c>
      <c r="B168" s="20" t="s">
        <v>18</v>
      </c>
      <c r="C168" s="20" t="s">
        <v>133</v>
      </c>
      <c r="D168" s="20" t="s">
        <v>28</v>
      </c>
      <c r="E168" s="20" t="s">
        <v>7562</v>
      </c>
      <c r="F168" s="21">
        <v>46320.848159722227</v>
      </c>
      <c r="G168" s="20" t="s">
        <v>694</v>
      </c>
      <c r="H168" s="20" t="s">
        <v>7563</v>
      </c>
      <c r="I168" s="22">
        <v>410</v>
      </c>
      <c r="J168" s="20" t="s">
        <v>22</v>
      </c>
      <c r="K168" s="20" t="s">
        <v>455</v>
      </c>
      <c r="L168" s="22">
        <v>347</v>
      </c>
      <c r="M168" s="20" t="s">
        <v>30</v>
      </c>
      <c r="N168" s="21">
        <v>46320.870011574079</v>
      </c>
      <c r="O168" s="22">
        <v>410</v>
      </c>
      <c r="P168" s="20" t="s">
        <v>25</v>
      </c>
      <c r="Q168" s="22">
        <v>40</v>
      </c>
      <c r="R168" s="3" t="str">
        <f>IF(OR(G168="12R",G168="12L"),_xlfn.XLOOKUP(C168,Tabla42[ADEP],Tabla42[SID 12R],""),IF(OR(G168="30L",G168="30R"),_xlfn.XLOOKUP(C168,Tabla42[ADEP],Tabla42[SID 30L],""),""))</f>
        <v>ROTGI</v>
      </c>
      <c r="S168" s="3">
        <f t="shared" si="2"/>
        <v>20</v>
      </c>
      <c r="T168" s="3" t="str">
        <f>_xlfn.XLOOKUP(C168,Tabla42[ADEP],Tabla42[Sector],"")</f>
        <v>Sector 3</v>
      </c>
    </row>
    <row r="169" spans="1:20" x14ac:dyDescent="0.2">
      <c r="A169" s="20" t="s">
        <v>7564</v>
      </c>
      <c r="B169" s="20" t="s">
        <v>18</v>
      </c>
      <c r="C169" s="20" t="s">
        <v>19</v>
      </c>
      <c r="D169" s="20" t="s">
        <v>53</v>
      </c>
      <c r="E169" s="20" t="s">
        <v>516</v>
      </c>
      <c r="F169" s="21">
        <v>46320.851365740746</v>
      </c>
      <c r="G169" s="20" t="s">
        <v>694</v>
      </c>
      <c r="H169" s="20" t="s">
        <v>7565</v>
      </c>
      <c r="I169" s="22">
        <v>360</v>
      </c>
      <c r="J169" s="20" t="s">
        <v>22</v>
      </c>
      <c r="K169" s="20" t="s">
        <v>455</v>
      </c>
      <c r="L169" s="22">
        <v>849</v>
      </c>
      <c r="M169" s="20" t="s">
        <v>24</v>
      </c>
      <c r="N169" s="21">
        <v>46320.89875</v>
      </c>
      <c r="O169" s="22">
        <v>360</v>
      </c>
      <c r="P169" s="20" t="s">
        <v>25</v>
      </c>
      <c r="Q169" s="22">
        <v>190</v>
      </c>
      <c r="R169" s="3" t="str">
        <f>IF(OR(G169="12R",G169="12L"),_xlfn.XLOOKUP(C169,Tabla42[ADEP],Tabla42[SID 12R],""),IF(OR(G169="30L",G169="30R"),_xlfn.XLOOKUP(C169,Tabla42[ADEP],Tabla42[SID 30L],""),""))</f>
        <v>UDGUV</v>
      </c>
      <c r="S169" s="3">
        <f t="shared" si="2"/>
        <v>20</v>
      </c>
      <c r="T169" s="3" t="str">
        <f>_xlfn.XLOOKUP(C169,Tabla42[ADEP],Tabla42[Sector],"")</f>
        <v>Sector 2</v>
      </c>
    </row>
    <row r="170" spans="1:20" x14ac:dyDescent="0.2">
      <c r="A170" s="20" t="s">
        <v>461</v>
      </c>
      <c r="B170" s="20" t="s">
        <v>18</v>
      </c>
      <c r="C170" s="20" t="s">
        <v>223</v>
      </c>
      <c r="D170" s="20" t="s">
        <v>110</v>
      </c>
      <c r="E170" s="20" t="s">
        <v>4001</v>
      </c>
      <c r="F170" s="21">
        <v>46320.852164351847</v>
      </c>
      <c r="G170" s="20" t="s">
        <v>694</v>
      </c>
      <c r="H170" s="20" t="s">
        <v>7566</v>
      </c>
      <c r="I170" s="22">
        <v>390</v>
      </c>
      <c r="J170" s="20" t="s">
        <v>22</v>
      </c>
      <c r="K170" s="20" t="s">
        <v>23</v>
      </c>
      <c r="L170" s="22">
        <v>347</v>
      </c>
      <c r="M170" s="20" t="s">
        <v>30</v>
      </c>
      <c r="N170" s="21">
        <v>46320.873043981483</v>
      </c>
      <c r="O170" s="22">
        <v>370</v>
      </c>
      <c r="P170" s="20" t="s">
        <v>25</v>
      </c>
      <c r="Q170" s="22">
        <v>40</v>
      </c>
      <c r="R170" s="3" t="str">
        <f>IF(OR(G170="12R",G170="12L"),_xlfn.XLOOKUP(C170,Tabla42[ADEP],Tabla42[SID 12R],""),IF(OR(G170="30L",G170="30R"),_xlfn.XLOOKUP(C170,Tabla42[ADEP],Tabla42[SID 30L],""),""))</f>
        <v>ROTGI</v>
      </c>
      <c r="S170" s="3">
        <f t="shared" si="2"/>
        <v>20</v>
      </c>
      <c r="T170" s="3" t="str">
        <f>_xlfn.XLOOKUP(C170,Tabla42[ADEP],Tabla42[Sector],"")</f>
        <v>Sector 3</v>
      </c>
    </row>
    <row r="171" spans="1:20" x14ac:dyDescent="0.2">
      <c r="A171" s="20" t="s">
        <v>283</v>
      </c>
      <c r="B171" s="20" t="s">
        <v>18</v>
      </c>
      <c r="C171" s="20" t="s">
        <v>126</v>
      </c>
      <c r="D171" s="20" t="s">
        <v>117</v>
      </c>
      <c r="E171" s="20" t="s">
        <v>6375</v>
      </c>
      <c r="F171" s="21">
        <v>46320.854120370372</v>
      </c>
      <c r="G171" s="20" t="s">
        <v>694</v>
      </c>
      <c r="H171" s="20" t="s">
        <v>7567</v>
      </c>
      <c r="I171" s="22">
        <v>350</v>
      </c>
      <c r="J171" s="20" t="s">
        <v>22</v>
      </c>
      <c r="K171" s="20" t="s">
        <v>23</v>
      </c>
      <c r="L171" s="22">
        <v>354</v>
      </c>
      <c r="M171" s="20" t="s">
        <v>30</v>
      </c>
      <c r="N171" s="21">
        <v>46320.874918981484</v>
      </c>
      <c r="O171" s="22">
        <v>330</v>
      </c>
      <c r="P171" s="20" t="s">
        <v>25</v>
      </c>
      <c r="Q171" s="22">
        <v>40</v>
      </c>
      <c r="R171" s="3" t="str">
        <f>IF(OR(G171="12R",G171="12L"),_xlfn.XLOOKUP(C171,Tabla42[ADEP],Tabla42[SID 12R],""),IF(OR(G171="30L",G171="30R"),_xlfn.XLOOKUP(C171,Tabla42[ADEP],Tabla42[SID 30L],""),""))</f>
        <v>NOSUG</v>
      </c>
      <c r="S171" s="3">
        <f t="shared" si="2"/>
        <v>20</v>
      </c>
      <c r="T171" s="3" t="str">
        <f>_xlfn.XLOOKUP(C171,Tabla42[ADEP],Tabla42[Sector],"")</f>
        <v>Sector 3</v>
      </c>
    </row>
    <row r="172" spans="1:20" x14ac:dyDescent="0.2">
      <c r="A172" s="20" t="s">
        <v>467</v>
      </c>
      <c r="B172" s="20" t="s">
        <v>18</v>
      </c>
      <c r="C172" s="20" t="s">
        <v>184</v>
      </c>
      <c r="D172" s="20" t="s">
        <v>60</v>
      </c>
      <c r="E172" s="20" t="s">
        <v>7568</v>
      </c>
      <c r="F172" s="21">
        <v>46320.85802083333</v>
      </c>
      <c r="G172" s="20" t="s">
        <v>694</v>
      </c>
      <c r="H172" s="20" t="s">
        <v>7569</v>
      </c>
      <c r="I172" s="22">
        <v>310</v>
      </c>
      <c r="J172" s="20" t="s">
        <v>22</v>
      </c>
      <c r="K172" s="20" t="s">
        <v>23</v>
      </c>
      <c r="L172" s="22">
        <v>347</v>
      </c>
      <c r="M172" s="20" t="s">
        <v>30</v>
      </c>
      <c r="N172" s="21">
        <v>46320.878402777773</v>
      </c>
      <c r="O172" s="22">
        <v>310</v>
      </c>
      <c r="P172" s="20" t="s">
        <v>25</v>
      </c>
      <c r="Q172" s="22">
        <v>40</v>
      </c>
      <c r="R172" s="3" t="str">
        <f>IF(OR(G172="12R",G172="12L"),_xlfn.XLOOKUP(C172,Tabla42[ADEP],Tabla42[SID 12R],""),IF(OR(G172="30L",G172="30R"),_xlfn.XLOOKUP(C172,Tabla42[ADEP],Tabla42[SID 30L],""),""))</f>
        <v>ROTGI</v>
      </c>
      <c r="S172" s="3">
        <f t="shared" si="2"/>
        <v>20</v>
      </c>
      <c r="T172" s="3" t="str">
        <f>_xlfn.XLOOKUP(C172,Tabla42[ADEP],Tabla42[Sector],"")</f>
        <v>Sector 3</v>
      </c>
    </row>
    <row r="173" spans="1:20" x14ac:dyDescent="0.2">
      <c r="A173" s="20" t="s">
        <v>282</v>
      </c>
      <c r="B173" s="20" t="s">
        <v>18</v>
      </c>
      <c r="C173" s="20" t="s">
        <v>42</v>
      </c>
      <c r="D173" s="20" t="s">
        <v>20</v>
      </c>
      <c r="E173" s="20" t="s">
        <v>4041</v>
      </c>
      <c r="F173" s="21">
        <v>46320.858761574069</v>
      </c>
      <c r="G173" s="20" t="s">
        <v>694</v>
      </c>
      <c r="H173" s="20" t="s">
        <v>7570</v>
      </c>
      <c r="I173" s="22">
        <v>340</v>
      </c>
      <c r="J173" s="20" t="s">
        <v>22</v>
      </c>
      <c r="K173" s="20" t="s">
        <v>23</v>
      </c>
      <c r="L173" s="22">
        <v>849</v>
      </c>
      <c r="M173" s="20" t="s">
        <v>45</v>
      </c>
      <c r="N173" s="21">
        <v>46320.903900462959</v>
      </c>
      <c r="O173" s="22">
        <v>320</v>
      </c>
      <c r="P173" s="20" t="s">
        <v>25</v>
      </c>
      <c r="Q173" s="22">
        <v>190</v>
      </c>
      <c r="R173" s="3" t="str">
        <f>IF(OR(G173="12R",G173="12L"),_xlfn.XLOOKUP(C173,Tabla42[ADEP],Tabla42[SID 12R],""),IF(OR(G173="30L",G173="30R"),_xlfn.XLOOKUP(C173,Tabla42[ADEP],Tabla42[SID 30L],""),""))</f>
        <v>UDGUV</v>
      </c>
      <c r="S173" s="3">
        <f t="shared" si="2"/>
        <v>20</v>
      </c>
      <c r="T173" s="3" t="str">
        <f>_xlfn.XLOOKUP(C173,Tabla42[ADEP],Tabla42[Sector],"")</f>
        <v>Sector 2</v>
      </c>
    </row>
    <row r="174" spans="1:20" x14ac:dyDescent="0.2">
      <c r="A174" s="20" t="s">
        <v>7571</v>
      </c>
      <c r="B174" s="20" t="s">
        <v>18</v>
      </c>
      <c r="C174" s="20" t="s">
        <v>453</v>
      </c>
      <c r="D174" s="20" t="s">
        <v>28</v>
      </c>
      <c r="E174" s="20" t="s">
        <v>1783</v>
      </c>
      <c r="F174" s="21">
        <v>46320.859664351854</v>
      </c>
      <c r="G174" s="20" t="s">
        <v>694</v>
      </c>
      <c r="H174" s="20" t="s">
        <v>7572</v>
      </c>
      <c r="I174" s="22">
        <v>360</v>
      </c>
      <c r="J174" s="20" t="s">
        <v>22</v>
      </c>
      <c r="K174" s="20" t="s">
        <v>23</v>
      </c>
      <c r="L174" s="22">
        <v>412</v>
      </c>
      <c r="M174" s="20" t="s">
        <v>189</v>
      </c>
      <c r="N174" s="21">
        <v>46320.884837962964</v>
      </c>
      <c r="O174" s="22">
        <v>360</v>
      </c>
      <c r="P174" s="20" t="s">
        <v>25</v>
      </c>
      <c r="Q174" s="22">
        <v>190</v>
      </c>
      <c r="R174" s="3" t="str">
        <f>IF(OR(G174="12R",G174="12L"),_xlfn.XLOOKUP(C174,Tabla42[ADEP],Tabla42[SID 12R],""),IF(OR(G174="30L",G174="30R"),_xlfn.XLOOKUP(C174,Tabla42[ADEP],Tabla42[SID 30L],""),""))</f>
        <v>ROTGI</v>
      </c>
      <c r="S174" s="3">
        <f t="shared" si="2"/>
        <v>20</v>
      </c>
      <c r="T174" s="3" t="str">
        <f>_xlfn.XLOOKUP(C174,Tabla42[ADEP],Tabla42[Sector],"")</f>
        <v>Sector 3</v>
      </c>
    </row>
    <row r="175" spans="1:20" x14ac:dyDescent="0.2">
      <c r="A175" s="20" t="s">
        <v>7573</v>
      </c>
      <c r="B175" s="20" t="s">
        <v>18</v>
      </c>
      <c r="C175" s="20" t="s">
        <v>42</v>
      </c>
      <c r="D175" s="20" t="s">
        <v>122</v>
      </c>
      <c r="E175" s="20" t="s">
        <v>7056</v>
      </c>
      <c r="F175" s="21">
        <v>46320.860405092593</v>
      </c>
      <c r="G175" s="20" t="s">
        <v>694</v>
      </c>
      <c r="H175" s="20" t="s">
        <v>7574</v>
      </c>
      <c r="I175" s="22">
        <v>360</v>
      </c>
      <c r="J175" s="20" t="s">
        <v>22</v>
      </c>
      <c r="K175" s="20" t="s">
        <v>23</v>
      </c>
      <c r="L175" s="22">
        <v>849</v>
      </c>
      <c r="M175" s="20" t="s">
        <v>45</v>
      </c>
      <c r="N175" s="21">
        <v>46320.907916666663</v>
      </c>
      <c r="O175" s="22">
        <v>340</v>
      </c>
      <c r="P175" s="20" t="s">
        <v>25</v>
      </c>
      <c r="Q175" s="22">
        <v>190</v>
      </c>
      <c r="R175" s="3" t="str">
        <f>IF(OR(G175="12R",G175="12L"),_xlfn.XLOOKUP(C175,Tabla42[ADEP],Tabla42[SID 12R],""),IF(OR(G175="30L",G175="30R"),_xlfn.XLOOKUP(C175,Tabla42[ADEP],Tabla42[SID 30L],""),""))</f>
        <v>UDGUV</v>
      </c>
      <c r="S175" s="3">
        <f t="shared" si="2"/>
        <v>20</v>
      </c>
      <c r="T175" s="3" t="str">
        <f>_xlfn.XLOOKUP(C175,Tabla42[ADEP],Tabla42[Sector],"")</f>
        <v>Sector 2</v>
      </c>
    </row>
    <row r="176" spans="1:20" x14ac:dyDescent="0.2">
      <c r="A176" s="20" t="s">
        <v>3253</v>
      </c>
      <c r="B176" s="20" t="s">
        <v>18</v>
      </c>
      <c r="C176" s="20" t="s">
        <v>2726</v>
      </c>
      <c r="D176" s="20" t="s">
        <v>458</v>
      </c>
      <c r="E176" s="20"/>
      <c r="F176" s="21">
        <v>46320.861909722225</v>
      </c>
      <c r="G176" s="20" t="s">
        <v>694</v>
      </c>
      <c r="H176" s="20" t="s">
        <v>155</v>
      </c>
      <c r="I176" s="22">
        <v>15</v>
      </c>
      <c r="J176" s="20" t="s">
        <v>130</v>
      </c>
      <c r="K176" s="20" t="s">
        <v>50</v>
      </c>
      <c r="L176" s="22">
        <v>74</v>
      </c>
      <c r="M176" s="20" t="s">
        <v>2726</v>
      </c>
      <c r="N176" s="21">
        <v>46320.877129629633</v>
      </c>
      <c r="O176" s="22">
        <v>0</v>
      </c>
      <c r="P176" s="20" t="s">
        <v>129</v>
      </c>
      <c r="Q176" s="22">
        <v>15</v>
      </c>
      <c r="R176" s="3" t="str">
        <f>IF(OR(G176="12R",G176="12L"),_xlfn.XLOOKUP(C176,Tabla42[ADEP],Tabla42[SID 12R],""),IF(OR(G176="30L",G176="30R"),_xlfn.XLOOKUP(C176,Tabla42[ADEP],Tabla42[SID 30L],""),""))</f>
        <v/>
      </c>
      <c r="S176" s="3">
        <f t="shared" si="2"/>
        <v>20</v>
      </c>
      <c r="T176" s="3" t="str">
        <f>_xlfn.XLOOKUP(C176,Tabla42[ADEP],Tabla42[Sector],"")</f>
        <v/>
      </c>
    </row>
    <row r="177" spans="1:20" x14ac:dyDescent="0.2">
      <c r="A177" s="20" t="s">
        <v>7575</v>
      </c>
      <c r="B177" s="20" t="s">
        <v>18</v>
      </c>
      <c r="C177" s="20" t="s">
        <v>7576</v>
      </c>
      <c r="D177" s="20" t="s">
        <v>648</v>
      </c>
      <c r="E177" s="20"/>
      <c r="F177" s="21">
        <v>46320.863217592589</v>
      </c>
      <c r="G177" s="20" t="s">
        <v>694</v>
      </c>
      <c r="H177" s="20" t="s">
        <v>7577</v>
      </c>
      <c r="I177" s="22">
        <v>470</v>
      </c>
      <c r="J177" s="20" t="s">
        <v>22</v>
      </c>
      <c r="K177" s="20" t="s">
        <v>50</v>
      </c>
      <c r="L177" s="22">
        <v>512</v>
      </c>
      <c r="M177" s="20" t="s">
        <v>123</v>
      </c>
      <c r="N177" s="21">
        <v>46320.892430555556</v>
      </c>
      <c r="O177" s="22">
        <v>470</v>
      </c>
      <c r="P177" s="20" t="s">
        <v>25</v>
      </c>
      <c r="Q177" s="22">
        <v>30</v>
      </c>
      <c r="R177" s="3" t="str">
        <f>IF(OR(G177="12R",G177="12L"),_xlfn.XLOOKUP(C177,Tabla42[ADEP],Tabla42[SID 12R],""),IF(OR(G177="30L",G177="30R"),_xlfn.XLOOKUP(C177,Tabla42[ADEP],Tabla42[SID 30L],""),""))</f>
        <v/>
      </c>
      <c r="S177" s="3">
        <f t="shared" si="2"/>
        <v>20</v>
      </c>
      <c r="T177" s="3" t="str">
        <f>_xlfn.XLOOKUP(C177,Tabla42[ADEP],Tabla42[Sector],"")</f>
        <v/>
      </c>
    </row>
    <row r="178" spans="1:20" x14ac:dyDescent="0.2">
      <c r="A178" s="20" t="s">
        <v>7578</v>
      </c>
      <c r="B178" s="20" t="s">
        <v>18</v>
      </c>
      <c r="C178" s="20" t="s">
        <v>293</v>
      </c>
      <c r="D178" s="20" t="s">
        <v>43</v>
      </c>
      <c r="E178" s="20" t="s">
        <v>5607</v>
      </c>
      <c r="F178" s="21">
        <v>46320.867523148147</v>
      </c>
      <c r="G178" s="20" t="s">
        <v>694</v>
      </c>
      <c r="H178" s="20" t="s">
        <v>7579</v>
      </c>
      <c r="I178" s="22">
        <v>320</v>
      </c>
      <c r="J178" s="20" t="s">
        <v>22</v>
      </c>
      <c r="K178" s="20" t="s">
        <v>23</v>
      </c>
      <c r="L178" s="22">
        <v>515</v>
      </c>
      <c r="M178" s="20" t="s">
        <v>123</v>
      </c>
      <c r="N178" s="21">
        <v>46320.896620370375</v>
      </c>
      <c r="O178" s="22">
        <v>300</v>
      </c>
      <c r="P178" s="20" t="s">
        <v>25</v>
      </c>
      <c r="Q178" s="22">
        <v>190</v>
      </c>
      <c r="R178" s="3" t="str">
        <f>IF(OR(G178="12R",G178="12L"),_xlfn.XLOOKUP(C178,Tabla42[ADEP],Tabla42[SID 12R],""),IF(OR(G178="30L",G178="30R"),_xlfn.XLOOKUP(C178,Tabla42[ADEP],Tabla42[SID 30L],""),""))</f>
        <v>UDGUV</v>
      </c>
      <c r="S178" s="3">
        <f t="shared" si="2"/>
        <v>20</v>
      </c>
      <c r="T178" s="3" t="str">
        <f>_xlfn.XLOOKUP(C178,Tabla42[ADEP],Tabla42[Sector],"")</f>
        <v>Sector 2</v>
      </c>
    </row>
    <row r="179" spans="1:20" x14ac:dyDescent="0.2">
      <c r="A179" s="20" t="s">
        <v>262</v>
      </c>
      <c r="B179" s="20" t="s">
        <v>18</v>
      </c>
      <c r="C179" s="20" t="s">
        <v>263</v>
      </c>
      <c r="D179" s="20" t="s">
        <v>33</v>
      </c>
      <c r="E179" s="20" t="s">
        <v>7580</v>
      </c>
      <c r="F179" s="21">
        <v>46320.868634259255</v>
      </c>
      <c r="G179" s="20" t="s">
        <v>694</v>
      </c>
      <c r="H179" s="20" t="s">
        <v>7581</v>
      </c>
      <c r="I179" s="22">
        <v>370</v>
      </c>
      <c r="J179" s="20" t="s">
        <v>22</v>
      </c>
      <c r="K179" s="20" t="s">
        <v>23</v>
      </c>
      <c r="L179" s="22">
        <v>155</v>
      </c>
      <c r="M179" s="20" t="s">
        <v>39</v>
      </c>
      <c r="N179" s="21">
        <v>46320.878796296296</v>
      </c>
      <c r="O179" s="22">
        <v>238</v>
      </c>
      <c r="P179" s="20" t="s">
        <v>25</v>
      </c>
      <c r="Q179" s="22">
        <v>40</v>
      </c>
      <c r="R179" s="3" t="str">
        <f>IF(OR(G179="12R",G179="12L"),_xlfn.XLOOKUP(C179,Tabla42[ADEP],Tabla42[SID 12R],""),IF(OR(G179="30L",G179="30R"),_xlfn.XLOOKUP(C179,Tabla42[ADEP],Tabla42[SID 30L],""),""))</f>
        <v>ROTGI</v>
      </c>
      <c r="S179" s="3">
        <f t="shared" si="2"/>
        <v>20</v>
      </c>
      <c r="T179" s="3" t="str">
        <f>_xlfn.XLOOKUP(C179,Tabla42[ADEP],Tabla42[Sector],"")</f>
        <v>Sector 3</v>
      </c>
    </row>
    <row r="180" spans="1:20" x14ac:dyDescent="0.2">
      <c r="A180" s="20" t="s">
        <v>665</v>
      </c>
      <c r="B180" s="20" t="s">
        <v>18</v>
      </c>
      <c r="C180" s="20" t="s">
        <v>206</v>
      </c>
      <c r="D180" s="20" t="s">
        <v>33</v>
      </c>
      <c r="E180" s="20" t="s">
        <v>551</v>
      </c>
      <c r="F180" s="21">
        <v>46320.869467592594</v>
      </c>
      <c r="G180" s="20" t="s">
        <v>694</v>
      </c>
      <c r="H180" s="20" t="s">
        <v>7582</v>
      </c>
      <c r="I180" s="22">
        <v>360</v>
      </c>
      <c r="J180" s="20" t="s">
        <v>22</v>
      </c>
      <c r="K180" s="20" t="s">
        <v>23</v>
      </c>
      <c r="L180" s="22">
        <v>849</v>
      </c>
      <c r="M180" s="20" t="s">
        <v>45</v>
      </c>
      <c r="N180" s="21">
        <v>46320.916192129633</v>
      </c>
      <c r="O180" s="22">
        <v>360</v>
      </c>
      <c r="P180" s="20" t="s">
        <v>25</v>
      </c>
      <c r="Q180" s="22">
        <v>190</v>
      </c>
      <c r="R180" s="3" t="str">
        <f>IF(OR(G180="12R",G180="12L"),_xlfn.XLOOKUP(C180,Tabla42[ADEP],Tabla42[SID 12R],""),IF(OR(G180="30L",G180="30R"),_xlfn.XLOOKUP(C180,Tabla42[ADEP],Tabla42[SID 30L],""),""))</f>
        <v>UDGUV</v>
      </c>
      <c r="S180" s="3">
        <f t="shared" si="2"/>
        <v>20</v>
      </c>
      <c r="T180" s="3" t="str">
        <f>_xlfn.XLOOKUP(C180,Tabla42[ADEP],Tabla42[Sector],"")</f>
        <v>Sector 2</v>
      </c>
    </row>
    <row r="181" spans="1:20" x14ac:dyDescent="0.2">
      <c r="A181" s="20" t="s">
        <v>7583</v>
      </c>
      <c r="B181" s="20" t="s">
        <v>18</v>
      </c>
      <c r="C181" s="20" t="s">
        <v>116</v>
      </c>
      <c r="D181" s="20" t="s">
        <v>117</v>
      </c>
      <c r="E181" s="20" t="s">
        <v>584</v>
      </c>
      <c r="F181" s="21">
        <v>46320.870347222226</v>
      </c>
      <c r="G181" s="20" t="s">
        <v>694</v>
      </c>
      <c r="H181" s="20" t="s">
        <v>7584</v>
      </c>
      <c r="I181" s="22">
        <v>260</v>
      </c>
      <c r="J181" s="20" t="s">
        <v>22</v>
      </c>
      <c r="K181" s="20" t="s">
        <v>23</v>
      </c>
      <c r="L181" s="22">
        <v>508</v>
      </c>
      <c r="M181" s="20" t="s">
        <v>123</v>
      </c>
      <c r="N181" s="21">
        <v>46320.900416666671</v>
      </c>
      <c r="O181" s="22">
        <v>260</v>
      </c>
      <c r="P181" s="20" t="s">
        <v>25</v>
      </c>
      <c r="Q181" s="22">
        <v>190</v>
      </c>
      <c r="R181" s="3" t="str">
        <f>IF(OR(G181="12R",G181="12L"),_xlfn.XLOOKUP(C181,Tabla42[ADEP],Tabla42[SID 12R],""),IF(OR(G181="30L",G181="30R"),_xlfn.XLOOKUP(C181,Tabla42[ADEP],Tabla42[SID 30L],""),""))</f>
        <v>NOSUG</v>
      </c>
      <c r="S181" s="3">
        <f t="shared" si="2"/>
        <v>20</v>
      </c>
      <c r="T181" s="3" t="str">
        <f>_xlfn.XLOOKUP(C181,Tabla42[ADEP],Tabla42[Sector],"")</f>
        <v>Sector 3</v>
      </c>
    </row>
    <row r="182" spans="1:20" x14ac:dyDescent="0.2">
      <c r="A182" s="20" t="s">
        <v>261</v>
      </c>
      <c r="B182" s="20" t="s">
        <v>18</v>
      </c>
      <c r="C182" s="20" t="s">
        <v>158</v>
      </c>
      <c r="D182" s="20" t="s">
        <v>33</v>
      </c>
      <c r="E182" s="20" t="s">
        <v>3028</v>
      </c>
      <c r="F182" s="21">
        <v>46320.873090277775</v>
      </c>
      <c r="G182" s="20" t="s">
        <v>694</v>
      </c>
      <c r="H182" s="20" t="s">
        <v>7585</v>
      </c>
      <c r="I182" s="22">
        <v>330</v>
      </c>
      <c r="J182" s="20" t="s">
        <v>22</v>
      </c>
      <c r="K182" s="20" t="s">
        <v>23</v>
      </c>
      <c r="L182" s="22">
        <v>347</v>
      </c>
      <c r="M182" s="20" t="s">
        <v>30</v>
      </c>
      <c r="N182" s="21">
        <v>46320.892893518518</v>
      </c>
      <c r="O182" s="22">
        <v>330</v>
      </c>
      <c r="P182" s="20" t="s">
        <v>25</v>
      </c>
      <c r="Q182" s="22">
        <v>40</v>
      </c>
      <c r="R182" s="3" t="str">
        <f>IF(OR(G182="12R",G182="12L"),_xlfn.XLOOKUP(C182,Tabla42[ADEP],Tabla42[SID 12R],""),IF(OR(G182="30L",G182="30R"),_xlfn.XLOOKUP(C182,Tabla42[ADEP],Tabla42[SID 30L],""),""))</f>
        <v>ROTGI</v>
      </c>
      <c r="S182" s="3">
        <f t="shared" si="2"/>
        <v>20</v>
      </c>
      <c r="T182" s="3" t="str">
        <f>_xlfn.XLOOKUP(C182,Tabla42[ADEP],Tabla42[Sector],"")</f>
        <v>Sector 3</v>
      </c>
    </row>
    <row r="183" spans="1:20" x14ac:dyDescent="0.2">
      <c r="A183" s="20" t="s">
        <v>296</v>
      </c>
      <c r="B183" s="20" t="s">
        <v>18</v>
      </c>
      <c r="C183" s="20" t="s">
        <v>121</v>
      </c>
      <c r="D183" s="20" t="s">
        <v>122</v>
      </c>
      <c r="E183" s="20" t="s">
        <v>7373</v>
      </c>
      <c r="F183" s="21">
        <v>46320.878622685181</v>
      </c>
      <c r="G183" s="20" t="s">
        <v>694</v>
      </c>
      <c r="H183" s="20" t="s">
        <v>7586</v>
      </c>
      <c r="I183" s="22">
        <v>280</v>
      </c>
      <c r="J183" s="20" t="s">
        <v>22</v>
      </c>
      <c r="K183" s="20" t="s">
        <v>23</v>
      </c>
      <c r="L183" s="22">
        <v>548</v>
      </c>
      <c r="M183" s="20" t="s">
        <v>123</v>
      </c>
      <c r="N183" s="21">
        <v>46320.909108796295</v>
      </c>
      <c r="O183" s="22">
        <v>280</v>
      </c>
      <c r="P183" s="20" t="s">
        <v>25</v>
      </c>
      <c r="Q183" s="22">
        <v>190</v>
      </c>
      <c r="R183" s="3" t="str">
        <f>IF(OR(G183="12R",G183="12L"),_xlfn.XLOOKUP(C183,Tabla42[ADEP],Tabla42[SID 12R],""),IF(OR(G183="30L",G183="30R"),_xlfn.XLOOKUP(C183,Tabla42[ADEP],Tabla42[SID 30L],""),""))</f>
        <v>NOSUG</v>
      </c>
      <c r="S183" s="3">
        <f t="shared" si="2"/>
        <v>21</v>
      </c>
      <c r="T183" s="3" t="str">
        <f>_xlfn.XLOOKUP(C183,Tabla42[ADEP],Tabla42[Sector],"")</f>
        <v>Sector 3</v>
      </c>
    </row>
    <row r="184" spans="1:20" x14ac:dyDescent="0.2">
      <c r="A184" s="20" t="s">
        <v>480</v>
      </c>
      <c r="B184" s="20" t="s">
        <v>18</v>
      </c>
      <c r="C184" s="20" t="s">
        <v>164</v>
      </c>
      <c r="D184" s="20" t="s">
        <v>117</v>
      </c>
      <c r="E184" s="20" t="s">
        <v>7587</v>
      </c>
      <c r="F184" s="21">
        <v>46320.880405092597</v>
      </c>
      <c r="G184" s="20" t="s">
        <v>694</v>
      </c>
      <c r="H184" s="20" t="s">
        <v>7588</v>
      </c>
      <c r="I184" s="22">
        <v>310</v>
      </c>
      <c r="J184" s="20" t="s">
        <v>22</v>
      </c>
      <c r="K184" s="20" t="s">
        <v>23</v>
      </c>
      <c r="L184" s="22">
        <v>347</v>
      </c>
      <c r="M184" s="20" t="s">
        <v>30</v>
      </c>
      <c r="N184" s="21">
        <v>46320.90115740741</v>
      </c>
      <c r="O184" s="22">
        <v>310</v>
      </c>
      <c r="P184" s="20" t="s">
        <v>25</v>
      </c>
      <c r="Q184" s="22">
        <v>40</v>
      </c>
      <c r="R184" s="3" t="str">
        <f>IF(OR(G184="12R",G184="12L"),_xlfn.XLOOKUP(C184,Tabla42[ADEP],Tabla42[SID 12R],""),IF(OR(G184="30L",G184="30R"),_xlfn.XLOOKUP(C184,Tabla42[ADEP],Tabla42[SID 30L],""),""))</f>
        <v>ROTGI</v>
      </c>
      <c r="S184" s="3">
        <f t="shared" si="2"/>
        <v>21</v>
      </c>
      <c r="T184" s="3" t="str">
        <f>_xlfn.XLOOKUP(C184,Tabla42[ADEP],Tabla42[Sector],"")</f>
        <v>Sector 3</v>
      </c>
    </row>
    <row r="185" spans="1:20" x14ac:dyDescent="0.2">
      <c r="A185" s="20" t="s">
        <v>765</v>
      </c>
      <c r="B185" s="20" t="s">
        <v>18</v>
      </c>
      <c r="C185" s="20" t="s">
        <v>158</v>
      </c>
      <c r="D185" s="20" t="s">
        <v>60</v>
      </c>
      <c r="E185" s="20" t="s">
        <v>4039</v>
      </c>
      <c r="F185" s="21">
        <v>46320.882731481484</v>
      </c>
      <c r="G185" s="20" t="s">
        <v>694</v>
      </c>
      <c r="H185" s="20" t="s">
        <v>7589</v>
      </c>
      <c r="I185" s="22">
        <v>330</v>
      </c>
      <c r="J185" s="20" t="s">
        <v>22</v>
      </c>
      <c r="K185" s="20" t="s">
        <v>23</v>
      </c>
      <c r="L185" s="22">
        <v>348</v>
      </c>
      <c r="M185" s="20" t="s">
        <v>30</v>
      </c>
      <c r="N185" s="21">
        <v>46320.904583333337</v>
      </c>
      <c r="O185" s="22">
        <v>330</v>
      </c>
      <c r="P185" s="20" t="s">
        <v>25</v>
      </c>
      <c r="Q185" s="22">
        <v>40</v>
      </c>
      <c r="R185" s="3" t="str">
        <f>IF(OR(G185="12R",G185="12L"),_xlfn.XLOOKUP(C185,Tabla42[ADEP],Tabla42[SID 12R],""),IF(OR(G185="30L",G185="30R"),_xlfn.XLOOKUP(C185,Tabla42[ADEP],Tabla42[SID 30L],""),""))</f>
        <v>ROTGI</v>
      </c>
      <c r="S185" s="3">
        <f t="shared" si="2"/>
        <v>21</v>
      </c>
      <c r="T185" s="3" t="str">
        <f>_xlfn.XLOOKUP(C185,Tabla42[ADEP],Tabla42[Sector],"")</f>
        <v>Sector 3</v>
      </c>
    </row>
    <row r="186" spans="1:20" x14ac:dyDescent="0.2">
      <c r="A186" s="20" t="s">
        <v>477</v>
      </c>
      <c r="B186" s="20" t="s">
        <v>18</v>
      </c>
      <c r="C186" s="20" t="s">
        <v>478</v>
      </c>
      <c r="D186" s="20" t="s">
        <v>20</v>
      </c>
      <c r="E186" s="20" t="s">
        <v>7590</v>
      </c>
      <c r="F186" s="21">
        <v>46320.884027777778</v>
      </c>
      <c r="G186" s="20" t="s">
        <v>694</v>
      </c>
      <c r="H186" s="20" t="s">
        <v>7591</v>
      </c>
      <c r="I186" s="22">
        <v>260</v>
      </c>
      <c r="J186" s="20" t="s">
        <v>22</v>
      </c>
      <c r="K186" s="20" t="s">
        <v>23</v>
      </c>
      <c r="L186" s="22">
        <v>852</v>
      </c>
      <c r="M186" s="20" t="s">
        <v>35</v>
      </c>
      <c r="N186" s="21">
        <v>46320.927928240737</v>
      </c>
      <c r="O186" s="22">
        <v>260</v>
      </c>
      <c r="P186" s="20" t="s">
        <v>25</v>
      </c>
      <c r="Q186" s="22">
        <v>190</v>
      </c>
      <c r="R186" s="3" t="str">
        <f>IF(OR(G186="12R",G186="12L"),_xlfn.XLOOKUP(C186,Tabla42[ADEP],Tabla42[SID 12R],""),IF(OR(G186="30L",G186="30R"),_xlfn.XLOOKUP(C186,Tabla42[ADEP],Tabla42[SID 30L],""),""))</f>
        <v>NOSUG</v>
      </c>
      <c r="S186" s="3">
        <f t="shared" si="2"/>
        <v>21</v>
      </c>
      <c r="T186" s="3" t="str">
        <f>_xlfn.XLOOKUP(C186,Tabla42[ADEP],Tabla42[Sector],"")</f>
        <v>Sector 3</v>
      </c>
    </row>
    <row r="187" spans="1:20" x14ac:dyDescent="0.2">
      <c r="A187" s="20" t="s">
        <v>1280</v>
      </c>
      <c r="B187" s="20" t="s">
        <v>18</v>
      </c>
      <c r="C187" s="20" t="s">
        <v>742</v>
      </c>
      <c r="D187" s="20" t="s">
        <v>122</v>
      </c>
      <c r="E187" s="20" t="s">
        <v>7195</v>
      </c>
      <c r="F187" s="21">
        <v>46320.887175925927</v>
      </c>
      <c r="G187" s="20" t="s">
        <v>694</v>
      </c>
      <c r="H187" s="20" t="s">
        <v>7592</v>
      </c>
      <c r="I187" s="22">
        <v>300</v>
      </c>
      <c r="J187" s="20" t="s">
        <v>22</v>
      </c>
      <c r="K187" s="20" t="s">
        <v>23</v>
      </c>
      <c r="L187" s="22">
        <v>543</v>
      </c>
      <c r="M187" s="20" t="s">
        <v>123</v>
      </c>
      <c r="N187" s="21">
        <v>46320.916643518518</v>
      </c>
      <c r="O187" s="22">
        <v>300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7593</v>
      </c>
      <c r="B188" s="20" t="s">
        <v>18</v>
      </c>
      <c r="C188" s="20" t="s">
        <v>128</v>
      </c>
      <c r="D188" s="20" t="s">
        <v>43</v>
      </c>
      <c r="E188" s="20" t="s">
        <v>7594</v>
      </c>
      <c r="F188" s="21">
        <v>46320.889155092591</v>
      </c>
      <c r="G188" s="20" t="s">
        <v>694</v>
      </c>
      <c r="H188" s="20" t="s">
        <v>7595</v>
      </c>
      <c r="I188" s="22">
        <v>310</v>
      </c>
      <c r="J188" s="20" t="s">
        <v>22</v>
      </c>
      <c r="K188" s="20" t="s">
        <v>23</v>
      </c>
      <c r="L188" s="22">
        <v>347</v>
      </c>
      <c r="M188" s="20" t="s">
        <v>30</v>
      </c>
      <c r="N188" s="21">
        <v>46320.909629629634</v>
      </c>
      <c r="O188" s="22">
        <v>310</v>
      </c>
      <c r="P188" s="20" t="s">
        <v>25</v>
      </c>
      <c r="Q188" s="22">
        <v>40</v>
      </c>
      <c r="R188" s="3" t="str">
        <f>IF(OR(G188="12R",G188="12L"),_xlfn.XLOOKUP(C188,Tabla42[ADEP],Tabla42[SID 12R],""),IF(OR(G188="30L",G188="30R"),_xlfn.XLOOKUP(C188,Tabla42[ADEP],Tabla42[SID 30L],""),""))</f>
        <v>ROTGI</v>
      </c>
      <c r="S188" s="3">
        <f t="shared" si="2"/>
        <v>21</v>
      </c>
      <c r="T188" s="3" t="str">
        <f>_xlfn.XLOOKUP(C188,Tabla42[ADEP],Tabla42[Sector],"")</f>
        <v>Sector 3</v>
      </c>
    </row>
    <row r="189" spans="1:20" x14ac:dyDescent="0.2">
      <c r="A189" s="20" t="s">
        <v>289</v>
      </c>
      <c r="B189" s="20" t="s">
        <v>18</v>
      </c>
      <c r="C189" s="20" t="s">
        <v>290</v>
      </c>
      <c r="D189" s="20" t="s">
        <v>33</v>
      </c>
      <c r="E189" s="20" t="s">
        <v>5919</v>
      </c>
      <c r="F189" s="21">
        <v>46320.890717592592</v>
      </c>
      <c r="G189" s="20" t="s">
        <v>694</v>
      </c>
      <c r="H189" s="20" t="s">
        <v>7596</v>
      </c>
      <c r="I189" s="22">
        <v>350</v>
      </c>
      <c r="J189" s="20" t="s">
        <v>22</v>
      </c>
      <c r="K189" s="20" t="s">
        <v>23</v>
      </c>
      <c r="L189" s="22">
        <v>227</v>
      </c>
      <c r="M189" s="20" t="s">
        <v>55</v>
      </c>
      <c r="N189" s="21">
        <v>46320.904270833329</v>
      </c>
      <c r="O189" s="22">
        <v>280</v>
      </c>
      <c r="P189" s="20" t="s">
        <v>25</v>
      </c>
      <c r="Q189" s="22">
        <v>190</v>
      </c>
      <c r="R189" s="3" t="str">
        <f>IF(OR(G189="12R",G189="12L"),_xlfn.XLOOKUP(C189,Tabla42[ADEP],Tabla42[SID 12R],""),IF(OR(G189="30L",G189="30R"),_xlfn.XLOOKUP(C189,Tabla42[ADEP],Tabla42[SID 30L],""),""))</f>
        <v>CZM</v>
      </c>
      <c r="S189" s="3">
        <f t="shared" si="2"/>
        <v>21</v>
      </c>
      <c r="T189" s="3" t="str">
        <f>_xlfn.XLOOKUP(C189,Tabla42[ADEP],Tabla42[Sector],"")</f>
        <v>Sector 7</v>
      </c>
    </row>
    <row r="190" spans="1:20" x14ac:dyDescent="0.2">
      <c r="A190" s="20" t="s">
        <v>299</v>
      </c>
      <c r="B190" s="20" t="s">
        <v>18</v>
      </c>
      <c r="C190" s="20" t="s">
        <v>300</v>
      </c>
      <c r="D190" s="20" t="s">
        <v>117</v>
      </c>
      <c r="E190" s="20" t="s">
        <v>6838</v>
      </c>
      <c r="F190" s="21">
        <v>46320.893171296295</v>
      </c>
      <c r="G190" s="20" t="s">
        <v>694</v>
      </c>
      <c r="H190" s="20" t="s">
        <v>7597</v>
      </c>
      <c r="I190" s="22">
        <v>340</v>
      </c>
      <c r="J190" s="20" t="s">
        <v>22</v>
      </c>
      <c r="K190" s="20" t="s">
        <v>23</v>
      </c>
      <c r="L190" s="22">
        <v>510</v>
      </c>
      <c r="M190" s="20" t="s">
        <v>123</v>
      </c>
      <c r="N190" s="21">
        <v>46320.921782407408</v>
      </c>
      <c r="O190" s="22">
        <v>340</v>
      </c>
      <c r="P190" s="20" t="s">
        <v>25</v>
      </c>
      <c r="Q190" s="22">
        <v>190</v>
      </c>
      <c r="R190" s="3" t="str">
        <f>IF(OR(G190="12R",G190="12L"),_xlfn.XLOOKUP(C190,Tabla42[ADEP],Tabla42[SID 12R],""),IF(OR(G190="30L",G190="30R"),_xlfn.XLOOKUP(C190,Tabla42[ADEP],Tabla42[SID 30L],""),""))</f>
        <v>ROTGI</v>
      </c>
      <c r="S190" s="3">
        <f t="shared" si="2"/>
        <v>21</v>
      </c>
      <c r="T190" s="3" t="str">
        <f>_xlfn.XLOOKUP(C190,Tabla42[ADEP],Tabla42[Sector],"")</f>
        <v>Sector 3</v>
      </c>
    </row>
    <row r="191" spans="1:20" x14ac:dyDescent="0.2">
      <c r="A191" s="20" t="s">
        <v>309</v>
      </c>
      <c r="B191" s="20" t="s">
        <v>18</v>
      </c>
      <c r="C191" s="20" t="s">
        <v>19</v>
      </c>
      <c r="D191" s="20" t="s">
        <v>53</v>
      </c>
      <c r="E191" s="20" t="s">
        <v>666</v>
      </c>
      <c r="F191" s="21">
        <v>46320.89949074074</v>
      </c>
      <c r="G191" s="20" t="s">
        <v>694</v>
      </c>
      <c r="H191" s="20" t="s">
        <v>7598</v>
      </c>
      <c r="I191" s="22">
        <v>380</v>
      </c>
      <c r="J191" s="20" t="s">
        <v>22</v>
      </c>
      <c r="K191" s="20" t="s">
        <v>23</v>
      </c>
      <c r="L191" s="22">
        <v>850</v>
      </c>
      <c r="M191" s="20" t="s">
        <v>2219</v>
      </c>
      <c r="N191" s="21">
        <v>46320.946597222224</v>
      </c>
      <c r="O191" s="22">
        <v>380</v>
      </c>
      <c r="P191" s="20" t="s">
        <v>25</v>
      </c>
      <c r="Q191" s="22">
        <v>190</v>
      </c>
      <c r="R191" s="3" t="str">
        <f>IF(OR(G191="12R",G191="12L"),_xlfn.XLOOKUP(C191,Tabla42[ADEP],Tabla42[SID 12R],""),IF(OR(G191="30L",G191="30R"),_xlfn.XLOOKUP(C191,Tabla42[ADEP],Tabla42[SID 30L],""),""))</f>
        <v>UDGUV</v>
      </c>
      <c r="S191" s="3">
        <f t="shared" si="2"/>
        <v>21</v>
      </c>
      <c r="T191" s="3" t="str">
        <f>_xlfn.XLOOKUP(C191,Tabla42[ADEP],Tabla42[Sector],"")</f>
        <v>Sector 2</v>
      </c>
    </row>
    <row r="192" spans="1:20" x14ac:dyDescent="0.2">
      <c r="A192" s="20" t="s">
        <v>308</v>
      </c>
      <c r="B192" s="20" t="s">
        <v>18</v>
      </c>
      <c r="C192" s="20" t="s">
        <v>137</v>
      </c>
      <c r="D192" s="20" t="s">
        <v>28</v>
      </c>
      <c r="E192" s="20" t="s">
        <v>5603</v>
      </c>
      <c r="F192" s="21">
        <v>46320.900451388894</v>
      </c>
      <c r="G192" s="20" t="s">
        <v>694</v>
      </c>
      <c r="H192" s="20" t="s">
        <v>7599</v>
      </c>
      <c r="I192" s="22">
        <v>370</v>
      </c>
      <c r="J192" s="20" t="s">
        <v>22</v>
      </c>
      <c r="K192" s="20" t="s">
        <v>23</v>
      </c>
      <c r="L192" s="22">
        <v>151</v>
      </c>
      <c r="M192" s="20" t="s">
        <v>39</v>
      </c>
      <c r="N192" s="21">
        <v>46320.911122685182</v>
      </c>
      <c r="O192" s="22">
        <v>268</v>
      </c>
      <c r="P192" s="20" t="s">
        <v>25</v>
      </c>
      <c r="Q192" s="22">
        <v>40</v>
      </c>
      <c r="R192" s="3" t="str">
        <f>IF(OR(G192="12R",G192="12L"),_xlfn.XLOOKUP(C192,Tabla42[ADEP],Tabla42[SID 12R],""),IF(OR(G192="30L",G192="30R"),_xlfn.XLOOKUP(C192,Tabla42[ADEP],Tabla42[SID 30L],""),""))</f>
        <v>NUDAL</v>
      </c>
      <c r="S192" s="3">
        <f t="shared" si="2"/>
        <v>21</v>
      </c>
      <c r="T192" s="3" t="str">
        <f>_xlfn.XLOOKUP(C192,Tabla42[ADEP],Tabla42[Sector],"")</f>
        <v>Sector 3</v>
      </c>
    </row>
    <row r="193" spans="1:20" x14ac:dyDescent="0.2">
      <c r="A193" s="20" t="s">
        <v>7600</v>
      </c>
      <c r="B193" s="20" t="s">
        <v>18</v>
      </c>
      <c r="C193" s="20" t="s">
        <v>371</v>
      </c>
      <c r="D193" s="20" t="s">
        <v>5161</v>
      </c>
      <c r="E193" s="20"/>
      <c r="F193" s="21">
        <v>46320.902326388888</v>
      </c>
      <c r="G193" s="20" t="s">
        <v>694</v>
      </c>
      <c r="H193" s="20" t="s">
        <v>155</v>
      </c>
      <c r="I193" s="22">
        <v>15</v>
      </c>
      <c r="J193" s="20" t="s">
        <v>130</v>
      </c>
      <c r="K193" s="20" t="s">
        <v>50</v>
      </c>
      <c r="L193" s="22">
        <v>69</v>
      </c>
      <c r="M193" s="20" t="s">
        <v>371</v>
      </c>
      <c r="N193" s="21">
        <v>46320.913402777776</v>
      </c>
      <c r="O193" s="22">
        <v>0</v>
      </c>
      <c r="P193" s="20" t="s">
        <v>129</v>
      </c>
      <c r="Q193" s="22">
        <v>927</v>
      </c>
      <c r="R193" s="3" t="str">
        <f>IF(OR(G193="12R",G193="12L"),_xlfn.XLOOKUP(C193,Tabla42[ADEP],Tabla42[SID 12R],""),IF(OR(G193="30L",G193="30R"),_xlfn.XLOOKUP(C193,Tabla42[ADEP],Tabla42[SID 30L],""),""))</f>
        <v/>
      </c>
      <c r="S193" s="3">
        <f t="shared" si="2"/>
        <v>21</v>
      </c>
      <c r="T193" s="3" t="str">
        <f>_xlfn.XLOOKUP(C193,Tabla42[ADEP],Tabla42[Sector],"")</f>
        <v/>
      </c>
    </row>
    <row r="194" spans="1:20" x14ac:dyDescent="0.2">
      <c r="A194" s="20" t="s">
        <v>475</v>
      </c>
      <c r="B194" s="20" t="s">
        <v>18</v>
      </c>
      <c r="C194" s="20" t="s">
        <v>293</v>
      </c>
      <c r="D194" s="20" t="s">
        <v>28</v>
      </c>
      <c r="E194" s="20" t="s">
        <v>7162</v>
      </c>
      <c r="F194" s="21">
        <v>46320.904108796298</v>
      </c>
      <c r="G194" s="20" t="s">
        <v>694</v>
      </c>
      <c r="H194" s="20" t="s">
        <v>7601</v>
      </c>
      <c r="I194" s="22">
        <v>300</v>
      </c>
      <c r="J194" s="20" t="s">
        <v>22</v>
      </c>
      <c r="K194" s="20" t="s">
        <v>23</v>
      </c>
      <c r="L194" s="22">
        <v>524</v>
      </c>
      <c r="M194" s="20" t="s">
        <v>123</v>
      </c>
      <c r="N194" s="21">
        <v>46320.93304398148</v>
      </c>
      <c r="O194" s="22">
        <v>360</v>
      </c>
      <c r="P194" s="20" t="s">
        <v>25</v>
      </c>
      <c r="Q194" s="22">
        <v>190</v>
      </c>
      <c r="R194" s="3" t="str">
        <f>IF(OR(G194="12R",G194="12L"),_xlfn.XLOOKUP(C194,Tabla42[ADEP],Tabla42[SID 12R],""),IF(OR(G194="30L",G194="30R"),_xlfn.XLOOKUP(C194,Tabla42[ADEP],Tabla42[SID 30L],""),""))</f>
        <v>UDGUV</v>
      </c>
      <c r="S194" s="3">
        <f t="shared" si="2"/>
        <v>21</v>
      </c>
      <c r="T194" s="3" t="str">
        <f>_xlfn.XLOOKUP(C194,Tabla42[ADEP],Tabla42[Sector],"")</f>
        <v>Sector 2</v>
      </c>
    </row>
    <row r="195" spans="1:20" x14ac:dyDescent="0.2">
      <c r="A195" s="20" t="s">
        <v>301</v>
      </c>
      <c r="B195" s="20" t="s">
        <v>18</v>
      </c>
      <c r="C195" s="20" t="s">
        <v>32</v>
      </c>
      <c r="D195" s="20" t="s">
        <v>53</v>
      </c>
      <c r="E195" s="20" t="s">
        <v>629</v>
      </c>
      <c r="F195" s="21">
        <v>46320.905694444446</v>
      </c>
      <c r="G195" s="20" t="s">
        <v>694</v>
      </c>
      <c r="H195" s="20" t="s">
        <v>7602</v>
      </c>
      <c r="I195" s="22">
        <v>360</v>
      </c>
      <c r="J195" s="20" t="s">
        <v>22</v>
      </c>
      <c r="K195" s="20" t="s">
        <v>23</v>
      </c>
      <c r="L195" s="22">
        <v>858</v>
      </c>
      <c r="M195" s="20" t="s">
        <v>35</v>
      </c>
      <c r="N195" s="21">
        <v>46320.953043981484</v>
      </c>
      <c r="O195" s="22">
        <v>360</v>
      </c>
      <c r="P195" s="20" t="s">
        <v>25</v>
      </c>
      <c r="Q195" s="22">
        <v>190</v>
      </c>
      <c r="R195" s="3" t="str">
        <f>IF(OR(G195="12R",G195="12L"),_xlfn.XLOOKUP(C195,Tabla42[ADEP],Tabla42[SID 12R],""),IF(OR(G195="30L",G195="30R"),_xlfn.XLOOKUP(C195,Tabla42[ADEP],Tabla42[SID 30L],""),""))</f>
        <v>UDGUV</v>
      </c>
      <c r="S195" s="3">
        <f t="shared" ref="S195:S220" si="3">HOUR(F195)</f>
        <v>21</v>
      </c>
      <c r="T195" s="3" t="str">
        <f>_xlfn.XLOOKUP(C195,Tabla42[ADEP],Tabla42[Sector],"")</f>
        <v>Sector 2</v>
      </c>
    </row>
    <row r="196" spans="1:20" x14ac:dyDescent="0.2">
      <c r="A196" s="20" t="s">
        <v>673</v>
      </c>
      <c r="B196" s="20" t="s">
        <v>18</v>
      </c>
      <c r="C196" s="20" t="s">
        <v>137</v>
      </c>
      <c r="D196" s="20" t="s">
        <v>340</v>
      </c>
      <c r="E196" s="20" t="s">
        <v>644</v>
      </c>
      <c r="F196" s="21">
        <v>46320.90724537037</v>
      </c>
      <c r="G196" s="20" t="s">
        <v>694</v>
      </c>
      <c r="H196" s="20" t="s">
        <v>7603</v>
      </c>
      <c r="I196" s="22">
        <v>410</v>
      </c>
      <c r="J196" s="20" t="s">
        <v>22</v>
      </c>
      <c r="K196" s="20" t="s">
        <v>23</v>
      </c>
      <c r="L196" s="22">
        <v>150</v>
      </c>
      <c r="M196" s="20" t="s">
        <v>39</v>
      </c>
      <c r="N196" s="21">
        <v>46320.917604166665</v>
      </c>
      <c r="O196" s="22">
        <v>290</v>
      </c>
      <c r="P196" s="20" t="s">
        <v>40</v>
      </c>
      <c r="Q196" s="22">
        <v>40</v>
      </c>
      <c r="R196" s="3" t="str">
        <f>IF(OR(G196="12R",G196="12L"),_xlfn.XLOOKUP(C196,Tabla42[ADEP],Tabla42[SID 12R],""),IF(OR(G196="30L",G196="30R"),_xlfn.XLOOKUP(C196,Tabla42[ADEP],Tabla42[SID 30L],""),""))</f>
        <v>NUDAL</v>
      </c>
      <c r="S196" s="3">
        <f t="shared" si="3"/>
        <v>21</v>
      </c>
      <c r="T196" s="3" t="str">
        <f>_xlfn.XLOOKUP(C196,Tabla42[ADEP],Tabla42[Sector],"")</f>
        <v>Sector 3</v>
      </c>
    </row>
    <row r="197" spans="1:20" x14ac:dyDescent="0.2">
      <c r="A197" s="20" t="s">
        <v>302</v>
      </c>
      <c r="B197" s="20" t="s">
        <v>18</v>
      </c>
      <c r="C197" s="20" t="s">
        <v>303</v>
      </c>
      <c r="D197" s="20" t="s">
        <v>28</v>
      </c>
      <c r="E197" s="20" t="s">
        <v>692</v>
      </c>
      <c r="F197" s="21">
        <v>46320.909039351856</v>
      </c>
      <c r="G197" s="20" t="s">
        <v>694</v>
      </c>
      <c r="H197" s="20" t="s">
        <v>7604</v>
      </c>
      <c r="I197" s="22">
        <v>340</v>
      </c>
      <c r="J197" s="20" t="s">
        <v>22</v>
      </c>
      <c r="K197" s="20" t="s">
        <v>23</v>
      </c>
      <c r="L197" s="22">
        <v>504</v>
      </c>
      <c r="M197" s="20" t="s">
        <v>123</v>
      </c>
      <c r="N197" s="21">
        <v>46320.938460648147</v>
      </c>
      <c r="O197" s="22">
        <v>340</v>
      </c>
      <c r="P197" s="20" t="s">
        <v>25</v>
      </c>
      <c r="Q197" s="22">
        <v>190</v>
      </c>
      <c r="R197" s="3" t="str">
        <f>IF(OR(G197="12R",G197="12L"),_xlfn.XLOOKUP(C197,Tabla42[ADEP],Tabla42[SID 12R],""),IF(OR(G197="30L",G197="30R"),_xlfn.XLOOKUP(C197,Tabla42[ADEP],Tabla42[SID 30L],""),""))</f>
        <v>ROTGI</v>
      </c>
      <c r="S197" s="3">
        <f t="shared" si="3"/>
        <v>21</v>
      </c>
      <c r="T197" s="3" t="str">
        <f>_xlfn.XLOOKUP(C197,Tabla42[ADEP],Tabla42[Sector],"")</f>
        <v>Sector 3</v>
      </c>
    </row>
    <row r="198" spans="1:20" x14ac:dyDescent="0.2">
      <c r="A198" s="20" t="s">
        <v>542</v>
      </c>
      <c r="B198" s="20" t="s">
        <v>18</v>
      </c>
      <c r="C198" s="20" t="s">
        <v>32</v>
      </c>
      <c r="D198" s="20" t="s">
        <v>53</v>
      </c>
      <c r="E198" s="20" t="s">
        <v>277</v>
      </c>
      <c r="F198" s="21">
        <v>46320.91024305555</v>
      </c>
      <c r="G198" s="20" t="s">
        <v>694</v>
      </c>
      <c r="H198" s="20" t="s">
        <v>7605</v>
      </c>
      <c r="I198" s="22">
        <v>340</v>
      </c>
      <c r="J198" s="20" t="s">
        <v>22</v>
      </c>
      <c r="K198" s="20" t="s">
        <v>23</v>
      </c>
      <c r="L198" s="22">
        <v>862</v>
      </c>
      <c r="M198" s="20" t="s">
        <v>35</v>
      </c>
      <c r="N198" s="21">
        <v>46320.955578703702</v>
      </c>
      <c r="O198" s="22">
        <v>340</v>
      </c>
      <c r="P198" s="20" t="s">
        <v>25</v>
      </c>
      <c r="Q198" s="22">
        <v>190</v>
      </c>
      <c r="R198" s="3" t="str">
        <f>IF(OR(G198="12R",G198="12L"),_xlfn.XLOOKUP(C198,Tabla42[ADEP],Tabla42[SID 12R],""),IF(OR(G198="30L",G198="30R"),_xlfn.XLOOKUP(C198,Tabla42[ADEP],Tabla42[SID 30L],""),""))</f>
        <v>UDGUV</v>
      </c>
      <c r="S198" s="3">
        <f t="shared" si="3"/>
        <v>21</v>
      </c>
      <c r="T198" s="3" t="str">
        <f>_xlfn.XLOOKUP(C198,Tabla42[ADEP],Tabla42[Sector],"")</f>
        <v>Sector 2</v>
      </c>
    </row>
    <row r="199" spans="1:20" x14ac:dyDescent="0.2">
      <c r="A199" s="20" t="s">
        <v>315</v>
      </c>
      <c r="B199" s="20" t="s">
        <v>18</v>
      </c>
      <c r="C199" s="20" t="s">
        <v>96</v>
      </c>
      <c r="D199" s="20" t="s">
        <v>20</v>
      </c>
      <c r="E199" s="20" t="s">
        <v>169</v>
      </c>
      <c r="F199" s="21">
        <v>46320.91196759259</v>
      </c>
      <c r="G199" s="20" t="s">
        <v>694</v>
      </c>
      <c r="H199" s="20" t="s">
        <v>7606</v>
      </c>
      <c r="I199" s="22">
        <v>340</v>
      </c>
      <c r="J199" s="20" t="s">
        <v>22</v>
      </c>
      <c r="K199" s="20" t="s">
        <v>141</v>
      </c>
      <c r="L199" s="22">
        <v>849</v>
      </c>
      <c r="M199" s="20" t="s">
        <v>45</v>
      </c>
      <c r="N199" s="21">
        <v>46320.957384259258</v>
      </c>
      <c r="O199" s="22">
        <v>340</v>
      </c>
      <c r="P199" s="20" t="s">
        <v>25</v>
      </c>
      <c r="Q199" s="22">
        <v>190</v>
      </c>
      <c r="R199" s="3" t="str">
        <f>IF(OR(G199="12R",G199="12L"),_xlfn.XLOOKUP(C199,Tabla42[ADEP],Tabla42[SID 12R],""),IF(OR(G199="30L",G199="30R"),_xlfn.XLOOKUP(C199,Tabla42[ADEP],Tabla42[SID 30L],""),""))</f>
        <v>UDGUV</v>
      </c>
      <c r="S199" s="3">
        <f t="shared" si="3"/>
        <v>21</v>
      </c>
      <c r="T199" s="3" t="str">
        <f>_xlfn.XLOOKUP(C199,Tabla42[ADEP],Tabla42[Sector],"")</f>
        <v>Sector 2</v>
      </c>
    </row>
    <row r="200" spans="1:20" x14ac:dyDescent="0.2">
      <c r="A200" s="20" t="s">
        <v>745</v>
      </c>
      <c r="B200" s="20" t="s">
        <v>18</v>
      </c>
      <c r="C200" s="20" t="s">
        <v>121</v>
      </c>
      <c r="D200" s="20" t="s">
        <v>122</v>
      </c>
      <c r="E200" s="20" t="s">
        <v>7607</v>
      </c>
      <c r="F200" s="21">
        <v>46320.913402777776</v>
      </c>
      <c r="G200" s="20" t="s">
        <v>694</v>
      </c>
      <c r="H200" s="20" t="s">
        <v>7608</v>
      </c>
      <c r="I200" s="22">
        <v>360</v>
      </c>
      <c r="J200" s="20" t="s">
        <v>22</v>
      </c>
      <c r="K200" s="20" t="s">
        <v>23</v>
      </c>
      <c r="L200" s="22">
        <v>516</v>
      </c>
      <c r="M200" s="20" t="s">
        <v>2867</v>
      </c>
      <c r="N200" s="21">
        <v>46320.943773148145</v>
      </c>
      <c r="O200" s="22">
        <v>360</v>
      </c>
      <c r="P200" s="20" t="s">
        <v>25</v>
      </c>
      <c r="Q200" s="22">
        <v>190</v>
      </c>
      <c r="R200" s="3" t="str">
        <f>IF(OR(G200="12R",G200="12L"),_xlfn.XLOOKUP(C200,Tabla42[ADEP],Tabla42[SID 12R],""),IF(OR(G200="30L",G200="30R"),_xlfn.XLOOKUP(C200,Tabla42[ADEP],Tabla42[SID 30L],""),""))</f>
        <v>NOSUG</v>
      </c>
      <c r="S200" s="3">
        <f t="shared" si="3"/>
        <v>21</v>
      </c>
      <c r="T200" s="3" t="str">
        <f>_xlfn.XLOOKUP(C200,Tabla42[ADEP],Tabla42[Sector],"")</f>
        <v>Sector 3</v>
      </c>
    </row>
    <row r="201" spans="1:20" x14ac:dyDescent="0.2">
      <c r="A201" s="20" t="s">
        <v>7609</v>
      </c>
      <c r="B201" s="20" t="s">
        <v>18</v>
      </c>
      <c r="C201" s="20" t="s">
        <v>257</v>
      </c>
      <c r="D201" s="20" t="s">
        <v>43</v>
      </c>
      <c r="E201" s="20" t="s">
        <v>3294</v>
      </c>
      <c r="F201" s="21">
        <v>46320.914930555555</v>
      </c>
      <c r="G201" s="20" t="s">
        <v>694</v>
      </c>
      <c r="H201" s="20" t="s">
        <v>7610</v>
      </c>
      <c r="I201" s="22">
        <v>320</v>
      </c>
      <c r="J201" s="20" t="s">
        <v>22</v>
      </c>
      <c r="K201" s="20" t="s">
        <v>23</v>
      </c>
      <c r="L201" s="22">
        <v>906</v>
      </c>
      <c r="M201" s="20" t="s">
        <v>7611</v>
      </c>
      <c r="N201" s="21">
        <v>46320.963831018518</v>
      </c>
      <c r="O201" s="22">
        <v>320</v>
      </c>
      <c r="P201" s="20" t="s">
        <v>25</v>
      </c>
      <c r="Q201" s="22">
        <v>190</v>
      </c>
      <c r="R201" s="3" t="str">
        <f>IF(OR(G201="12R",G201="12L"),_xlfn.XLOOKUP(C201,Tabla42[ADEP],Tabla42[SID 12R],""),IF(OR(G201="30L",G201="30R"),_xlfn.XLOOKUP(C201,Tabla42[ADEP],Tabla42[SID 30L],""),""))</f>
        <v>UDGUV</v>
      </c>
      <c r="S201" s="3">
        <f t="shared" si="3"/>
        <v>21</v>
      </c>
      <c r="T201" s="3" t="str">
        <f>_xlfn.XLOOKUP(C201,Tabla42[ADEP],Tabla42[Sector],"")</f>
        <v>Sector 2</v>
      </c>
    </row>
    <row r="202" spans="1:20" x14ac:dyDescent="0.2">
      <c r="A202" s="20" t="s">
        <v>7612</v>
      </c>
      <c r="B202" s="20" t="s">
        <v>18</v>
      </c>
      <c r="C202" s="20" t="s">
        <v>42</v>
      </c>
      <c r="D202" s="20" t="s">
        <v>43</v>
      </c>
      <c r="E202" s="20" t="s">
        <v>411</v>
      </c>
      <c r="F202" s="21">
        <v>46320.91642361111</v>
      </c>
      <c r="G202" s="20" t="s">
        <v>694</v>
      </c>
      <c r="H202" s="20" t="s">
        <v>7613</v>
      </c>
      <c r="I202" s="22">
        <v>340</v>
      </c>
      <c r="J202" s="20" t="s">
        <v>22</v>
      </c>
      <c r="K202" s="20" t="s">
        <v>23</v>
      </c>
      <c r="L202" s="22">
        <v>849</v>
      </c>
      <c r="M202" s="20" t="s">
        <v>45</v>
      </c>
      <c r="N202" s="21">
        <v>46320.96293981481</v>
      </c>
      <c r="O202" s="22">
        <v>340</v>
      </c>
      <c r="P202" s="20" t="s">
        <v>25</v>
      </c>
      <c r="Q202" s="22">
        <v>190</v>
      </c>
      <c r="R202" s="3" t="str">
        <f>IF(OR(G202="12R",G202="12L"),_xlfn.XLOOKUP(C202,Tabla42[ADEP],Tabla42[SID 12R],""),IF(OR(G202="30L",G202="30R"),_xlfn.XLOOKUP(C202,Tabla42[ADEP],Tabla42[SID 30L],""),""))</f>
        <v>UDGUV</v>
      </c>
      <c r="S202" s="3">
        <f t="shared" si="3"/>
        <v>21</v>
      </c>
      <c r="T202" s="3" t="str">
        <f>_xlfn.XLOOKUP(C202,Tabla42[ADEP],Tabla42[Sector],"")</f>
        <v>Sector 2</v>
      </c>
    </row>
    <row r="203" spans="1:20" x14ac:dyDescent="0.2">
      <c r="A203" s="20" t="s">
        <v>313</v>
      </c>
      <c r="B203" s="20" t="s">
        <v>18</v>
      </c>
      <c r="C203" s="20" t="s">
        <v>73</v>
      </c>
      <c r="D203" s="20" t="s">
        <v>33</v>
      </c>
      <c r="E203" s="20" t="s">
        <v>573</v>
      </c>
      <c r="F203" s="21">
        <v>46320.918009259258</v>
      </c>
      <c r="G203" s="20" t="s">
        <v>694</v>
      </c>
      <c r="H203" s="20" t="s">
        <v>7614</v>
      </c>
      <c r="I203" s="22">
        <v>340</v>
      </c>
      <c r="J203" s="20" t="s">
        <v>22</v>
      </c>
      <c r="K203" s="20" t="s">
        <v>23</v>
      </c>
      <c r="L203" s="22">
        <v>723</v>
      </c>
      <c r="M203" s="20" t="s">
        <v>73</v>
      </c>
      <c r="N203" s="21">
        <v>46320.964814814812</v>
      </c>
      <c r="O203" s="22">
        <v>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7615</v>
      </c>
      <c r="B204" s="20" t="s">
        <v>18</v>
      </c>
      <c r="C204" s="20" t="s">
        <v>353</v>
      </c>
      <c r="D204" s="20" t="s">
        <v>458</v>
      </c>
      <c r="E204" s="20"/>
      <c r="F204" s="21">
        <v>46320.919571759259</v>
      </c>
      <c r="G204" s="20" t="s">
        <v>694</v>
      </c>
      <c r="H204" s="20" t="s">
        <v>7616</v>
      </c>
      <c r="I204" s="22">
        <v>115</v>
      </c>
      <c r="J204" s="20" t="s">
        <v>130</v>
      </c>
      <c r="K204" s="20" t="s">
        <v>50</v>
      </c>
      <c r="L204" s="22">
        <v>136</v>
      </c>
      <c r="M204" s="20" t="s">
        <v>7617</v>
      </c>
      <c r="N204" s="21">
        <v>46320.949421296296</v>
      </c>
      <c r="O204" s="22">
        <v>115</v>
      </c>
      <c r="P204" s="20" t="s">
        <v>129</v>
      </c>
      <c r="Q204" s="22">
        <v>15</v>
      </c>
      <c r="R204" s="3" t="str">
        <f>IF(OR(G204="12R",G204="12L"),_xlfn.XLOOKUP(C204,Tabla42[ADEP],Tabla42[SID 12R],""),IF(OR(G204="30L",G204="30R"),_xlfn.XLOOKUP(C204,Tabla42[ADEP],Tabla42[SID 30L],""),""))</f>
        <v>ROTGI</v>
      </c>
      <c r="S204" s="3">
        <f t="shared" si="3"/>
        <v>22</v>
      </c>
      <c r="T204" s="3" t="str">
        <f>_xlfn.XLOOKUP(C204,Tabla42[ADEP],Tabla42[Sector],"")</f>
        <v>Sector 3</v>
      </c>
    </row>
    <row r="205" spans="1:20" x14ac:dyDescent="0.2">
      <c r="A205" s="20" t="s">
        <v>311</v>
      </c>
      <c r="B205" s="20" t="s">
        <v>18</v>
      </c>
      <c r="C205" s="20" t="s">
        <v>109</v>
      </c>
      <c r="D205" s="20" t="s">
        <v>122</v>
      </c>
      <c r="E205" s="20" t="s">
        <v>5665</v>
      </c>
      <c r="F205" s="21">
        <v>46320.922430555554</v>
      </c>
      <c r="G205" s="20" t="s">
        <v>694</v>
      </c>
      <c r="H205" s="20" t="s">
        <v>7618</v>
      </c>
      <c r="I205" s="22">
        <v>350</v>
      </c>
      <c r="J205" s="20" t="s">
        <v>22</v>
      </c>
      <c r="K205" s="20" t="s">
        <v>23</v>
      </c>
      <c r="L205" s="22">
        <v>170</v>
      </c>
      <c r="M205" s="20" t="s">
        <v>1177</v>
      </c>
      <c r="N205" s="21">
        <v>46320.933148148149</v>
      </c>
      <c r="O205" s="22">
        <v>305</v>
      </c>
      <c r="P205" s="20" t="s">
        <v>25</v>
      </c>
      <c r="Q205" s="22">
        <v>190</v>
      </c>
      <c r="R205" s="3" t="str">
        <f>IF(OR(G205="12R",G205="12L"),_xlfn.XLOOKUP(C205,Tabla42[ADEP],Tabla42[SID 12R],""),IF(OR(G205="30L",G205="30R"),_xlfn.XLOOKUP(C205,Tabla42[ADEP],Tabla42[SID 30L],""),""))</f>
        <v>CZM</v>
      </c>
      <c r="S205" s="3">
        <f t="shared" si="3"/>
        <v>22</v>
      </c>
      <c r="T205" s="3" t="str">
        <f>_xlfn.XLOOKUP(C205,Tabla42[ADEP],Tabla42[Sector],"")</f>
        <v>Sector 7</v>
      </c>
    </row>
    <row r="206" spans="1:20" x14ac:dyDescent="0.2">
      <c r="A206" s="20" t="s">
        <v>312</v>
      </c>
      <c r="B206" s="20" t="s">
        <v>18</v>
      </c>
      <c r="C206" s="20" t="s">
        <v>204</v>
      </c>
      <c r="D206" s="20" t="s">
        <v>33</v>
      </c>
      <c r="E206" s="20" t="s">
        <v>1770</v>
      </c>
      <c r="F206" s="21">
        <v>46320.92387731481</v>
      </c>
      <c r="G206" s="20" t="s">
        <v>694</v>
      </c>
      <c r="H206" s="20" t="s">
        <v>7619</v>
      </c>
      <c r="I206" s="22">
        <v>310</v>
      </c>
      <c r="J206" s="20" t="s">
        <v>22</v>
      </c>
      <c r="K206" s="20" t="s">
        <v>23</v>
      </c>
      <c r="L206" s="22">
        <v>174</v>
      </c>
      <c r="M206" s="20" t="s">
        <v>3475</v>
      </c>
      <c r="N206" s="21">
        <v>46320.934884259259</v>
      </c>
      <c r="O206" s="22">
        <v>260</v>
      </c>
      <c r="P206" s="20" t="s">
        <v>25</v>
      </c>
      <c r="Q206" s="22">
        <v>190</v>
      </c>
      <c r="R206" s="3" t="str">
        <f>IF(OR(G206="12R",G206="12L"),_xlfn.XLOOKUP(C206,Tabla42[ADEP],Tabla42[SID 12R],""),IF(OR(G206="30L",G206="30R"),_xlfn.XLOOKUP(C206,Tabla42[ADEP],Tabla42[SID 30L],""),""))</f>
        <v>CZM</v>
      </c>
      <c r="S206" s="3">
        <f t="shared" si="3"/>
        <v>22</v>
      </c>
      <c r="T206" s="3" t="str">
        <f>_xlfn.XLOOKUP(C206,Tabla42[ADEP],Tabla42[Sector],"")</f>
        <v>Sector 7</v>
      </c>
    </row>
    <row r="207" spans="1:20" x14ac:dyDescent="0.2">
      <c r="A207" s="20" t="s">
        <v>291</v>
      </c>
      <c r="B207" s="20" t="s">
        <v>18</v>
      </c>
      <c r="C207" s="20" t="s">
        <v>209</v>
      </c>
      <c r="D207" s="20" t="s">
        <v>28</v>
      </c>
      <c r="E207" s="20" t="s">
        <v>2106</v>
      </c>
      <c r="F207" s="21">
        <v>46320.924861111111</v>
      </c>
      <c r="G207" s="20" t="s">
        <v>694</v>
      </c>
      <c r="H207" s="20" t="s">
        <v>7620</v>
      </c>
      <c r="I207" s="22">
        <v>300</v>
      </c>
      <c r="J207" s="20" t="s">
        <v>22</v>
      </c>
      <c r="K207" s="20" t="s">
        <v>23</v>
      </c>
      <c r="L207" s="22">
        <v>541</v>
      </c>
      <c r="M207" s="20" t="s">
        <v>123</v>
      </c>
      <c r="N207" s="21">
        <v>46320.954537037032</v>
      </c>
      <c r="O207" s="22">
        <v>300</v>
      </c>
      <c r="P207" s="20" t="s">
        <v>25</v>
      </c>
      <c r="Q207" s="22">
        <v>190</v>
      </c>
      <c r="R207" s="3" t="str">
        <f>IF(OR(G207="12R",G207="12L"),_xlfn.XLOOKUP(C207,Tabla42[ADEP],Tabla42[SID 12R],""),IF(OR(G207="30L",G207="30R"),_xlfn.XLOOKUP(C207,Tabla42[ADEP],Tabla42[SID 30L],""),""))</f>
        <v>NOSUG</v>
      </c>
      <c r="S207" s="3">
        <f t="shared" si="3"/>
        <v>22</v>
      </c>
      <c r="T207" s="3" t="str">
        <f>_xlfn.XLOOKUP(C207,Tabla42[ADEP],Tabla42[Sector],"")</f>
        <v>Sector 3</v>
      </c>
    </row>
    <row r="208" spans="1:20" ht="16" customHeight="1" x14ac:dyDescent="0.2">
      <c r="A208" s="20" t="s">
        <v>7621</v>
      </c>
      <c r="B208" s="20" t="s">
        <v>18</v>
      </c>
      <c r="C208" s="20" t="s">
        <v>219</v>
      </c>
      <c r="D208" s="20" t="s">
        <v>43</v>
      </c>
      <c r="E208" s="20" t="s">
        <v>1647</v>
      </c>
      <c r="F208" s="21">
        <v>46320.926388888889</v>
      </c>
      <c r="G208" s="20" t="s">
        <v>694</v>
      </c>
      <c r="H208" s="20" t="s">
        <v>7622</v>
      </c>
      <c r="I208" s="22">
        <v>320</v>
      </c>
      <c r="J208" s="20" t="s">
        <v>22</v>
      </c>
      <c r="K208" s="20" t="s">
        <v>23</v>
      </c>
      <c r="L208" s="22">
        <v>856</v>
      </c>
      <c r="M208" s="20" t="s">
        <v>35</v>
      </c>
      <c r="N208" s="21">
        <v>46320.972650462965</v>
      </c>
      <c r="O208" s="22">
        <v>320</v>
      </c>
      <c r="P208" s="20" t="s">
        <v>25</v>
      </c>
      <c r="Q208" s="22">
        <v>190</v>
      </c>
      <c r="R208" s="3" t="str">
        <f>IF(OR(G208="12R",G208="12L"),_xlfn.XLOOKUP(C208,Tabla42[ADEP],Tabla42[SID 12R],""),IF(OR(G208="30L",G208="30R"),_xlfn.XLOOKUP(C208,Tabla42[ADEP],Tabla42[SID 30L],""),""))</f>
        <v>UDGUV</v>
      </c>
      <c r="S208" s="3">
        <f t="shared" si="3"/>
        <v>22</v>
      </c>
      <c r="T208" s="3" t="str">
        <f>_xlfn.XLOOKUP(C208,Tabla42[ADEP],Tabla42[Sector],"")</f>
        <v>Sector 2</v>
      </c>
    </row>
    <row r="209" spans="1:20" ht="16" customHeight="1" x14ac:dyDescent="0.2">
      <c r="A209" s="20" t="s">
        <v>672</v>
      </c>
      <c r="B209" s="20" t="s">
        <v>18</v>
      </c>
      <c r="C209" s="20" t="s">
        <v>406</v>
      </c>
      <c r="D209" s="20" t="s">
        <v>243</v>
      </c>
      <c r="E209" s="20" t="s">
        <v>498</v>
      </c>
      <c r="F209" s="21">
        <v>46320.927407407406</v>
      </c>
      <c r="G209" s="20" t="s">
        <v>694</v>
      </c>
      <c r="H209" s="20" t="s">
        <v>7623</v>
      </c>
      <c r="I209" s="22">
        <v>390</v>
      </c>
      <c r="J209" s="20" t="s">
        <v>22</v>
      </c>
      <c r="K209" s="20" t="s">
        <v>23</v>
      </c>
      <c r="L209" s="22">
        <v>156</v>
      </c>
      <c r="M209" s="20" t="s">
        <v>39</v>
      </c>
      <c r="N209" s="21">
        <v>46320.937847222223</v>
      </c>
      <c r="O209" s="22">
        <v>257</v>
      </c>
      <c r="P209" s="20" t="s">
        <v>40</v>
      </c>
      <c r="Q209" s="22">
        <v>40</v>
      </c>
      <c r="R209" s="3" t="str">
        <f>IF(OR(G209="12R",G209="12L"),_xlfn.XLOOKUP(C209,Tabla42[ADEP],Tabla42[SID 12R],""),IF(OR(G209="30L",G209="30R"),_xlfn.XLOOKUP(C209,Tabla42[ADEP],Tabla42[SID 30L],""),""))</f>
        <v>NUDAL</v>
      </c>
      <c r="S209" s="3">
        <f t="shared" si="3"/>
        <v>22</v>
      </c>
      <c r="T209" s="3" t="str">
        <f>_xlfn.XLOOKUP(C209,Tabla42[ADEP],Tabla42[Sector],"")</f>
        <v>Sector 3</v>
      </c>
    </row>
    <row r="210" spans="1:20" x14ac:dyDescent="0.2">
      <c r="A210" s="20" t="s">
        <v>5653</v>
      </c>
      <c r="B210" s="20" t="s">
        <v>18</v>
      </c>
      <c r="C210" s="20" t="s">
        <v>489</v>
      </c>
      <c r="D210" s="20" t="s">
        <v>122</v>
      </c>
      <c r="E210" s="20" t="s">
        <v>7624</v>
      </c>
      <c r="F210" s="21">
        <v>46320.929247685184</v>
      </c>
      <c r="G210" s="20" t="s">
        <v>694</v>
      </c>
      <c r="H210" s="20" t="s">
        <v>7625</v>
      </c>
      <c r="I210" s="22">
        <v>360</v>
      </c>
      <c r="J210" s="20" t="s">
        <v>22</v>
      </c>
      <c r="K210" s="20" t="s">
        <v>23</v>
      </c>
      <c r="L210" s="22">
        <v>411</v>
      </c>
      <c r="M210" s="20" t="s">
        <v>189</v>
      </c>
      <c r="N210" s="21">
        <v>46320.953750000001</v>
      </c>
      <c r="O210" s="22">
        <v>360</v>
      </c>
      <c r="P210" s="20" t="s">
        <v>25</v>
      </c>
      <c r="Q210" s="22">
        <v>190</v>
      </c>
      <c r="R210" s="3" t="str">
        <f>IF(OR(G210="12R",G210="12L"),_xlfn.XLOOKUP(C210,Tabla42[ADEP],Tabla42[SID 12R],""),IF(OR(G210="30L",G210="30R"),_xlfn.XLOOKUP(C210,Tabla42[ADEP],Tabla42[SID 30L],""),""))</f>
        <v>ROTGI</v>
      </c>
      <c r="S210" s="3">
        <f t="shared" si="3"/>
        <v>22</v>
      </c>
      <c r="T210" s="3" t="str">
        <f>_xlfn.XLOOKUP(C210,Tabla42[ADEP],Tabla42[Sector],"")</f>
        <v>Sector 3</v>
      </c>
    </row>
    <row r="211" spans="1:20" x14ac:dyDescent="0.2">
      <c r="A211" s="20" t="s">
        <v>671</v>
      </c>
      <c r="B211" s="20" t="s">
        <v>18</v>
      </c>
      <c r="C211" s="20" t="s">
        <v>297</v>
      </c>
      <c r="D211" s="20" t="s">
        <v>243</v>
      </c>
      <c r="E211" s="20" t="s">
        <v>298</v>
      </c>
      <c r="F211" s="21">
        <v>46320.931168981479</v>
      </c>
      <c r="G211" s="20" t="s">
        <v>694</v>
      </c>
      <c r="H211" s="20" t="s">
        <v>7626</v>
      </c>
      <c r="I211" s="22">
        <v>390</v>
      </c>
      <c r="J211" s="20" t="s">
        <v>22</v>
      </c>
      <c r="K211" s="20" t="s">
        <v>23</v>
      </c>
      <c r="L211" s="22">
        <v>172</v>
      </c>
      <c r="M211" s="20" t="s">
        <v>39</v>
      </c>
      <c r="N211" s="21">
        <v>46320.942303240736</v>
      </c>
      <c r="O211" s="22">
        <v>257</v>
      </c>
      <c r="P211" s="20" t="s">
        <v>40</v>
      </c>
      <c r="Q211" s="22">
        <v>40</v>
      </c>
      <c r="R211" s="3" t="str">
        <f>IF(OR(G211="12R",G211="12L"),_xlfn.XLOOKUP(C211,Tabla42[ADEP],Tabla42[SID 12R],""),IF(OR(G211="30L",G211="30R"),_xlfn.XLOOKUP(C211,Tabla42[ADEP],Tabla42[SID 30L],""),""))</f>
        <v>NUDAL</v>
      </c>
      <c r="S211" s="3">
        <f t="shared" si="3"/>
        <v>22</v>
      </c>
      <c r="T211" s="3" t="str">
        <f>_xlfn.XLOOKUP(C211,Tabla42[ADEP],Tabla42[Sector],"")</f>
        <v>Sector 3</v>
      </c>
    </row>
    <row r="212" spans="1:20" x14ac:dyDescent="0.2">
      <c r="A212" s="20" t="s">
        <v>7627</v>
      </c>
      <c r="B212" s="20" t="s">
        <v>18</v>
      </c>
      <c r="C212" s="20" t="s">
        <v>303</v>
      </c>
      <c r="D212" s="20" t="s">
        <v>110</v>
      </c>
      <c r="E212" s="20" t="s">
        <v>7628</v>
      </c>
      <c r="F212" s="21">
        <v>46320.933020833334</v>
      </c>
      <c r="G212" s="20" t="s">
        <v>694</v>
      </c>
      <c r="H212" s="20" t="s">
        <v>7629</v>
      </c>
      <c r="I212" s="22">
        <v>360</v>
      </c>
      <c r="J212" s="20" t="s">
        <v>22</v>
      </c>
      <c r="K212" s="20" t="s">
        <v>23</v>
      </c>
      <c r="L212" s="22">
        <v>409</v>
      </c>
      <c r="M212" s="20" t="s">
        <v>189</v>
      </c>
      <c r="N212" s="21">
        <v>46320.957858796297</v>
      </c>
      <c r="O212" s="22">
        <v>340</v>
      </c>
      <c r="P212" s="20" t="s">
        <v>25</v>
      </c>
      <c r="Q212" s="22">
        <v>190</v>
      </c>
      <c r="R212" s="3" t="str">
        <f>IF(OR(G212="12R",G212="12L"),_xlfn.XLOOKUP(C212,Tabla42[ADEP],Tabla42[SID 12R],""),IF(OR(G212="30L",G212="30R"),_xlfn.XLOOKUP(C212,Tabla42[ADEP],Tabla42[SID 30L],""),""))</f>
        <v>ROTGI</v>
      </c>
      <c r="S212" s="3">
        <f t="shared" si="3"/>
        <v>22</v>
      </c>
      <c r="T212" s="3" t="str">
        <f>_xlfn.XLOOKUP(C212,Tabla42[ADEP],Tabla42[Sector],"")</f>
        <v>Sector 3</v>
      </c>
    </row>
    <row r="213" spans="1:20" x14ac:dyDescent="0.2">
      <c r="A213" s="20" t="s">
        <v>318</v>
      </c>
      <c r="B213" s="20" t="s">
        <v>18</v>
      </c>
      <c r="C213" s="20" t="s">
        <v>116</v>
      </c>
      <c r="D213" s="20" t="s">
        <v>43</v>
      </c>
      <c r="E213" s="20" t="s">
        <v>979</v>
      </c>
      <c r="F213" s="21">
        <v>46320.93450231482</v>
      </c>
      <c r="G213" s="20" t="s">
        <v>694</v>
      </c>
      <c r="H213" s="20" t="s">
        <v>7630</v>
      </c>
      <c r="I213" s="22">
        <v>340</v>
      </c>
      <c r="J213" s="20" t="s">
        <v>22</v>
      </c>
      <c r="K213" s="20" t="s">
        <v>23</v>
      </c>
      <c r="L213" s="22">
        <v>553</v>
      </c>
      <c r="M213" s="20" t="s">
        <v>123</v>
      </c>
      <c r="N213" s="21">
        <v>46320.965462962966</v>
      </c>
      <c r="O213" s="22">
        <v>340</v>
      </c>
      <c r="P213" s="20" t="s">
        <v>25</v>
      </c>
      <c r="Q213" s="22">
        <v>190</v>
      </c>
      <c r="R213" s="3" t="str">
        <f>IF(OR(G213="12R",G213="12L"),_xlfn.XLOOKUP(C213,Tabla42[ADEP],Tabla42[SID 12R],""),IF(OR(G213="30L",G213="30R"),_xlfn.XLOOKUP(C213,Tabla42[ADEP],Tabla42[SID 30L],""),""))</f>
        <v>NOSUG</v>
      </c>
      <c r="S213" s="3">
        <f t="shared" si="3"/>
        <v>22</v>
      </c>
      <c r="T213" s="3" t="str">
        <f>_xlfn.XLOOKUP(C213,Tabla42[ADEP],Tabla42[Sector],"")</f>
        <v>Sector 3</v>
      </c>
    </row>
    <row r="214" spans="1:20" x14ac:dyDescent="0.2">
      <c r="A214" s="20" t="s">
        <v>409</v>
      </c>
      <c r="B214" s="20" t="s">
        <v>18</v>
      </c>
      <c r="C214" s="20" t="s">
        <v>254</v>
      </c>
      <c r="D214" s="20" t="s">
        <v>53</v>
      </c>
      <c r="E214" s="20" t="s">
        <v>392</v>
      </c>
      <c r="F214" s="21">
        <v>46320.938692129625</v>
      </c>
      <c r="G214" s="20" t="s">
        <v>694</v>
      </c>
      <c r="H214" s="20" t="s">
        <v>7631</v>
      </c>
      <c r="I214" s="22">
        <v>360</v>
      </c>
      <c r="J214" s="20" t="s">
        <v>22</v>
      </c>
      <c r="K214" s="20" t="s">
        <v>23</v>
      </c>
      <c r="L214" s="22">
        <v>858</v>
      </c>
      <c r="M214" s="20" t="s">
        <v>35</v>
      </c>
      <c r="N214" s="21">
        <v>46320.987592592588</v>
      </c>
      <c r="O214" s="22">
        <v>360</v>
      </c>
      <c r="P214" s="20" t="s">
        <v>25</v>
      </c>
      <c r="Q214" s="22">
        <v>190</v>
      </c>
      <c r="R214" s="3" t="str">
        <f>IF(OR(G214="12R",G214="12L"),_xlfn.XLOOKUP(C214,Tabla42[ADEP],Tabla42[SID 12R],""),IF(OR(G214="30L",G214="30R"),_xlfn.XLOOKUP(C214,Tabla42[ADEP],Tabla42[SID 30L],""),""))</f>
        <v>UDGUV</v>
      </c>
      <c r="S214" s="3">
        <f t="shared" si="3"/>
        <v>22</v>
      </c>
      <c r="T214" s="3" t="str">
        <f>_xlfn.XLOOKUP(C214,Tabla42[ADEP],Tabla42[Sector],"")</f>
        <v>Sector 2</v>
      </c>
    </row>
    <row r="215" spans="1:20" x14ac:dyDescent="0.2">
      <c r="A215" s="20" t="s">
        <v>7632</v>
      </c>
      <c r="B215" s="20" t="s">
        <v>18</v>
      </c>
      <c r="C215" s="20" t="s">
        <v>489</v>
      </c>
      <c r="D215" s="20" t="s">
        <v>28</v>
      </c>
      <c r="E215" s="20" t="s">
        <v>2782</v>
      </c>
      <c r="F215" s="21">
        <v>46320.94</v>
      </c>
      <c r="G215" s="20" t="s">
        <v>694</v>
      </c>
      <c r="H215" s="20" t="s">
        <v>7633</v>
      </c>
      <c r="I215" s="22">
        <v>360</v>
      </c>
      <c r="J215" s="20" t="s">
        <v>22</v>
      </c>
      <c r="K215" s="20" t="s">
        <v>23</v>
      </c>
      <c r="L215" s="22">
        <v>537</v>
      </c>
      <c r="M215" s="20" t="s">
        <v>123</v>
      </c>
      <c r="N215" s="21">
        <v>46320.971030092594</v>
      </c>
      <c r="O215" s="22">
        <v>320</v>
      </c>
      <c r="P215" s="20" t="s">
        <v>25</v>
      </c>
      <c r="Q215" s="22">
        <v>190</v>
      </c>
      <c r="R215" s="3" t="str">
        <f>IF(OR(G215="12R",G215="12L"),_xlfn.XLOOKUP(C215,Tabla42[ADEP],Tabla42[SID 12R],""),IF(OR(G215="30L",G215="30R"),_xlfn.XLOOKUP(C215,Tabla42[ADEP],Tabla42[SID 30L],""),""))</f>
        <v>ROTGI</v>
      </c>
      <c r="S215" s="3">
        <f t="shared" si="3"/>
        <v>22</v>
      </c>
      <c r="T215" s="3" t="str">
        <f>_xlfn.XLOOKUP(C215,Tabla42[ADEP],Tabla42[Sector],"")</f>
        <v>Sector 3</v>
      </c>
    </row>
    <row r="216" spans="1:20" x14ac:dyDescent="0.2">
      <c r="A216" s="20" t="s">
        <v>488</v>
      </c>
      <c r="B216" s="20" t="s">
        <v>18</v>
      </c>
      <c r="C216" s="20" t="s">
        <v>489</v>
      </c>
      <c r="D216" s="20" t="s">
        <v>122</v>
      </c>
      <c r="E216" s="20" t="s">
        <v>5654</v>
      </c>
      <c r="F216" s="21">
        <v>46320.941770833335</v>
      </c>
      <c r="G216" s="20" t="s">
        <v>694</v>
      </c>
      <c r="H216" s="20" t="s">
        <v>7634</v>
      </c>
      <c r="I216" s="22">
        <v>380</v>
      </c>
      <c r="J216" s="20" t="s">
        <v>22</v>
      </c>
      <c r="K216" s="20" t="s">
        <v>23</v>
      </c>
      <c r="L216" s="22">
        <v>547</v>
      </c>
      <c r="M216" s="20" t="s">
        <v>123</v>
      </c>
      <c r="N216" s="21">
        <v>46320.973969907413</v>
      </c>
      <c r="O216" s="22">
        <v>380</v>
      </c>
      <c r="P216" s="20" t="s">
        <v>25</v>
      </c>
      <c r="Q216" s="22">
        <v>190</v>
      </c>
      <c r="R216" s="3" t="str">
        <f>IF(OR(G216="12R",G216="12L"),_xlfn.XLOOKUP(C216,Tabla42[ADEP],Tabla42[SID 12R],""),IF(OR(G216="30L",G216="30R"),_xlfn.XLOOKUP(C216,Tabla42[ADEP],Tabla42[SID 30L],""),""))</f>
        <v>ROTGI</v>
      </c>
      <c r="S216" s="3">
        <f t="shared" si="3"/>
        <v>22</v>
      </c>
      <c r="T216" s="3" t="str">
        <f>_xlfn.XLOOKUP(C216,Tabla42[ADEP],Tabla42[Sector],"")</f>
        <v>Sector 3</v>
      </c>
    </row>
    <row r="217" spans="1:20" x14ac:dyDescent="0.2">
      <c r="A217" s="20" t="s">
        <v>399</v>
      </c>
      <c r="B217" s="20" t="s">
        <v>18</v>
      </c>
      <c r="C217" s="20" t="s">
        <v>400</v>
      </c>
      <c r="D217" s="20" t="s">
        <v>53</v>
      </c>
      <c r="E217" s="20" t="s">
        <v>4003</v>
      </c>
      <c r="F217" s="21">
        <v>46320.942858796298</v>
      </c>
      <c r="G217" s="20" t="s">
        <v>694</v>
      </c>
      <c r="H217" s="20" t="s">
        <v>7635</v>
      </c>
      <c r="I217" s="22">
        <v>380</v>
      </c>
      <c r="J217" s="20" t="s">
        <v>22</v>
      </c>
      <c r="K217" s="20" t="s">
        <v>23</v>
      </c>
      <c r="L217" s="22">
        <v>855</v>
      </c>
      <c r="M217" s="20" t="s">
        <v>167</v>
      </c>
      <c r="N217" s="21">
        <v>46320.989074074074</v>
      </c>
      <c r="O217" s="22">
        <v>380</v>
      </c>
      <c r="P217" s="20" t="s">
        <v>25</v>
      </c>
      <c r="Q217" s="22">
        <v>190</v>
      </c>
      <c r="R217" s="3" t="str">
        <f>IF(OR(G217="12R",G217="12L"),_xlfn.XLOOKUP(C217,Tabla42[ADEP],Tabla42[SID 12R],""),IF(OR(G217="30L",G217="30R"),_xlfn.XLOOKUP(C217,Tabla42[ADEP],Tabla42[SID 30L],""),""))</f>
        <v>UDGUV</v>
      </c>
      <c r="S217" s="3">
        <f t="shared" si="3"/>
        <v>22</v>
      </c>
      <c r="T217" s="3" t="str">
        <f>_xlfn.XLOOKUP(C217,Tabla42[ADEP],Tabla42[Sector],"")</f>
        <v>Sector 2</v>
      </c>
    </row>
    <row r="218" spans="1:20" x14ac:dyDescent="0.2">
      <c r="A218" s="20" t="s">
        <v>324</v>
      </c>
      <c r="B218" s="20" t="s">
        <v>18</v>
      </c>
      <c r="C218" s="20" t="s">
        <v>206</v>
      </c>
      <c r="D218" s="20" t="s">
        <v>33</v>
      </c>
      <c r="E218" s="20" t="s">
        <v>5456</v>
      </c>
      <c r="F218" s="21">
        <v>46320.946701388893</v>
      </c>
      <c r="G218" s="20" t="s">
        <v>694</v>
      </c>
      <c r="H218" s="20" t="s">
        <v>7636</v>
      </c>
      <c r="I218" s="22">
        <v>360</v>
      </c>
      <c r="J218" s="20" t="s">
        <v>22</v>
      </c>
      <c r="K218" s="20" t="s">
        <v>23</v>
      </c>
      <c r="L218" s="22">
        <v>877</v>
      </c>
      <c r="M218" s="20" t="s">
        <v>668</v>
      </c>
      <c r="N218" s="21">
        <v>46320.994953703703</v>
      </c>
      <c r="O218" s="22">
        <v>360</v>
      </c>
      <c r="P218" s="20" t="s">
        <v>25</v>
      </c>
      <c r="Q218" s="22">
        <v>190</v>
      </c>
      <c r="R218" s="3" t="str">
        <f>IF(OR(G218="12R",G218="12L"),_xlfn.XLOOKUP(C218,Tabla42[ADEP],Tabla42[SID 12R],""),IF(OR(G218="30L",G218="30R"),_xlfn.XLOOKUP(C218,Tabla42[ADEP],Tabla42[SID 30L],""),""))</f>
        <v>UDGUV</v>
      </c>
      <c r="S218" s="3">
        <f t="shared" si="3"/>
        <v>22</v>
      </c>
      <c r="T218" s="3" t="str">
        <f>_xlfn.XLOOKUP(C218,Tabla42[ADEP],Tabla42[Sector],"")</f>
        <v>Sector 2</v>
      </c>
    </row>
    <row r="219" spans="1:20" x14ac:dyDescent="0.2">
      <c r="A219" s="20" t="s">
        <v>6027</v>
      </c>
      <c r="B219" s="20" t="s">
        <v>18</v>
      </c>
      <c r="C219" s="20" t="s">
        <v>133</v>
      </c>
      <c r="D219" s="20" t="s">
        <v>28</v>
      </c>
      <c r="E219" s="20" t="s">
        <v>7637</v>
      </c>
      <c r="F219" s="21">
        <v>46320.958622685182</v>
      </c>
      <c r="G219" s="20" t="s">
        <v>694</v>
      </c>
      <c r="H219" s="20" t="s">
        <v>7638</v>
      </c>
      <c r="I219" s="22">
        <v>370</v>
      </c>
      <c r="J219" s="20" t="s">
        <v>22</v>
      </c>
      <c r="K219" s="20" t="s">
        <v>23</v>
      </c>
      <c r="L219" s="22">
        <v>347</v>
      </c>
      <c r="M219" s="20" t="s">
        <v>30</v>
      </c>
      <c r="N219" s="21">
        <v>46320.980173611111</v>
      </c>
      <c r="O219" s="22">
        <v>370</v>
      </c>
      <c r="P219" s="20" t="s">
        <v>25</v>
      </c>
      <c r="Q219" s="22">
        <v>40</v>
      </c>
      <c r="R219" s="3" t="str">
        <f>IF(OR(G219="12R",G219="12L"),_xlfn.XLOOKUP(C219,Tabla42[ADEP],Tabla42[SID 12R],""),IF(OR(G219="30L",G219="30R"),_xlfn.XLOOKUP(C219,Tabla42[ADEP],Tabla42[SID 30L],""),""))</f>
        <v>ROTGI</v>
      </c>
      <c r="S219" s="3">
        <f t="shared" si="3"/>
        <v>23</v>
      </c>
      <c r="T219" s="3" t="str">
        <f>_xlfn.XLOOKUP(C219,Tabla42[ADEP],Tabla42[Sector],"")</f>
        <v>Sector 3</v>
      </c>
    </row>
    <row r="220" spans="1:20" x14ac:dyDescent="0.2">
      <c r="A220" s="20" t="s">
        <v>2495</v>
      </c>
      <c r="B220" s="20" t="s">
        <v>18</v>
      </c>
      <c r="C220" s="20" t="s">
        <v>27</v>
      </c>
      <c r="D220" s="20" t="s">
        <v>226</v>
      </c>
      <c r="E220" s="20" t="s">
        <v>4722</v>
      </c>
      <c r="F220" s="21">
        <v>46320.970173611116</v>
      </c>
      <c r="G220" s="20" t="s">
        <v>694</v>
      </c>
      <c r="H220" s="20" t="s">
        <v>7639</v>
      </c>
      <c r="I220" s="22">
        <v>370</v>
      </c>
      <c r="J220" s="20" t="s">
        <v>22</v>
      </c>
      <c r="K220" s="20" t="s">
        <v>23</v>
      </c>
      <c r="L220" s="22">
        <v>347</v>
      </c>
      <c r="M220" s="20" t="s">
        <v>30</v>
      </c>
      <c r="N220" s="21">
        <v>46320.991493055553</v>
      </c>
      <c r="O220" s="22">
        <v>370</v>
      </c>
      <c r="P220" s="20" t="s">
        <v>25</v>
      </c>
      <c r="Q220" s="22">
        <v>40</v>
      </c>
      <c r="R220" s="3" t="str">
        <f>IF(OR(G220="12R",G220="12L"),_xlfn.XLOOKUP(C220,Tabla42[ADEP],Tabla42[SID 12R],""),IF(OR(G220="30L",G220="30R"),_xlfn.XLOOKUP(C220,Tabla42[ADEP],Tabla42[SID 30L],""),""))</f>
        <v>ROTGI</v>
      </c>
      <c r="S220" s="3">
        <f t="shared" si="3"/>
        <v>23</v>
      </c>
      <c r="T220" s="3" t="str">
        <f>_xlfn.XLOOKUP(C220,Tabla42[ADEP],Tabla42[Sector],"")</f>
        <v>Sector 3</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0</v>
      </c>
      <c r="D233" s="8">
        <f t="shared" si="4"/>
        <v>0</v>
      </c>
      <c r="E233" s="8">
        <f t="shared" si="4"/>
        <v>1</v>
      </c>
      <c r="F233" s="8">
        <f t="shared" si="4"/>
        <v>0</v>
      </c>
      <c r="G233" s="8">
        <f t="shared" si="4"/>
        <v>0</v>
      </c>
      <c r="H233" s="8">
        <f t="shared" si="4"/>
        <v>10</v>
      </c>
      <c r="I233" s="9">
        <f t="shared" si="5"/>
        <v>12</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2</v>
      </c>
      <c r="D264" s="8">
        <f t="shared" si="6"/>
        <v>0</v>
      </c>
      <c r="E264" s="9">
        <f t="shared" si="7"/>
        <v>9</v>
      </c>
    </row>
    <row r="265" spans="1:9" x14ac:dyDescent="0.2">
      <c r="A265" s="7">
        <v>16</v>
      </c>
      <c r="B265" s="8">
        <f t="shared" si="6"/>
        <v>11</v>
      </c>
      <c r="C265" s="8">
        <f t="shared" si="6"/>
        <v>8</v>
      </c>
      <c r="D265" s="8">
        <f t="shared" si="6"/>
        <v>4</v>
      </c>
      <c r="E265" s="9">
        <f t="shared" si="7"/>
        <v>23</v>
      </c>
    </row>
    <row r="266" spans="1:9" x14ac:dyDescent="0.2">
      <c r="A266" s="7">
        <v>17</v>
      </c>
      <c r="B266" s="8">
        <f t="shared" si="6"/>
        <v>6</v>
      </c>
      <c r="C266" s="8">
        <f t="shared" si="6"/>
        <v>15</v>
      </c>
      <c r="D266" s="8">
        <f t="shared" si="6"/>
        <v>1</v>
      </c>
      <c r="E266" s="9">
        <f t="shared" si="7"/>
        <v>22</v>
      </c>
    </row>
    <row r="267" spans="1:9" x14ac:dyDescent="0.2">
      <c r="A267" s="7">
        <v>18</v>
      </c>
      <c r="B267" s="8">
        <f t="shared" si="6"/>
        <v>8</v>
      </c>
      <c r="C267" s="8">
        <f t="shared" si="6"/>
        <v>13</v>
      </c>
      <c r="D267" s="8">
        <f t="shared" si="6"/>
        <v>5</v>
      </c>
      <c r="E267" s="9">
        <f t="shared" si="7"/>
        <v>26</v>
      </c>
    </row>
    <row r="268" spans="1:9" x14ac:dyDescent="0.2">
      <c r="A268" s="7">
        <v>19</v>
      </c>
      <c r="B268" s="8">
        <f t="shared" si="6"/>
        <v>11</v>
      </c>
      <c r="C268" s="8">
        <f t="shared" si="6"/>
        <v>16</v>
      </c>
      <c r="D268" s="8">
        <f t="shared" si="6"/>
        <v>2</v>
      </c>
      <c r="E268" s="9">
        <f t="shared" si="7"/>
        <v>29</v>
      </c>
    </row>
    <row r="269" spans="1:9" x14ac:dyDescent="0.2">
      <c r="A269" s="7">
        <v>20</v>
      </c>
      <c r="B269" s="8">
        <f t="shared" si="6"/>
        <v>10</v>
      </c>
      <c r="C269" s="8">
        <f t="shared" si="6"/>
        <v>12</v>
      </c>
      <c r="D269" s="8">
        <f t="shared" si="6"/>
        <v>1</v>
      </c>
      <c r="E269" s="9">
        <f t="shared" si="7"/>
        <v>23</v>
      </c>
    </row>
    <row r="270" spans="1:9" x14ac:dyDescent="0.2">
      <c r="A270" s="7">
        <v>21</v>
      </c>
      <c r="B270" s="8">
        <f t="shared" si="6"/>
        <v>8</v>
      </c>
      <c r="C270" s="8">
        <f t="shared" si="6"/>
        <v>10</v>
      </c>
      <c r="D270" s="8">
        <f t="shared" si="6"/>
        <v>1</v>
      </c>
      <c r="E270" s="9">
        <f t="shared" si="7"/>
        <v>19</v>
      </c>
    </row>
    <row r="271" spans="1:9" x14ac:dyDescent="0.2">
      <c r="A271" s="7">
        <v>22</v>
      </c>
      <c r="B271" s="8">
        <f t="shared" si="6"/>
        <v>5</v>
      </c>
      <c r="C271" s="8">
        <f t="shared" si="6"/>
        <v>9</v>
      </c>
      <c r="D271" s="8">
        <f t="shared" si="6"/>
        <v>2</v>
      </c>
      <c r="E271" s="9">
        <f t="shared" si="7"/>
        <v>16</v>
      </c>
    </row>
    <row r="272" spans="1:9" x14ac:dyDescent="0.2">
      <c r="A272" s="10">
        <v>23</v>
      </c>
      <c r="B272" s="11">
        <f t="shared" si="6"/>
        <v>0</v>
      </c>
      <c r="C272" s="11">
        <f t="shared" si="6"/>
        <v>2</v>
      </c>
      <c r="D272" s="11">
        <f t="shared" si="6"/>
        <v>0</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2CF7B-B05A-0848-8FA3-21ECBA532A28}">
  <dimension ref="A1:T272"/>
  <sheetViews>
    <sheetView showGridLines="0" zoomScale="110" zoomScaleNormal="110" workbookViewId="0">
      <selection activeCell="A2" sqref="A2:Q21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46</v>
      </c>
      <c r="B2" s="20" t="s">
        <v>18</v>
      </c>
      <c r="C2" s="20" t="s">
        <v>47</v>
      </c>
      <c r="D2" s="20" t="s">
        <v>48</v>
      </c>
      <c r="E2" s="20" t="s">
        <v>749</v>
      </c>
      <c r="F2" s="21">
        <v>46321.002152777779</v>
      </c>
      <c r="G2" s="20" t="s">
        <v>694</v>
      </c>
      <c r="H2" s="20" t="s">
        <v>7640</v>
      </c>
      <c r="I2" s="22">
        <v>350</v>
      </c>
      <c r="J2" s="20" t="s">
        <v>22</v>
      </c>
      <c r="K2" s="20" t="s">
        <v>23</v>
      </c>
      <c r="L2" s="22">
        <v>155</v>
      </c>
      <c r="M2" s="20" t="s">
        <v>39</v>
      </c>
      <c r="N2" s="21">
        <v>46321.012997685189</v>
      </c>
      <c r="O2" s="22">
        <v>259</v>
      </c>
      <c r="P2" s="20" t="s">
        <v>40</v>
      </c>
      <c r="Q2" s="22">
        <v>40</v>
      </c>
      <c r="R2" s="3" t="str">
        <f>IF(OR(G2="12R",G2="12L"),_xlfn.XLOOKUP(C2,Tabla42[ADEP],Tabla42[SID 12R],""),IF(OR(G2="30L",G2="30R"),_xlfn.XLOOKUP(C2,Tabla42[ADEP],Tabla42[SID 30L],""),""))</f>
        <v>NUDAL</v>
      </c>
      <c r="S2" s="3">
        <f>HOUR(F2)</f>
        <v>0</v>
      </c>
      <c r="T2" s="3" t="str">
        <f>_xlfn.XLOOKUP(C2,Tabla42[ADEP],Tabla42[Sector],"")</f>
        <v>Sector 3</v>
      </c>
    </row>
    <row r="3" spans="1:20" x14ac:dyDescent="0.2">
      <c r="A3" s="20" t="s">
        <v>7641</v>
      </c>
      <c r="B3" s="20" t="s">
        <v>18</v>
      </c>
      <c r="C3" s="20" t="s">
        <v>42</v>
      </c>
      <c r="D3" s="20" t="s">
        <v>20</v>
      </c>
      <c r="E3" s="20" t="s">
        <v>2339</v>
      </c>
      <c r="F3" s="21">
        <v>46321.004305555558</v>
      </c>
      <c r="G3" s="20" t="s">
        <v>694</v>
      </c>
      <c r="H3" s="20" t="s">
        <v>7642</v>
      </c>
      <c r="I3" s="22">
        <v>360</v>
      </c>
      <c r="J3" s="20" t="s">
        <v>22</v>
      </c>
      <c r="K3" s="20" t="s">
        <v>23</v>
      </c>
      <c r="L3" s="22">
        <v>847</v>
      </c>
      <c r="M3" s="20" t="s">
        <v>45</v>
      </c>
      <c r="N3" s="21">
        <v>46321.051863425921</v>
      </c>
      <c r="O3" s="22">
        <v>360</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500</v>
      </c>
      <c r="B4" s="20" t="s">
        <v>18</v>
      </c>
      <c r="C4" s="20" t="s">
        <v>501</v>
      </c>
      <c r="D4" s="20" t="s">
        <v>33</v>
      </c>
      <c r="E4" s="20" t="s">
        <v>360</v>
      </c>
      <c r="F4" s="21">
        <v>46321.008090277777</v>
      </c>
      <c r="G4" s="20" t="s">
        <v>694</v>
      </c>
      <c r="H4" s="20" t="s">
        <v>7643</v>
      </c>
      <c r="I4" s="22">
        <v>360</v>
      </c>
      <c r="J4" s="20" t="s">
        <v>22</v>
      </c>
      <c r="K4" s="20" t="s">
        <v>23</v>
      </c>
      <c r="L4" s="22">
        <v>861</v>
      </c>
      <c r="M4" s="20" t="s">
        <v>35</v>
      </c>
      <c r="N4" s="21">
        <v>46321.055937500001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327</v>
      </c>
      <c r="B5" s="20" t="s">
        <v>18</v>
      </c>
      <c r="C5" s="20" t="s">
        <v>84</v>
      </c>
      <c r="D5" s="20" t="s">
        <v>85</v>
      </c>
      <c r="E5" s="20" t="s">
        <v>3231</v>
      </c>
      <c r="F5" s="21">
        <v>46321.021631944444</v>
      </c>
      <c r="G5" s="20" t="s">
        <v>694</v>
      </c>
      <c r="H5" s="20" t="s">
        <v>7644</v>
      </c>
      <c r="I5" s="22">
        <v>350</v>
      </c>
      <c r="J5" s="20" t="s">
        <v>22</v>
      </c>
      <c r="K5" s="20" t="s">
        <v>23</v>
      </c>
      <c r="L5" s="22">
        <v>162</v>
      </c>
      <c r="M5" s="20" t="s">
        <v>39</v>
      </c>
      <c r="N5" s="21">
        <v>46321.03361111111</v>
      </c>
      <c r="O5" s="22">
        <v>228</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7645</v>
      </c>
      <c r="B6" s="20" t="s">
        <v>18</v>
      </c>
      <c r="C6" s="20" t="s">
        <v>27</v>
      </c>
      <c r="D6" s="20" t="s">
        <v>20</v>
      </c>
      <c r="E6" s="20" t="s">
        <v>7646</v>
      </c>
      <c r="F6" s="21">
        <v>46321.023229166662</v>
      </c>
      <c r="G6" s="20" t="s">
        <v>694</v>
      </c>
      <c r="H6" s="20" t="s">
        <v>7647</v>
      </c>
      <c r="I6" s="22">
        <v>390</v>
      </c>
      <c r="J6" s="20" t="s">
        <v>22</v>
      </c>
      <c r="K6" s="20" t="s">
        <v>23</v>
      </c>
      <c r="L6" s="22">
        <v>347</v>
      </c>
      <c r="M6" s="20" t="s">
        <v>30</v>
      </c>
      <c r="N6" s="21">
        <v>46321.044166666667</v>
      </c>
      <c r="O6" s="22">
        <v>370</v>
      </c>
      <c r="P6" s="20" t="s">
        <v>25</v>
      </c>
      <c r="Q6" s="22">
        <v>40</v>
      </c>
      <c r="R6" s="3" t="str">
        <f>IF(OR(G6="12R",G6="12L"),_xlfn.XLOOKUP(C6,Tabla42[ADEP],Tabla42[SID 12R],""),IF(OR(G6="30L",G6="30R"),_xlfn.XLOOKUP(C6,Tabla42[ADEP],Tabla42[SID 30L],""),""))</f>
        <v>ROTGI</v>
      </c>
      <c r="S6" s="3">
        <f t="shared" si="0"/>
        <v>0</v>
      </c>
      <c r="T6" s="3" t="str">
        <f>_xlfn.XLOOKUP(C6,Tabla42[ADEP],Tabla42[Sector],"")</f>
        <v>Sector 3</v>
      </c>
    </row>
    <row r="7" spans="1:20" x14ac:dyDescent="0.2">
      <c r="A7" s="20" t="s">
        <v>7648</v>
      </c>
      <c r="B7" s="20" t="s">
        <v>18</v>
      </c>
      <c r="C7" s="20" t="s">
        <v>133</v>
      </c>
      <c r="D7" s="20" t="s">
        <v>20</v>
      </c>
      <c r="E7" s="20" t="s">
        <v>7649</v>
      </c>
      <c r="F7" s="21">
        <v>46321.026099537034</v>
      </c>
      <c r="G7" s="20" t="s">
        <v>694</v>
      </c>
      <c r="H7" s="20" t="s">
        <v>7650</v>
      </c>
      <c r="I7" s="22">
        <v>370</v>
      </c>
      <c r="J7" s="20" t="s">
        <v>22</v>
      </c>
      <c r="K7" s="20" t="s">
        <v>23</v>
      </c>
      <c r="L7" s="22">
        <v>347</v>
      </c>
      <c r="M7" s="20" t="s">
        <v>30</v>
      </c>
      <c r="N7" s="21">
        <v>46321.047199074077</v>
      </c>
      <c r="O7" s="22">
        <v>350</v>
      </c>
      <c r="P7" s="20" t="s">
        <v>25</v>
      </c>
      <c r="Q7" s="22">
        <v>40</v>
      </c>
      <c r="R7" s="3" t="str">
        <f>IF(OR(G7="12R",G7="12L"),_xlfn.XLOOKUP(C7,Tabla42[ADEP],Tabla42[SID 12R],""),IF(OR(G7="30L",G7="30R"),_xlfn.XLOOKUP(C7,Tabla42[ADEP],Tabla42[SID 30L],""),""))</f>
        <v>ROTGI</v>
      </c>
      <c r="S7" s="3">
        <f t="shared" si="0"/>
        <v>0</v>
      </c>
      <c r="T7" s="3" t="str">
        <f>_xlfn.XLOOKUP(C7,Tabla42[ADEP],Tabla42[Sector],"")</f>
        <v>Sector 3</v>
      </c>
    </row>
    <row r="8" spans="1:20" x14ac:dyDescent="0.2">
      <c r="A8" s="20" t="s">
        <v>7651</v>
      </c>
      <c r="B8" s="20" t="s">
        <v>18</v>
      </c>
      <c r="C8" s="20" t="s">
        <v>865</v>
      </c>
      <c r="D8" s="20" t="s">
        <v>28</v>
      </c>
      <c r="E8" s="20" t="s">
        <v>4398</v>
      </c>
      <c r="F8" s="21">
        <v>46321.028020833328</v>
      </c>
      <c r="G8" s="20" t="s">
        <v>694</v>
      </c>
      <c r="H8" s="20" t="s">
        <v>7652</v>
      </c>
      <c r="I8" s="22">
        <v>400</v>
      </c>
      <c r="J8" s="20" t="s">
        <v>22</v>
      </c>
      <c r="K8" s="20" t="s">
        <v>23</v>
      </c>
      <c r="L8" s="22">
        <v>426</v>
      </c>
      <c r="M8" s="20" t="s">
        <v>189</v>
      </c>
      <c r="N8" s="21">
        <v>46321.05405092593</v>
      </c>
      <c r="O8" s="22">
        <v>400</v>
      </c>
      <c r="P8" s="20" t="s">
        <v>25</v>
      </c>
      <c r="Q8" s="22">
        <v>190</v>
      </c>
      <c r="R8" s="3" t="str">
        <f>IF(OR(G8="12R",G8="12L"),_xlfn.XLOOKUP(C8,Tabla42[ADEP],Tabla42[SID 12R],""),IF(OR(G8="30L",G8="30R"),_xlfn.XLOOKUP(C8,Tabla42[ADEP],Tabla42[SID 30L],""),""))</f>
        <v>ROTGI</v>
      </c>
      <c r="S8" s="3">
        <f t="shared" si="0"/>
        <v>0</v>
      </c>
      <c r="T8" s="3" t="str">
        <f>_xlfn.XLOOKUP(C8,Tabla42[ADEP],Tabla42[Sector],"")</f>
        <v>Sector 3</v>
      </c>
    </row>
    <row r="9" spans="1:20" x14ac:dyDescent="0.2">
      <c r="A9" s="20" t="s">
        <v>7653</v>
      </c>
      <c r="B9" s="20" t="s">
        <v>18</v>
      </c>
      <c r="C9" s="20" t="s">
        <v>7654</v>
      </c>
      <c r="D9" s="20" t="s">
        <v>28</v>
      </c>
      <c r="E9" s="20" t="s">
        <v>7655</v>
      </c>
      <c r="F9" s="21">
        <v>46321.029745370368</v>
      </c>
      <c r="G9" s="20" t="s">
        <v>694</v>
      </c>
      <c r="H9" s="20" t="s">
        <v>7656</v>
      </c>
      <c r="I9" s="22">
        <v>380</v>
      </c>
      <c r="J9" s="20" t="s">
        <v>22</v>
      </c>
      <c r="K9" s="20" t="s">
        <v>23</v>
      </c>
      <c r="L9" s="22">
        <v>530</v>
      </c>
      <c r="M9" s="20" t="s">
        <v>123</v>
      </c>
      <c r="N9" s="21">
        <v>46321.062476851846</v>
      </c>
      <c r="O9" s="22">
        <v>380</v>
      </c>
      <c r="P9" s="20" t="s">
        <v>25</v>
      </c>
      <c r="Q9" s="22">
        <v>190</v>
      </c>
      <c r="R9" s="3" t="str">
        <f>IF(OR(G9="12R",G9="12L"),_xlfn.XLOOKUP(C9,Tabla42[ADEP],Tabla42[SID 12R],""),IF(OR(G9="30L",G9="30R"),_xlfn.XLOOKUP(C9,Tabla42[ADEP],Tabla42[SID 30L],""),""))</f>
        <v/>
      </c>
      <c r="S9" s="3">
        <f t="shared" si="0"/>
        <v>0</v>
      </c>
      <c r="T9" s="3" t="str">
        <f>_xlfn.XLOOKUP(C9,Tabla42[ADEP],Tabla42[Sector],"")</f>
        <v/>
      </c>
    </row>
    <row r="10" spans="1:20" x14ac:dyDescent="0.2">
      <c r="A10" s="20" t="s">
        <v>31</v>
      </c>
      <c r="B10" s="20" t="s">
        <v>18</v>
      </c>
      <c r="C10" s="20" t="s">
        <v>32</v>
      </c>
      <c r="D10" s="20" t="s">
        <v>53</v>
      </c>
      <c r="E10" s="20" t="s">
        <v>674</v>
      </c>
      <c r="F10" s="21">
        <v>46321.035798611112</v>
      </c>
      <c r="G10" s="20" t="s">
        <v>694</v>
      </c>
      <c r="H10" s="20" t="s">
        <v>7657</v>
      </c>
      <c r="I10" s="22">
        <v>360</v>
      </c>
      <c r="J10" s="20" t="s">
        <v>22</v>
      </c>
      <c r="K10" s="20" t="s">
        <v>23</v>
      </c>
      <c r="L10" s="22">
        <v>863</v>
      </c>
      <c r="M10" s="20" t="s">
        <v>35</v>
      </c>
      <c r="N10" s="21">
        <v>46321.084837962961</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41</v>
      </c>
      <c r="B11" s="20" t="s">
        <v>18</v>
      </c>
      <c r="C11" s="20" t="s">
        <v>42</v>
      </c>
      <c r="D11" s="20" t="s">
        <v>28</v>
      </c>
      <c r="E11" s="20" t="s">
        <v>1817</v>
      </c>
      <c r="F11" s="21">
        <v>46321.038449074069</v>
      </c>
      <c r="G11" s="20" t="s">
        <v>694</v>
      </c>
      <c r="H11" s="20" t="s">
        <v>7658</v>
      </c>
      <c r="I11" s="22">
        <v>360</v>
      </c>
      <c r="J11" s="20" t="s">
        <v>22</v>
      </c>
      <c r="K11" s="20" t="s">
        <v>23</v>
      </c>
      <c r="L11" s="22">
        <v>849</v>
      </c>
      <c r="M11" s="20" t="s">
        <v>45</v>
      </c>
      <c r="N11" s="21">
        <v>46321.085740740746</v>
      </c>
      <c r="O11" s="22">
        <v>360</v>
      </c>
      <c r="P11" s="20" t="s">
        <v>25</v>
      </c>
      <c r="Q11" s="22">
        <v>190</v>
      </c>
      <c r="R11" s="3" t="str">
        <f>IF(OR(G11="12R",G11="12L"),_xlfn.XLOOKUP(C11,Tabla42[ADEP],Tabla42[SID 12R],""),IF(OR(G11="30L",G11="30R"),_xlfn.XLOOKUP(C11,Tabla42[ADEP],Tabla42[SID 30L],""),""))</f>
        <v>UDGUV</v>
      </c>
      <c r="S11" s="3">
        <f t="shared" si="0"/>
        <v>0</v>
      </c>
      <c r="T11" s="3" t="str">
        <f>_xlfn.XLOOKUP(C11,Tabla42[ADEP],Tabla42[Sector],"")</f>
        <v>Sector 2</v>
      </c>
    </row>
    <row r="12" spans="1:20" x14ac:dyDescent="0.2">
      <c r="A12" s="20" t="s">
        <v>7659</v>
      </c>
      <c r="B12" s="20" t="s">
        <v>18</v>
      </c>
      <c r="C12" s="20" t="s">
        <v>84</v>
      </c>
      <c r="D12" s="20" t="s">
        <v>2007</v>
      </c>
      <c r="E12" s="20" t="s">
        <v>7660</v>
      </c>
      <c r="F12" s="21">
        <v>46321.045254629629</v>
      </c>
      <c r="G12" s="20" t="s">
        <v>694</v>
      </c>
      <c r="H12" s="20" t="s">
        <v>7661</v>
      </c>
      <c r="I12" s="22">
        <v>370</v>
      </c>
      <c r="J12" s="20" t="s">
        <v>22</v>
      </c>
      <c r="K12" s="20" t="s">
        <v>23</v>
      </c>
      <c r="L12" s="22">
        <v>155</v>
      </c>
      <c r="M12" s="20" t="s">
        <v>39</v>
      </c>
      <c r="N12" s="21">
        <v>46321.055706018524</v>
      </c>
      <c r="O12" s="22">
        <v>221</v>
      </c>
      <c r="P12" s="20" t="s">
        <v>40</v>
      </c>
      <c r="Q12" s="22">
        <v>40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7662</v>
      </c>
      <c r="B13" s="20" t="s">
        <v>18</v>
      </c>
      <c r="C13" s="20" t="s">
        <v>27</v>
      </c>
      <c r="D13" s="20" t="s">
        <v>28</v>
      </c>
      <c r="E13" s="20" t="s">
        <v>1117</v>
      </c>
      <c r="F13" s="21">
        <v>46321.052060185189</v>
      </c>
      <c r="G13" s="20" t="s">
        <v>694</v>
      </c>
      <c r="H13" s="20" t="s">
        <v>7663</v>
      </c>
      <c r="I13" s="22">
        <v>370</v>
      </c>
      <c r="J13" s="20" t="s">
        <v>22</v>
      </c>
      <c r="K13" s="20" t="s">
        <v>23</v>
      </c>
      <c r="L13" s="22">
        <v>347</v>
      </c>
      <c r="M13" s="20" t="s">
        <v>30</v>
      </c>
      <c r="N13" s="21">
        <v>46321.073379629626</v>
      </c>
      <c r="O13" s="22">
        <v>370</v>
      </c>
      <c r="P13" s="20" t="s">
        <v>25</v>
      </c>
      <c r="Q13" s="22">
        <v>40</v>
      </c>
      <c r="R13" s="3" t="str">
        <f>IF(OR(G13="12R",G13="12L"),_xlfn.XLOOKUP(C13,Tabla42[ADEP],Tabla42[SID 12R],""),IF(OR(G13="30L",G13="30R"),_xlfn.XLOOKUP(C13,Tabla42[ADEP],Tabla42[SID 30L],""),""))</f>
        <v>ROTGI</v>
      </c>
      <c r="S13" s="3">
        <f t="shared" si="0"/>
        <v>1</v>
      </c>
      <c r="T13" s="3" t="str">
        <f>_xlfn.XLOOKUP(C13,Tabla42[ADEP],Tabla42[Sector],"")</f>
        <v>Sector 3</v>
      </c>
    </row>
    <row r="14" spans="1:20" x14ac:dyDescent="0.2">
      <c r="A14" s="20" t="s">
        <v>7664</v>
      </c>
      <c r="B14" s="20" t="s">
        <v>18</v>
      </c>
      <c r="C14" s="20" t="s">
        <v>453</v>
      </c>
      <c r="D14" s="20" t="s">
        <v>28</v>
      </c>
      <c r="E14" s="20" t="s">
        <v>6861</v>
      </c>
      <c r="F14" s="21">
        <v>46321.054710648154</v>
      </c>
      <c r="G14" s="20" t="s">
        <v>694</v>
      </c>
      <c r="H14" s="20" t="s">
        <v>7665</v>
      </c>
      <c r="I14" s="22">
        <v>380</v>
      </c>
      <c r="J14" s="20" t="s">
        <v>22</v>
      </c>
      <c r="K14" s="20" t="s">
        <v>23</v>
      </c>
      <c r="L14" s="22">
        <v>429</v>
      </c>
      <c r="M14" s="20" t="s">
        <v>189</v>
      </c>
      <c r="N14" s="21">
        <v>46321.080717592587</v>
      </c>
      <c r="O14" s="22">
        <v>400</v>
      </c>
      <c r="P14" s="20" t="s">
        <v>25</v>
      </c>
      <c r="Q14" s="22">
        <v>19</v>
      </c>
      <c r="R14" s="3" t="str">
        <f>IF(OR(G14="12R",G14="12L"),_xlfn.XLOOKUP(C14,Tabla42[ADEP],Tabla42[SID 12R],""),IF(OR(G14="30L",G14="30R"),_xlfn.XLOOKUP(C14,Tabla42[ADEP],Tabla42[SID 30L],""),""))</f>
        <v>ROTGI</v>
      </c>
      <c r="S14" s="3">
        <f t="shared" si="0"/>
        <v>1</v>
      </c>
      <c r="T14" s="3" t="str">
        <f>_xlfn.XLOOKUP(C14,Tabla42[ADEP],Tabla42[Sector],"")</f>
        <v>Sector 3</v>
      </c>
    </row>
    <row r="15" spans="1:20" x14ac:dyDescent="0.2">
      <c r="A15" s="20" t="s">
        <v>56</v>
      </c>
      <c r="B15" s="20" t="s">
        <v>18</v>
      </c>
      <c r="C15" s="20" t="s">
        <v>42</v>
      </c>
      <c r="D15" s="20" t="s">
        <v>20</v>
      </c>
      <c r="E15" s="20" t="s">
        <v>374</v>
      </c>
      <c r="F15" s="21">
        <v>46321.056631944448</v>
      </c>
      <c r="G15" s="20" t="s">
        <v>694</v>
      </c>
      <c r="H15" s="20" t="s">
        <v>7555</v>
      </c>
      <c r="I15" s="22">
        <v>340</v>
      </c>
      <c r="J15" s="20" t="s">
        <v>22</v>
      </c>
      <c r="K15" s="20" t="s">
        <v>23</v>
      </c>
      <c r="L15" s="22">
        <v>849</v>
      </c>
      <c r="M15" s="20" t="s">
        <v>45</v>
      </c>
      <c r="N15" s="21">
        <v>46321.103495370371</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2552</v>
      </c>
      <c r="B16" s="20" t="s">
        <v>18</v>
      </c>
      <c r="C16" s="20" t="s">
        <v>27</v>
      </c>
      <c r="D16" s="20" t="s">
        <v>60</v>
      </c>
      <c r="E16" s="20" t="s">
        <v>634</v>
      </c>
      <c r="F16" s="21">
        <v>46321.058425925927</v>
      </c>
      <c r="G16" s="20" t="s">
        <v>694</v>
      </c>
      <c r="H16" s="20" t="s">
        <v>7666</v>
      </c>
      <c r="I16" s="22">
        <v>370</v>
      </c>
      <c r="J16" s="20" t="s">
        <v>22</v>
      </c>
      <c r="K16" s="20" t="s">
        <v>23</v>
      </c>
      <c r="L16" s="22">
        <v>350</v>
      </c>
      <c r="M16" s="20" t="s">
        <v>30</v>
      </c>
      <c r="N16" s="21">
        <v>46321.078159722223</v>
      </c>
      <c r="O16" s="22">
        <v>350</v>
      </c>
      <c r="P16" s="20" t="s">
        <v>25</v>
      </c>
      <c r="Q16" s="22">
        <v>40</v>
      </c>
      <c r="R16" s="3" t="str">
        <f>IF(OR(G16="12R",G16="12L"),_xlfn.XLOOKUP(C16,Tabla42[ADEP],Tabla42[SID 12R],""),IF(OR(G16="30L",G16="30R"),_xlfn.XLOOKUP(C16,Tabla42[ADEP],Tabla42[SID 30L],""),""))</f>
        <v>ROTGI</v>
      </c>
      <c r="S16" s="3">
        <f t="shared" si="0"/>
        <v>1</v>
      </c>
      <c r="T16" s="3" t="str">
        <f>_xlfn.XLOOKUP(C16,Tabla42[ADEP],Tabla42[Sector],"")</f>
        <v>Sector 3</v>
      </c>
    </row>
    <row r="17" spans="1:20" x14ac:dyDescent="0.2">
      <c r="A17" s="20" t="s">
        <v>2006</v>
      </c>
      <c r="B17" s="20" t="s">
        <v>18</v>
      </c>
      <c r="C17" s="20" t="s">
        <v>341</v>
      </c>
      <c r="D17" s="20" t="s">
        <v>2007</v>
      </c>
      <c r="E17" s="20" t="s">
        <v>5977</v>
      </c>
      <c r="F17" s="21">
        <v>46321.071481481486</v>
      </c>
      <c r="G17" s="20" t="s">
        <v>694</v>
      </c>
      <c r="H17" s="20" t="s">
        <v>7667</v>
      </c>
      <c r="I17" s="22">
        <v>370</v>
      </c>
      <c r="J17" s="20" t="s">
        <v>22</v>
      </c>
      <c r="K17" s="20" t="s">
        <v>141</v>
      </c>
      <c r="L17" s="22">
        <v>154</v>
      </c>
      <c r="M17" s="20" t="s">
        <v>39</v>
      </c>
      <c r="N17" s="21">
        <v>46321.082870370374</v>
      </c>
      <c r="O17" s="22">
        <v>225</v>
      </c>
      <c r="P17" s="20" t="s">
        <v>40</v>
      </c>
      <c r="Q17" s="22">
        <v>40</v>
      </c>
      <c r="R17" s="3" t="str">
        <f>IF(OR(G17="12R",G17="12L"),_xlfn.XLOOKUP(C17,Tabla42[ADEP],Tabla42[SID 12R],""),IF(OR(G17="30L",G17="30R"),_xlfn.XLOOKUP(C17,Tabla42[ADEP],Tabla42[SID 30L],""),""))</f>
        <v>NUDAL</v>
      </c>
      <c r="S17" s="3">
        <f t="shared" si="0"/>
        <v>1</v>
      </c>
      <c r="T17" s="3" t="str">
        <f>_xlfn.XLOOKUP(C17,Tabla42[ADEP],Tabla42[Sector],"")</f>
        <v>Sector 3</v>
      </c>
    </row>
    <row r="18" spans="1:20" x14ac:dyDescent="0.2">
      <c r="A18" s="20" t="s">
        <v>7668</v>
      </c>
      <c r="B18" s="20" t="s">
        <v>18</v>
      </c>
      <c r="C18" s="20" t="s">
        <v>42</v>
      </c>
      <c r="D18" s="20" t="s">
        <v>28</v>
      </c>
      <c r="E18" s="20" t="s">
        <v>7669</v>
      </c>
      <c r="F18" s="21">
        <v>46321.085717592592</v>
      </c>
      <c r="G18" s="20" t="s">
        <v>694</v>
      </c>
      <c r="H18" s="20" t="s">
        <v>7670</v>
      </c>
      <c r="I18" s="22">
        <v>380</v>
      </c>
      <c r="J18" s="20" t="s">
        <v>22</v>
      </c>
      <c r="K18" s="20" t="s">
        <v>23</v>
      </c>
      <c r="L18" s="22">
        <v>849</v>
      </c>
      <c r="M18" s="20" t="s">
        <v>45</v>
      </c>
      <c r="N18" s="21">
        <v>46321.132997685185</v>
      </c>
      <c r="O18" s="22">
        <v>380</v>
      </c>
      <c r="P18" s="20" t="s">
        <v>25</v>
      </c>
      <c r="Q18" s="22">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20" t="s">
        <v>7671</v>
      </c>
      <c r="B19" s="20" t="s">
        <v>18</v>
      </c>
      <c r="C19" s="20" t="s">
        <v>27</v>
      </c>
      <c r="D19" s="20" t="s">
        <v>28</v>
      </c>
      <c r="E19" s="20" t="s">
        <v>6200</v>
      </c>
      <c r="F19" s="21">
        <v>46321.095208333332</v>
      </c>
      <c r="G19" s="20" t="s">
        <v>694</v>
      </c>
      <c r="H19" s="20" t="s">
        <v>7672</v>
      </c>
      <c r="I19" s="22">
        <v>370</v>
      </c>
      <c r="J19" s="20" t="s">
        <v>22</v>
      </c>
      <c r="K19" s="20" t="s">
        <v>23</v>
      </c>
      <c r="L19" s="22">
        <v>346</v>
      </c>
      <c r="M19" s="20" t="s">
        <v>30</v>
      </c>
      <c r="N19" s="21">
        <v>46321.116793981477</v>
      </c>
      <c r="O19" s="22">
        <v>370</v>
      </c>
      <c r="P19" s="20" t="s">
        <v>25</v>
      </c>
      <c r="Q19" s="22">
        <v>40</v>
      </c>
      <c r="R19" s="3" t="str">
        <f>IF(OR(G19="12R",G19="12L"),_xlfn.XLOOKUP(C19,Tabla42[ADEP],Tabla42[SID 12R],""),IF(OR(G19="30L",G19="30R"),_xlfn.XLOOKUP(C19,Tabla42[ADEP],Tabla42[SID 30L],""),""))</f>
        <v>ROTGI</v>
      </c>
      <c r="S19" s="3">
        <f t="shared" si="0"/>
        <v>2</v>
      </c>
      <c r="T19" s="3" t="str">
        <f>_xlfn.XLOOKUP(C19,Tabla42[ADEP],Tabla42[Sector],"")</f>
        <v>Sector 3</v>
      </c>
    </row>
    <row r="20" spans="1:20" x14ac:dyDescent="0.2">
      <c r="A20" s="20" t="s">
        <v>654</v>
      </c>
      <c r="B20" s="20" t="s">
        <v>18</v>
      </c>
      <c r="C20" s="20" t="s">
        <v>49</v>
      </c>
      <c r="D20" s="20" t="s">
        <v>655</v>
      </c>
      <c r="E20" s="20"/>
      <c r="F20" s="21">
        <v>46321.096759259264</v>
      </c>
      <c r="G20" s="20" t="s">
        <v>694</v>
      </c>
      <c r="H20" s="20" t="s">
        <v>7539</v>
      </c>
      <c r="I20" s="22">
        <v>400</v>
      </c>
      <c r="J20" s="20" t="s">
        <v>22</v>
      </c>
      <c r="K20" s="20" t="s">
        <v>50</v>
      </c>
      <c r="L20" s="22">
        <v>852</v>
      </c>
      <c r="M20" s="20" t="s">
        <v>45</v>
      </c>
      <c r="N20" s="21">
        <v>46321.143182870372</v>
      </c>
      <c r="O20" s="22">
        <v>400</v>
      </c>
      <c r="P20" s="20" t="s">
        <v>25</v>
      </c>
      <c r="Q20" s="22">
        <v>30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5993</v>
      </c>
      <c r="B21" s="20" t="s">
        <v>18</v>
      </c>
      <c r="C21" s="20" t="s">
        <v>920</v>
      </c>
      <c r="D21" s="20" t="s">
        <v>5994</v>
      </c>
      <c r="E21" s="20" t="s">
        <v>7673</v>
      </c>
      <c r="F21" s="21">
        <v>46321.113298611112</v>
      </c>
      <c r="G21" s="20" t="s">
        <v>694</v>
      </c>
      <c r="H21" s="20" t="s">
        <v>7674</v>
      </c>
      <c r="I21" s="22">
        <v>370</v>
      </c>
      <c r="J21" s="20" t="s">
        <v>22</v>
      </c>
      <c r="K21" s="20" t="s">
        <v>23</v>
      </c>
      <c r="L21" s="22">
        <v>215</v>
      </c>
      <c r="M21" s="20" t="s">
        <v>355</v>
      </c>
      <c r="N21" s="21">
        <v>46321.12804398148</v>
      </c>
      <c r="O21" s="22">
        <v>303</v>
      </c>
      <c r="P21" s="20" t="s">
        <v>40</v>
      </c>
      <c r="Q21" s="22">
        <v>40</v>
      </c>
      <c r="R21" s="3" t="str">
        <f>IF(OR(G21="12R",G21="12L"),_xlfn.XLOOKUP(C21,Tabla42[ADEP],Tabla42[SID 12R],""),IF(OR(G21="30L",G21="30R"),_xlfn.XLOOKUP(C21,Tabla42[ADEP],Tabla42[SID 30L],""),""))</f>
        <v>NUDAL</v>
      </c>
      <c r="S21" s="3">
        <f t="shared" si="0"/>
        <v>2</v>
      </c>
      <c r="T21" s="3" t="str">
        <f>_xlfn.XLOOKUP(C21,Tabla42[ADEP],Tabla42[Sector],"")</f>
        <v>Sector 3</v>
      </c>
    </row>
    <row r="22" spans="1:20" x14ac:dyDescent="0.2">
      <c r="A22" s="20" t="s">
        <v>69</v>
      </c>
      <c r="B22" s="20" t="s">
        <v>18</v>
      </c>
      <c r="C22" s="20" t="s">
        <v>42</v>
      </c>
      <c r="D22" s="20" t="s">
        <v>53</v>
      </c>
      <c r="E22" s="20" t="s">
        <v>5989</v>
      </c>
      <c r="F22" s="21">
        <v>46321.1175</v>
      </c>
      <c r="G22" s="20" t="s">
        <v>694</v>
      </c>
      <c r="H22" s="20" t="s">
        <v>7555</v>
      </c>
      <c r="I22" s="22">
        <v>380</v>
      </c>
      <c r="J22" s="20" t="s">
        <v>22</v>
      </c>
      <c r="K22" s="20" t="s">
        <v>23</v>
      </c>
      <c r="L22" s="22">
        <v>849</v>
      </c>
      <c r="M22" s="20" t="s">
        <v>45</v>
      </c>
      <c r="N22" s="21">
        <v>46321.164965277778</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7675</v>
      </c>
      <c r="B23" s="20" t="s">
        <v>18</v>
      </c>
      <c r="C23" s="20" t="s">
        <v>42</v>
      </c>
      <c r="D23" s="20" t="s">
        <v>43</v>
      </c>
      <c r="E23" s="20" t="s">
        <v>637</v>
      </c>
      <c r="F23" s="21">
        <v>46321.12096064815</v>
      </c>
      <c r="G23" s="20" t="s">
        <v>694</v>
      </c>
      <c r="H23" s="20" t="s">
        <v>7658</v>
      </c>
      <c r="I23" s="22">
        <v>340</v>
      </c>
      <c r="J23" s="20" t="s">
        <v>22</v>
      </c>
      <c r="K23" s="20" t="s">
        <v>23</v>
      </c>
      <c r="L23" s="22">
        <v>849</v>
      </c>
      <c r="M23" s="20" t="s">
        <v>45</v>
      </c>
      <c r="N23" s="21">
        <v>46321.167708333334</v>
      </c>
      <c r="O23" s="22">
        <v>340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348</v>
      </c>
      <c r="B24" s="20" t="s">
        <v>18</v>
      </c>
      <c r="C24" s="20" t="s">
        <v>204</v>
      </c>
      <c r="D24" s="20" t="s">
        <v>33</v>
      </c>
      <c r="E24" s="20" t="s">
        <v>573</v>
      </c>
      <c r="F24" s="21">
        <v>46321.122476851851</v>
      </c>
      <c r="G24" s="20" t="s">
        <v>694</v>
      </c>
      <c r="H24" s="20" t="s">
        <v>7676</v>
      </c>
      <c r="I24" s="22">
        <v>370</v>
      </c>
      <c r="J24" s="20" t="s">
        <v>22</v>
      </c>
      <c r="K24" s="20" t="s">
        <v>23</v>
      </c>
      <c r="L24" s="22">
        <v>152</v>
      </c>
      <c r="M24" s="20" t="s">
        <v>111</v>
      </c>
      <c r="N24" s="21">
        <v>46321.133194444439</v>
      </c>
      <c r="O24" s="22">
        <v>281</v>
      </c>
      <c r="P24" s="20" t="s">
        <v>25</v>
      </c>
      <c r="Q24" s="22">
        <v>190</v>
      </c>
      <c r="R24" s="3" t="str">
        <f>IF(OR(G24="12R",G24="12L"),_xlfn.XLOOKUP(C24,Tabla42[ADEP],Tabla42[SID 12R],""),IF(OR(G24="30L",G24="30R"),_xlfn.XLOOKUP(C24,Tabla42[ADEP],Tabla42[SID 30L],""),""))</f>
        <v>CZM</v>
      </c>
      <c r="S24" s="3">
        <f t="shared" si="0"/>
        <v>2</v>
      </c>
      <c r="T24" s="3" t="str">
        <f>_xlfn.XLOOKUP(C24,Tabla42[ADEP],Tabla42[Sector],"")</f>
        <v>Sector 7</v>
      </c>
    </row>
    <row r="25" spans="1:20" x14ac:dyDescent="0.2">
      <c r="A25" s="20" t="s">
        <v>17</v>
      </c>
      <c r="B25" s="20" t="s">
        <v>18</v>
      </c>
      <c r="C25" s="20" t="s">
        <v>19</v>
      </c>
      <c r="D25" s="20" t="s">
        <v>33</v>
      </c>
      <c r="E25" s="20" t="s">
        <v>5594</v>
      </c>
      <c r="F25" s="21">
        <v>46321.123726851853</v>
      </c>
      <c r="G25" s="20" t="s">
        <v>694</v>
      </c>
      <c r="H25" s="20" t="s">
        <v>7677</v>
      </c>
      <c r="I25" s="22">
        <v>340</v>
      </c>
      <c r="J25" s="20" t="s">
        <v>22</v>
      </c>
      <c r="K25" s="20" t="s">
        <v>23</v>
      </c>
      <c r="L25" s="22">
        <v>854</v>
      </c>
      <c r="M25" s="20" t="s">
        <v>650</v>
      </c>
      <c r="N25" s="21">
        <v>46321.171087962968</v>
      </c>
      <c r="O25" s="22">
        <v>340</v>
      </c>
      <c r="P25" s="20" t="s">
        <v>25</v>
      </c>
      <c r="Q25" s="22">
        <v>190</v>
      </c>
      <c r="R25" s="3" t="str">
        <f>IF(OR(G25="12R",G25="12L"),_xlfn.XLOOKUP(C25,Tabla42[ADEP],Tabla42[SID 12R],""),IF(OR(G25="30L",G25="30R"),_xlfn.XLOOKUP(C25,Tabla42[ADEP],Tabla42[SID 30L],""),""))</f>
        <v>UDGUV</v>
      </c>
      <c r="S25" s="3">
        <f t="shared" si="0"/>
        <v>2</v>
      </c>
      <c r="T25" s="3" t="str">
        <f>_xlfn.XLOOKUP(C25,Tabla42[ADEP],Tabla42[Sector],"")</f>
        <v>Sector 2</v>
      </c>
    </row>
    <row r="26" spans="1:20" x14ac:dyDescent="0.2">
      <c r="A26" s="20" t="s">
        <v>504</v>
      </c>
      <c r="B26" s="20" t="s">
        <v>18</v>
      </c>
      <c r="C26" s="20" t="s">
        <v>96</v>
      </c>
      <c r="D26" s="20" t="s">
        <v>33</v>
      </c>
      <c r="E26" s="20" t="s">
        <v>574</v>
      </c>
      <c r="F26" s="21">
        <v>46321.127858796295</v>
      </c>
      <c r="G26" s="20" t="s">
        <v>7678</v>
      </c>
      <c r="H26" s="20" t="s">
        <v>7679</v>
      </c>
      <c r="I26" s="22">
        <v>360</v>
      </c>
      <c r="J26" s="20" t="s">
        <v>22</v>
      </c>
      <c r="K26" s="20" t="s">
        <v>23</v>
      </c>
      <c r="L26" s="22">
        <v>850</v>
      </c>
      <c r="M26" s="20" t="s">
        <v>45</v>
      </c>
      <c r="N26" s="21">
        <v>46321.174907407403</v>
      </c>
      <c r="O26" s="22">
        <v>360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78</v>
      </c>
      <c r="B27" s="20" t="s">
        <v>18</v>
      </c>
      <c r="C27" s="20" t="s">
        <v>42</v>
      </c>
      <c r="D27" s="20" t="s">
        <v>20</v>
      </c>
      <c r="E27" s="20" t="s">
        <v>4041</v>
      </c>
      <c r="F27" s="21">
        <v>46321.130729166667</v>
      </c>
      <c r="G27" s="20" t="s">
        <v>7678</v>
      </c>
      <c r="H27" s="20" t="s">
        <v>7680</v>
      </c>
      <c r="I27" s="22">
        <v>360</v>
      </c>
      <c r="J27" s="20" t="s">
        <v>22</v>
      </c>
      <c r="K27" s="20" t="s">
        <v>23</v>
      </c>
      <c r="L27" s="22">
        <v>850</v>
      </c>
      <c r="M27" s="20" t="s">
        <v>45</v>
      </c>
      <c r="N27" s="21">
        <v>46321.178310185191</v>
      </c>
      <c r="O27" s="22">
        <v>360</v>
      </c>
      <c r="P27" s="20" t="s">
        <v>25</v>
      </c>
      <c r="Q27" s="22">
        <v>190</v>
      </c>
      <c r="R27" s="3" t="str">
        <f>IF(OR(G27="12R",G27="12L"),_xlfn.XLOOKUP(C27,Tabla42[ADEP],Tabla42[SID 12R],""),IF(OR(G27="30L",G27="30R"),_xlfn.XLOOKUP(C27,Tabla42[ADEP],Tabla42[SID 30L],""),""))</f>
        <v>UDGUV</v>
      </c>
      <c r="S27" s="3">
        <f t="shared" si="0"/>
        <v>3</v>
      </c>
      <c r="T27" s="3" t="str">
        <f>_xlfn.XLOOKUP(C27,Tabla42[ADEP],Tabla42[Sector],"")</f>
        <v>Sector 2</v>
      </c>
    </row>
    <row r="28" spans="1:20" x14ac:dyDescent="0.2">
      <c r="A28" s="20" t="s">
        <v>2015</v>
      </c>
      <c r="B28" s="20" t="s">
        <v>18</v>
      </c>
      <c r="C28" s="20" t="s">
        <v>341</v>
      </c>
      <c r="D28" s="20" t="s">
        <v>85</v>
      </c>
      <c r="E28" s="20" t="s">
        <v>342</v>
      </c>
      <c r="F28" s="21">
        <v>46321.146516203706</v>
      </c>
      <c r="G28" s="20" t="s">
        <v>7678</v>
      </c>
      <c r="H28" s="20" t="s">
        <v>7681</v>
      </c>
      <c r="I28" s="22">
        <v>370</v>
      </c>
      <c r="J28" s="20" t="s">
        <v>22</v>
      </c>
      <c r="K28" s="20" t="s">
        <v>23</v>
      </c>
      <c r="L28" s="22">
        <v>340</v>
      </c>
      <c r="M28" s="20" t="s">
        <v>30</v>
      </c>
      <c r="N28" s="21">
        <v>46321.168263888889</v>
      </c>
      <c r="O28" s="22">
        <v>334</v>
      </c>
      <c r="P28" s="20" t="s">
        <v>40</v>
      </c>
      <c r="Q28" s="22">
        <v>40</v>
      </c>
      <c r="R28" s="3" t="str">
        <f>IF(OR(G28="12R",G28="12L"),_xlfn.XLOOKUP(C28,Tabla42[ADEP],Tabla42[SID 12R],""),IF(OR(G28="30L",G28="30R"),_xlfn.XLOOKUP(C28,Tabla42[ADEP],Tabla42[SID 30L],""),""))</f>
        <v>NUDAL</v>
      </c>
      <c r="S28" s="3">
        <f t="shared" si="0"/>
        <v>3</v>
      </c>
      <c r="T28" s="3" t="str">
        <f>_xlfn.XLOOKUP(C28,Tabla42[ADEP],Tabla42[Sector],"")</f>
        <v>Sector 3</v>
      </c>
    </row>
    <row r="29" spans="1:20" x14ac:dyDescent="0.2">
      <c r="A29" s="20" t="s">
        <v>346</v>
      </c>
      <c r="B29" s="20" t="s">
        <v>18</v>
      </c>
      <c r="C29" s="20" t="s">
        <v>37</v>
      </c>
      <c r="D29" s="20" t="s">
        <v>340</v>
      </c>
      <c r="E29" s="20" t="s">
        <v>1037</v>
      </c>
      <c r="F29" s="21">
        <v>46321.15221064815</v>
      </c>
      <c r="G29" s="20" t="s">
        <v>7678</v>
      </c>
      <c r="H29" s="20" t="s">
        <v>7682</v>
      </c>
      <c r="I29" s="22">
        <v>390</v>
      </c>
      <c r="J29" s="20" t="s">
        <v>22</v>
      </c>
      <c r="K29" s="20" t="s">
        <v>23</v>
      </c>
      <c r="L29" s="22">
        <v>142</v>
      </c>
      <c r="M29" s="20" t="s">
        <v>39</v>
      </c>
      <c r="N29" s="21">
        <v>46321.163229166668</v>
      </c>
      <c r="O29" s="22">
        <v>223</v>
      </c>
      <c r="P29" s="20" t="s">
        <v>40</v>
      </c>
      <c r="Q29" s="22">
        <v>190</v>
      </c>
      <c r="R29" s="3" t="str">
        <f>IF(OR(G29="12R",G29="12L"),_xlfn.XLOOKUP(C29,Tabla42[ADEP],Tabla42[SID 12R],""),IF(OR(G29="30L",G29="30R"),_xlfn.XLOOKUP(C29,Tabla42[ADEP],Tabla42[SID 30L],""),""))</f>
        <v>NUDAL</v>
      </c>
      <c r="S29" s="3">
        <f t="shared" si="0"/>
        <v>3</v>
      </c>
      <c r="T29" s="3" t="str">
        <f>_xlfn.XLOOKUP(C29,Tabla42[ADEP],Tabla42[Sector],"")</f>
        <v>Sector 3</v>
      </c>
    </row>
    <row r="30" spans="1:20" x14ac:dyDescent="0.2">
      <c r="A30" s="20" t="s">
        <v>75</v>
      </c>
      <c r="B30" s="20" t="s">
        <v>18</v>
      </c>
      <c r="C30" s="20" t="s">
        <v>19</v>
      </c>
      <c r="D30" s="20" t="s">
        <v>33</v>
      </c>
      <c r="E30" s="20" t="s">
        <v>82</v>
      </c>
      <c r="F30" s="21">
        <v>46321.155370370368</v>
      </c>
      <c r="G30" s="20" t="s">
        <v>7678</v>
      </c>
      <c r="H30" s="20" t="s">
        <v>7683</v>
      </c>
      <c r="I30" s="22">
        <v>340</v>
      </c>
      <c r="J30" s="20" t="s">
        <v>22</v>
      </c>
      <c r="K30" s="20" t="s">
        <v>23</v>
      </c>
      <c r="L30" s="22">
        <v>853</v>
      </c>
      <c r="M30" s="20" t="s">
        <v>414</v>
      </c>
      <c r="N30" s="21">
        <v>46321.202974537038</v>
      </c>
      <c r="O30" s="22">
        <v>340</v>
      </c>
      <c r="P30" s="20" t="s">
        <v>25</v>
      </c>
      <c r="Q30" s="22">
        <v>190</v>
      </c>
      <c r="R30" s="3" t="str">
        <f>IF(OR(G30="12R",G30="12L"),_xlfn.XLOOKUP(C30,Tabla42[ADEP],Tabla42[SID 12R],""),IF(OR(G30="30L",G30="30R"),_xlfn.XLOOKUP(C30,Tabla42[ADEP],Tabla42[SID 30L],""),""))</f>
        <v>UDGUV</v>
      </c>
      <c r="S30" s="3">
        <f t="shared" si="0"/>
        <v>3</v>
      </c>
      <c r="T30" s="3" t="str">
        <f>_xlfn.XLOOKUP(C30,Tabla42[ADEP],Tabla42[Sector],"")</f>
        <v>Sector 2</v>
      </c>
    </row>
    <row r="31" spans="1:20" x14ac:dyDescent="0.2">
      <c r="A31" s="20" t="s">
        <v>2023</v>
      </c>
      <c r="B31" s="20" t="s">
        <v>18</v>
      </c>
      <c r="C31" s="20" t="s">
        <v>32</v>
      </c>
      <c r="D31" s="20" t="s">
        <v>20</v>
      </c>
      <c r="E31" s="20" t="s">
        <v>819</v>
      </c>
      <c r="F31" s="21">
        <v>46321.166909722218</v>
      </c>
      <c r="G31" s="20" t="s">
        <v>7678</v>
      </c>
      <c r="H31" s="20" t="s">
        <v>7684</v>
      </c>
      <c r="I31" s="22">
        <v>340</v>
      </c>
      <c r="J31" s="20" t="s">
        <v>22</v>
      </c>
      <c r="K31" s="20" t="s">
        <v>23</v>
      </c>
      <c r="L31" s="22">
        <v>859</v>
      </c>
      <c r="M31" s="20" t="s">
        <v>35</v>
      </c>
      <c r="N31" s="21">
        <v>46321.212129629625</v>
      </c>
      <c r="O31" s="22">
        <v>340</v>
      </c>
      <c r="P31" s="20" t="s">
        <v>25</v>
      </c>
      <c r="Q31" s="22">
        <v>190</v>
      </c>
      <c r="R31" s="3" t="str">
        <f>IF(OR(G31="12R",G31="12L"),_xlfn.XLOOKUP(C31,Tabla42[ADEP],Tabla42[SID 12R],""),IF(OR(G31="30L",G31="30R"),_xlfn.XLOOKUP(C31,Tabla42[ADEP],Tabla42[SID 30L],""),""))</f>
        <v>UDGUV</v>
      </c>
      <c r="S31" s="3">
        <f t="shared" si="0"/>
        <v>4</v>
      </c>
      <c r="T31" s="3" t="str">
        <f>_xlfn.XLOOKUP(C31,Tabla42[ADEP],Tabla42[Sector],"")</f>
        <v>Sector 2</v>
      </c>
    </row>
    <row r="32" spans="1:20" x14ac:dyDescent="0.2">
      <c r="A32" s="20" t="s">
        <v>86</v>
      </c>
      <c r="B32" s="20" t="s">
        <v>18</v>
      </c>
      <c r="C32" s="20" t="s">
        <v>42</v>
      </c>
      <c r="D32" s="20" t="s">
        <v>60</v>
      </c>
      <c r="E32" s="20" t="s">
        <v>144</v>
      </c>
      <c r="F32" s="21">
        <v>46321.21329861111</v>
      </c>
      <c r="G32" s="20" t="s">
        <v>7678</v>
      </c>
      <c r="H32" s="20" t="s">
        <v>7685</v>
      </c>
      <c r="I32" s="22">
        <v>360</v>
      </c>
      <c r="J32" s="20" t="s">
        <v>22</v>
      </c>
      <c r="K32" s="20" t="s">
        <v>23</v>
      </c>
      <c r="L32" s="22">
        <v>850</v>
      </c>
      <c r="M32" s="20" t="s">
        <v>45</v>
      </c>
      <c r="N32" s="21">
        <v>46321.260439814811</v>
      </c>
      <c r="O32" s="22">
        <v>360</v>
      </c>
      <c r="P32" s="20" t="s">
        <v>25</v>
      </c>
      <c r="Q32" s="22">
        <v>190</v>
      </c>
      <c r="R32" s="3" t="str">
        <f>IF(OR(G32="12R",G32="12L"),_xlfn.XLOOKUP(C32,Tabla42[ADEP],Tabla42[SID 12R],""),IF(OR(G32="30L",G32="30R"),_xlfn.XLOOKUP(C32,Tabla42[ADEP],Tabla42[SID 30L],""),""))</f>
        <v>UDGUV</v>
      </c>
      <c r="S32" s="3">
        <f t="shared" si="0"/>
        <v>5</v>
      </c>
      <c r="T32" s="3" t="str">
        <f>_xlfn.XLOOKUP(C32,Tabla42[ADEP],Tabla42[Sector],"")</f>
        <v>Sector 2</v>
      </c>
    </row>
    <row r="33" spans="1:20" x14ac:dyDescent="0.2">
      <c r="A33" s="20" t="s">
        <v>7132</v>
      </c>
      <c r="B33" s="20" t="s">
        <v>18</v>
      </c>
      <c r="C33" s="20" t="s">
        <v>32</v>
      </c>
      <c r="D33" s="20" t="s">
        <v>53</v>
      </c>
      <c r="E33" s="20" t="s">
        <v>463</v>
      </c>
      <c r="F33" s="21">
        <v>46321.405729166669</v>
      </c>
      <c r="G33" s="20" t="s">
        <v>7678</v>
      </c>
      <c r="H33" s="20" t="s">
        <v>7686</v>
      </c>
      <c r="I33" s="22">
        <v>380</v>
      </c>
      <c r="J33" s="20" t="s">
        <v>22</v>
      </c>
      <c r="K33" s="20" t="s">
        <v>23</v>
      </c>
      <c r="L33" s="22">
        <v>843</v>
      </c>
      <c r="M33" s="20" t="s">
        <v>35</v>
      </c>
      <c r="N33" s="21">
        <v>46321.454039351855</v>
      </c>
      <c r="O33" s="22">
        <v>371</v>
      </c>
      <c r="P33" s="20" t="s">
        <v>25</v>
      </c>
      <c r="Q33" s="22">
        <v>190</v>
      </c>
      <c r="R33" s="3" t="str">
        <f>IF(OR(G33="12R",G33="12L"),_xlfn.XLOOKUP(C33,Tabla42[ADEP],Tabla42[SID 12R],""),IF(OR(G33="30L",G33="30R"),_xlfn.XLOOKUP(C33,Tabla42[ADEP],Tabla42[SID 30L],""),""))</f>
        <v>UDGUV</v>
      </c>
      <c r="S33" s="3">
        <f t="shared" si="0"/>
        <v>9</v>
      </c>
      <c r="T33" s="3" t="str">
        <f>_xlfn.XLOOKUP(C33,Tabla42[ADEP],Tabla42[Sector],"")</f>
        <v>Sector 2</v>
      </c>
    </row>
    <row r="34" spans="1:20" x14ac:dyDescent="0.2">
      <c r="A34" s="20" t="s">
        <v>92</v>
      </c>
      <c r="B34" s="20" t="s">
        <v>18</v>
      </c>
      <c r="C34" s="20" t="s">
        <v>93</v>
      </c>
      <c r="D34" s="20" t="s">
        <v>20</v>
      </c>
      <c r="E34" s="20" t="s">
        <v>374</v>
      </c>
      <c r="F34" s="21">
        <v>46321.461087962962</v>
      </c>
      <c r="G34" s="20" t="s">
        <v>7678</v>
      </c>
      <c r="H34" s="20" t="s">
        <v>7687</v>
      </c>
      <c r="I34" s="22">
        <v>360</v>
      </c>
      <c r="J34" s="20" t="s">
        <v>22</v>
      </c>
      <c r="K34" s="20" t="s">
        <v>23</v>
      </c>
      <c r="L34" s="22">
        <v>866</v>
      </c>
      <c r="M34" s="20" t="s">
        <v>94</v>
      </c>
      <c r="N34" s="21">
        <v>46321.509259259255</v>
      </c>
      <c r="O34" s="22">
        <v>201</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95</v>
      </c>
      <c r="B35" s="20" t="s">
        <v>18</v>
      </c>
      <c r="C35" s="20" t="s">
        <v>96</v>
      </c>
      <c r="D35" s="20" t="s">
        <v>20</v>
      </c>
      <c r="E35" s="20" t="s">
        <v>5463</v>
      </c>
      <c r="F35" s="21">
        <v>46321.467604166668</v>
      </c>
      <c r="G35" s="20" t="s">
        <v>7678</v>
      </c>
      <c r="H35" s="20" t="s">
        <v>7688</v>
      </c>
      <c r="I35" s="22">
        <v>340</v>
      </c>
      <c r="J35" s="20" t="s">
        <v>22</v>
      </c>
      <c r="K35" s="20" t="s">
        <v>23</v>
      </c>
      <c r="L35" s="22">
        <v>850</v>
      </c>
      <c r="M35" s="20" t="s">
        <v>45</v>
      </c>
      <c r="N35" s="21">
        <v>46321.514224537037</v>
      </c>
      <c r="O35" s="22">
        <v>340</v>
      </c>
      <c r="P35" s="20" t="s">
        <v>25</v>
      </c>
      <c r="Q35" s="22">
        <v>190</v>
      </c>
      <c r="R35" s="3" t="str">
        <f>IF(OR(G35="12R",G35="12L"),_xlfn.XLOOKUP(C35,Tabla42[ADEP],Tabla42[SID 12R],""),IF(OR(G35="30L",G35="30R"),_xlfn.XLOOKUP(C35,Tabla42[ADEP],Tabla42[SID 30L],""),""))</f>
        <v>UDGUV</v>
      </c>
      <c r="S35" s="3">
        <f t="shared" si="0"/>
        <v>11</v>
      </c>
      <c r="T35" s="3" t="str">
        <f>_xlfn.XLOOKUP(C35,Tabla42[ADEP],Tabla42[Sector],"")</f>
        <v>Sector 2</v>
      </c>
    </row>
    <row r="36" spans="1:20" x14ac:dyDescent="0.2">
      <c r="A36" s="20" t="s">
        <v>98</v>
      </c>
      <c r="B36" s="20" t="s">
        <v>18</v>
      </c>
      <c r="C36" s="20" t="s">
        <v>42</v>
      </c>
      <c r="D36" s="20" t="s">
        <v>43</v>
      </c>
      <c r="E36" s="20" t="s">
        <v>411</v>
      </c>
      <c r="F36" s="21">
        <v>46321.475486111114</v>
      </c>
      <c r="G36" s="20" t="s">
        <v>7678</v>
      </c>
      <c r="H36" s="20" t="s">
        <v>7689</v>
      </c>
      <c r="I36" s="22">
        <v>360</v>
      </c>
      <c r="J36" s="20" t="s">
        <v>22</v>
      </c>
      <c r="K36" s="20" t="s">
        <v>23</v>
      </c>
      <c r="L36" s="22">
        <v>850</v>
      </c>
      <c r="M36" s="20" t="s">
        <v>45</v>
      </c>
      <c r="N36" s="21">
        <v>46321.521944444445</v>
      </c>
      <c r="O36" s="22">
        <v>340</v>
      </c>
      <c r="P36" s="20" t="s">
        <v>25</v>
      </c>
      <c r="Q36" s="22">
        <v>190</v>
      </c>
      <c r="R36" s="3" t="str">
        <f>IF(OR(G36="12R",G36="12L"),_xlfn.XLOOKUP(C36,Tabla42[ADEP],Tabla42[SID 12R],""),IF(OR(G36="30L",G36="30R"),_xlfn.XLOOKUP(C36,Tabla42[ADEP],Tabla42[SID 30L],""),""))</f>
        <v>UDGUV</v>
      </c>
      <c r="S36" s="3">
        <f t="shared" si="0"/>
        <v>11</v>
      </c>
      <c r="T36" s="3" t="str">
        <f>_xlfn.XLOOKUP(C36,Tabla42[ADEP],Tabla42[Sector],"")</f>
        <v>Sector 2</v>
      </c>
    </row>
    <row r="37" spans="1:20" x14ac:dyDescent="0.2">
      <c r="A37" s="20" t="s">
        <v>100</v>
      </c>
      <c r="B37" s="20" t="s">
        <v>18</v>
      </c>
      <c r="C37" s="20" t="s">
        <v>42</v>
      </c>
      <c r="D37" s="20" t="s">
        <v>20</v>
      </c>
      <c r="E37" s="20" t="s">
        <v>2024</v>
      </c>
      <c r="F37" s="21">
        <v>46321.47729166667</v>
      </c>
      <c r="G37" s="20" t="s">
        <v>7678</v>
      </c>
      <c r="H37" s="20" t="s">
        <v>7685</v>
      </c>
      <c r="I37" s="22">
        <v>340</v>
      </c>
      <c r="J37" s="20" t="s">
        <v>22</v>
      </c>
      <c r="K37" s="20" t="s">
        <v>23</v>
      </c>
      <c r="L37" s="22">
        <v>850</v>
      </c>
      <c r="M37" s="20" t="s">
        <v>45</v>
      </c>
      <c r="N37" s="21">
        <v>46321.524189814816</v>
      </c>
      <c r="O37" s="22">
        <v>340</v>
      </c>
      <c r="P37" s="20" t="s">
        <v>25</v>
      </c>
      <c r="Q37" s="22">
        <v>190</v>
      </c>
      <c r="R37" s="3" t="str">
        <f>IF(OR(G37="12R",G37="12L"),_xlfn.XLOOKUP(C37,Tabla42[ADEP],Tabla42[SID 12R],""),IF(OR(G37="30L",G37="30R"),_xlfn.XLOOKUP(C37,Tabla42[ADEP],Tabla42[SID 30L],""),""))</f>
        <v>UDGUV</v>
      </c>
      <c r="S37" s="3">
        <f t="shared" si="0"/>
        <v>11</v>
      </c>
      <c r="T37" s="3" t="str">
        <f>_xlfn.XLOOKUP(C37,Tabla42[ADEP],Tabla42[Sector],"")</f>
        <v>Sector 2</v>
      </c>
    </row>
    <row r="38" spans="1:20" x14ac:dyDescent="0.2">
      <c r="A38" s="20" t="s">
        <v>495</v>
      </c>
      <c r="B38" s="20" t="s">
        <v>18</v>
      </c>
      <c r="C38" s="20" t="s">
        <v>510</v>
      </c>
      <c r="D38" s="20" t="s">
        <v>458</v>
      </c>
      <c r="E38" s="20"/>
      <c r="F38" s="21">
        <v>46321.484340277777</v>
      </c>
      <c r="G38" s="20" t="s">
        <v>7678</v>
      </c>
      <c r="H38" s="20" t="s">
        <v>7690</v>
      </c>
      <c r="I38" s="22">
        <v>60</v>
      </c>
      <c r="J38" s="20" t="s">
        <v>697</v>
      </c>
      <c r="K38" s="20" t="s">
        <v>50</v>
      </c>
      <c r="L38" s="22">
        <v>246</v>
      </c>
      <c r="M38" s="20" t="s">
        <v>510</v>
      </c>
      <c r="N38" s="21">
        <v>46321.51939814815</v>
      </c>
      <c r="O38" s="22">
        <v>0</v>
      </c>
      <c r="P38" s="20" t="s">
        <v>129</v>
      </c>
      <c r="Q38" s="22">
        <v>40</v>
      </c>
      <c r="R38" s="3" t="str">
        <f>IF(OR(G38="12R",G38="12L"),_xlfn.XLOOKUP(C38,Tabla42[ADEP],Tabla42[SID 12R],""),IF(OR(G38="30L",G38="30R"),_xlfn.XLOOKUP(C38,Tabla42[ADEP],Tabla42[SID 30L],""),""))</f>
        <v/>
      </c>
      <c r="S38" s="3">
        <f t="shared" si="0"/>
        <v>11</v>
      </c>
      <c r="T38" s="3" t="str">
        <f>_xlfn.XLOOKUP(C38,Tabla42[ADEP],Tabla42[Sector],"")</f>
        <v/>
      </c>
    </row>
    <row r="39" spans="1:20" x14ac:dyDescent="0.2">
      <c r="A39" s="20" t="s">
        <v>101</v>
      </c>
      <c r="B39" s="20" t="s">
        <v>18</v>
      </c>
      <c r="C39" s="20" t="s">
        <v>102</v>
      </c>
      <c r="D39" s="20" t="s">
        <v>33</v>
      </c>
      <c r="E39" s="20" t="s">
        <v>360</v>
      </c>
      <c r="F39" s="21">
        <v>46321.492696759262</v>
      </c>
      <c r="G39" s="20" t="s">
        <v>7678</v>
      </c>
      <c r="H39" s="20" t="s">
        <v>7691</v>
      </c>
      <c r="I39" s="22">
        <v>290</v>
      </c>
      <c r="J39" s="20" t="s">
        <v>22</v>
      </c>
      <c r="K39" s="20" t="s">
        <v>23</v>
      </c>
      <c r="L39" s="22">
        <v>142</v>
      </c>
      <c r="M39" s="20" t="s">
        <v>39</v>
      </c>
      <c r="N39" s="21">
        <v>46321.502488425926</v>
      </c>
      <c r="O39" s="22">
        <v>270</v>
      </c>
      <c r="P39" s="20" t="s">
        <v>25</v>
      </c>
      <c r="Q39" s="22">
        <v>190</v>
      </c>
      <c r="R39" s="3" t="str">
        <f>IF(OR(G39="12R",G39="12L"),_xlfn.XLOOKUP(C39,Tabla42[ADEP],Tabla42[SID 12R],""),IF(OR(G39="30L",G39="30R"),_xlfn.XLOOKUP(C39,Tabla42[ADEP],Tabla42[SID 30L],""),""))</f>
        <v>NUDAL</v>
      </c>
      <c r="S39" s="3">
        <f t="shared" si="0"/>
        <v>11</v>
      </c>
      <c r="T39" s="3" t="str">
        <f>_xlfn.XLOOKUP(C39,Tabla42[ADEP],Tabla42[Sector],"")</f>
        <v>Sector 3</v>
      </c>
    </row>
    <row r="40" spans="1:20" x14ac:dyDescent="0.2">
      <c r="A40" s="20" t="s">
        <v>105</v>
      </c>
      <c r="B40" s="20" t="s">
        <v>18</v>
      </c>
      <c r="C40" s="20" t="s">
        <v>32</v>
      </c>
      <c r="D40" s="20" t="s">
        <v>33</v>
      </c>
      <c r="E40" s="20" t="s">
        <v>573</v>
      </c>
      <c r="F40" s="21">
        <v>46321.500949074078</v>
      </c>
      <c r="G40" s="20" t="s">
        <v>7678</v>
      </c>
      <c r="H40" s="20" t="s">
        <v>7692</v>
      </c>
      <c r="I40" s="22">
        <v>360</v>
      </c>
      <c r="J40" s="20" t="s">
        <v>22</v>
      </c>
      <c r="K40" s="20" t="s">
        <v>23</v>
      </c>
      <c r="L40" s="22">
        <v>854</v>
      </c>
      <c r="M40" s="20" t="s">
        <v>35</v>
      </c>
      <c r="N40" s="21">
        <v>46321.548738425925</v>
      </c>
      <c r="O40" s="22">
        <v>360</v>
      </c>
      <c r="P40" s="20" t="s">
        <v>25</v>
      </c>
      <c r="Q40" s="22">
        <v>190</v>
      </c>
      <c r="R40" s="3" t="str">
        <f>IF(OR(G40="12R",G40="12L"),_xlfn.XLOOKUP(C40,Tabla42[ADEP],Tabla42[SID 12R],""),IF(OR(G40="30L",G40="30R"),_xlfn.XLOOKUP(C40,Tabla42[ADEP],Tabla42[SID 30L],""),""))</f>
        <v>UDGUV</v>
      </c>
      <c r="S40" s="3">
        <f t="shared" si="0"/>
        <v>12</v>
      </c>
      <c r="T40" s="3" t="str">
        <f>_xlfn.XLOOKUP(C40,Tabla42[ADEP],Tabla42[Sector],"")</f>
        <v>Sector 2</v>
      </c>
    </row>
    <row r="41" spans="1:20" x14ac:dyDescent="0.2">
      <c r="A41" s="20" t="s">
        <v>107</v>
      </c>
      <c r="B41" s="20" t="s">
        <v>18</v>
      </c>
      <c r="C41" s="20" t="s">
        <v>42</v>
      </c>
      <c r="D41" s="20" t="s">
        <v>43</v>
      </c>
      <c r="E41" s="20" t="s">
        <v>1006</v>
      </c>
      <c r="F41" s="21">
        <v>46321.502511574072</v>
      </c>
      <c r="G41" s="20" t="s">
        <v>7678</v>
      </c>
      <c r="H41" s="20" t="s">
        <v>7693</v>
      </c>
      <c r="I41" s="22">
        <v>360</v>
      </c>
      <c r="J41" s="20" t="s">
        <v>22</v>
      </c>
      <c r="K41" s="20" t="s">
        <v>23</v>
      </c>
      <c r="L41" s="22">
        <v>850</v>
      </c>
      <c r="M41" s="20" t="s">
        <v>45</v>
      </c>
      <c r="N41" s="21">
        <v>46321.548576388886</v>
      </c>
      <c r="O41" s="22">
        <v>360</v>
      </c>
      <c r="P41" s="20" t="s">
        <v>25</v>
      </c>
      <c r="Q41" s="22">
        <v>190</v>
      </c>
      <c r="R41" s="3" t="str">
        <f>IF(OR(G41="12R",G41="12L"),_xlfn.XLOOKUP(C41,Tabla42[ADEP],Tabla42[SID 12R],""),IF(OR(G41="30L",G41="30R"),_xlfn.XLOOKUP(C41,Tabla42[ADEP],Tabla42[SID 30L],""),""))</f>
        <v>UDGUV</v>
      </c>
      <c r="S41" s="3">
        <f t="shared" si="0"/>
        <v>12</v>
      </c>
      <c r="T41" s="3" t="str">
        <f>_xlfn.XLOOKUP(C41,Tabla42[ADEP],Tabla42[Sector],"")</f>
        <v>Sector 2</v>
      </c>
    </row>
    <row r="42" spans="1:20" x14ac:dyDescent="0.2">
      <c r="A42" s="20" t="s">
        <v>364</v>
      </c>
      <c r="B42" s="20" t="s">
        <v>18</v>
      </c>
      <c r="C42" s="20" t="s">
        <v>27</v>
      </c>
      <c r="D42" s="20" t="s">
        <v>28</v>
      </c>
      <c r="E42" s="20" t="s">
        <v>987</v>
      </c>
      <c r="F42" s="21">
        <v>46321.503750000003</v>
      </c>
      <c r="G42" s="20" t="s">
        <v>7678</v>
      </c>
      <c r="H42" s="20" t="s">
        <v>7694</v>
      </c>
      <c r="I42" s="22">
        <v>350</v>
      </c>
      <c r="J42" s="20" t="s">
        <v>22</v>
      </c>
      <c r="K42" s="20" t="s">
        <v>23</v>
      </c>
      <c r="L42" s="22">
        <v>343</v>
      </c>
      <c r="M42" s="20" t="s">
        <v>30</v>
      </c>
      <c r="N42" s="21">
        <v>46321.524571759262</v>
      </c>
      <c r="O42" s="22">
        <v>350</v>
      </c>
      <c r="P42" s="20" t="s">
        <v>25</v>
      </c>
      <c r="Q42" s="22">
        <v>190</v>
      </c>
      <c r="R42" s="3" t="str">
        <f>IF(OR(G42="12R",G42="12L"),_xlfn.XLOOKUP(C42,Tabla42[ADEP],Tabla42[SID 12R],""),IF(OR(G42="30L",G42="30R"),_xlfn.XLOOKUP(C42,Tabla42[ADEP],Tabla42[SID 30L],""),""))</f>
        <v>ROTGI</v>
      </c>
      <c r="S42" s="3">
        <f t="shared" si="0"/>
        <v>12</v>
      </c>
      <c r="T42" s="3" t="str">
        <f>_xlfn.XLOOKUP(C42,Tabla42[ADEP],Tabla42[Sector],"")</f>
        <v>Sector 3</v>
      </c>
    </row>
    <row r="43" spans="1:20" x14ac:dyDescent="0.2">
      <c r="A43" s="20" t="s">
        <v>108</v>
      </c>
      <c r="B43" s="20" t="s">
        <v>18</v>
      </c>
      <c r="C43" s="20" t="s">
        <v>109</v>
      </c>
      <c r="D43" s="20" t="s">
        <v>122</v>
      </c>
      <c r="E43" s="20" t="s">
        <v>4448</v>
      </c>
      <c r="F43" s="21">
        <v>46321.506793981476</v>
      </c>
      <c r="G43" s="20" t="s">
        <v>7678</v>
      </c>
      <c r="H43" s="20" t="s">
        <v>7695</v>
      </c>
      <c r="I43" s="22">
        <v>350</v>
      </c>
      <c r="J43" s="20" t="s">
        <v>22</v>
      </c>
      <c r="K43" s="20" t="s">
        <v>23</v>
      </c>
      <c r="L43" s="22">
        <v>156</v>
      </c>
      <c r="M43" s="20" t="s">
        <v>7696</v>
      </c>
      <c r="N43" s="21">
        <v>46321.51699074074</v>
      </c>
      <c r="O43" s="22">
        <v>290</v>
      </c>
      <c r="P43" s="20" t="s">
        <v>25</v>
      </c>
      <c r="Q43" s="22">
        <v>190</v>
      </c>
      <c r="R43" s="3" t="str">
        <f>IF(OR(G43="12R",G43="12L"),_xlfn.XLOOKUP(C43,Tabla42[ADEP],Tabla42[SID 12R],""),IF(OR(G43="30L",G43="30R"),_xlfn.XLOOKUP(C43,Tabla42[ADEP],Tabla42[SID 30L],""),""))</f>
        <v>CZM</v>
      </c>
      <c r="S43" s="3">
        <f t="shared" si="0"/>
        <v>12</v>
      </c>
      <c r="T43" s="3" t="str">
        <f>_xlfn.XLOOKUP(C43,Tabla42[ADEP],Tabla42[Sector],"")</f>
        <v>Sector 7</v>
      </c>
    </row>
    <row r="44" spans="1:20" x14ac:dyDescent="0.2">
      <c r="A44" s="20" t="s">
        <v>2048</v>
      </c>
      <c r="B44" s="20" t="s">
        <v>18</v>
      </c>
      <c r="C44" s="20" t="s">
        <v>441</v>
      </c>
      <c r="D44" s="20" t="s">
        <v>124</v>
      </c>
      <c r="E44" s="20"/>
      <c r="F44" s="21">
        <v>46321.508344907408</v>
      </c>
      <c r="G44" s="20" t="s">
        <v>7678</v>
      </c>
      <c r="H44" s="20" t="s">
        <v>7697</v>
      </c>
      <c r="I44" s="22">
        <v>200</v>
      </c>
      <c r="J44" s="20" t="s">
        <v>22</v>
      </c>
      <c r="K44" s="20" t="s">
        <v>50</v>
      </c>
      <c r="L44" s="22">
        <v>359</v>
      </c>
      <c r="M44" s="20" t="s">
        <v>441</v>
      </c>
      <c r="N44" s="21">
        <v>46321.533576388887</v>
      </c>
      <c r="O44" s="22">
        <v>0</v>
      </c>
      <c r="P44" s="20" t="s">
        <v>25</v>
      </c>
      <c r="Q44" s="22">
        <v>40</v>
      </c>
      <c r="R44" s="3" t="str">
        <f>IF(OR(G44="12R",G44="12L"),_xlfn.XLOOKUP(C44,Tabla42[ADEP],Tabla42[SID 12R],""),IF(OR(G44="30L",G44="30R"),_xlfn.XLOOKUP(C44,Tabla42[ADEP],Tabla42[SID 30L],""),""))</f>
        <v>CZM</v>
      </c>
      <c r="S44" s="3">
        <f t="shared" si="0"/>
        <v>12</v>
      </c>
      <c r="T44" s="3" t="str">
        <f>_xlfn.XLOOKUP(C44,Tabla42[ADEP],Tabla42[Sector],"")</f>
        <v>Sector 7</v>
      </c>
    </row>
    <row r="45" spans="1:20" x14ac:dyDescent="0.2">
      <c r="A45" s="20" t="s">
        <v>2381</v>
      </c>
      <c r="B45" s="20" t="s">
        <v>18</v>
      </c>
      <c r="C45" s="20" t="s">
        <v>121</v>
      </c>
      <c r="D45" s="20" t="s">
        <v>122</v>
      </c>
      <c r="E45" s="20" t="s">
        <v>7698</v>
      </c>
      <c r="F45" s="21">
        <v>46321.521620370375</v>
      </c>
      <c r="G45" s="20" t="s">
        <v>7678</v>
      </c>
      <c r="H45" s="20" t="s">
        <v>7699</v>
      </c>
      <c r="I45" s="22">
        <v>340</v>
      </c>
      <c r="J45" s="20" t="s">
        <v>22</v>
      </c>
      <c r="K45" s="20" t="s">
        <v>23</v>
      </c>
      <c r="L45" s="22">
        <v>504</v>
      </c>
      <c r="M45" s="20" t="s">
        <v>123</v>
      </c>
      <c r="N45" s="21">
        <v>46321.549004629633</v>
      </c>
      <c r="O45" s="22">
        <v>340</v>
      </c>
      <c r="P45" s="20" t="s">
        <v>25</v>
      </c>
      <c r="Q45" s="22">
        <v>190</v>
      </c>
      <c r="R45" s="3" t="str">
        <f>IF(OR(G45="12R",G45="12L"),_xlfn.XLOOKUP(C45,Tabla42[ADEP],Tabla42[SID 12R],""),IF(OR(G45="30L",G45="30R"),_xlfn.XLOOKUP(C45,Tabla42[ADEP],Tabla42[SID 30L],""),""))</f>
        <v>NOSUG</v>
      </c>
      <c r="S45" s="3">
        <f t="shared" si="0"/>
        <v>12</v>
      </c>
      <c r="T45" s="3" t="str">
        <f>_xlfn.XLOOKUP(C45,Tabla42[ADEP],Tabla42[Sector],"")</f>
        <v>Sector 3</v>
      </c>
    </row>
    <row r="46" spans="1:20" x14ac:dyDescent="0.2">
      <c r="A46" s="20" t="s">
        <v>127</v>
      </c>
      <c r="B46" s="20" t="s">
        <v>18</v>
      </c>
      <c r="C46" s="20" t="s">
        <v>128</v>
      </c>
      <c r="D46" s="20" t="s">
        <v>43</v>
      </c>
      <c r="E46" s="20" t="s">
        <v>1647</v>
      </c>
      <c r="F46" s="21">
        <v>46321.525821759264</v>
      </c>
      <c r="G46" s="20" t="s">
        <v>7678</v>
      </c>
      <c r="H46" s="20" t="s">
        <v>7700</v>
      </c>
      <c r="I46" s="22">
        <v>330</v>
      </c>
      <c r="J46" s="20" t="s">
        <v>22</v>
      </c>
      <c r="K46" s="20" t="s">
        <v>23</v>
      </c>
      <c r="L46" s="22">
        <v>340</v>
      </c>
      <c r="M46" s="20" t="s">
        <v>30</v>
      </c>
      <c r="N46" s="21">
        <v>46321.546215277776</v>
      </c>
      <c r="O46" s="22">
        <v>330</v>
      </c>
      <c r="P46" s="20" t="s">
        <v>25</v>
      </c>
      <c r="Q46" s="22">
        <v>190</v>
      </c>
      <c r="R46" s="3" t="str">
        <f>IF(OR(G46="12R",G46="12L"),_xlfn.XLOOKUP(C46,Tabla42[ADEP],Tabla42[SID 12R],""),IF(OR(G46="30L",G46="30R"),_xlfn.XLOOKUP(C46,Tabla42[ADEP],Tabla42[SID 30L],""),""))</f>
        <v>ROTGI</v>
      </c>
      <c r="S46" s="3">
        <f t="shared" si="0"/>
        <v>12</v>
      </c>
      <c r="T46" s="3" t="str">
        <f>_xlfn.XLOOKUP(C46,Tabla42[ADEP],Tabla42[Sector],"")</f>
        <v>Sector 3</v>
      </c>
    </row>
    <row r="47" spans="1:20" x14ac:dyDescent="0.2">
      <c r="A47" s="20" t="s">
        <v>115</v>
      </c>
      <c r="B47" s="20" t="s">
        <v>18</v>
      </c>
      <c r="C47" s="20" t="s">
        <v>116</v>
      </c>
      <c r="D47" s="20" t="s">
        <v>43</v>
      </c>
      <c r="E47" s="20" t="s">
        <v>4526</v>
      </c>
      <c r="F47" s="21">
        <v>46321.528969907406</v>
      </c>
      <c r="G47" s="20" t="s">
        <v>7678</v>
      </c>
      <c r="H47" s="20" t="s">
        <v>7701</v>
      </c>
      <c r="I47" s="22">
        <v>360</v>
      </c>
      <c r="J47" s="20" t="s">
        <v>22</v>
      </c>
      <c r="K47" s="20" t="s">
        <v>23</v>
      </c>
      <c r="L47" s="22">
        <v>520</v>
      </c>
      <c r="M47" s="20" t="s">
        <v>123</v>
      </c>
      <c r="N47" s="21">
        <v>46321.559386574074</v>
      </c>
      <c r="O47" s="22">
        <v>360</v>
      </c>
      <c r="P47" s="20" t="s">
        <v>25</v>
      </c>
      <c r="Q47" s="22">
        <v>40</v>
      </c>
      <c r="R47" s="3" t="str">
        <f>IF(OR(G47="12R",G47="12L"),_xlfn.XLOOKUP(C47,Tabla42[ADEP],Tabla42[SID 12R],""),IF(OR(G47="30L",G47="30R"),_xlfn.XLOOKUP(C47,Tabla42[ADEP],Tabla42[SID 30L],""),""))</f>
        <v>NOSUG</v>
      </c>
      <c r="S47" s="3">
        <f t="shared" si="0"/>
        <v>12</v>
      </c>
      <c r="T47" s="3" t="str">
        <f>_xlfn.XLOOKUP(C47,Tabla42[ADEP],Tabla42[Sector],"")</f>
        <v>Sector 3</v>
      </c>
    </row>
    <row r="48" spans="1:20" x14ac:dyDescent="0.2">
      <c r="A48" s="20" t="s">
        <v>125</v>
      </c>
      <c r="B48" s="20" t="s">
        <v>18</v>
      </c>
      <c r="C48" s="20" t="s">
        <v>126</v>
      </c>
      <c r="D48" s="20" t="s">
        <v>122</v>
      </c>
      <c r="E48" s="20" t="s">
        <v>7702</v>
      </c>
      <c r="F48" s="21">
        <v>46321.541168981479</v>
      </c>
      <c r="G48" s="20" t="s">
        <v>694</v>
      </c>
      <c r="H48" s="20" t="s">
        <v>7703</v>
      </c>
      <c r="I48" s="22">
        <v>370</v>
      </c>
      <c r="J48" s="20" t="s">
        <v>22</v>
      </c>
      <c r="K48" s="20" t="s">
        <v>23</v>
      </c>
      <c r="L48" s="22">
        <v>345</v>
      </c>
      <c r="M48" s="20" t="s">
        <v>30</v>
      </c>
      <c r="N48" s="21">
        <v>46321.560879629629</v>
      </c>
      <c r="O48" s="22">
        <v>350</v>
      </c>
      <c r="P48" s="20" t="s">
        <v>25</v>
      </c>
      <c r="Q48" s="22">
        <v>40</v>
      </c>
      <c r="R48" s="3" t="str">
        <f>IF(OR(G48="12R",G48="12L"),_xlfn.XLOOKUP(C48,Tabla42[ADEP],Tabla42[SID 12R],""),IF(OR(G48="30L",G48="30R"),_xlfn.XLOOKUP(C48,Tabla42[ADEP],Tabla42[SID 30L],""),""))</f>
        <v>NOSUG</v>
      </c>
      <c r="S48" s="3">
        <f t="shared" si="0"/>
        <v>12</v>
      </c>
      <c r="T48" s="3" t="str">
        <f>_xlfn.XLOOKUP(C48,Tabla42[ADEP],Tabla42[Sector],"")</f>
        <v>Sector 3</v>
      </c>
    </row>
    <row r="49" spans="1:20" x14ac:dyDescent="0.2">
      <c r="A49" s="20" t="s">
        <v>513</v>
      </c>
      <c r="B49" s="20" t="s">
        <v>18</v>
      </c>
      <c r="C49" s="20" t="s">
        <v>206</v>
      </c>
      <c r="D49" s="20" t="s">
        <v>53</v>
      </c>
      <c r="E49" s="20" t="s">
        <v>106</v>
      </c>
      <c r="F49" s="21">
        <v>46321.543344907404</v>
      </c>
      <c r="G49" s="20" t="s">
        <v>7678</v>
      </c>
      <c r="H49" s="20" t="s">
        <v>7704</v>
      </c>
      <c r="I49" s="22">
        <v>380</v>
      </c>
      <c r="J49" s="20" t="s">
        <v>22</v>
      </c>
      <c r="K49" s="20" t="s">
        <v>23</v>
      </c>
      <c r="L49" s="22">
        <v>848</v>
      </c>
      <c r="M49" s="20" t="s">
        <v>45</v>
      </c>
      <c r="N49" s="21">
        <v>46321.590601851851</v>
      </c>
      <c r="O49" s="22">
        <v>380</v>
      </c>
      <c r="P49" s="20" t="s">
        <v>25</v>
      </c>
      <c r="Q49" s="22">
        <v>190</v>
      </c>
      <c r="R49" s="3" t="str">
        <f>IF(OR(G49="12R",G49="12L"),_xlfn.XLOOKUP(C49,Tabla42[ADEP],Tabla42[SID 12R],""),IF(OR(G49="30L",G49="30R"),_xlfn.XLOOKUP(C49,Tabla42[ADEP],Tabla42[SID 30L],""),""))</f>
        <v>UDGUV</v>
      </c>
      <c r="S49" s="3">
        <f t="shared" si="0"/>
        <v>13</v>
      </c>
      <c r="T49" s="3" t="str">
        <f>_xlfn.XLOOKUP(C49,Tabla42[ADEP],Tabla42[Sector],"")</f>
        <v>Sector 2</v>
      </c>
    </row>
    <row r="50" spans="1:20" x14ac:dyDescent="0.2">
      <c r="A50" s="20" t="s">
        <v>7378</v>
      </c>
      <c r="B50" s="20" t="s">
        <v>18</v>
      </c>
      <c r="C50" s="20" t="s">
        <v>42</v>
      </c>
      <c r="D50" s="20" t="s">
        <v>43</v>
      </c>
      <c r="E50" s="20" t="s">
        <v>527</v>
      </c>
      <c r="F50" s="21">
        <v>46321.552071759259</v>
      </c>
      <c r="G50" s="20" t="s">
        <v>694</v>
      </c>
      <c r="H50" s="20" t="s">
        <v>7705</v>
      </c>
      <c r="I50" s="22">
        <v>360</v>
      </c>
      <c r="J50" s="20" t="s">
        <v>22</v>
      </c>
      <c r="K50" s="20" t="s">
        <v>23</v>
      </c>
      <c r="L50" s="22">
        <v>849</v>
      </c>
      <c r="M50" s="20" t="s">
        <v>45</v>
      </c>
      <c r="N50" s="21">
        <v>46321.599074074074</v>
      </c>
      <c r="O50" s="22">
        <v>360</v>
      </c>
      <c r="P50" s="20" t="s">
        <v>25</v>
      </c>
      <c r="Q50" s="22">
        <v>190</v>
      </c>
      <c r="R50" s="3" t="str">
        <f>IF(OR(G50="12R",G50="12L"),_xlfn.XLOOKUP(C50,Tabla42[ADEP],Tabla42[SID 12R],""),IF(OR(G50="30L",G50="30R"),_xlfn.XLOOKUP(C50,Tabla42[ADEP],Tabla42[SID 30L],""),""))</f>
        <v>UDGUV</v>
      </c>
      <c r="S50" s="3">
        <f t="shared" si="0"/>
        <v>13</v>
      </c>
      <c r="T50" s="3" t="str">
        <f>_xlfn.XLOOKUP(C50,Tabla42[ADEP],Tabla42[Sector],"")</f>
        <v>Sector 2</v>
      </c>
    </row>
    <row r="51" spans="1:20" x14ac:dyDescent="0.2">
      <c r="A51" s="20" t="s">
        <v>7070</v>
      </c>
      <c r="B51" s="20" t="s">
        <v>18</v>
      </c>
      <c r="C51" s="20" t="s">
        <v>154</v>
      </c>
      <c r="D51" s="20" t="s">
        <v>2077</v>
      </c>
      <c r="E51" s="20"/>
      <c r="F51" s="21">
        <v>46321.583692129629</v>
      </c>
      <c r="G51" s="20" t="s">
        <v>694</v>
      </c>
      <c r="H51" s="20" t="s">
        <v>155</v>
      </c>
      <c r="I51" s="22">
        <v>15</v>
      </c>
      <c r="J51" s="20" t="s">
        <v>130</v>
      </c>
      <c r="K51" s="20" t="s">
        <v>50</v>
      </c>
      <c r="L51" s="22">
        <v>58</v>
      </c>
      <c r="M51" s="20" t="s">
        <v>154</v>
      </c>
      <c r="N51" s="21">
        <v>46321.601226851853</v>
      </c>
      <c r="O51" s="22">
        <v>0</v>
      </c>
      <c r="P51" s="20" t="s">
        <v>129</v>
      </c>
      <c r="Q51" s="22">
        <v>15</v>
      </c>
      <c r="R51" s="3" t="str">
        <f>IF(OR(G51="12R",G51="12L"),_xlfn.XLOOKUP(C51,Tabla42[ADEP],Tabla42[SID 12R],""),IF(OR(G51="30L",G51="30R"),_xlfn.XLOOKUP(C51,Tabla42[ADEP],Tabla42[SID 30L],""),""))</f>
        <v>CZM</v>
      </c>
      <c r="S51" s="3">
        <f t="shared" si="0"/>
        <v>14</v>
      </c>
      <c r="T51" s="3" t="str">
        <f>_xlfn.XLOOKUP(C51,Tabla42[ADEP],Tabla42[Sector],"")</f>
        <v>Sector 7</v>
      </c>
    </row>
    <row r="52" spans="1:20" x14ac:dyDescent="0.2">
      <c r="A52" s="20" t="s">
        <v>7706</v>
      </c>
      <c r="B52" s="20" t="s">
        <v>18</v>
      </c>
      <c r="C52" s="20" t="s">
        <v>489</v>
      </c>
      <c r="D52" s="20" t="s">
        <v>28</v>
      </c>
      <c r="E52" s="20" t="s">
        <v>7707</v>
      </c>
      <c r="F52" s="21">
        <v>46321.589282407411</v>
      </c>
      <c r="G52" s="20" t="s">
        <v>694</v>
      </c>
      <c r="H52" s="20" t="s">
        <v>7708</v>
      </c>
      <c r="I52" s="22">
        <v>380</v>
      </c>
      <c r="J52" s="20" t="s">
        <v>22</v>
      </c>
      <c r="K52" s="20" t="s">
        <v>23</v>
      </c>
      <c r="L52" s="22">
        <v>523</v>
      </c>
      <c r="M52" s="20" t="s">
        <v>123</v>
      </c>
      <c r="N52" s="21">
        <v>46321.620682870373</v>
      </c>
      <c r="O52" s="22">
        <v>380</v>
      </c>
      <c r="P52" s="20" t="s">
        <v>25</v>
      </c>
      <c r="Q52" s="22">
        <v>190</v>
      </c>
      <c r="R52" s="3" t="str">
        <f>IF(OR(G52="12R",G52="12L"),_xlfn.XLOOKUP(C52,Tabla42[ADEP],Tabla42[SID 12R],""),IF(OR(G52="30L",G52="30R"),_xlfn.XLOOKUP(C52,Tabla42[ADEP],Tabla42[SID 30L],""),""))</f>
        <v>ROTGI</v>
      </c>
      <c r="S52" s="3">
        <f t="shared" si="0"/>
        <v>14</v>
      </c>
      <c r="T52" s="3" t="str">
        <f>_xlfn.XLOOKUP(C52,Tabla42[ADEP],Tabla42[Sector],"")</f>
        <v>Sector 3</v>
      </c>
    </row>
    <row r="53" spans="1:20" x14ac:dyDescent="0.2">
      <c r="A53" s="20" t="s">
        <v>227</v>
      </c>
      <c r="B53" s="20" t="s">
        <v>18</v>
      </c>
      <c r="C53" s="20" t="s">
        <v>133</v>
      </c>
      <c r="D53" s="20" t="s">
        <v>28</v>
      </c>
      <c r="E53" s="20" t="s">
        <v>1026</v>
      </c>
      <c r="F53" s="21">
        <v>46321.594166666662</v>
      </c>
      <c r="G53" s="20" t="s">
        <v>694</v>
      </c>
      <c r="H53" s="20" t="s">
        <v>7709</v>
      </c>
      <c r="I53" s="22">
        <v>330</v>
      </c>
      <c r="J53" s="20" t="s">
        <v>22</v>
      </c>
      <c r="K53" s="20" t="s">
        <v>23</v>
      </c>
      <c r="L53" s="22">
        <v>341</v>
      </c>
      <c r="M53" s="20" t="s">
        <v>30</v>
      </c>
      <c r="N53" s="21">
        <v>46321.614606481482</v>
      </c>
      <c r="O53" s="22">
        <v>330</v>
      </c>
      <c r="P53" s="20" t="s">
        <v>25</v>
      </c>
      <c r="Q53" s="22">
        <v>40</v>
      </c>
      <c r="R53" s="3" t="str">
        <f>IF(OR(G53="12R",G53="12L"),_xlfn.XLOOKUP(C53,Tabla42[ADEP],Tabla42[SID 12R],""),IF(OR(G53="30L",G53="30R"),_xlfn.XLOOKUP(C53,Tabla42[ADEP],Tabla42[SID 30L],""),""))</f>
        <v>ROTGI</v>
      </c>
      <c r="S53" s="3">
        <f t="shared" si="0"/>
        <v>14</v>
      </c>
      <c r="T53" s="3" t="str">
        <f>_xlfn.XLOOKUP(C53,Tabla42[ADEP],Tabla42[Sector],"")</f>
        <v>Sector 3</v>
      </c>
    </row>
    <row r="54" spans="1:20" x14ac:dyDescent="0.2">
      <c r="A54" s="20" t="s">
        <v>131</v>
      </c>
      <c r="B54" s="20" t="s">
        <v>18</v>
      </c>
      <c r="C54" s="20" t="s">
        <v>42</v>
      </c>
      <c r="D54" s="20" t="s">
        <v>43</v>
      </c>
      <c r="E54" s="20" t="s">
        <v>2386</v>
      </c>
      <c r="F54" s="21">
        <v>46321.607962962968</v>
      </c>
      <c r="G54" s="20" t="s">
        <v>694</v>
      </c>
      <c r="H54" s="20" t="s">
        <v>7710</v>
      </c>
      <c r="I54" s="22">
        <v>360</v>
      </c>
      <c r="J54" s="20" t="s">
        <v>22</v>
      </c>
      <c r="K54" s="20" t="s">
        <v>23</v>
      </c>
      <c r="L54" s="22">
        <v>845</v>
      </c>
      <c r="M54" s="20" t="s">
        <v>45</v>
      </c>
      <c r="N54" s="21">
        <v>46321.654942129629</v>
      </c>
      <c r="O54" s="22">
        <v>360</v>
      </c>
      <c r="P54" s="20" t="s">
        <v>25</v>
      </c>
      <c r="Q54" s="22">
        <v>190</v>
      </c>
      <c r="R54" s="3" t="str">
        <f>IF(OR(G54="12R",G54="12L"),_xlfn.XLOOKUP(C54,Tabla42[ADEP],Tabla42[SID 12R],""),IF(OR(G54="30L",G54="30R"),_xlfn.XLOOKUP(C54,Tabla42[ADEP],Tabla42[SID 30L],""),""))</f>
        <v>UDGUV</v>
      </c>
      <c r="S54" s="3">
        <f t="shared" si="0"/>
        <v>14</v>
      </c>
      <c r="T54" s="3" t="str">
        <f>_xlfn.XLOOKUP(C54,Tabla42[ADEP],Tabla42[Sector],"")</f>
        <v>Sector 2</v>
      </c>
    </row>
    <row r="55" spans="1:20" x14ac:dyDescent="0.2">
      <c r="A55" s="20" t="s">
        <v>1198</v>
      </c>
      <c r="B55" s="20" t="s">
        <v>18</v>
      </c>
      <c r="C55" s="20" t="s">
        <v>1199</v>
      </c>
      <c r="D55" s="20" t="s">
        <v>394</v>
      </c>
      <c r="E55" s="20"/>
      <c r="F55" s="21">
        <v>46321.61619212963</v>
      </c>
      <c r="G55" s="20" t="s">
        <v>694</v>
      </c>
      <c r="H55" s="20" t="s">
        <v>7711</v>
      </c>
      <c r="I55" s="22">
        <v>280</v>
      </c>
      <c r="J55" s="20" t="s">
        <v>22</v>
      </c>
      <c r="K55" s="20" t="s">
        <v>50</v>
      </c>
      <c r="L55" s="22">
        <v>855</v>
      </c>
      <c r="M55" s="20" t="s">
        <v>45</v>
      </c>
      <c r="N55" s="21">
        <v>46321.707615740743</v>
      </c>
      <c r="O55" s="22">
        <v>280</v>
      </c>
      <c r="P55" s="20" t="s">
        <v>129</v>
      </c>
      <c r="Q55" s="22">
        <v>40</v>
      </c>
      <c r="R55" s="3" t="str">
        <f>IF(OR(G55="12R",G55="12L"),_xlfn.XLOOKUP(C55,Tabla42[ADEP],Tabla42[SID 12R],""),IF(OR(G55="30L",G55="30R"),_xlfn.XLOOKUP(C55,Tabla42[ADEP],Tabla42[SID 30L],""),""))</f>
        <v>UDGUV</v>
      </c>
      <c r="S55" s="3">
        <f t="shared" si="0"/>
        <v>14</v>
      </c>
      <c r="T55" s="3" t="str">
        <f>_xlfn.XLOOKUP(C55,Tabla42[ADEP],Tabla42[Sector],"")</f>
        <v>Sector 2</v>
      </c>
    </row>
    <row r="56" spans="1:20" x14ac:dyDescent="0.2">
      <c r="A56" s="20" t="s">
        <v>7712</v>
      </c>
      <c r="B56" s="20" t="s">
        <v>18</v>
      </c>
      <c r="C56" s="20" t="s">
        <v>356</v>
      </c>
      <c r="D56" s="20" t="s">
        <v>2050</v>
      </c>
      <c r="E56" s="20" t="s">
        <v>7713</v>
      </c>
      <c r="F56" s="21">
        <v>46321.61923611111</v>
      </c>
      <c r="G56" s="20" t="s">
        <v>694</v>
      </c>
      <c r="H56" s="20" t="s">
        <v>7714</v>
      </c>
      <c r="I56" s="22">
        <v>350</v>
      </c>
      <c r="J56" s="20" t="s">
        <v>22</v>
      </c>
      <c r="K56" s="20" t="s">
        <v>455</v>
      </c>
      <c r="L56" s="22">
        <v>205</v>
      </c>
      <c r="M56" s="20" t="s">
        <v>355</v>
      </c>
      <c r="N56" s="21">
        <v>46321.633298611108</v>
      </c>
      <c r="O56" s="22">
        <v>330</v>
      </c>
      <c r="P56" s="20" t="s">
        <v>25</v>
      </c>
      <c r="Q56" s="22">
        <v>40</v>
      </c>
      <c r="R56" s="3" t="str">
        <f>IF(OR(G56="12R",G56="12L"),_xlfn.XLOOKUP(C56,Tabla42[ADEP],Tabla42[SID 12R],""),IF(OR(G56="30L",G56="30R"),_xlfn.XLOOKUP(C56,Tabla42[ADEP],Tabla42[SID 30L],""),""))</f>
        <v>NUDAL</v>
      </c>
      <c r="S56" s="3">
        <f t="shared" si="0"/>
        <v>14</v>
      </c>
      <c r="T56" s="3" t="str">
        <f>_xlfn.XLOOKUP(C56,Tabla42[ADEP],Tabla42[Sector],"")</f>
        <v>Sector 3</v>
      </c>
    </row>
    <row r="57" spans="1:20" x14ac:dyDescent="0.2">
      <c r="A57" s="20" t="s">
        <v>2971</v>
      </c>
      <c r="B57" s="20" t="s">
        <v>18</v>
      </c>
      <c r="C57" s="20" t="s">
        <v>121</v>
      </c>
      <c r="D57" s="20" t="s">
        <v>20</v>
      </c>
      <c r="E57" s="20" t="s">
        <v>3871</v>
      </c>
      <c r="F57" s="21">
        <v>46321.627546296295</v>
      </c>
      <c r="G57" s="20" t="s">
        <v>21</v>
      </c>
      <c r="H57" s="20" t="s">
        <v>7715</v>
      </c>
      <c r="I57" s="22">
        <v>320</v>
      </c>
      <c r="J57" s="20" t="s">
        <v>22</v>
      </c>
      <c r="K57" s="20" t="s">
        <v>23</v>
      </c>
      <c r="L57" s="22">
        <v>521</v>
      </c>
      <c r="M57" s="20" t="s">
        <v>123</v>
      </c>
      <c r="N57" s="21">
        <v>46321.657546296294</v>
      </c>
      <c r="O57" s="22">
        <v>340</v>
      </c>
      <c r="P57" s="20" t="s">
        <v>25</v>
      </c>
      <c r="Q57" s="22">
        <v>190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135</v>
      </c>
      <c r="B58" s="20" t="s">
        <v>18</v>
      </c>
      <c r="C58" s="20" t="s">
        <v>32</v>
      </c>
      <c r="D58" s="20" t="s">
        <v>53</v>
      </c>
      <c r="E58" s="20" t="s">
        <v>674</v>
      </c>
      <c r="F58" s="21">
        <v>46321.629745370374</v>
      </c>
      <c r="G58" s="20" t="s">
        <v>21</v>
      </c>
      <c r="H58" s="20" t="s">
        <v>7716</v>
      </c>
      <c r="I58" s="22">
        <v>380</v>
      </c>
      <c r="J58" s="20" t="s">
        <v>22</v>
      </c>
      <c r="K58" s="20" t="s">
        <v>23</v>
      </c>
      <c r="L58" s="22">
        <v>872</v>
      </c>
      <c r="M58" s="20" t="s">
        <v>35</v>
      </c>
      <c r="N58" s="21">
        <v>46321.67868055556</v>
      </c>
      <c r="O58" s="22">
        <v>380</v>
      </c>
      <c r="P58" s="20" t="s">
        <v>25</v>
      </c>
      <c r="Q58" s="22">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139</v>
      </c>
      <c r="B59" s="20" t="s">
        <v>18</v>
      </c>
      <c r="C59" s="20" t="s">
        <v>49</v>
      </c>
      <c r="D59" s="20" t="s">
        <v>33</v>
      </c>
      <c r="E59" s="20" t="s">
        <v>4522</v>
      </c>
      <c r="F59" s="21">
        <v>46321.648229166662</v>
      </c>
      <c r="G59" s="20" t="s">
        <v>21</v>
      </c>
      <c r="H59" s="20" t="s">
        <v>7717</v>
      </c>
      <c r="I59" s="22">
        <v>380</v>
      </c>
      <c r="J59" s="20" t="s">
        <v>22</v>
      </c>
      <c r="K59" s="20" t="s">
        <v>141</v>
      </c>
      <c r="L59" s="22">
        <v>858</v>
      </c>
      <c r="M59" s="20" t="s">
        <v>45</v>
      </c>
      <c r="N59" s="21">
        <v>46321.696701388893</v>
      </c>
      <c r="O59" s="22">
        <v>380</v>
      </c>
      <c r="P59" s="20" t="s">
        <v>25</v>
      </c>
      <c r="Q59" s="22">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0" t="s">
        <v>7718</v>
      </c>
      <c r="B60" s="20" t="s">
        <v>18</v>
      </c>
      <c r="C60" s="20" t="s">
        <v>27</v>
      </c>
      <c r="D60" s="20" t="s">
        <v>122</v>
      </c>
      <c r="E60" s="20" t="s">
        <v>7719</v>
      </c>
      <c r="F60" s="21">
        <v>46321.649224537032</v>
      </c>
      <c r="G60" s="20" t="s">
        <v>21</v>
      </c>
      <c r="H60" s="20" t="s">
        <v>7720</v>
      </c>
      <c r="I60" s="22">
        <v>390</v>
      </c>
      <c r="J60" s="20" t="s">
        <v>22</v>
      </c>
      <c r="K60" s="20" t="s">
        <v>23</v>
      </c>
      <c r="L60" s="22">
        <v>360</v>
      </c>
      <c r="M60" s="20" t="s">
        <v>30</v>
      </c>
      <c r="N60" s="21">
        <v>46321.670590277776</v>
      </c>
      <c r="O60" s="22">
        <v>390</v>
      </c>
      <c r="P60" s="20" t="s">
        <v>25</v>
      </c>
      <c r="Q60" s="22">
        <v>40</v>
      </c>
      <c r="R60" s="3" t="str">
        <f>IF(OR(G60="12R",G60="12L"),_xlfn.XLOOKUP(C60,Tabla42[ADEP],Tabla42[SID 12R],""),IF(OR(G60="30L",G60="30R"),_xlfn.XLOOKUP(C60,Tabla42[ADEP],Tabla42[SID 30L],""),""))</f>
        <v>OMSUK</v>
      </c>
      <c r="S60" s="3">
        <f t="shared" si="0"/>
        <v>15</v>
      </c>
      <c r="T60" s="3" t="str">
        <f>_xlfn.XLOOKUP(C60,Tabla42[ADEP],Tabla42[Sector],"")</f>
        <v>Sector 3</v>
      </c>
    </row>
    <row r="61" spans="1:20" x14ac:dyDescent="0.2">
      <c r="A61" s="20" t="s">
        <v>59</v>
      </c>
      <c r="B61" s="20" t="s">
        <v>18</v>
      </c>
      <c r="C61" s="20" t="s">
        <v>27</v>
      </c>
      <c r="D61" s="20" t="s">
        <v>60</v>
      </c>
      <c r="E61" s="20" t="s">
        <v>347</v>
      </c>
      <c r="F61" s="21">
        <v>46321.651736111111</v>
      </c>
      <c r="G61" s="20" t="s">
        <v>21</v>
      </c>
      <c r="H61" s="20" t="s">
        <v>7721</v>
      </c>
      <c r="I61" s="22">
        <v>330</v>
      </c>
      <c r="J61" s="20" t="s">
        <v>22</v>
      </c>
      <c r="K61" s="20" t="s">
        <v>23</v>
      </c>
      <c r="L61" s="22">
        <v>357</v>
      </c>
      <c r="M61" s="20" t="s">
        <v>30</v>
      </c>
      <c r="N61" s="21">
        <v>46321.67224537037</v>
      </c>
      <c r="O61" s="22">
        <v>330</v>
      </c>
      <c r="P61" s="20" t="s">
        <v>25</v>
      </c>
      <c r="Q61" s="22">
        <v>40</v>
      </c>
      <c r="R61" s="3" t="str">
        <f>IF(OR(G61="12R",G61="12L"),_xlfn.XLOOKUP(C61,Tabla42[ADEP],Tabla42[SID 12R],""),IF(OR(G61="30L",G61="30R"),_xlfn.XLOOKUP(C61,Tabla42[ADEP],Tabla42[SID 30L],""),""))</f>
        <v>OMSUK</v>
      </c>
      <c r="S61" s="3">
        <f t="shared" si="0"/>
        <v>15</v>
      </c>
      <c r="T61" s="3" t="str">
        <f>_xlfn.XLOOKUP(C61,Tabla42[ADEP],Tabla42[Sector],"")</f>
        <v>Sector 3</v>
      </c>
    </row>
    <row r="62" spans="1:20" x14ac:dyDescent="0.2">
      <c r="A62" s="20" t="s">
        <v>425</v>
      </c>
      <c r="B62" s="20" t="s">
        <v>18</v>
      </c>
      <c r="C62" s="20" t="s">
        <v>49</v>
      </c>
      <c r="D62" s="20" t="s">
        <v>33</v>
      </c>
      <c r="E62" s="20" t="s">
        <v>3006</v>
      </c>
      <c r="F62" s="21">
        <v>46321.652789351851</v>
      </c>
      <c r="G62" s="20" t="s">
        <v>21</v>
      </c>
      <c r="H62" s="20" t="s">
        <v>6472</v>
      </c>
      <c r="I62" s="22">
        <v>380</v>
      </c>
      <c r="J62" s="20" t="s">
        <v>22</v>
      </c>
      <c r="K62" s="20" t="s">
        <v>23</v>
      </c>
      <c r="L62" s="22">
        <v>862</v>
      </c>
      <c r="M62" s="20" t="s">
        <v>45</v>
      </c>
      <c r="N62" s="21">
        <v>46321.700694444444</v>
      </c>
      <c r="O62" s="22">
        <v>380</v>
      </c>
      <c r="P62" s="20" t="s">
        <v>25</v>
      </c>
      <c r="Q62" s="22">
        <v>190</v>
      </c>
      <c r="R62" s="3" t="str">
        <f>IF(OR(G62="12R",G62="12L"),_xlfn.XLOOKUP(C62,Tabla42[ADEP],Tabla42[SID 12R],""),IF(OR(G62="30L",G62="30R"),_xlfn.XLOOKUP(C62,Tabla42[ADEP],Tabla42[SID 30L],""),""))</f>
        <v>UDGUV</v>
      </c>
      <c r="S62" s="3">
        <f t="shared" si="0"/>
        <v>15</v>
      </c>
      <c r="T62" s="3" t="str">
        <f>_xlfn.XLOOKUP(C62,Tabla42[ADEP],Tabla42[Sector],"")</f>
        <v>Sector 2</v>
      </c>
    </row>
    <row r="63" spans="1:20" x14ac:dyDescent="0.2">
      <c r="A63" s="20" t="s">
        <v>7427</v>
      </c>
      <c r="B63" s="20" t="s">
        <v>18</v>
      </c>
      <c r="C63" s="20" t="s">
        <v>657</v>
      </c>
      <c r="D63" s="20" t="s">
        <v>60</v>
      </c>
      <c r="E63" s="20" t="s">
        <v>803</v>
      </c>
      <c r="F63" s="21">
        <v>46321.655150462961</v>
      </c>
      <c r="G63" s="20" t="s">
        <v>21</v>
      </c>
      <c r="H63" s="20" t="s">
        <v>7722</v>
      </c>
      <c r="I63" s="22">
        <v>370</v>
      </c>
      <c r="J63" s="20" t="s">
        <v>22</v>
      </c>
      <c r="K63" s="20" t="s">
        <v>23</v>
      </c>
      <c r="L63" s="22">
        <v>352</v>
      </c>
      <c r="M63" s="20" t="s">
        <v>30</v>
      </c>
      <c r="N63" s="21">
        <v>46321.676342592589</v>
      </c>
      <c r="O63" s="22">
        <v>370</v>
      </c>
      <c r="P63" s="20" t="s">
        <v>25</v>
      </c>
      <c r="Q63" s="22">
        <v>40</v>
      </c>
      <c r="R63" s="3" t="str">
        <f>IF(OR(G63="12R",G63="12L"),_xlfn.XLOOKUP(C63,Tabla42[ADEP],Tabla42[SID 12R],""),IF(OR(G63="30L",G63="30R"),_xlfn.XLOOKUP(C63,Tabla42[ADEP],Tabla42[SID 30L],""),""))</f>
        <v>OMSUK</v>
      </c>
      <c r="S63" s="3">
        <f t="shared" si="0"/>
        <v>15</v>
      </c>
      <c r="T63" s="3" t="str">
        <f>_xlfn.XLOOKUP(C63,Tabla42[ADEP],Tabla42[Sector],"")</f>
        <v>Sector 3</v>
      </c>
    </row>
    <row r="64" spans="1:20" x14ac:dyDescent="0.2">
      <c r="A64" s="20" t="s">
        <v>7723</v>
      </c>
      <c r="B64" s="20" t="s">
        <v>18</v>
      </c>
      <c r="C64" s="20" t="s">
        <v>5634</v>
      </c>
      <c r="D64" s="20" t="s">
        <v>198</v>
      </c>
      <c r="E64" s="20"/>
      <c r="F64" s="21">
        <v>46321.656550925924</v>
      </c>
      <c r="G64" s="20" t="s">
        <v>21</v>
      </c>
      <c r="H64" s="20" t="s">
        <v>7724</v>
      </c>
      <c r="I64" s="22">
        <v>430</v>
      </c>
      <c r="J64" s="20" t="s">
        <v>22</v>
      </c>
      <c r="K64" s="20" t="s">
        <v>50</v>
      </c>
      <c r="L64" s="22">
        <v>527</v>
      </c>
      <c r="M64" s="20" t="s">
        <v>123</v>
      </c>
      <c r="N64" s="21">
        <v>46321.691666666666</v>
      </c>
      <c r="O64" s="22">
        <v>430</v>
      </c>
      <c r="P64" s="20" t="s">
        <v>25</v>
      </c>
      <c r="Q64" s="22">
        <v>40</v>
      </c>
      <c r="R64" s="3" t="str">
        <f>IF(OR(G64="12R",G64="12L"),_xlfn.XLOOKUP(C64,Tabla42[ADEP],Tabla42[SID 12R],""),IF(OR(G64="30L",G64="30R"),_xlfn.XLOOKUP(C64,Tabla42[ADEP],Tabla42[SID 30L],""),""))</f>
        <v/>
      </c>
      <c r="S64" s="3">
        <f t="shared" si="0"/>
        <v>15</v>
      </c>
      <c r="T64" s="3" t="str">
        <f>_xlfn.XLOOKUP(C64,Tabla42[ADEP],Tabla42[Sector],"")</f>
        <v/>
      </c>
    </row>
    <row r="65" spans="1:20" x14ac:dyDescent="0.2">
      <c r="A65" s="20" t="s">
        <v>145</v>
      </c>
      <c r="B65" s="20" t="s">
        <v>18</v>
      </c>
      <c r="C65" s="20" t="s">
        <v>19</v>
      </c>
      <c r="D65" s="20" t="s">
        <v>20</v>
      </c>
      <c r="E65" s="20" t="s">
        <v>661</v>
      </c>
      <c r="F65" s="21">
        <v>46321.658032407402</v>
      </c>
      <c r="G65" s="20" t="s">
        <v>21</v>
      </c>
      <c r="H65" s="20" t="s">
        <v>7725</v>
      </c>
      <c r="I65" s="22">
        <v>360</v>
      </c>
      <c r="J65" s="20" t="s">
        <v>22</v>
      </c>
      <c r="K65" s="20" t="s">
        <v>23</v>
      </c>
      <c r="L65" s="22">
        <v>859</v>
      </c>
      <c r="M65" s="20" t="s">
        <v>45</v>
      </c>
      <c r="N65" s="21">
        <v>46321.705648148149</v>
      </c>
      <c r="O65" s="22">
        <v>367</v>
      </c>
      <c r="P65" s="20" t="s">
        <v>25</v>
      </c>
      <c r="Q65" s="22">
        <v>190</v>
      </c>
      <c r="R65" s="3" t="str">
        <f>IF(OR(G65="12R",G65="12L"),_xlfn.XLOOKUP(C65,Tabla42[ADEP],Tabla42[SID 12R],""),IF(OR(G65="30L",G65="30R"),_xlfn.XLOOKUP(C65,Tabla42[ADEP],Tabla42[SID 30L],""),""))</f>
        <v>UDGUV</v>
      </c>
      <c r="S65" s="3">
        <f t="shared" si="0"/>
        <v>15</v>
      </c>
      <c r="T65" s="3" t="str">
        <f>_xlfn.XLOOKUP(C65,Tabla42[ADEP],Tabla42[Sector],"")</f>
        <v>Sector 2</v>
      </c>
    </row>
    <row r="66" spans="1:20" x14ac:dyDescent="0.2">
      <c r="A66" s="20" t="s">
        <v>142</v>
      </c>
      <c r="B66" s="20" t="s">
        <v>18</v>
      </c>
      <c r="C66" s="20" t="s">
        <v>42</v>
      </c>
      <c r="D66" s="20" t="s">
        <v>60</v>
      </c>
      <c r="E66" s="20" t="s">
        <v>383</v>
      </c>
      <c r="F66" s="21">
        <v>46321.664293981477</v>
      </c>
      <c r="G66" s="20" t="s">
        <v>21</v>
      </c>
      <c r="H66" s="20" t="s">
        <v>7726</v>
      </c>
      <c r="I66" s="22">
        <v>360</v>
      </c>
      <c r="J66" s="20" t="s">
        <v>22</v>
      </c>
      <c r="K66" s="20" t="s">
        <v>23</v>
      </c>
      <c r="L66" s="22">
        <v>859</v>
      </c>
      <c r="M66" s="20" t="s">
        <v>45</v>
      </c>
      <c r="N66" s="21">
        <v>46321.711342592593</v>
      </c>
      <c r="O66" s="22">
        <v>360</v>
      </c>
      <c r="P66" s="20" t="s">
        <v>25</v>
      </c>
      <c r="Q66" s="22">
        <v>190</v>
      </c>
      <c r="R66" s="3" t="str">
        <f>IF(OR(G66="12R",G66="12L"),_xlfn.XLOOKUP(C66,Tabla42[ADEP],Tabla42[SID 12R],""),IF(OR(G66="30L",G66="30R"),_xlfn.XLOOKUP(C66,Tabla42[ADEP],Tabla42[SID 30L],""),""))</f>
        <v>UDGUV</v>
      </c>
      <c r="S66" s="3">
        <f t="shared" si="0"/>
        <v>15</v>
      </c>
      <c r="T66" s="3" t="str">
        <f>_xlfn.XLOOKUP(C66,Tabla42[ADEP],Tabla42[Sector],"")</f>
        <v>Sector 2</v>
      </c>
    </row>
    <row r="67" spans="1:20" x14ac:dyDescent="0.2">
      <c r="A67" s="20" t="s">
        <v>2984</v>
      </c>
      <c r="B67" s="20" t="s">
        <v>18</v>
      </c>
      <c r="C67" s="20" t="s">
        <v>188</v>
      </c>
      <c r="D67" s="20" t="s">
        <v>20</v>
      </c>
      <c r="E67" s="20" t="s">
        <v>6498</v>
      </c>
      <c r="F67" s="21">
        <v>46321.665138888886</v>
      </c>
      <c r="G67" s="20" t="s">
        <v>21</v>
      </c>
      <c r="H67" s="20" t="s">
        <v>7727</v>
      </c>
      <c r="I67" s="22">
        <v>320</v>
      </c>
      <c r="J67" s="20" t="s">
        <v>22</v>
      </c>
      <c r="K67" s="20" t="s">
        <v>23</v>
      </c>
      <c r="L67" s="22">
        <v>433</v>
      </c>
      <c r="M67" s="20" t="s">
        <v>189</v>
      </c>
      <c r="N67" s="21">
        <v>46321.690243055556</v>
      </c>
      <c r="O67" s="22">
        <v>320</v>
      </c>
      <c r="P67" s="20" t="s">
        <v>25</v>
      </c>
      <c r="Q67" s="22">
        <v>40</v>
      </c>
      <c r="R67" s="3" t="str">
        <f>IF(OR(G67="12R",G67="12L"),_xlfn.XLOOKUP(C67,Tabla42[ADEP],Tabla42[SID 12R],""),IF(OR(G67="30L",G67="30R"),_xlfn.XLOOKUP(C67,Tabla42[ADEP],Tabla42[SID 30L],""),""))</f>
        <v>ENEBA</v>
      </c>
      <c r="S67" s="3">
        <f t="shared" ref="S67:S130" si="1">HOUR(F67)</f>
        <v>15</v>
      </c>
      <c r="T67" s="3" t="str">
        <f>_xlfn.XLOOKUP(C67,Tabla42[ADEP],Tabla42[Sector],"")</f>
        <v>Sector 3</v>
      </c>
    </row>
    <row r="68" spans="1:20" x14ac:dyDescent="0.2">
      <c r="A68" s="20" t="s">
        <v>161</v>
      </c>
      <c r="B68" s="20" t="s">
        <v>18</v>
      </c>
      <c r="C68" s="20" t="s">
        <v>27</v>
      </c>
      <c r="D68" s="20" t="s">
        <v>397</v>
      </c>
      <c r="E68" s="20" t="s">
        <v>7728</v>
      </c>
      <c r="F68" s="21">
        <v>46321.667650462958</v>
      </c>
      <c r="G68" s="20" t="s">
        <v>21</v>
      </c>
      <c r="H68" s="20" t="s">
        <v>7729</v>
      </c>
      <c r="I68" s="22">
        <v>400</v>
      </c>
      <c r="J68" s="20" t="s">
        <v>22</v>
      </c>
      <c r="K68" s="20" t="s">
        <v>23</v>
      </c>
      <c r="L68" s="22">
        <v>384</v>
      </c>
      <c r="M68" s="20" t="s">
        <v>250</v>
      </c>
      <c r="N68" s="21">
        <v>46321.690625000003</v>
      </c>
      <c r="O68" s="22">
        <v>400</v>
      </c>
      <c r="P68" s="20" t="s">
        <v>40</v>
      </c>
      <c r="Q68" s="22">
        <v>40</v>
      </c>
      <c r="R68" s="3" t="str">
        <f>IF(OR(G68="12R",G68="12L"),_xlfn.XLOOKUP(C68,Tabla42[ADEP],Tabla42[SID 12R],""),IF(OR(G68="30L",G68="30R"),_xlfn.XLOOKUP(C68,Tabla42[ADEP],Tabla42[SID 30L],""),""))</f>
        <v>OMSUK</v>
      </c>
      <c r="S68" s="3">
        <f t="shared" si="1"/>
        <v>16</v>
      </c>
      <c r="T68" s="3" t="str">
        <f>_xlfn.XLOOKUP(C68,Tabla42[ADEP],Tabla42[Sector],"")</f>
        <v>Sector 3</v>
      </c>
    </row>
    <row r="69" spans="1:20" x14ac:dyDescent="0.2">
      <c r="A69" s="20" t="s">
        <v>150</v>
      </c>
      <c r="B69" s="20" t="s">
        <v>18</v>
      </c>
      <c r="C69" s="20" t="s">
        <v>32</v>
      </c>
      <c r="D69" s="20" t="s">
        <v>53</v>
      </c>
      <c r="E69" s="20" t="s">
        <v>277</v>
      </c>
      <c r="F69" s="21">
        <v>46321.669305555552</v>
      </c>
      <c r="G69" s="20" t="s">
        <v>21</v>
      </c>
      <c r="H69" s="20" t="s">
        <v>7730</v>
      </c>
      <c r="I69" s="22">
        <v>360</v>
      </c>
      <c r="J69" s="20" t="s">
        <v>22</v>
      </c>
      <c r="K69" s="20" t="s">
        <v>23</v>
      </c>
      <c r="L69" s="22">
        <v>866</v>
      </c>
      <c r="M69" s="20" t="s">
        <v>35</v>
      </c>
      <c r="N69" s="21">
        <v>46321.717615740738</v>
      </c>
      <c r="O69" s="22">
        <v>360</v>
      </c>
      <c r="P69" s="20" t="s">
        <v>25</v>
      </c>
      <c r="Q69" s="22">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0" t="s">
        <v>151</v>
      </c>
      <c r="B70" s="20" t="s">
        <v>18</v>
      </c>
      <c r="C70" s="20" t="s">
        <v>96</v>
      </c>
      <c r="D70" s="20" t="s">
        <v>122</v>
      </c>
      <c r="E70" s="20" t="s">
        <v>7731</v>
      </c>
      <c r="F70" s="21">
        <v>46321.671064814815</v>
      </c>
      <c r="G70" s="20" t="s">
        <v>21</v>
      </c>
      <c r="H70" s="20" t="s">
        <v>276</v>
      </c>
      <c r="I70" s="22">
        <v>380</v>
      </c>
      <c r="J70" s="20" t="s">
        <v>22</v>
      </c>
      <c r="K70" s="20" t="s">
        <v>23</v>
      </c>
      <c r="L70" s="22">
        <v>859</v>
      </c>
      <c r="M70" s="20" t="s">
        <v>45</v>
      </c>
      <c r="N70" s="21">
        <v>46321.718993055554</v>
      </c>
      <c r="O70" s="22">
        <v>380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7398</v>
      </c>
      <c r="B71" s="20" t="s">
        <v>18</v>
      </c>
      <c r="C71" s="20" t="s">
        <v>121</v>
      </c>
      <c r="D71" s="20" t="s">
        <v>122</v>
      </c>
      <c r="E71" s="20" t="s">
        <v>7732</v>
      </c>
      <c r="F71" s="21">
        <v>46321.673159722224</v>
      </c>
      <c r="G71" s="20" t="s">
        <v>21</v>
      </c>
      <c r="H71" s="20" t="s">
        <v>7733</v>
      </c>
      <c r="I71" s="22">
        <v>360</v>
      </c>
      <c r="J71" s="20" t="s">
        <v>22</v>
      </c>
      <c r="K71" s="20" t="s">
        <v>23</v>
      </c>
      <c r="L71" s="22">
        <v>536</v>
      </c>
      <c r="M71" s="20" t="s">
        <v>123</v>
      </c>
      <c r="N71" s="21">
        <v>46321.70447916667</v>
      </c>
      <c r="O71" s="22">
        <v>360</v>
      </c>
      <c r="P71" s="20" t="s">
        <v>25</v>
      </c>
      <c r="Q71" s="22">
        <v>40</v>
      </c>
      <c r="R71" s="3" t="str">
        <f>IF(OR(G71="12R",G71="12L"),_xlfn.XLOOKUP(C71,Tabla42[ADEP],Tabla42[SID 12R],""),IF(OR(G71="30L",G71="30R"),_xlfn.XLOOKUP(C71,Tabla42[ADEP],Tabla42[SID 30L],""),""))</f>
        <v>ENEBA</v>
      </c>
      <c r="S71" s="3">
        <f t="shared" si="1"/>
        <v>16</v>
      </c>
      <c r="T71" s="3" t="str">
        <f>_xlfn.XLOOKUP(C71,Tabla42[ADEP],Tabla42[Sector],"")</f>
        <v>Sector 3</v>
      </c>
    </row>
    <row r="72" spans="1:20" x14ac:dyDescent="0.2">
      <c r="A72" s="20" t="s">
        <v>208</v>
      </c>
      <c r="B72" s="20" t="s">
        <v>18</v>
      </c>
      <c r="C72" s="20" t="s">
        <v>209</v>
      </c>
      <c r="D72" s="20" t="s">
        <v>28</v>
      </c>
      <c r="E72" s="20" t="s">
        <v>7734</v>
      </c>
      <c r="F72" s="21">
        <v>46321.675057870365</v>
      </c>
      <c r="G72" s="20" t="s">
        <v>21</v>
      </c>
      <c r="H72" s="20" t="s">
        <v>7735</v>
      </c>
      <c r="I72" s="22">
        <v>320</v>
      </c>
      <c r="J72" s="20" t="s">
        <v>22</v>
      </c>
      <c r="K72" s="20" t="s">
        <v>23</v>
      </c>
      <c r="L72" s="22">
        <v>546</v>
      </c>
      <c r="M72" s="20" t="s">
        <v>123</v>
      </c>
      <c r="N72" s="21">
        <v>46321.704976851848</v>
      </c>
      <c r="O72" s="22">
        <v>320</v>
      </c>
      <c r="P72" s="20" t="s">
        <v>25</v>
      </c>
      <c r="Q72" s="2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20" t="s">
        <v>429</v>
      </c>
      <c r="B73" s="20" t="s">
        <v>18</v>
      </c>
      <c r="C73" s="20" t="s">
        <v>193</v>
      </c>
      <c r="D73" s="20" t="s">
        <v>60</v>
      </c>
      <c r="E73" s="20" t="s">
        <v>7736</v>
      </c>
      <c r="F73" s="21">
        <v>46321.678090277783</v>
      </c>
      <c r="G73" s="20" t="s">
        <v>21</v>
      </c>
      <c r="H73" s="20" t="s">
        <v>7737</v>
      </c>
      <c r="I73" s="22">
        <v>330</v>
      </c>
      <c r="J73" s="20" t="s">
        <v>22</v>
      </c>
      <c r="K73" s="20" t="s">
        <v>23</v>
      </c>
      <c r="L73" s="22">
        <v>362</v>
      </c>
      <c r="M73" s="20" t="s">
        <v>30</v>
      </c>
      <c r="N73" s="21">
        <v>46321.699490740742</v>
      </c>
      <c r="O73" s="22">
        <v>330</v>
      </c>
      <c r="P73" s="20" t="s">
        <v>25</v>
      </c>
      <c r="Q73" s="22">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2990</v>
      </c>
      <c r="B74" s="20" t="s">
        <v>18</v>
      </c>
      <c r="C74" s="20" t="s">
        <v>444</v>
      </c>
      <c r="D74" s="20" t="s">
        <v>20</v>
      </c>
      <c r="E74" s="20" t="s">
        <v>3276</v>
      </c>
      <c r="F74" s="21">
        <v>46321.679861111115</v>
      </c>
      <c r="G74" s="20" t="s">
        <v>21</v>
      </c>
      <c r="H74" s="20" t="s">
        <v>7738</v>
      </c>
      <c r="I74" s="22">
        <v>340</v>
      </c>
      <c r="J74" s="20" t="s">
        <v>22</v>
      </c>
      <c r="K74" s="20" t="s">
        <v>23</v>
      </c>
      <c r="L74" s="22">
        <v>438</v>
      </c>
      <c r="M74" s="20" t="s">
        <v>189</v>
      </c>
      <c r="N74" s="21">
        <v>46321.705682870372</v>
      </c>
      <c r="O74" s="22">
        <v>340</v>
      </c>
      <c r="P74" s="20" t="s">
        <v>25</v>
      </c>
      <c r="Q74" s="22">
        <v>40</v>
      </c>
      <c r="R74" s="3" t="str">
        <f>IF(OR(G74="12R",G74="12L"),_xlfn.XLOOKUP(C74,Tabla42[ADEP],Tabla42[SID 12R],""),IF(OR(G74="30L",G74="30R"),_xlfn.XLOOKUP(C74,Tabla42[ADEP],Tabla42[SID 30L],""),""))</f>
        <v>ENEBA</v>
      </c>
      <c r="S74" s="3">
        <f t="shared" si="1"/>
        <v>16</v>
      </c>
      <c r="T74" s="3" t="str">
        <f>_xlfn.XLOOKUP(C74,Tabla42[ADEP],Tabla42[Sector],"")</f>
        <v>Sector 3</v>
      </c>
    </row>
    <row r="75" spans="1:20" x14ac:dyDescent="0.2">
      <c r="A75" s="20" t="s">
        <v>430</v>
      </c>
      <c r="B75" s="20" t="s">
        <v>18</v>
      </c>
      <c r="C75" s="20" t="s">
        <v>265</v>
      </c>
      <c r="D75" s="20" t="s">
        <v>53</v>
      </c>
      <c r="E75" s="20" t="s">
        <v>2699</v>
      </c>
      <c r="F75" s="21">
        <v>46321.681018518517</v>
      </c>
      <c r="G75" s="20" t="s">
        <v>21</v>
      </c>
      <c r="H75" s="20" t="s">
        <v>7739</v>
      </c>
      <c r="I75" s="22">
        <v>380</v>
      </c>
      <c r="J75" s="20" t="s">
        <v>22</v>
      </c>
      <c r="K75" s="20" t="s">
        <v>23</v>
      </c>
      <c r="L75" s="22">
        <v>867</v>
      </c>
      <c r="M75" s="20" t="s">
        <v>167</v>
      </c>
      <c r="N75" s="21">
        <v>46321.729641203703</v>
      </c>
      <c r="O75" s="22">
        <v>380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156</v>
      </c>
      <c r="B76" s="20" t="s">
        <v>18</v>
      </c>
      <c r="C76" s="20" t="s">
        <v>109</v>
      </c>
      <c r="D76" s="20" t="s">
        <v>122</v>
      </c>
      <c r="E76" s="20" t="s">
        <v>7740</v>
      </c>
      <c r="F76" s="21">
        <v>46321.681979166664</v>
      </c>
      <c r="G76" s="20" t="s">
        <v>21</v>
      </c>
      <c r="H76" s="20" t="s">
        <v>7741</v>
      </c>
      <c r="I76" s="22">
        <v>350</v>
      </c>
      <c r="J76" s="20" t="s">
        <v>22</v>
      </c>
      <c r="K76" s="20" t="s">
        <v>23</v>
      </c>
      <c r="L76" s="22">
        <v>149</v>
      </c>
      <c r="M76" s="20" t="s">
        <v>111</v>
      </c>
      <c r="N76" s="21">
        <v>46321.691736111112</v>
      </c>
      <c r="O76" s="22">
        <v>286</v>
      </c>
      <c r="P76" s="20" t="s">
        <v>25</v>
      </c>
      <c r="Q76" s="22">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20" t="s">
        <v>152</v>
      </c>
      <c r="B77" s="20" t="s">
        <v>18</v>
      </c>
      <c r="C77" s="20" t="s">
        <v>153</v>
      </c>
      <c r="D77" s="20" t="s">
        <v>33</v>
      </c>
      <c r="E77" s="20" t="s">
        <v>494</v>
      </c>
      <c r="F77" s="21">
        <v>46321.687442129631</v>
      </c>
      <c r="G77" s="20" t="s">
        <v>21</v>
      </c>
      <c r="H77" s="20" t="s">
        <v>7742</v>
      </c>
      <c r="I77" s="22">
        <v>360</v>
      </c>
      <c r="J77" s="20" t="s">
        <v>22</v>
      </c>
      <c r="K77" s="20" t="s">
        <v>23</v>
      </c>
      <c r="L77" s="22">
        <v>876</v>
      </c>
      <c r="M77" s="20" t="s">
        <v>35</v>
      </c>
      <c r="N77" s="21">
        <v>46321.736145833333</v>
      </c>
      <c r="O77" s="22">
        <v>360</v>
      </c>
      <c r="P77" s="20" t="s">
        <v>25</v>
      </c>
      <c r="Q77" s="22">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365</v>
      </c>
      <c r="B78" s="20" t="s">
        <v>18</v>
      </c>
      <c r="C78" s="20" t="s">
        <v>96</v>
      </c>
      <c r="D78" s="20" t="s">
        <v>53</v>
      </c>
      <c r="E78" s="20" t="s">
        <v>3541</v>
      </c>
      <c r="F78" s="21">
        <v>46321.689201388886</v>
      </c>
      <c r="G78" s="20" t="s">
        <v>21</v>
      </c>
      <c r="H78" s="20" t="s">
        <v>7743</v>
      </c>
      <c r="I78" s="22">
        <v>380</v>
      </c>
      <c r="J78" s="20" t="s">
        <v>22</v>
      </c>
      <c r="K78" s="20" t="s">
        <v>141</v>
      </c>
      <c r="L78" s="22">
        <v>857</v>
      </c>
      <c r="M78" s="20" t="s">
        <v>45</v>
      </c>
      <c r="N78" s="21">
        <v>46321.736597222218</v>
      </c>
      <c r="O78" s="22">
        <v>380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7416</v>
      </c>
      <c r="B79" s="20" t="s">
        <v>18</v>
      </c>
      <c r="C79" s="20" t="s">
        <v>116</v>
      </c>
      <c r="D79" s="20" t="s">
        <v>43</v>
      </c>
      <c r="E79" s="20" t="s">
        <v>7744</v>
      </c>
      <c r="F79" s="21">
        <v>46321.690509259264</v>
      </c>
      <c r="G79" s="20" t="s">
        <v>21</v>
      </c>
      <c r="H79" s="20" t="s">
        <v>7745</v>
      </c>
      <c r="I79" s="22">
        <v>340</v>
      </c>
      <c r="J79" s="20" t="s">
        <v>22</v>
      </c>
      <c r="K79" s="20" t="s">
        <v>23</v>
      </c>
      <c r="L79" s="22">
        <v>546</v>
      </c>
      <c r="M79" s="20" t="s">
        <v>123</v>
      </c>
      <c r="N79" s="21">
        <v>46321.72179398148</v>
      </c>
      <c r="O79" s="22">
        <v>340</v>
      </c>
      <c r="P79" s="20" t="s">
        <v>25</v>
      </c>
      <c r="Q79" s="22">
        <v>40</v>
      </c>
      <c r="R79" s="3" t="str">
        <f>IF(OR(G79="12R",G79="12L"),_xlfn.XLOOKUP(C79,Tabla42[ADEP],Tabla42[SID 12R],""),IF(OR(G79="30L",G79="30R"),_xlfn.XLOOKUP(C79,Tabla42[ADEP],Tabla42[SID 30L],""),""))</f>
        <v>ENEBA</v>
      </c>
      <c r="S79" s="3">
        <f t="shared" si="1"/>
        <v>16</v>
      </c>
      <c r="T79" s="3" t="str">
        <f>_xlfn.XLOOKUP(C79,Tabla42[ADEP],Tabla42[Sector],"")</f>
        <v>Sector 3</v>
      </c>
    </row>
    <row r="80" spans="1:20" x14ac:dyDescent="0.2">
      <c r="A80" s="20" t="s">
        <v>232</v>
      </c>
      <c r="B80" s="20" t="s">
        <v>18</v>
      </c>
      <c r="C80" s="20" t="s">
        <v>233</v>
      </c>
      <c r="D80" s="20" t="s">
        <v>110</v>
      </c>
      <c r="E80" s="20" t="s">
        <v>3401</v>
      </c>
      <c r="F80" s="21">
        <v>46321.695185185185</v>
      </c>
      <c r="G80" s="20" t="s">
        <v>21</v>
      </c>
      <c r="H80" s="20" t="s">
        <v>7746</v>
      </c>
      <c r="I80" s="22">
        <v>400</v>
      </c>
      <c r="J80" s="20" t="s">
        <v>22</v>
      </c>
      <c r="K80" s="20" t="s">
        <v>23</v>
      </c>
      <c r="L80" s="22">
        <v>567</v>
      </c>
      <c r="M80" s="20" t="s">
        <v>123</v>
      </c>
      <c r="N80" s="21">
        <v>46321.727326388893</v>
      </c>
      <c r="O80" s="22">
        <v>400</v>
      </c>
      <c r="P80" s="20" t="s">
        <v>25</v>
      </c>
      <c r="Q80" s="22">
        <v>40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181</v>
      </c>
      <c r="B81" s="20" t="s">
        <v>18</v>
      </c>
      <c r="C81" s="20" t="s">
        <v>42</v>
      </c>
      <c r="D81" s="20" t="s">
        <v>122</v>
      </c>
      <c r="E81" s="20" t="s">
        <v>2063</v>
      </c>
      <c r="F81" s="21">
        <v>46321.698680555557</v>
      </c>
      <c r="G81" s="20" t="s">
        <v>21</v>
      </c>
      <c r="H81" s="20" t="s">
        <v>7747</v>
      </c>
      <c r="I81" s="22">
        <v>380</v>
      </c>
      <c r="J81" s="20" t="s">
        <v>22</v>
      </c>
      <c r="K81" s="20" t="s">
        <v>23</v>
      </c>
      <c r="L81" s="22">
        <v>854</v>
      </c>
      <c r="M81" s="20" t="s">
        <v>45</v>
      </c>
      <c r="N81" s="21">
        <v>46321.745891203704</v>
      </c>
      <c r="O81" s="22">
        <v>380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432</v>
      </c>
      <c r="B82" s="20" t="s">
        <v>18</v>
      </c>
      <c r="C82" s="20" t="s">
        <v>233</v>
      </c>
      <c r="D82" s="20" t="s">
        <v>122</v>
      </c>
      <c r="E82" s="20" t="s">
        <v>7748</v>
      </c>
      <c r="F82" s="21">
        <v>46321.699803240743</v>
      </c>
      <c r="G82" s="20" t="s">
        <v>21</v>
      </c>
      <c r="H82" s="20" t="s">
        <v>7749</v>
      </c>
      <c r="I82" s="22">
        <v>360</v>
      </c>
      <c r="J82" s="20" t="s">
        <v>22</v>
      </c>
      <c r="K82" s="20" t="s">
        <v>23</v>
      </c>
      <c r="L82" s="22">
        <v>544</v>
      </c>
      <c r="M82" s="20" t="s">
        <v>123</v>
      </c>
      <c r="N82" s="21">
        <v>46321.731180555551</v>
      </c>
      <c r="O82" s="22">
        <v>360</v>
      </c>
      <c r="P82" s="20" t="s">
        <v>25</v>
      </c>
      <c r="Q82" s="22">
        <v>40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0" t="s">
        <v>373</v>
      </c>
      <c r="B83" s="20" t="s">
        <v>18</v>
      </c>
      <c r="C83" s="20" t="s">
        <v>32</v>
      </c>
      <c r="D83" s="20" t="s">
        <v>20</v>
      </c>
      <c r="E83" s="20" t="s">
        <v>374</v>
      </c>
      <c r="F83" s="21">
        <v>46321.702175925922</v>
      </c>
      <c r="G83" s="20" t="s">
        <v>21</v>
      </c>
      <c r="H83" s="20" t="s">
        <v>7750</v>
      </c>
      <c r="I83" s="22">
        <v>340</v>
      </c>
      <c r="J83" s="20" t="s">
        <v>22</v>
      </c>
      <c r="K83" s="20" t="s">
        <v>141</v>
      </c>
      <c r="L83" s="22">
        <v>868</v>
      </c>
      <c r="M83" s="20" t="s">
        <v>35</v>
      </c>
      <c r="N83" s="21">
        <v>46321.750486111108</v>
      </c>
      <c r="O83" s="22">
        <v>340</v>
      </c>
      <c r="P83" s="20" t="s">
        <v>25</v>
      </c>
      <c r="Q83" s="22">
        <v>190</v>
      </c>
      <c r="R83" s="3" t="str">
        <f>IF(OR(G83="12R",G83="12L"),_xlfn.XLOOKUP(C83,Tabla42[ADEP],Tabla42[SID 12R],""),IF(OR(G83="30L",G83="30R"),_xlfn.XLOOKUP(C83,Tabla42[ADEP],Tabla42[SID 30L],""),""))</f>
        <v>UDGUV</v>
      </c>
      <c r="S83" s="3">
        <f t="shared" si="1"/>
        <v>16</v>
      </c>
      <c r="T83" s="3" t="str">
        <f>_xlfn.XLOOKUP(C83,Tabla42[ADEP],Tabla42[Sector],"")</f>
        <v>Sector 2</v>
      </c>
    </row>
    <row r="84" spans="1:20" x14ac:dyDescent="0.2">
      <c r="A84" s="20" t="s">
        <v>177</v>
      </c>
      <c r="B84" s="20" t="s">
        <v>18</v>
      </c>
      <c r="C84" s="20" t="s">
        <v>109</v>
      </c>
      <c r="D84" s="20" t="s">
        <v>28</v>
      </c>
      <c r="E84" s="20" t="s">
        <v>2296</v>
      </c>
      <c r="F84" s="21">
        <v>46321.708009259259</v>
      </c>
      <c r="G84" s="20" t="s">
        <v>21</v>
      </c>
      <c r="H84" s="20" t="s">
        <v>7751</v>
      </c>
      <c r="I84" s="22">
        <v>350</v>
      </c>
      <c r="J84" s="20" t="s">
        <v>22</v>
      </c>
      <c r="K84" s="20" t="s">
        <v>23</v>
      </c>
      <c r="L84" s="22">
        <v>149</v>
      </c>
      <c r="M84" s="20" t="s">
        <v>111</v>
      </c>
      <c r="N84" s="21">
        <v>46321.718194444446</v>
      </c>
      <c r="O84" s="22">
        <v>259</v>
      </c>
      <c r="P84" s="20" t="s">
        <v>25</v>
      </c>
      <c r="Q84" s="22">
        <v>190</v>
      </c>
      <c r="R84" s="3" t="str">
        <f>IF(OR(G84="12R",G84="12L"),_xlfn.XLOOKUP(C84,Tabla42[ADEP],Tabla42[SID 12R],""),IF(OR(G84="30L",G84="30R"),_xlfn.XLOOKUP(C84,Tabla42[ADEP],Tabla42[SID 30L],""),""))</f>
        <v>TAKUX</v>
      </c>
      <c r="S84" s="3">
        <f t="shared" si="1"/>
        <v>16</v>
      </c>
      <c r="T84" s="3" t="str">
        <f>_xlfn.XLOOKUP(C84,Tabla42[ADEP],Tabla42[Sector],"")</f>
        <v>Sector 7</v>
      </c>
    </row>
    <row r="85" spans="1:20" x14ac:dyDescent="0.2">
      <c r="A85" s="20" t="s">
        <v>163</v>
      </c>
      <c r="B85" s="20" t="s">
        <v>18</v>
      </c>
      <c r="C85" s="20" t="s">
        <v>164</v>
      </c>
      <c r="D85" s="20" t="s">
        <v>43</v>
      </c>
      <c r="E85" s="20" t="s">
        <v>5645</v>
      </c>
      <c r="F85" s="21">
        <v>46321.709131944444</v>
      </c>
      <c r="G85" s="20" t="s">
        <v>21</v>
      </c>
      <c r="H85" s="20" t="s">
        <v>7752</v>
      </c>
      <c r="I85" s="22">
        <v>330</v>
      </c>
      <c r="J85" s="20" t="s">
        <v>22</v>
      </c>
      <c r="K85" s="20" t="s">
        <v>23</v>
      </c>
      <c r="L85" s="22">
        <v>353</v>
      </c>
      <c r="M85" s="20" t="s">
        <v>30</v>
      </c>
      <c r="N85" s="21">
        <v>46321.729201388887</v>
      </c>
      <c r="O85" s="22">
        <v>330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178</v>
      </c>
      <c r="B86" s="20" t="s">
        <v>18</v>
      </c>
      <c r="C86" s="20" t="s">
        <v>179</v>
      </c>
      <c r="D86" s="20" t="s">
        <v>33</v>
      </c>
      <c r="E86" s="20" t="s">
        <v>360</v>
      </c>
      <c r="F86" s="21">
        <v>46321.714178240742</v>
      </c>
      <c r="G86" s="20" t="s">
        <v>21</v>
      </c>
      <c r="H86" s="20" t="s">
        <v>7753</v>
      </c>
      <c r="I86" s="22">
        <v>360</v>
      </c>
      <c r="J86" s="20" t="s">
        <v>22</v>
      </c>
      <c r="K86" s="20" t="s">
        <v>23</v>
      </c>
      <c r="L86" s="22">
        <v>838</v>
      </c>
      <c r="M86" s="20" t="s">
        <v>179</v>
      </c>
      <c r="N86" s="21">
        <v>46321.76399305556</v>
      </c>
      <c r="O86" s="22">
        <v>15</v>
      </c>
      <c r="P86" s="20" t="s">
        <v>25</v>
      </c>
      <c r="Q86" s="22">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20" t="s">
        <v>186</v>
      </c>
      <c r="B87" s="20" t="s">
        <v>18</v>
      </c>
      <c r="C87" s="20" t="s">
        <v>121</v>
      </c>
      <c r="D87" s="20" t="s">
        <v>28</v>
      </c>
      <c r="E87" s="20" t="s">
        <v>7754</v>
      </c>
      <c r="F87" s="21">
        <v>46321.715405092589</v>
      </c>
      <c r="G87" s="20" t="s">
        <v>21</v>
      </c>
      <c r="H87" s="20" t="s">
        <v>7755</v>
      </c>
      <c r="I87" s="22">
        <v>360</v>
      </c>
      <c r="J87" s="20" t="s">
        <v>22</v>
      </c>
      <c r="K87" s="20" t="s">
        <v>23</v>
      </c>
      <c r="L87" s="22">
        <v>555</v>
      </c>
      <c r="M87" s="20" t="s">
        <v>7756</v>
      </c>
      <c r="N87" s="21">
        <v>46321.747615740736</v>
      </c>
      <c r="O87" s="22">
        <v>360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378</v>
      </c>
      <c r="B88" s="20" t="s">
        <v>18</v>
      </c>
      <c r="C88" s="20" t="s">
        <v>62</v>
      </c>
      <c r="D88" s="20" t="s">
        <v>33</v>
      </c>
      <c r="E88" s="20" t="s">
        <v>6467</v>
      </c>
      <c r="F88" s="21">
        <v>46321.719409722224</v>
      </c>
      <c r="G88" s="20" t="s">
        <v>21</v>
      </c>
      <c r="H88" s="20" t="s">
        <v>7757</v>
      </c>
      <c r="I88" s="22">
        <v>380</v>
      </c>
      <c r="J88" s="20" t="s">
        <v>22</v>
      </c>
      <c r="K88" s="20" t="s">
        <v>23</v>
      </c>
      <c r="L88" s="22">
        <v>869</v>
      </c>
      <c r="M88" s="20" t="s">
        <v>167</v>
      </c>
      <c r="N88" s="21">
        <v>46321.767847222218</v>
      </c>
      <c r="O88" s="22">
        <v>380</v>
      </c>
      <c r="P88" s="20" t="s">
        <v>25</v>
      </c>
      <c r="Q88" s="22">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3027</v>
      </c>
      <c r="B89" s="20" t="s">
        <v>18</v>
      </c>
      <c r="C89" s="20" t="s">
        <v>190</v>
      </c>
      <c r="D89" s="20" t="s">
        <v>33</v>
      </c>
      <c r="E89" s="20" t="s">
        <v>4213</v>
      </c>
      <c r="F89" s="21">
        <v>46321.721400462964</v>
      </c>
      <c r="G89" s="20" t="s">
        <v>21</v>
      </c>
      <c r="H89" s="20" t="s">
        <v>5260</v>
      </c>
      <c r="I89" s="22">
        <v>330</v>
      </c>
      <c r="J89" s="20" t="s">
        <v>22</v>
      </c>
      <c r="K89" s="20" t="s">
        <v>23</v>
      </c>
      <c r="L89" s="22">
        <v>135</v>
      </c>
      <c r="M89" s="20" t="s">
        <v>39</v>
      </c>
      <c r="N89" s="21">
        <v>46321.730891203704</v>
      </c>
      <c r="O89" s="22">
        <v>241</v>
      </c>
      <c r="P89" s="20" t="s">
        <v>25</v>
      </c>
      <c r="Q89" s="22">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20" t="s">
        <v>187</v>
      </c>
      <c r="B90" s="20" t="s">
        <v>18</v>
      </c>
      <c r="C90" s="20" t="s">
        <v>188</v>
      </c>
      <c r="D90" s="20" t="s">
        <v>43</v>
      </c>
      <c r="E90" s="20" t="s">
        <v>767</v>
      </c>
      <c r="F90" s="21">
        <v>46321.723703703705</v>
      </c>
      <c r="G90" s="20" t="s">
        <v>21</v>
      </c>
      <c r="H90" s="20" t="s">
        <v>7758</v>
      </c>
      <c r="I90" s="22">
        <v>340</v>
      </c>
      <c r="J90" s="20" t="s">
        <v>22</v>
      </c>
      <c r="K90" s="20" t="s">
        <v>23</v>
      </c>
      <c r="L90" s="22">
        <v>384</v>
      </c>
      <c r="M90" s="20" t="s">
        <v>250</v>
      </c>
      <c r="N90" s="21">
        <v>46321.745868055557</v>
      </c>
      <c r="O90" s="22">
        <v>340</v>
      </c>
      <c r="P90" s="20" t="s">
        <v>25</v>
      </c>
      <c r="Q90" s="22">
        <v>40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20" t="s">
        <v>362</v>
      </c>
      <c r="B91" s="20" t="s">
        <v>18</v>
      </c>
      <c r="C91" s="20" t="s">
        <v>27</v>
      </c>
      <c r="D91" s="20" t="s">
        <v>28</v>
      </c>
      <c r="E91" s="20" t="s">
        <v>5674</v>
      </c>
      <c r="F91" s="21">
        <v>46321.724953703699</v>
      </c>
      <c r="G91" s="20" t="s">
        <v>21</v>
      </c>
      <c r="H91" s="20" t="s">
        <v>7759</v>
      </c>
      <c r="I91" s="22">
        <v>340</v>
      </c>
      <c r="J91" s="20" t="s">
        <v>22</v>
      </c>
      <c r="K91" s="20" t="s">
        <v>23</v>
      </c>
      <c r="L91" s="22">
        <v>434</v>
      </c>
      <c r="M91" s="20" t="s">
        <v>189</v>
      </c>
      <c r="N91" s="21">
        <v>46321.750671296293</v>
      </c>
      <c r="O91" s="22">
        <v>340</v>
      </c>
      <c r="P91" s="20" t="s">
        <v>25</v>
      </c>
      <c r="Q91" s="22">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20" t="s">
        <v>183</v>
      </c>
      <c r="B92" s="20" t="s">
        <v>18</v>
      </c>
      <c r="C92" s="20" t="s">
        <v>184</v>
      </c>
      <c r="D92" s="20" t="s">
        <v>60</v>
      </c>
      <c r="E92" s="20" t="s">
        <v>4520</v>
      </c>
      <c r="F92" s="21">
        <v>46321.7262962963</v>
      </c>
      <c r="G92" s="20" t="s">
        <v>21</v>
      </c>
      <c r="H92" s="20" t="s">
        <v>7760</v>
      </c>
      <c r="I92" s="22">
        <v>330</v>
      </c>
      <c r="J92" s="20" t="s">
        <v>22</v>
      </c>
      <c r="K92" s="20" t="s">
        <v>23</v>
      </c>
      <c r="L92" s="22">
        <v>352</v>
      </c>
      <c r="M92" s="20" t="s">
        <v>30</v>
      </c>
      <c r="N92" s="21">
        <v>46321.746678240743</v>
      </c>
      <c r="O92" s="22">
        <v>325</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221</v>
      </c>
      <c r="B93" s="20" t="s">
        <v>18</v>
      </c>
      <c r="C93" s="20" t="s">
        <v>42</v>
      </c>
      <c r="D93" s="20" t="s">
        <v>122</v>
      </c>
      <c r="E93" s="20" t="s">
        <v>3544</v>
      </c>
      <c r="F93" s="21">
        <v>46321.734791666662</v>
      </c>
      <c r="G93" s="20" t="s">
        <v>21</v>
      </c>
      <c r="H93" s="20" t="s">
        <v>7761</v>
      </c>
      <c r="I93" s="22">
        <v>380</v>
      </c>
      <c r="J93" s="20" t="s">
        <v>22</v>
      </c>
      <c r="K93" s="20" t="s">
        <v>23</v>
      </c>
      <c r="L93" s="22">
        <v>859</v>
      </c>
      <c r="M93" s="20" t="s">
        <v>45</v>
      </c>
      <c r="N93" s="21">
        <v>46321.782048611116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214</v>
      </c>
      <c r="B94" s="20" t="s">
        <v>18</v>
      </c>
      <c r="C94" s="20" t="s">
        <v>215</v>
      </c>
      <c r="D94" s="20" t="s">
        <v>60</v>
      </c>
      <c r="E94" s="20" t="s">
        <v>7762</v>
      </c>
      <c r="F94" s="21">
        <v>46321.735821759255</v>
      </c>
      <c r="G94" s="20" t="s">
        <v>21</v>
      </c>
      <c r="H94" s="20" t="s">
        <v>7763</v>
      </c>
      <c r="I94" s="22">
        <v>320</v>
      </c>
      <c r="J94" s="20" t="s">
        <v>22</v>
      </c>
      <c r="K94" s="20" t="s">
        <v>23</v>
      </c>
      <c r="L94" s="22">
        <v>373</v>
      </c>
      <c r="M94" s="20" t="s">
        <v>250</v>
      </c>
      <c r="N94" s="21">
        <v>46321.757974537039</v>
      </c>
      <c r="O94" s="22">
        <v>320</v>
      </c>
      <c r="P94" s="20" t="s">
        <v>25</v>
      </c>
      <c r="Q94" s="22">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20" t="s">
        <v>600</v>
      </c>
      <c r="B95" s="20" t="s">
        <v>18</v>
      </c>
      <c r="C95" s="20" t="s">
        <v>293</v>
      </c>
      <c r="D95" s="20" t="s">
        <v>20</v>
      </c>
      <c r="E95" s="20" t="s">
        <v>7764</v>
      </c>
      <c r="F95" s="21">
        <v>46321.737164351856</v>
      </c>
      <c r="G95" s="20" t="s">
        <v>21</v>
      </c>
      <c r="H95" s="20" t="s">
        <v>7765</v>
      </c>
      <c r="I95" s="22">
        <v>300</v>
      </c>
      <c r="J95" s="20" t="s">
        <v>22</v>
      </c>
      <c r="K95" s="20" t="s">
        <v>23</v>
      </c>
      <c r="L95" s="22">
        <v>429</v>
      </c>
      <c r="M95" s="20" t="s">
        <v>189</v>
      </c>
      <c r="N95" s="21">
        <v>46321.762777777782</v>
      </c>
      <c r="O95" s="22">
        <v>300</v>
      </c>
      <c r="P95" s="20" t="s">
        <v>25</v>
      </c>
      <c r="Q95" s="22">
        <v>40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203</v>
      </c>
      <c r="B96" s="20" t="s">
        <v>18</v>
      </c>
      <c r="C96" s="20" t="s">
        <v>204</v>
      </c>
      <c r="D96" s="20" t="s">
        <v>53</v>
      </c>
      <c r="E96" s="20" t="s">
        <v>581</v>
      </c>
      <c r="F96" s="21">
        <v>46321.738726851851</v>
      </c>
      <c r="G96" s="20" t="s">
        <v>21</v>
      </c>
      <c r="H96" s="20" t="s">
        <v>7766</v>
      </c>
      <c r="I96" s="22">
        <v>350</v>
      </c>
      <c r="J96" s="20" t="s">
        <v>22</v>
      </c>
      <c r="K96" s="20" t="s">
        <v>23</v>
      </c>
      <c r="L96" s="22">
        <v>150</v>
      </c>
      <c r="M96" s="20" t="s">
        <v>111</v>
      </c>
      <c r="N96" s="21">
        <v>46321.748854166668</v>
      </c>
      <c r="O96" s="22">
        <v>271</v>
      </c>
      <c r="P96" s="20" t="s">
        <v>25</v>
      </c>
      <c r="Q96" s="22">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192</v>
      </c>
      <c r="B97" s="20" t="s">
        <v>18</v>
      </c>
      <c r="C97" s="20" t="s">
        <v>193</v>
      </c>
      <c r="D97" s="20" t="s">
        <v>60</v>
      </c>
      <c r="E97" s="20" t="s">
        <v>7460</v>
      </c>
      <c r="F97" s="21">
        <v>46321.740081018521</v>
      </c>
      <c r="G97" s="20" t="s">
        <v>21</v>
      </c>
      <c r="H97" s="20" t="s">
        <v>7767</v>
      </c>
      <c r="I97" s="22">
        <v>330</v>
      </c>
      <c r="J97" s="20" t="s">
        <v>22</v>
      </c>
      <c r="K97" s="20" t="s">
        <v>23</v>
      </c>
      <c r="L97" s="22">
        <v>359</v>
      </c>
      <c r="M97" s="20" t="s">
        <v>30</v>
      </c>
      <c r="N97" s="21">
        <v>46321.761145833334</v>
      </c>
      <c r="O97" s="22">
        <v>330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244</v>
      </c>
      <c r="B98" s="20" t="s">
        <v>18</v>
      </c>
      <c r="C98" s="20" t="s">
        <v>126</v>
      </c>
      <c r="D98" s="20" t="s">
        <v>60</v>
      </c>
      <c r="E98" s="20" t="s">
        <v>7768</v>
      </c>
      <c r="F98" s="21">
        <v>46321.741990740746</v>
      </c>
      <c r="G98" s="20" t="s">
        <v>21</v>
      </c>
      <c r="H98" s="20" t="s">
        <v>7769</v>
      </c>
      <c r="I98" s="22">
        <v>310</v>
      </c>
      <c r="J98" s="20" t="s">
        <v>22</v>
      </c>
      <c r="K98" s="20" t="s">
        <v>23</v>
      </c>
      <c r="L98" s="22">
        <v>365</v>
      </c>
      <c r="M98" s="20" t="s">
        <v>30</v>
      </c>
      <c r="N98" s="21">
        <v>46321.763344907406</v>
      </c>
      <c r="O98" s="22">
        <v>310</v>
      </c>
      <c r="P98" s="20" t="s">
        <v>25</v>
      </c>
      <c r="Q98" s="22">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180</v>
      </c>
      <c r="B99" s="20" t="s">
        <v>18</v>
      </c>
      <c r="C99" s="20" t="s">
        <v>133</v>
      </c>
      <c r="D99" s="20" t="s">
        <v>397</v>
      </c>
      <c r="E99" s="20" t="s">
        <v>7770</v>
      </c>
      <c r="F99" s="21">
        <v>46321.743831018517</v>
      </c>
      <c r="G99" s="20" t="s">
        <v>21</v>
      </c>
      <c r="H99" s="20" t="s">
        <v>7771</v>
      </c>
      <c r="I99" s="22">
        <v>410</v>
      </c>
      <c r="J99" s="20" t="s">
        <v>22</v>
      </c>
      <c r="K99" s="20" t="s">
        <v>23</v>
      </c>
      <c r="L99" s="22">
        <v>365</v>
      </c>
      <c r="M99" s="20" t="s">
        <v>30</v>
      </c>
      <c r="N99" s="21">
        <v>46321.765416666662</v>
      </c>
      <c r="O99" s="22">
        <v>410</v>
      </c>
      <c r="P99" s="20" t="s">
        <v>40</v>
      </c>
      <c r="Q99" s="22">
        <v>40</v>
      </c>
      <c r="R99" s="3" t="str">
        <f>IF(OR(G99="12R",G99="12L"),_xlfn.XLOOKUP(C99,Tabla42[ADEP],Tabla42[SID 12R],""),IF(OR(G99="30L",G99="30R"),_xlfn.XLOOKUP(C99,Tabla42[ADEP],Tabla42[SID 30L],""),""))</f>
        <v>OMSUK</v>
      </c>
      <c r="S99" s="3">
        <f t="shared" si="1"/>
        <v>17</v>
      </c>
      <c r="T99" s="3" t="str">
        <f>_xlfn.XLOOKUP(C99,Tabla42[ADEP],Tabla42[Sector],"")</f>
        <v>Sector 3</v>
      </c>
    </row>
    <row r="100" spans="1:20" x14ac:dyDescent="0.2">
      <c r="A100" s="20" t="s">
        <v>284</v>
      </c>
      <c r="B100" s="20" t="s">
        <v>18</v>
      </c>
      <c r="C100" s="20" t="s">
        <v>137</v>
      </c>
      <c r="D100" s="20" t="s">
        <v>60</v>
      </c>
      <c r="E100" s="20" t="s">
        <v>7772</v>
      </c>
      <c r="F100" s="21">
        <v>46321.74591435185</v>
      </c>
      <c r="G100" s="20" t="s">
        <v>21</v>
      </c>
      <c r="H100" s="20" t="s">
        <v>7773</v>
      </c>
      <c r="I100" s="22">
        <v>350</v>
      </c>
      <c r="J100" s="20" t="s">
        <v>22</v>
      </c>
      <c r="K100" s="20" t="s">
        <v>23</v>
      </c>
      <c r="L100" s="22">
        <v>131</v>
      </c>
      <c r="M100" s="20" t="s">
        <v>39</v>
      </c>
      <c r="N100" s="21">
        <v>46321.755520833336</v>
      </c>
      <c r="O100" s="22">
        <v>214</v>
      </c>
      <c r="P100" s="20" t="s">
        <v>25</v>
      </c>
      <c r="Q100" s="22">
        <v>190</v>
      </c>
      <c r="R100" s="3" t="str">
        <f>IF(OR(G100="12R",G100="12L"),_xlfn.XLOOKUP(C100,Tabla42[ADEP],Tabla42[SID 12R],""),IF(OR(G100="30L",G100="30R"),_xlfn.XLOOKUP(C100,Tabla42[ADEP],Tabla42[SID 30L],""),""))</f>
        <v>NUDAL</v>
      </c>
      <c r="S100" s="3">
        <f t="shared" si="1"/>
        <v>17</v>
      </c>
      <c r="T100" s="3" t="str">
        <f>_xlfn.XLOOKUP(C100,Tabla42[ADEP],Tabla42[Sector],"")</f>
        <v>Sector 3</v>
      </c>
    </row>
    <row r="101" spans="1:20" x14ac:dyDescent="0.2">
      <c r="A101" s="20" t="s">
        <v>202</v>
      </c>
      <c r="B101" s="20" t="s">
        <v>18</v>
      </c>
      <c r="C101" s="20" t="s">
        <v>32</v>
      </c>
      <c r="D101" s="20" t="s">
        <v>20</v>
      </c>
      <c r="E101" s="20" t="s">
        <v>5463</v>
      </c>
      <c r="F101" s="21">
        <v>46321.748981481476</v>
      </c>
      <c r="G101" s="20" t="s">
        <v>21</v>
      </c>
      <c r="H101" s="20" t="s">
        <v>7774</v>
      </c>
      <c r="I101" s="22">
        <v>320</v>
      </c>
      <c r="J101" s="20" t="s">
        <v>22</v>
      </c>
      <c r="K101" s="20" t="s">
        <v>23</v>
      </c>
      <c r="L101" s="22">
        <v>867</v>
      </c>
      <c r="M101" s="20" t="s">
        <v>35</v>
      </c>
      <c r="N101" s="21">
        <v>46321.797060185185</v>
      </c>
      <c r="O101" s="22">
        <v>320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217</v>
      </c>
      <c r="B102" s="20" t="s">
        <v>18</v>
      </c>
      <c r="C102" s="20" t="s">
        <v>158</v>
      </c>
      <c r="D102" s="20" t="s">
        <v>20</v>
      </c>
      <c r="E102" s="20" t="s">
        <v>587</v>
      </c>
      <c r="F102" s="21">
        <v>46321.749953703707</v>
      </c>
      <c r="G102" s="20" t="s">
        <v>21</v>
      </c>
      <c r="H102" s="20" t="s">
        <v>7775</v>
      </c>
      <c r="I102" s="22">
        <v>330</v>
      </c>
      <c r="J102" s="20" t="s">
        <v>22</v>
      </c>
      <c r="K102" s="20" t="s">
        <v>23</v>
      </c>
      <c r="L102" s="22">
        <v>361</v>
      </c>
      <c r="M102" s="20" t="s">
        <v>30</v>
      </c>
      <c r="N102" s="21">
        <v>46321.770127314812</v>
      </c>
      <c r="O102" s="22">
        <v>330</v>
      </c>
      <c r="P102" s="20" t="s">
        <v>25</v>
      </c>
      <c r="Q102" s="22">
        <v>40</v>
      </c>
      <c r="R102" s="3" t="str">
        <f>IF(OR(G102="12R",G102="12L"),_xlfn.XLOOKUP(C102,Tabla42[ADEP],Tabla42[SID 12R],""),IF(OR(G102="30L",G102="30R"),_xlfn.XLOOKUP(C102,Tabla42[ADEP],Tabla42[SID 30L],""),""))</f>
        <v>OMSUK</v>
      </c>
      <c r="S102" s="3">
        <f t="shared" si="1"/>
        <v>17</v>
      </c>
      <c r="T102" s="3" t="str">
        <f>_xlfn.XLOOKUP(C102,Tabla42[ADEP],Tabla42[Sector],"")</f>
        <v>Sector 3</v>
      </c>
    </row>
    <row r="103" spans="1:20" x14ac:dyDescent="0.2">
      <c r="A103" s="20" t="s">
        <v>218</v>
      </c>
      <c r="B103" s="20" t="s">
        <v>18</v>
      </c>
      <c r="C103" s="20" t="s">
        <v>219</v>
      </c>
      <c r="D103" s="20" t="s">
        <v>43</v>
      </c>
      <c r="E103" s="20" t="s">
        <v>428</v>
      </c>
      <c r="F103" s="21">
        <v>46321.751168981486</v>
      </c>
      <c r="G103" s="20" t="s">
        <v>21</v>
      </c>
      <c r="H103" s="20" t="s">
        <v>7776</v>
      </c>
      <c r="I103" s="22">
        <v>300</v>
      </c>
      <c r="J103" s="20" t="s">
        <v>22</v>
      </c>
      <c r="K103" s="20" t="s">
        <v>23</v>
      </c>
      <c r="L103" s="22">
        <v>546</v>
      </c>
      <c r="M103" s="20" t="s">
        <v>123</v>
      </c>
      <c r="N103" s="21">
        <v>46321.781851851847</v>
      </c>
      <c r="O103" s="22">
        <v>320</v>
      </c>
      <c r="P103" s="20" t="s">
        <v>25</v>
      </c>
      <c r="Q103" s="22">
        <v>404</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222</v>
      </c>
      <c r="B104" s="20" t="s">
        <v>18</v>
      </c>
      <c r="C104" s="20" t="s">
        <v>223</v>
      </c>
      <c r="D104" s="20" t="s">
        <v>110</v>
      </c>
      <c r="E104" s="20" t="s">
        <v>7777</v>
      </c>
      <c r="F104" s="21">
        <v>46321.754398148143</v>
      </c>
      <c r="G104" s="20" t="s">
        <v>21</v>
      </c>
      <c r="H104" s="20" t="s">
        <v>7778</v>
      </c>
      <c r="I104" s="22">
        <v>350</v>
      </c>
      <c r="J104" s="20" t="s">
        <v>22</v>
      </c>
      <c r="K104" s="20" t="s">
        <v>23</v>
      </c>
      <c r="L104" s="22">
        <v>136</v>
      </c>
      <c r="M104" s="20" t="s">
        <v>39</v>
      </c>
      <c r="N104" s="21">
        <v>46321.763344907406</v>
      </c>
      <c r="O104" s="22">
        <v>254</v>
      </c>
      <c r="P104" s="20" t="s">
        <v>25</v>
      </c>
      <c r="Q104" s="22">
        <v>190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213</v>
      </c>
      <c r="B105" s="20" t="s">
        <v>18</v>
      </c>
      <c r="C105" s="20" t="s">
        <v>19</v>
      </c>
      <c r="D105" s="20" t="s">
        <v>20</v>
      </c>
      <c r="E105" s="20" t="s">
        <v>4775</v>
      </c>
      <c r="F105" s="21">
        <v>46321.755266203705</v>
      </c>
      <c r="G105" s="20" t="s">
        <v>21</v>
      </c>
      <c r="H105" s="20" t="s">
        <v>7779</v>
      </c>
      <c r="I105" s="22">
        <v>360</v>
      </c>
      <c r="J105" s="20" t="s">
        <v>22</v>
      </c>
      <c r="K105" s="20" t="s">
        <v>23</v>
      </c>
      <c r="L105" s="22">
        <v>866</v>
      </c>
      <c r="M105" s="20" t="s">
        <v>676</v>
      </c>
      <c r="N105" s="21">
        <v>46321.80363425926</v>
      </c>
      <c r="O105" s="22">
        <v>360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7780</v>
      </c>
      <c r="B106" s="20" t="s">
        <v>18</v>
      </c>
      <c r="C106" s="20" t="s">
        <v>49</v>
      </c>
      <c r="D106" s="20" t="s">
        <v>418</v>
      </c>
      <c r="E106" s="20"/>
      <c r="F106" s="21">
        <v>46321.757164351853</v>
      </c>
      <c r="G106" s="20" t="s">
        <v>21</v>
      </c>
      <c r="H106" s="20" t="s">
        <v>7781</v>
      </c>
      <c r="I106" s="22">
        <v>430</v>
      </c>
      <c r="J106" s="20" t="s">
        <v>22</v>
      </c>
      <c r="K106" s="20" t="s">
        <v>50</v>
      </c>
      <c r="L106" s="22">
        <v>867</v>
      </c>
      <c r="M106" s="20" t="s">
        <v>4774</v>
      </c>
      <c r="N106" s="21">
        <v>46321.808148148149</v>
      </c>
      <c r="O106" s="22">
        <v>430</v>
      </c>
      <c r="P106" s="20" t="s">
        <v>25</v>
      </c>
      <c r="Q106" s="22">
        <v>30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2157</v>
      </c>
      <c r="B107" s="20" t="s">
        <v>18</v>
      </c>
      <c r="C107" s="20" t="s">
        <v>188</v>
      </c>
      <c r="D107" s="20" t="s">
        <v>60</v>
      </c>
      <c r="E107" s="20" t="s">
        <v>3363</v>
      </c>
      <c r="F107" s="21">
        <v>46321.758067129631</v>
      </c>
      <c r="G107" s="20" t="s">
        <v>21</v>
      </c>
      <c r="H107" s="20" t="s">
        <v>7782</v>
      </c>
      <c r="I107" s="22">
        <v>330</v>
      </c>
      <c r="J107" s="20" t="s">
        <v>22</v>
      </c>
      <c r="K107" s="20" t="s">
        <v>23</v>
      </c>
      <c r="L107" s="22">
        <v>361</v>
      </c>
      <c r="M107" s="20" t="s">
        <v>30</v>
      </c>
      <c r="N107" s="21">
        <v>46321.778657407413</v>
      </c>
      <c r="O107" s="22">
        <v>330</v>
      </c>
      <c r="P107" s="20" t="s">
        <v>25</v>
      </c>
      <c r="Q107" s="22">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597</v>
      </c>
      <c r="B108" s="20" t="s">
        <v>18</v>
      </c>
      <c r="C108" s="20" t="s">
        <v>598</v>
      </c>
      <c r="D108" s="20" t="s">
        <v>122</v>
      </c>
      <c r="E108" s="20" t="s">
        <v>3597</v>
      </c>
      <c r="F108" s="21">
        <v>46321.759456018517</v>
      </c>
      <c r="G108" s="20" t="s">
        <v>21</v>
      </c>
      <c r="H108" s="20" t="s">
        <v>7783</v>
      </c>
      <c r="I108" s="22">
        <v>320</v>
      </c>
      <c r="J108" s="20" t="s">
        <v>22</v>
      </c>
      <c r="K108" s="20" t="s">
        <v>23</v>
      </c>
      <c r="L108" s="22">
        <v>440</v>
      </c>
      <c r="M108" s="20" t="s">
        <v>189</v>
      </c>
      <c r="N108" s="21">
        <v>46321.783530092594</v>
      </c>
      <c r="O108" s="22">
        <v>320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4188</v>
      </c>
      <c r="B109" s="20" t="s">
        <v>18</v>
      </c>
      <c r="C109" s="20" t="s">
        <v>154</v>
      </c>
      <c r="D109" s="20" t="s">
        <v>4189</v>
      </c>
      <c r="E109" s="20"/>
      <c r="F109" s="21">
        <v>46321.760925925926</v>
      </c>
      <c r="G109" s="20" t="s">
        <v>21</v>
      </c>
      <c r="H109" s="20" t="s">
        <v>155</v>
      </c>
      <c r="I109" s="22">
        <v>15</v>
      </c>
      <c r="J109" s="20" t="s">
        <v>130</v>
      </c>
      <c r="K109" s="20" t="s">
        <v>50</v>
      </c>
      <c r="L109" s="22">
        <v>58</v>
      </c>
      <c r="M109" s="20" t="s">
        <v>154</v>
      </c>
      <c r="N109" s="21">
        <v>46321.773344907408</v>
      </c>
      <c r="O109" s="22">
        <v>0</v>
      </c>
      <c r="P109" s="20" t="s">
        <v>129</v>
      </c>
      <c r="Q109" s="22">
        <v>15</v>
      </c>
      <c r="R109" s="3" t="str">
        <f>IF(OR(G109="12R",G109="12L"),_xlfn.XLOOKUP(C109,Tabla42[ADEP],Tabla42[SID 12R],""),IF(OR(G109="30L",G109="30R"),_xlfn.XLOOKUP(C109,Tabla42[ADEP],Tabla42[SID 30L],""),""))</f>
        <v>CZM</v>
      </c>
      <c r="S109" s="3">
        <f t="shared" si="1"/>
        <v>18</v>
      </c>
      <c r="T109" s="3" t="str">
        <f>_xlfn.XLOOKUP(C109,Tabla42[ADEP],Tabla42[Sector],"")</f>
        <v>Sector 7</v>
      </c>
    </row>
    <row r="110" spans="1:20" x14ac:dyDescent="0.2">
      <c r="A110" s="20" t="s">
        <v>358</v>
      </c>
      <c r="B110" s="20" t="s">
        <v>18</v>
      </c>
      <c r="C110" s="20" t="s">
        <v>359</v>
      </c>
      <c r="D110" s="20" t="s">
        <v>33</v>
      </c>
      <c r="E110" s="20" t="s">
        <v>7784</v>
      </c>
      <c r="F110" s="21">
        <v>46321.761932870373</v>
      </c>
      <c r="G110" s="20" t="s">
        <v>21</v>
      </c>
      <c r="H110" s="20" t="s">
        <v>7785</v>
      </c>
      <c r="I110" s="22">
        <v>350</v>
      </c>
      <c r="J110" s="20" t="s">
        <v>22</v>
      </c>
      <c r="K110" s="20" t="s">
        <v>23</v>
      </c>
      <c r="L110" s="22">
        <v>360</v>
      </c>
      <c r="M110" s="20" t="s">
        <v>30</v>
      </c>
      <c r="N110" s="21">
        <v>46321.782789351855</v>
      </c>
      <c r="O110" s="22">
        <v>350</v>
      </c>
      <c r="P110" s="20" t="s">
        <v>25</v>
      </c>
      <c r="Q110" s="22">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199</v>
      </c>
      <c r="B111" s="20" t="s">
        <v>18</v>
      </c>
      <c r="C111" s="20" t="s">
        <v>200</v>
      </c>
      <c r="D111" s="20" t="s">
        <v>110</v>
      </c>
      <c r="E111" s="20" t="s">
        <v>6064</v>
      </c>
      <c r="F111" s="21">
        <v>46321.763078703705</v>
      </c>
      <c r="G111" s="20" t="s">
        <v>21</v>
      </c>
      <c r="H111" s="20" t="s">
        <v>7786</v>
      </c>
      <c r="I111" s="22">
        <v>340</v>
      </c>
      <c r="J111" s="20" t="s">
        <v>22</v>
      </c>
      <c r="K111" s="20" t="s">
        <v>23</v>
      </c>
      <c r="L111" s="22">
        <v>438</v>
      </c>
      <c r="M111" s="20" t="s">
        <v>189</v>
      </c>
      <c r="N111" s="21">
        <v>46321.787731481483</v>
      </c>
      <c r="O111" s="22">
        <v>360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225</v>
      </c>
      <c r="B112" s="20" t="s">
        <v>18</v>
      </c>
      <c r="C112" s="20" t="s">
        <v>27</v>
      </c>
      <c r="D112" s="20" t="s">
        <v>226</v>
      </c>
      <c r="E112" s="20" t="s">
        <v>7787</v>
      </c>
      <c r="F112" s="21">
        <v>46321.764409722222</v>
      </c>
      <c r="G112" s="20" t="s">
        <v>21</v>
      </c>
      <c r="H112" s="20" t="s">
        <v>7788</v>
      </c>
      <c r="I112" s="22">
        <v>350</v>
      </c>
      <c r="J112" s="20" t="s">
        <v>22</v>
      </c>
      <c r="K112" s="20" t="s">
        <v>23</v>
      </c>
      <c r="L112" s="22">
        <v>359</v>
      </c>
      <c r="M112" s="20" t="s">
        <v>30</v>
      </c>
      <c r="N112" s="21">
        <v>46321.785462962958</v>
      </c>
      <c r="O112" s="22">
        <v>310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237</v>
      </c>
      <c r="B113" s="20" t="s">
        <v>18</v>
      </c>
      <c r="C113" s="20" t="s">
        <v>128</v>
      </c>
      <c r="D113" s="20" t="s">
        <v>43</v>
      </c>
      <c r="E113" s="20" t="s">
        <v>440</v>
      </c>
      <c r="F113" s="21">
        <v>46321.766435185185</v>
      </c>
      <c r="G113" s="20" t="s">
        <v>21</v>
      </c>
      <c r="H113" s="20" t="s">
        <v>7789</v>
      </c>
      <c r="I113" s="22">
        <v>330</v>
      </c>
      <c r="J113" s="20" t="s">
        <v>22</v>
      </c>
      <c r="K113" s="20" t="s">
        <v>23</v>
      </c>
      <c r="L113" s="22">
        <v>363</v>
      </c>
      <c r="M113" s="20" t="s">
        <v>30</v>
      </c>
      <c r="N113" s="21">
        <v>46321.788148148145</v>
      </c>
      <c r="O113" s="22">
        <v>330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216</v>
      </c>
      <c r="B114" s="20" t="s">
        <v>18</v>
      </c>
      <c r="C114" s="20" t="s">
        <v>32</v>
      </c>
      <c r="D114" s="20" t="s">
        <v>20</v>
      </c>
      <c r="E114" s="20" t="s">
        <v>2024</v>
      </c>
      <c r="F114" s="21">
        <v>46321.767696759256</v>
      </c>
      <c r="G114" s="20" t="s">
        <v>21</v>
      </c>
      <c r="H114" s="20" t="s">
        <v>352</v>
      </c>
      <c r="I114" s="22">
        <v>320</v>
      </c>
      <c r="J114" s="20" t="s">
        <v>22</v>
      </c>
      <c r="K114" s="20" t="s">
        <v>23</v>
      </c>
      <c r="L114" s="22">
        <v>878</v>
      </c>
      <c r="M114" s="20" t="s">
        <v>35</v>
      </c>
      <c r="N114" s="21">
        <v>46321.814004629632</v>
      </c>
      <c r="O114" s="22">
        <v>320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7790</v>
      </c>
      <c r="B115" s="20" t="s">
        <v>18</v>
      </c>
      <c r="C115" s="20" t="s">
        <v>137</v>
      </c>
      <c r="D115" s="20" t="s">
        <v>6752</v>
      </c>
      <c r="E115" s="20" t="s">
        <v>7791</v>
      </c>
      <c r="F115" s="21">
        <v>46321.768587962964</v>
      </c>
      <c r="G115" s="20" t="s">
        <v>21</v>
      </c>
      <c r="H115" s="20" t="s">
        <v>7792</v>
      </c>
      <c r="I115" s="22">
        <v>310</v>
      </c>
      <c r="J115" s="20" t="s">
        <v>22</v>
      </c>
      <c r="K115" s="20" t="s">
        <v>50</v>
      </c>
      <c r="L115" s="22">
        <v>360</v>
      </c>
      <c r="M115" s="20" t="s">
        <v>30</v>
      </c>
      <c r="N115" s="21">
        <v>46321.789942129632</v>
      </c>
      <c r="O115" s="22">
        <v>290</v>
      </c>
      <c r="P115" s="20" t="s">
        <v>25</v>
      </c>
      <c r="Q115" s="22">
        <v>40</v>
      </c>
      <c r="R115" s="3" t="str">
        <f>IF(OR(G115="12R",G115="12L"),_xlfn.XLOOKUP(C115,Tabla42[ADEP],Tabla42[SID 12R],""),IF(OR(G115="30L",G115="30R"),_xlfn.XLOOKUP(C115,Tabla42[ADEP],Tabla42[SID 30L],""),""))</f>
        <v>NUDAL</v>
      </c>
      <c r="S115" s="3">
        <f t="shared" si="1"/>
        <v>18</v>
      </c>
      <c r="T115" s="3" t="str">
        <f>_xlfn.XLOOKUP(C115,Tabla42[ADEP],Tabla42[Sector],"")</f>
        <v>Sector 3</v>
      </c>
    </row>
    <row r="116" spans="1:20" x14ac:dyDescent="0.2">
      <c r="A116" s="20" t="s">
        <v>159</v>
      </c>
      <c r="B116" s="20" t="s">
        <v>18</v>
      </c>
      <c r="C116" s="20" t="s">
        <v>160</v>
      </c>
      <c r="D116" s="20" t="s">
        <v>20</v>
      </c>
      <c r="E116" s="20" t="s">
        <v>1052</v>
      </c>
      <c r="F116" s="21">
        <v>46321.769583333335</v>
      </c>
      <c r="G116" s="20" t="s">
        <v>21</v>
      </c>
      <c r="H116" s="20" t="s">
        <v>7793</v>
      </c>
      <c r="I116" s="22">
        <v>380</v>
      </c>
      <c r="J116" s="20" t="s">
        <v>22</v>
      </c>
      <c r="K116" s="20" t="s">
        <v>23</v>
      </c>
      <c r="L116" s="22">
        <v>332</v>
      </c>
      <c r="M116" s="20" t="s">
        <v>971</v>
      </c>
      <c r="N116" s="21">
        <v>46321.788576388892</v>
      </c>
      <c r="O116" s="22">
        <v>380</v>
      </c>
      <c r="P116" s="20" t="s">
        <v>25</v>
      </c>
      <c r="Q116" s="22">
        <v>190</v>
      </c>
      <c r="R116" s="3" t="str">
        <f>IF(OR(G116="12R",G116="12L"),_xlfn.XLOOKUP(C116,Tabla42[ADEP],Tabla42[SID 12R],""),IF(OR(G116="30L",G116="30R"),_xlfn.XLOOKUP(C116,Tabla42[ADEP],Tabla42[SID 30L],""),""))</f>
        <v>CZM</v>
      </c>
      <c r="S116" s="3">
        <f t="shared" si="1"/>
        <v>18</v>
      </c>
      <c r="T116" s="3" t="str">
        <f>_xlfn.XLOOKUP(C116,Tabla42[ADEP],Tabla42[Sector],"")</f>
        <v>Sector 7</v>
      </c>
    </row>
    <row r="117" spans="1:20" x14ac:dyDescent="0.2">
      <c r="A117" s="20" t="s">
        <v>595</v>
      </c>
      <c r="B117" s="20" t="s">
        <v>18</v>
      </c>
      <c r="C117" s="20" t="s">
        <v>596</v>
      </c>
      <c r="D117" s="20" t="s">
        <v>28</v>
      </c>
      <c r="E117" s="20" t="s">
        <v>7794</v>
      </c>
      <c r="F117" s="21">
        <v>46321.772106481483</v>
      </c>
      <c r="G117" s="20" t="s">
        <v>21</v>
      </c>
      <c r="H117" s="20" t="s">
        <v>7795</v>
      </c>
      <c r="I117" s="22">
        <v>400</v>
      </c>
      <c r="J117" s="20" t="s">
        <v>22</v>
      </c>
      <c r="K117" s="20" t="s">
        <v>23</v>
      </c>
      <c r="L117" s="22">
        <v>446</v>
      </c>
      <c r="M117" s="20" t="s">
        <v>189</v>
      </c>
      <c r="N117" s="21">
        <v>46321.798622685186</v>
      </c>
      <c r="O117" s="22">
        <v>400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211</v>
      </c>
      <c r="B118" s="20" t="s">
        <v>18</v>
      </c>
      <c r="C118" s="20" t="s">
        <v>212</v>
      </c>
      <c r="D118" s="20" t="s">
        <v>53</v>
      </c>
      <c r="E118" s="20" t="s">
        <v>4086</v>
      </c>
      <c r="F118" s="21">
        <v>46321.774988425925</v>
      </c>
      <c r="G118" s="20" t="s">
        <v>21</v>
      </c>
      <c r="H118" s="20" t="s">
        <v>7796</v>
      </c>
      <c r="I118" s="22">
        <v>370</v>
      </c>
      <c r="J118" s="20" t="s">
        <v>22</v>
      </c>
      <c r="K118" s="20" t="s">
        <v>23</v>
      </c>
      <c r="L118" s="22">
        <v>153</v>
      </c>
      <c r="M118" s="20" t="s">
        <v>111</v>
      </c>
      <c r="N118" s="21">
        <v>46321.785324074073</v>
      </c>
      <c r="O118" s="22">
        <v>287</v>
      </c>
      <c r="P118" s="20" t="s">
        <v>25</v>
      </c>
      <c r="Q118" s="22">
        <v>190</v>
      </c>
      <c r="R118" s="3" t="str">
        <f>IF(OR(G118="12R",G118="12L"),_xlfn.XLOOKUP(C118,Tabla42[ADEP],Tabla42[SID 12R],""),IF(OR(G118="30L",G118="30R"),_xlfn.XLOOKUP(C118,Tabla42[ADEP],Tabla42[SID 30L],""),""))</f>
        <v>TAKUX</v>
      </c>
      <c r="S118" s="3">
        <f t="shared" si="1"/>
        <v>18</v>
      </c>
      <c r="T118" s="3" t="str">
        <f>_xlfn.XLOOKUP(C118,Tabla42[ADEP],Tabla42[Sector],"")</f>
        <v>Sector 7</v>
      </c>
    </row>
    <row r="119" spans="1:20" x14ac:dyDescent="0.2">
      <c r="A119" s="20" t="s">
        <v>143</v>
      </c>
      <c r="B119" s="20" t="s">
        <v>18</v>
      </c>
      <c r="C119" s="20" t="s">
        <v>32</v>
      </c>
      <c r="D119" s="20" t="s">
        <v>60</v>
      </c>
      <c r="E119" s="20" t="s">
        <v>543</v>
      </c>
      <c r="F119" s="21">
        <v>46321.776909722219</v>
      </c>
      <c r="G119" s="20" t="s">
        <v>21</v>
      </c>
      <c r="H119" s="20" t="s">
        <v>7797</v>
      </c>
      <c r="I119" s="22">
        <v>340</v>
      </c>
      <c r="J119" s="20" t="s">
        <v>22</v>
      </c>
      <c r="K119" s="20" t="s">
        <v>23</v>
      </c>
      <c r="L119" s="22">
        <v>870</v>
      </c>
      <c r="M119" s="20" t="s">
        <v>35</v>
      </c>
      <c r="N119" s="21">
        <v>46321.824745370366</v>
      </c>
      <c r="O119" s="22">
        <v>340</v>
      </c>
      <c r="P119" s="20" t="s">
        <v>25</v>
      </c>
      <c r="Q119" s="22">
        <v>190</v>
      </c>
      <c r="R119" s="3" t="str">
        <f>IF(OR(G119="12R",G119="12L"),_xlfn.XLOOKUP(C119,Tabla42[ADEP],Tabla42[SID 12R],""),IF(OR(G119="30L",G119="30R"),_xlfn.XLOOKUP(C119,Tabla42[ADEP],Tabla42[SID 30L],""),""))</f>
        <v>UDGUV</v>
      </c>
      <c r="S119" s="3">
        <f t="shared" si="1"/>
        <v>18</v>
      </c>
      <c r="T119" s="3" t="str">
        <f>_xlfn.XLOOKUP(C119,Tabla42[ADEP],Tabla42[Sector],"")</f>
        <v>Sector 2</v>
      </c>
    </row>
    <row r="120" spans="1:20" x14ac:dyDescent="0.2">
      <c r="A120" s="20" t="s">
        <v>235</v>
      </c>
      <c r="B120" s="20" t="s">
        <v>18</v>
      </c>
      <c r="C120" s="20" t="s">
        <v>62</v>
      </c>
      <c r="D120" s="20" t="s">
        <v>33</v>
      </c>
      <c r="E120" s="20" t="s">
        <v>147</v>
      </c>
      <c r="F120" s="21">
        <v>46321.782962962963</v>
      </c>
      <c r="G120" s="20" t="s">
        <v>21</v>
      </c>
      <c r="H120" s="20" t="s">
        <v>7798</v>
      </c>
      <c r="I120" s="22">
        <v>380</v>
      </c>
      <c r="J120" s="20" t="s">
        <v>22</v>
      </c>
      <c r="K120" s="20" t="s">
        <v>23</v>
      </c>
      <c r="L120" s="22">
        <v>867</v>
      </c>
      <c r="M120" s="20" t="s">
        <v>167</v>
      </c>
      <c r="N120" s="21">
        <v>46321.831076388888</v>
      </c>
      <c r="O120" s="22">
        <v>380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238</v>
      </c>
      <c r="B121" s="20" t="s">
        <v>18</v>
      </c>
      <c r="C121" s="20" t="s">
        <v>239</v>
      </c>
      <c r="D121" s="20" t="s">
        <v>33</v>
      </c>
      <c r="E121" s="20" t="s">
        <v>236</v>
      </c>
      <c r="F121" s="21">
        <v>46321.784502314811</v>
      </c>
      <c r="G121" s="20" t="s">
        <v>21</v>
      </c>
      <c r="H121" s="20" t="s">
        <v>7799</v>
      </c>
      <c r="I121" s="22">
        <v>360</v>
      </c>
      <c r="J121" s="20" t="s">
        <v>22</v>
      </c>
      <c r="K121" s="20" t="s">
        <v>23</v>
      </c>
      <c r="L121" s="22">
        <v>870</v>
      </c>
      <c r="M121" s="20" t="s">
        <v>35</v>
      </c>
      <c r="N121" s="21">
        <v>46321.833113425921</v>
      </c>
      <c r="O121" s="22">
        <v>360</v>
      </c>
      <c r="P121" s="20" t="s">
        <v>25</v>
      </c>
      <c r="Q121" s="22">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384</v>
      </c>
      <c r="B122" s="20" t="s">
        <v>18</v>
      </c>
      <c r="C122" s="20" t="s">
        <v>96</v>
      </c>
      <c r="D122" s="20" t="s">
        <v>33</v>
      </c>
      <c r="E122" s="20" t="s">
        <v>573</v>
      </c>
      <c r="F122" s="21">
        <v>46321.785879629635</v>
      </c>
      <c r="G122" s="20" t="s">
        <v>21</v>
      </c>
      <c r="H122" s="20" t="s">
        <v>170</v>
      </c>
      <c r="I122" s="22">
        <v>380</v>
      </c>
      <c r="J122" s="20" t="s">
        <v>22</v>
      </c>
      <c r="K122" s="20" t="s">
        <v>141</v>
      </c>
      <c r="L122" s="22">
        <v>859</v>
      </c>
      <c r="M122" s="20" t="s">
        <v>45</v>
      </c>
      <c r="N122" s="21">
        <v>46321.832951388889</v>
      </c>
      <c r="O122" s="22">
        <v>360</v>
      </c>
      <c r="P122" s="20" t="s">
        <v>25</v>
      </c>
      <c r="Q122" s="22">
        <v>190</v>
      </c>
      <c r="R122" s="3" t="str">
        <f>IF(OR(G122="12R",G122="12L"),_xlfn.XLOOKUP(C122,Tabla42[ADEP],Tabla42[SID 12R],""),IF(OR(G122="30L",G122="30R"),_xlfn.XLOOKUP(C122,Tabla42[ADEP],Tabla42[SID 30L],""),""))</f>
        <v>UDGUV</v>
      </c>
      <c r="S122" s="3">
        <f t="shared" si="1"/>
        <v>18</v>
      </c>
      <c r="T122" s="3" t="str">
        <f>_xlfn.XLOOKUP(C122,Tabla42[ADEP],Tabla42[Sector],"")</f>
        <v>Sector 2</v>
      </c>
    </row>
    <row r="123" spans="1:20" x14ac:dyDescent="0.2">
      <c r="A123" s="20" t="s">
        <v>314</v>
      </c>
      <c r="B123" s="20" t="s">
        <v>18</v>
      </c>
      <c r="C123" s="20" t="s">
        <v>179</v>
      </c>
      <c r="D123" s="20" t="s">
        <v>20</v>
      </c>
      <c r="E123" s="20" t="s">
        <v>7183</v>
      </c>
      <c r="F123" s="21">
        <v>46321.788078703699</v>
      </c>
      <c r="G123" s="20" t="s">
        <v>21</v>
      </c>
      <c r="H123" s="20" t="s">
        <v>7800</v>
      </c>
      <c r="I123" s="22">
        <v>380</v>
      </c>
      <c r="J123" s="20" t="s">
        <v>22</v>
      </c>
      <c r="K123" s="20" t="s">
        <v>23</v>
      </c>
      <c r="L123" s="22">
        <v>836</v>
      </c>
      <c r="M123" s="20" t="s">
        <v>179</v>
      </c>
      <c r="N123" s="21">
        <v>46321.835451388892</v>
      </c>
      <c r="O123" s="22">
        <v>15</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7070</v>
      </c>
      <c r="B124" s="20" t="s">
        <v>18</v>
      </c>
      <c r="C124" s="20" t="s">
        <v>18</v>
      </c>
      <c r="D124" s="20" t="s">
        <v>2077</v>
      </c>
      <c r="E124" s="20"/>
      <c r="F124" s="21">
        <v>46321.790567129632</v>
      </c>
      <c r="G124" s="20" t="s">
        <v>21</v>
      </c>
      <c r="H124" s="20" t="s">
        <v>7801</v>
      </c>
      <c r="I124" s="22">
        <v>15</v>
      </c>
      <c r="J124" s="20" t="s">
        <v>130</v>
      </c>
      <c r="K124" s="20" t="s">
        <v>50</v>
      </c>
      <c r="L124" s="22">
        <v>144</v>
      </c>
      <c r="M124" s="20" t="s">
        <v>18</v>
      </c>
      <c r="N124" s="21">
        <v>46321.843576388885</v>
      </c>
      <c r="O124" s="22">
        <v>0</v>
      </c>
      <c r="P124" s="20" t="s">
        <v>129</v>
      </c>
      <c r="Q124" s="22">
        <v>927</v>
      </c>
      <c r="R124" s="3" t="str">
        <f>IF(OR(G124="12R",G124="12L"),_xlfn.XLOOKUP(C124,Tabla42[ADEP],Tabla42[SID 12R],""),IF(OR(G124="30L",G124="30R"),_xlfn.XLOOKUP(C124,Tabla42[ADEP],Tabla42[SID 30L],""),""))</f>
        <v/>
      </c>
      <c r="S124" s="3">
        <f t="shared" si="1"/>
        <v>18</v>
      </c>
      <c r="T124" s="3" t="str">
        <f>_xlfn.XLOOKUP(C124,Tabla42[ADEP],Tabla42[Sector],"")</f>
        <v/>
      </c>
    </row>
    <row r="125" spans="1:20" x14ac:dyDescent="0.2">
      <c r="A125" s="20" t="s">
        <v>6975</v>
      </c>
      <c r="B125" s="20" t="s">
        <v>18</v>
      </c>
      <c r="C125" s="20" t="s">
        <v>206</v>
      </c>
      <c r="D125" s="20" t="s">
        <v>541</v>
      </c>
      <c r="E125" s="20"/>
      <c r="F125" s="21">
        <v>46321.792037037041</v>
      </c>
      <c r="G125" s="20" t="s">
        <v>21</v>
      </c>
      <c r="H125" s="20" t="s">
        <v>7802</v>
      </c>
      <c r="I125" s="22">
        <v>380</v>
      </c>
      <c r="J125" s="20" t="s">
        <v>22</v>
      </c>
      <c r="K125" s="20" t="s">
        <v>50</v>
      </c>
      <c r="L125" s="22">
        <v>859</v>
      </c>
      <c r="M125" s="20" t="s">
        <v>45</v>
      </c>
      <c r="N125" s="21">
        <v>46321.84412037037</v>
      </c>
      <c r="O125" s="22">
        <v>360</v>
      </c>
      <c r="P125" s="20" t="s">
        <v>25</v>
      </c>
      <c r="Q125" s="22">
        <v>30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240</v>
      </c>
      <c r="B126" s="20" t="s">
        <v>18</v>
      </c>
      <c r="C126" s="20" t="s">
        <v>116</v>
      </c>
      <c r="D126" s="20" t="s">
        <v>43</v>
      </c>
      <c r="E126" s="20" t="s">
        <v>1512</v>
      </c>
      <c r="F126" s="21">
        <v>46321.792951388888</v>
      </c>
      <c r="G126" s="20" t="s">
        <v>21</v>
      </c>
      <c r="H126" s="20" t="s">
        <v>7803</v>
      </c>
      <c r="I126" s="22">
        <v>320</v>
      </c>
      <c r="J126" s="20" t="s">
        <v>22</v>
      </c>
      <c r="K126" s="20" t="s">
        <v>23</v>
      </c>
      <c r="L126" s="22">
        <v>568</v>
      </c>
      <c r="M126" s="20" t="s">
        <v>123</v>
      </c>
      <c r="N126" s="21">
        <v>46321.825532407413</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437</v>
      </c>
      <c r="B127" s="20" t="s">
        <v>18</v>
      </c>
      <c r="C127" s="20" t="s">
        <v>438</v>
      </c>
      <c r="D127" s="20" t="s">
        <v>20</v>
      </c>
      <c r="E127" s="20" t="s">
        <v>3837</v>
      </c>
      <c r="F127" s="21">
        <v>46321.793703703705</v>
      </c>
      <c r="G127" s="20" t="s">
        <v>21</v>
      </c>
      <c r="H127" s="20" t="s">
        <v>7804</v>
      </c>
      <c r="I127" s="22">
        <v>380</v>
      </c>
      <c r="J127" s="20" t="s">
        <v>22</v>
      </c>
      <c r="K127" s="20" t="s">
        <v>23</v>
      </c>
      <c r="L127" s="22">
        <v>1013</v>
      </c>
      <c r="M127" s="20" t="s">
        <v>439</v>
      </c>
      <c r="N127" s="21">
        <v>46321.847303240742</v>
      </c>
      <c r="O127" s="22">
        <v>229</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555</v>
      </c>
      <c r="B128" s="20" t="s">
        <v>18</v>
      </c>
      <c r="C128" s="20" t="s">
        <v>27</v>
      </c>
      <c r="D128" s="20" t="s">
        <v>110</v>
      </c>
      <c r="E128" s="20" t="s">
        <v>7805</v>
      </c>
      <c r="F128" s="21">
        <v>46321.794664351852</v>
      </c>
      <c r="G128" s="20" t="s">
        <v>21</v>
      </c>
      <c r="H128" s="20" t="s">
        <v>7806</v>
      </c>
      <c r="I128" s="22">
        <v>400</v>
      </c>
      <c r="J128" s="20" t="s">
        <v>22</v>
      </c>
      <c r="K128" s="20" t="s">
        <v>23</v>
      </c>
      <c r="L128" s="22">
        <v>437</v>
      </c>
      <c r="M128" s="20" t="s">
        <v>189</v>
      </c>
      <c r="N128" s="21">
        <v>46321.820636574077</v>
      </c>
      <c r="O128" s="22">
        <v>400</v>
      </c>
      <c r="P128" s="20" t="s">
        <v>25</v>
      </c>
      <c r="Q128" s="22">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s="20" t="s">
        <v>7445</v>
      </c>
      <c r="B129" s="20" t="s">
        <v>18</v>
      </c>
      <c r="C129" s="20" t="s">
        <v>559</v>
      </c>
      <c r="D129" s="20" t="s">
        <v>226</v>
      </c>
      <c r="E129" s="20" t="s">
        <v>5240</v>
      </c>
      <c r="F129" s="21">
        <v>46321.79619212963</v>
      </c>
      <c r="G129" s="20" t="s">
        <v>21</v>
      </c>
      <c r="H129" s="20" t="s">
        <v>7807</v>
      </c>
      <c r="I129" s="22">
        <v>350</v>
      </c>
      <c r="J129" s="20" t="s">
        <v>22</v>
      </c>
      <c r="K129" s="20" t="s">
        <v>23</v>
      </c>
      <c r="L129" s="22">
        <v>359</v>
      </c>
      <c r="M129" s="20" t="s">
        <v>6788</v>
      </c>
      <c r="N129" s="21">
        <v>46321.817118055551</v>
      </c>
      <c r="O129" s="22">
        <v>370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7513</v>
      </c>
      <c r="B130" s="20" t="s">
        <v>18</v>
      </c>
      <c r="C130" s="20" t="s">
        <v>42</v>
      </c>
      <c r="D130" s="20" t="s">
        <v>28</v>
      </c>
      <c r="E130" s="20" t="s">
        <v>7808</v>
      </c>
      <c r="F130" s="21">
        <v>46321.797164351854</v>
      </c>
      <c r="G130" s="20" t="s">
        <v>21</v>
      </c>
      <c r="H130" s="20" t="s">
        <v>7809</v>
      </c>
      <c r="I130" s="22">
        <v>380</v>
      </c>
      <c r="J130" s="20" t="s">
        <v>22</v>
      </c>
      <c r="K130" s="20" t="s">
        <v>23</v>
      </c>
      <c r="L130" s="22">
        <v>870</v>
      </c>
      <c r="M130" s="20" t="s">
        <v>45</v>
      </c>
      <c r="N130" s="21">
        <v>46321.842824074076</v>
      </c>
      <c r="O130" s="22">
        <v>380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241</v>
      </c>
      <c r="B131" s="20" t="s">
        <v>18</v>
      </c>
      <c r="C131" s="20" t="s">
        <v>121</v>
      </c>
      <c r="D131" s="20" t="s">
        <v>60</v>
      </c>
      <c r="E131" s="20" t="s">
        <v>640</v>
      </c>
      <c r="F131" s="21">
        <v>46321.798368055555</v>
      </c>
      <c r="G131" s="20" t="s">
        <v>21</v>
      </c>
      <c r="H131" s="20" t="s">
        <v>7810</v>
      </c>
      <c r="I131" s="22">
        <v>320</v>
      </c>
      <c r="J131" s="20" t="s">
        <v>22</v>
      </c>
      <c r="K131" s="20" t="s">
        <v>23</v>
      </c>
      <c r="L131" s="22">
        <v>554</v>
      </c>
      <c r="M131" s="20" t="s">
        <v>123</v>
      </c>
      <c r="N131" s="21">
        <v>46321.829201388886</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270</v>
      </c>
      <c r="B132" s="20" t="s">
        <v>18</v>
      </c>
      <c r="C132" s="20" t="s">
        <v>93</v>
      </c>
      <c r="D132" s="20" t="s">
        <v>53</v>
      </c>
      <c r="E132" s="20" t="s">
        <v>106</v>
      </c>
      <c r="F132" s="21">
        <v>46321.799398148149</v>
      </c>
      <c r="G132" s="20" t="s">
        <v>21</v>
      </c>
      <c r="H132" s="20" t="s">
        <v>7811</v>
      </c>
      <c r="I132" s="22">
        <v>380</v>
      </c>
      <c r="J132" s="20" t="s">
        <v>22</v>
      </c>
      <c r="K132" s="20" t="s">
        <v>23</v>
      </c>
      <c r="L132" s="22">
        <v>888</v>
      </c>
      <c r="M132" s="20" t="s">
        <v>2977</v>
      </c>
      <c r="N132" s="21">
        <v>46321.847418981481</v>
      </c>
      <c r="O132" s="22">
        <v>240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7498</v>
      </c>
      <c r="B133" s="20" t="s">
        <v>18</v>
      </c>
      <c r="C133" s="20" t="s">
        <v>133</v>
      </c>
      <c r="D133" s="20" t="s">
        <v>4606</v>
      </c>
      <c r="E133" s="20" t="s">
        <v>7812</v>
      </c>
      <c r="F133" s="21">
        <v>46321.800289351857</v>
      </c>
      <c r="G133" s="20" t="s">
        <v>21</v>
      </c>
      <c r="H133" s="20" t="s">
        <v>7813</v>
      </c>
      <c r="I133" s="22">
        <v>390</v>
      </c>
      <c r="J133" s="20" t="s">
        <v>22</v>
      </c>
      <c r="K133" s="20" t="s">
        <v>23</v>
      </c>
      <c r="L133" s="22">
        <v>352</v>
      </c>
      <c r="M133" s="20" t="s">
        <v>6788</v>
      </c>
      <c r="N133" s="21">
        <v>46321.819594907407</v>
      </c>
      <c r="O133" s="22">
        <v>390</v>
      </c>
      <c r="P133" s="20" t="s">
        <v>40</v>
      </c>
      <c r="Q133" s="22">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s="20" t="s">
        <v>7545</v>
      </c>
      <c r="B134" s="20" t="s">
        <v>18</v>
      </c>
      <c r="C134" s="20" t="s">
        <v>188</v>
      </c>
      <c r="D134" s="20" t="s">
        <v>20</v>
      </c>
      <c r="E134" s="20" t="s">
        <v>7814</v>
      </c>
      <c r="F134" s="21">
        <v>46321.802141203705</v>
      </c>
      <c r="G134" s="20" t="s">
        <v>21</v>
      </c>
      <c r="H134" s="20" t="s">
        <v>7815</v>
      </c>
      <c r="I134" s="22">
        <v>320</v>
      </c>
      <c r="J134" s="20" t="s">
        <v>22</v>
      </c>
      <c r="K134" s="20" t="s">
        <v>23</v>
      </c>
      <c r="L134" s="22">
        <v>380</v>
      </c>
      <c r="M134" s="20" t="s">
        <v>7816</v>
      </c>
      <c r="N134" s="21">
        <v>46321.823206018518</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460</v>
      </c>
      <c r="B135" s="20" t="s">
        <v>18</v>
      </c>
      <c r="C135" s="20" t="s">
        <v>126</v>
      </c>
      <c r="D135" s="20" t="s">
        <v>20</v>
      </c>
      <c r="E135" s="20" t="s">
        <v>7817</v>
      </c>
      <c r="F135" s="21">
        <v>46321.803530092591</v>
      </c>
      <c r="G135" s="20" t="s">
        <v>21</v>
      </c>
      <c r="H135" s="20" t="s">
        <v>7818</v>
      </c>
      <c r="I135" s="22">
        <v>330</v>
      </c>
      <c r="J135" s="20" t="s">
        <v>22</v>
      </c>
      <c r="K135" s="20" t="s">
        <v>23</v>
      </c>
      <c r="L135" s="22">
        <v>359</v>
      </c>
      <c r="M135" s="20" t="s">
        <v>6788</v>
      </c>
      <c r="N135" s="21">
        <v>46321.823425925926</v>
      </c>
      <c r="O135" s="22">
        <v>310</v>
      </c>
      <c r="P135" s="20" t="s">
        <v>25</v>
      </c>
      <c r="Q135" s="22">
        <v>40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20" t="s">
        <v>3094</v>
      </c>
      <c r="B136" s="20" t="s">
        <v>18</v>
      </c>
      <c r="C136" s="20" t="s">
        <v>190</v>
      </c>
      <c r="D136" s="20" t="s">
        <v>33</v>
      </c>
      <c r="E136" s="20" t="s">
        <v>7819</v>
      </c>
      <c r="F136" s="21">
        <v>46321.804594907408</v>
      </c>
      <c r="G136" s="20" t="s">
        <v>21</v>
      </c>
      <c r="H136" s="20" t="s">
        <v>2563</v>
      </c>
      <c r="I136" s="22">
        <v>350</v>
      </c>
      <c r="J136" s="20" t="s">
        <v>22</v>
      </c>
      <c r="K136" s="20" t="s">
        <v>23</v>
      </c>
      <c r="L136" s="22">
        <v>133</v>
      </c>
      <c r="M136" s="20" t="s">
        <v>39</v>
      </c>
      <c r="N136" s="21">
        <v>46321.813715277778</v>
      </c>
      <c r="O136" s="22">
        <v>233</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229</v>
      </c>
      <c r="B137" s="20" t="s">
        <v>18</v>
      </c>
      <c r="C137" s="20" t="s">
        <v>230</v>
      </c>
      <c r="D137" s="20" t="s">
        <v>231</v>
      </c>
      <c r="E137" s="20" t="s">
        <v>6761</v>
      </c>
      <c r="F137" s="21">
        <v>46321.806435185186</v>
      </c>
      <c r="G137" s="20" t="s">
        <v>21</v>
      </c>
      <c r="H137" s="20" t="s">
        <v>7820</v>
      </c>
      <c r="I137" s="22">
        <v>100</v>
      </c>
      <c r="J137" s="20" t="s">
        <v>22</v>
      </c>
      <c r="K137" s="20" t="s">
        <v>23</v>
      </c>
      <c r="L137" s="22">
        <v>338</v>
      </c>
      <c r="M137" s="20" t="s">
        <v>230</v>
      </c>
      <c r="N137" s="21">
        <v>46321.861782407403</v>
      </c>
      <c r="O137" s="22">
        <v>0</v>
      </c>
      <c r="P137" s="20" t="s">
        <v>129</v>
      </c>
      <c r="Q137" s="22">
        <v>40</v>
      </c>
      <c r="R137" s="3" t="str">
        <f>IF(OR(G137="12R",G137="12L"),_xlfn.XLOOKUP(C137,Tabla42[ADEP],Tabla42[SID 12R],""),IF(OR(G137="30L",G137="30R"),_xlfn.XLOOKUP(C137,Tabla42[ADEP],Tabla42[SID 30L],""),""))</f>
        <v>CZM</v>
      </c>
      <c r="S137" s="3">
        <f t="shared" si="2"/>
        <v>19</v>
      </c>
      <c r="T137" s="3" t="str">
        <f>_xlfn.XLOOKUP(C137,Tabla42[ADEP],Tabla42[Sector],"")</f>
        <v>Sector 7</v>
      </c>
    </row>
    <row r="138" spans="1:20" x14ac:dyDescent="0.2">
      <c r="A138" s="20" t="s">
        <v>387</v>
      </c>
      <c r="B138" s="20" t="s">
        <v>18</v>
      </c>
      <c r="C138" s="20" t="s">
        <v>388</v>
      </c>
      <c r="D138" s="20" t="s">
        <v>60</v>
      </c>
      <c r="E138" s="20" t="s">
        <v>1002</v>
      </c>
      <c r="F138" s="21">
        <v>46321.808263888888</v>
      </c>
      <c r="G138" s="20" t="s">
        <v>21</v>
      </c>
      <c r="H138" s="20" t="s">
        <v>7821</v>
      </c>
      <c r="I138" s="22">
        <v>320</v>
      </c>
      <c r="J138" s="20" t="s">
        <v>22</v>
      </c>
      <c r="K138" s="20" t="s">
        <v>23</v>
      </c>
      <c r="L138" s="22">
        <v>375</v>
      </c>
      <c r="M138" s="20" t="s">
        <v>250</v>
      </c>
      <c r="N138" s="21">
        <v>46321.830081018517</v>
      </c>
      <c r="O138" s="22">
        <v>300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245</v>
      </c>
      <c r="B139" s="20" t="s">
        <v>18</v>
      </c>
      <c r="C139" s="20" t="s">
        <v>109</v>
      </c>
      <c r="D139" s="20" t="s">
        <v>43</v>
      </c>
      <c r="E139" s="20" t="s">
        <v>7822</v>
      </c>
      <c r="F139" s="21">
        <v>46321.809687500005</v>
      </c>
      <c r="G139" s="20" t="s">
        <v>21</v>
      </c>
      <c r="H139" s="20" t="s">
        <v>7823</v>
      </c>
      <c r="I139" s="22">
        <v>330</v>
      </c>
      <c r="J139" s="20" t="s">
        <v>22</v>
      </c>
      <c r="K139" s="20" t="s">
        <v>23</v>
      </c>
      <c r="L139" s="22">
        <v>150</v>
      </c>
      <c r="M139" s="20" t="s">
        <v>111</v>
      </c>
      <c r="N139" s="21">
        <v>46321.82</v>
      </c>
      <c r="O139" s="22">
        <v>251</v>
      </c>
      <c r="P139" s="20" t="s">
        <v>25</v>
      </c>
      <c r="Q139" s="22">
        <v>190</v>
      </c>
      <c r="R139" s="3" t="str">
        <f>IF(OR(G139="12R",G139="12L"),_xlfn.XLOOKUP(C139,Tabla42[ADEP],Tabla42[SID 12R],""),IF(OR(G139="30L",G139="30R"),_xlfn.XLOOKUP(C139,Tabla42[ADEP],Tabla42[SID 30L],""),""))</f>
        <v>TAKUX</v>
      </c>
      <c r="S139" s="3">
        <f t="shared" si="2"/>
        <v>19</v>
      </c>
      <c r="T139" s="3" t="str">
        <f>_xlfn.XLOOKUP(C139,Tabla42[ADEP],Tabla42[Sector],"")</f>
        <v>Sector 7</v>
      </c>
    </row>
    <row r="140" spans="1:20" x14ac:dyDescent="0.2">
      <c r="A140" s="20" t="s">
        <v>7520</v>
      </c>
      <c r="B140" s="20" t="s">
        <v>18</v>
      </c>
      <c r="C140" s="20" t="s">
        <v>188</v>
      </c>
      <c r="D140" s="20" t="s">
        <v>43</v>
      </c>
      <c r="E140" s="20" t="s">
        <v>5156</v>
      </c>
      <c r="F140" s="21">
        <v>46321.810995370368</v>
      </c>
      <c r="G140" s="20" t="s">
        <v>21</v>
      </c>
      <c r="H140" s="20" t="s">
        <v>7824</v>
      </c>
      <c r="I140" s="22">
        <v>320</v>
      </c>
      <c r="J140" s="20" t="s">
        <v>22</v>
      </c>
      <c r="K140" s="20" t="s">
        <v>23</v>
      </c>
      <c r="L140" s="22">
        <v>383</v>
      </c>
      <c r="M140" s="20" t="s">
        <v>250</v>
      </c>
      <c r="N140" s="21">
        <v>46321.833634259259</v>
      </c>
      <c r="O140" s="22">
        <v>320</v>
      </c>
      <c r="P140" s="20" t="s">
        <v>25</v>
      </c>
      <c r="Q140" s="22">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0" t="s">
        <v>7510</v>
      </c>
      <c r="B141" s="20" t="s">
        <v>18</v>
      </c>
      <c r="C141" s="20" t="s">
        <v>27</v>
      </c>
      <c r="D141" s="20" t="s">
        <v>4606</v>
      </c>
      <c r="E141" s="20" t="s">
        <v>7511</v>
      </c>
      <c r="F141" s="21">
        <v>46321.812384259261</v>
      </c>
      <c r="G141" s="20" t="s">
        <v>21</v>
      </c>
      <c r="H141" s="20" t="s">
        <v>7825</v>
      </c>
      <c r="I141" s="22">
        <v>350</v>
      </c>
      <c r="J141" s="20" t="s">
        <v>22</v>
      </c>
      <c r="K141" s="20" t="s">
        <v>23</v>
      </c>
      <c r="L141" s="22">
        <v>359</v>
      </c>
      <c r="M141" s="20" t="s">
        <v>6788</v>
      </c>
      <c r="N141" s="21">
        <v>46321.831562499996</v>
      </c>
      <c r="O141" s="22">
        <v>350</v>
      </c>
      <c r="P141" s="20" t="s">
        <v>40</v>
      </c>
      <c r="Q141" s="22">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445</v>
      </c>
      <c r="B142" s="20" t="s">
        <v>18</v>
      </c>
      <c r="C142" s="20" t="s">
        <v>263</v>
      </c>
      <c r="D142" s="20" t="s">
        <v>122</v>
      </c>
      <c r="E142" s="20" t="s">
        <v>533</v>
      </c>
      <c r="F142" s="21">
        <v>46321.814212962963</v>
      </c>
      <c r="G142" s="20" t="s">
        <v>21</v>
      </c>
      <c r="H142" s="20" t="s">
        <v>7826</v>
      </c>
      <c r="I142" s="22">
        <v>370</v>
      </c>
      <c r="J142" s="20" t="s">
        <v>22</v>
      </c>
      <c r="K142" s="20" t="s">
        <v>23</v>
      </c>
      <c r="L142" s="22">
        <v>135</v>
      </c>
      <c r="M142" s="20" t="s">
        <v>2393</v>
      </c>
      <c r="N142" s="21">
        <v>46321.82304398148</v>
      </c>
      <c r="O142" s="22">
        <v>258</v>
      </c>
      <c r="P142" s="20" t="s">
        <v>25</v>
      </c>
      <c r="Q142" s="22">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251</v>
      </c>
      <c r="B143" s="20" t="s">
        <v>18</v>
      </c>
      <c r="C143" s="20" t="s">
        <v>126</v>
      </c>
      <c r="D143" s="20" t="s">
        <v>60</v>
      </c>
      <c r="E143" s="20" t="s">
        <v>7021</v>
      </c>
      <c r="F143" s="21">
        <v>46321.815555555557</v>
      </c>
      <c r="G143" s="20" t="s">
        <v>21</v>
      </c>
      <c r="H143" s="20" t="s">
        <v>7827</v>
      </c>
      <c r="I143" s="22">
        <v>330</v>
      </c>
      <c r="J143" s="20" t="s">
        <v>22</v>
      </c>
      <c r="K143" s="20" t="s">
        <v>23</v>
      </c>
      <c r="L143" s="22">
        <v>365</v>
      </c>
      <c r="M143" s="20" t="s">
        <v>30</v>
      </c>
      <c r="N143" s="21">
        <v>46321.837013888886</v>
      </c>
      <c r="O143" s="22">
        <v>310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292</v>
      </c>
      <c r="B144" s="20" t="s">
        <v>18</v>
      </c>
      <c r="C144" s="20" t="s">
        <v>293</v>
      </c>
      <c r="D144" s="20" t="s">
        <v>20</v>
      </c>
      <c r="E144" s="20" t="s">
        <v>7828</v>
      </c>
      <c r="F144" s="21">
        <v>46321.816828703704</v>
      </c>
      <c r="G144" s="20" t="s">
        <v>21</v>
      </c>
      <c r="H144" s="20" t="s">
        <v>7829</v>
      </c>
      <c r="I144" s="22">
        <v>280</v>
      </c>
      <c r="J144" s="20" t="s">
        <v>22</v>
      </c>
      <c r="K144" s="20" t="s">
        <v>23</v>
      </c>
      <c r="L144" s="22">
        <v>443</v>
      </c>
      <c r="M144" s="20" t="s">
        <v>189</v>
      </c>
      <c r="N144" s="21">
        <v>46321.843136574069</v>
      </c>
      <c r="O144" s="22">
        <v>280</v>
      </c>
      <c r="P144" s="20" t="s">
        <v>25</v>
      </c>
      <c r="Q144" s="22">
        <v>40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256</v>
      </c>
      <c r="B145" s="20" t="s">
        <v>18</v>
      </c>
      <c r="C145" s="20" t="s">
        <v>257</v>
      </c>
      <c r="D145" s="20" t="s">
        <v>43</v>
      </c>
      <c r="E145" s="20" t="s">
        <v>3419</v>
      </c>
      <c r="F145" s="21">
        <v>46321.817870370374</v>
      </c>
      <c r="G145" s="20" t="s">
        <v>21</v>
      </c>
      <c r="H145" s="20" t="s">
        <v>7830</v>
      </c>
      <c r="I145" s="22">
        <v>300</v>
      </c>
      <c r="J145" s="20" t="s">
        <v>22</v>
      </c>
      <c r="K145" s="20" t="s">
        <v>23</v>
      </c>
      <c r="L145" s="22">
        <v>879</v>
      </c>
      <c r="M145" s="20" t="s">
        <v>35</v>
      </c>
      <c r="N145" s="21">
        <v>46321.865358796298</v>
      </c>
      <c r="O145" s="22">
        <v>320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7831</v>
      </c>
      <c r="B146" s="20" t="s">
        <v>18</v>
      </c>
      <c r="C146" s="20" t="s">
        <v>657</v>
      </c>
      <c r="D146" s="20" t="s">
        <v>28</v>
      </c>
      <c r="E146" s="20" t="s">
        <v>7832</v>
      </c>
      <c r="F146" s="21">
        <v>46321.819004629629</v>
      </c>
      <c r="G146" s="20" t="s">
        <v>21</v>
      </c>
      <c r="H146" s="20" t="s">
        <v>7833</v>
      </c>
      <c r="I146" s="22">
        <v>330</v>
      </c>
      <c r="J146" s="20" t="s">
        <v>22</v>
      </c>
      <c r="K146" s="20" t="s">
        <v>23</v>
      </c>
      <c r="L146" s="22">
        <v>356</v>
      </c>
      <c r="M146" s="20" t="s">
        <v>30</v>
      </c>
      <c r="N146" s="21">
        <v>46321.839502314819</v>
      </c>
      <c r="O146" s="22">
        <v>320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264</v>
      </c>
      <c r="B147" s="20" t="s">
        <v>18</v>
      </c>
      <c r="C147" s="20" t="s">
        <v>265</v>
      </c>
      <c r="D147" s="20" t="s">
        <v>33</v>
      </c>
      <c r="E147" s="20" t="s">
        <v>685</v>
      </c>
      <c r="F147" s="21">
        <v>46321.819803240738</v>
      </c>
      <c r="G147" s="20" t="s">
        <v>21</v>
      </c>
      <c r="H147" s="20" t="s">
        <v>7834</v>
      </c>
      <c r="I147" s="22">
        <v>380</v>
      </c>
      <c r="J147" s="20" t="s">
        <v>22</v>
      </c>
      <c r="K147" s="20" t="s">
        <v>23</v>
      </c>
      <c r="L147" s="22">
        <v>863</v>
      </c>
      <c r="M147" s="20" t="s">
        <v>4258</v>
      </c>
      <c r="N147" s="21">
        <v>46321.86854166667</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7524</v>
      </c>
      <c r="B148" s="20" t="s">
        <v>18</v>
      </c>
      <c r="C148" s="20" t="s">
        <v>290</v>
      </c>
      <c r="D148" s="20" t="s">
        <v>33</v>
      </c>
      <c r="E148" s="20" t="s">
        <v>6420</v>
      </c>
      <c r="F148" s="21">
        <v>46321.820902777778</v>
      </c>
      <c r="G148" s="20" t="s">
        <v>21</v>
      </c>
      <c r="H148" s="20" t="s">
        <v>7835</v>
      </c>
      <c r="I148" s="22">
        <v>330</v>
      </c>
      <c r="J148" s="20" t="s">
        <v>22</v>
      </c>
      <c r="K148" s="20" t="s">
        <v>23</v>
      </c>
      <c r="L148" s="22">
        <v>152</v>
      </c>
      <c r="M148" s="20" t="s">
        <v>111</v>
      </c>
      <c r="N148" s="21">
        <v>46321.831203703703</v>
      </c>
      <c r="O148" s="22">
        <v>219</v>
      </c>
      <c r="P148" s="20" t="s">
        <v>25</v>
      </c>
      <c r="Q148" s="22">
        <v>190</v>
      </c>
      <c r="R148" s="3" t="str">
        <f>IF(OR(G148="12R",G148="12L"),_xlfn.XLOOKUP(C148,Tabla42[ADEP],Tabla42[SID 12R],""),IF(OR(G148="30L",G148="30R"),_xlfn.XLOOKUP(C148,Tabla42[ADEP],Tabla42[SID 30L],""),""))</f>
        <v>CZM</v>
      </c>
      <c r="S148" s="3">
        <f t="shared" si="2"/>
        <v>19</v>
      </c>
      <c r="T148" s="3" t="str">
        <f>_xlfn.XLOOKUP(C148,Tabla42[ADEP],Tabla42[Sector],"")</f>
        <v>Sector 7</v>
      </c>
    </row>
    <row r="149" spans="1:20" x14ac:dyDescent="0.2">
      <c r="A149" s="20" t="s">
        <v>148</v>
      </c>
      <c r="B149" s="20" t="s">
        <v>18</v>
      </c>
      <c r="C149" s="20" t="s">
        <v>42</v>
      </c>
      <c r="D149" s="20" t="s">
        <v>33</v>
      </c>
      <c r="E149" s="20" t="s">
        <v>754</v>
      </c>
      <c r="F149" s="21">
        <v>46321.822129629625</v>
      </c>
      <c r="G149" s="20" t="s">
        <v>21</v>
      </c>
      <c r="H149" s="20" t="s">
        <v>7836</v>
      </c>
      <c r="I149" s="22">
        <v>360</v>
      </c>
      <c r="J149" s="20" t="s">
        <v>22</v>
      </c>
      <c r="K149" s="20" t="s">
        <v>23</v>
      </c>
      <c r="L149" s="22">
        <v>859</v>
      </c>
      <c r="M149" s="20" t="s">
        <v>45</v>
      </c>
      <c r="N149" s="21">
        <v>46321.871712962966</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261</v>
      </c>
      <c r="B150" s="20" t="s">
        <v>18</v>
      </c>
      <c r="C150" s="20" t="s">
        <v>158</v>
      </c>
      <c r="D150" s="20" t="s">
        <v>33</v>
      </c>
      <c r="E150" s="20" t="s">
        <v>7837</v>
      </c>
      <c r="F150" s="21">
        <v>46321.823055555556</v>
      </c>
      <c r="G150" s="20" t="s">
        <v>21</v>
      </c>
      <c r="H150" s="20" t="s">
        <v>7838</v>
      </c>
      <c r="I150" s="22">
        <v>330</v>
      </c>
      <c r="J150" s="20" t="s">
        <v>22</v>
      </c>
      <c r="K150" s="20" t="s">
        <v>23</v>
      </c>
      <c r="L150" s="22">
        <v>359</v>
      </c>
      <c r="M150" s="20" t="s">
        <v>30</v>
      </c>
      <c r="N150" s="21">
        <v>46321.843668981484</v>
      </c>
      <c r="O150" s="22">
        <v>330</v>
      </c>
      <c r="P150" s="20" t="s">
        <v>25</v>
      </c>
      <c r="Q150" s="22">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20" t="s">
        <v>7150</v>
      </c>
      <c r="B151" s="20" t="s">
        <v>18</v>
      </c>
      <c r="C151" s="20" t="s">
        <v>49</v>
      </c>
      <c r="D151" s="20" t="s">
        <v>586</v>
      </c>
      <c r="E151" s="20"/>
      <c r="F151" s="21">
        <v>46321.824004629627</v>
      </c>
      <c r="G151" s="20" t="s">
        <v>21</v>
      </c>
      <c r="H151" s="20" t="s">
        <v>7839</v>
      </c>
      <c r="I151" s="22">
        <v>430</v>
      </c>
      <c r="J151" s="20" t="s">
        <v>22</v>
      </c>
      <c r="K151" s="20" t="s">
        <v>50</v>
      </c>
      <c r="L151" s="22">
        <v>861</v>
      </c>
      <c r="M151" s="20" t="s">
        <v>45</v>
      </c>
      <c r="N151" s="21">
        <v>46321.869513888887</v>
      </c>
      <c r="O151" s="22">
        <v>430</v>
      </c>
      <c r="P151" s="20" t="s">
        <v>25</v>
      </c>
      <c r="Q151" s="22">
        <v>30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0" t="s">
        <v>7840</v>
      </c>
      <c r="B152" s="20" t="s">
        <v>18</v>
      </c>
      <c r="C152" s="20" t="s">
        <v>865</v>
      </c>
      <c r="D152" s="20" t="s">
        <v>28</v>
      </c>
      <c r="E152" s="20" t="s">
        <v>2697</v>
      </c>
      <c r="F152" s="21">
        <v>46321.82540509259</v>
      </c>
      <c r="G152" s="20" t="s">
        <v>21</v>
      </c>
      <c r="H152" s="20" t="s">
        <v>7841</v>
      </c>
      <c r="I152" s="22">
        <v>400</v>
      </c>
      <c r="J152" s="20" t="s">
        <v>22</v>
      </c>
      <c r="K152" s="20" t="s">
        <v>23</v>
      </c>
      <c r="L152" s="22">
        <v>438</v>
      </c>
      <c r="M152" s="20" t="s">
        <v>189</v>
      </c>
      <c r="N152" s="21">
        <v>46321.851597222223</v>
      </c>
      <c r="O152" s="22">
        <v>400</v>
      </c>
      <c r="P152" s="20" t="s">
        <v>25</v>
      </c>
      <c r="Q152" s="22">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0" t="s">
        <v>1201</v>
      </c>
      <c r="B153" s="20" t="s">
        <v>18</v>
      </c>
      <c r="C153" s="20" t="s">
        <v>592</v>
      </c>
      <c r="D153" s="20" t="s">
        <v>28</v>
      </c>
      <c r="E153" s="20" t="s">
        <v>983</v>
      </c>
      <c r="F153" s="21">
        <v>46321.826712962968</v>
      </c>
      <c r="G153" s="20" t="s">
        <v>21</v>
      </c>
      <c r="H153" s="20" t="s">
        <v>7842</v>
      </c>
      <c r="I153" s="22">
        <v>320</v>
      </c>
      <c r="J153" s="20" t="s">
        <v>22</v>
      </c>
      <c r="K153" s="20" t="s">
        <v>23</v>
      </c>
      <c r="L153" s="22">
        <v>437</v>
      </c>
      <c r="M153" s="20" t="s">
        <v>189</v>
      </c>
      <c r="N153" s="21">
        <v>46321.851145833338</v>
      </c>
      <c r="O153" s="22">
        <v>320</v>
      </c>
      <c r="P153" s="20" t="s">
        <v>25</v>
      </c>
      <c r="Q153" s="22">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20" t="s">
        <v>246</v>
      </c>
      <c r="B154" s="20" t="s">
        <v>18</v>
      </c>
      <c r="C154" s="20" t="s">
        <v>209</v>
      </c>
      <c r="D154" s="20" t="s">
        <v>28</v>
      </c>
      <c r="E154" s="20" t="s">
        <v>2487</v>
      </c>
      <c r="F154" s="21">
        <v>46321.8278587963</v>
      </c>
      <c r="G154" s="20" t="s">
        <v>21</v>
      </c>
      <c r="H154" s="20" t="s">
        <v>7843</v>
      </c>
      <c r="I154" s="22">
        <v>320</v>
      </c>
      <c r="J154" s="20" t="s">
        <v>22</v>
      </c>
      <c r="K154" s="20" t="s">
        <v>23</v>
      </c>
      <c r="L154" s="22">
        <v>531</v>
      </c>
      <c r="M154" s="20" t="s">
        <v>123</v>
      </c>
      <c r="N154" s="21">
        <v>46321.85765046296</v>
      </c>
      <c r="O154" s="22">
        <v>320</v>
      </c>
      <c r="P154" s="20" t="s">
        <v>25</v>
      </c>
      <c r="Q154" s="22">
        <v>40</v>
      </c>
      <c r="R154" s="3" t="str">
        <f>IF(OR(G154="12R",G154="12L"),_xlfn.XLOOKUP(C154,Tabla42[ADEP],Tabla42[SID 12R],""),IF(OR(G154="30L",G154="30R"),_xlfn.XLOOKUP(C154,Tabla42[ADEP],Tabla42[SID 30L],""),""))</f>
        <v>ENEBA</v>
      </c>
      <c r="S154" s="3">
        <f t="shared" si="2"/>
        <v>19</v>
      </c>
      <c r="T154" s="3" t="str">
        <f>_xlfn.XLOOKUP(C154,Tabla42[ADEP],Tabla42[Sector],"")</f>
        <v>Sector 3</v>
      </c>
    </row>
    <row r="155" spans="1:20" x14ac:dyDescent="0.2">
      <c r="A155" s="20" t="s">
        <v>304</v>
      </c>
      <c r="B155" s="20" t="s">
        <v>18</v>
      </c>
      <c r="C155" s="20" t="s">
        <v>305</v>
      </c>
      <c r="D155" s="20" t="s">
        <v>60</v>
      </c>
      <c r="E155" s="20" t="s">
        <v>7844</v>
      </c>
      <c r="F155" s="21">
        <v>46321.82913194444</v>
      </c>
      <c r="G155" s="20" t="s">
        <v>21</v>
      </c>
      <c r="H155" s="20" t="s">
        <v>7845</v>
      </c>
      <c r="I155" s="22">
        <v>330</v>
      </c>
      <c r="J155" s="20" t="s">
        <v>22</v>
      </c>
      <c r="K155" s="20" t="s">
        <v>23</v>
      </c>
      <c r="L155" s="22">
        <v>359</v>
      </c>
      <c r="M155" s="20" t="s">
        <v>30</v>
      </c>
      <c r="N155" s="21">
        <v>46321.850648148145</v>
      </c>
      <c r="O155" s="22">
        <v>310</v>
      </c>
      <c r="P155" s="20" t="s">
        <v>25</v>
      </c>
      <c r="Q155" s="22">
        <v>40</v>
      </c>
      <c r="R155" s="3" t="str">
        <f>IF(OR(G155="12R",G155="12L"),_xlfn.XLOOKUP(C155,Tabla42[ADEP],Tabla42[SID 12R],""),IF(OR(G155="30L",G155="30R"),_xlfn.XLOOKUP(C155,Tabla42[ADEP],Tabla42[SID 30L],""),""))</f>
        <v>OMSUK</v>
      </c>
      <c r="S155" s="3">
        <f t="shared" si="2"/>
        <v>19</v>
      </c>
      <c r="T155" s="3" t="str">
        <f>_xlfn.XLOOKUP(C155,Tabla42[ADEP],Tabla42[Sector],"")</f>
        <v>Sector 3</v>
      </c>
    </row>
    <row r="156" spans="1:20" x14ac:dyDescent="0.2">
      <c r="A156" s="20" t="s">
        <v>268</v>
      </c>
      <c r="B156" s="20" t="s">
        <v>18</v>
      </c>
      <c r="C156" s="20" t="s">
        <v>42</v>
      </c>
      <c r="D156" s="20" t="s">
        <v>43</v>
      </c>
      <c r="E156" s="20" t="s">
        <v>515</v>
      </c>
      <c r="F156" s="21">
        <v>46321.830358796295</v>
      </c>
      <c r="G156" s="20" t="s">
        <v>21</v>
      </c>
      <c r="H156" s="20" t="s">
        <v>7846</v>
      </c>
      <c r="I156" s="22">
        <v>360</v>
      </c>
      <c r="J156" s="20" t="s">
        <v>22</v>
      </c>
      <c r="K156" s="20" t="s">
        <v>23</v>
      </c>
      <c r="L156" s="22">
        <v>869</v>
      </c>
      <c r="M156" s="20" t="s">
        <v>45</v>
      </c>
      <c r="N156" s="21">
        <v>46321.877858796295</v>
      </c>
      <c r="O156" s="22">
        <v>360</v>
      </c>
      <c r="P156" s="20" t="s">
        <v>25</v>
      </c>
      <c r="Q156" s="22">
        <v>190</v>
      </c>
      <c r="R156" s="3" t="str">
        <f>IF(OR(G156="12R",G156="12L"),_xlfn.XLOOKUP(C156,Tabla42[ADEP],Tabla42[SID 12R],""),IF(OR(G156="30L",G156="30R"),_xlfn.XLOOKUP(C156,Tabla42[ADEP],Tabla42[SID 30L],""),""))</f>
        <v>UDGUV</v>
      </c>
      <c r="S156" s="3">
        <f t="shared" si="2"/>
        <v>19</v>
      </c>
      <c r="T156" s="3" t="str">
        <f>_xlfn.XLOOKUP(C156,Tabla42[ADEP],Tabla42[Sector],"")</f>
        <v>Sector 2</v>
      </c>
    </row>
    <row r="157" spans="1:20" x14ac:dyDescent="0.2">
      <c r="A157" s="20" t="s">
        <v>247</v>
      </c>
      <c r="B157" s="20" t="s">
        <v>18</v>
      </c>
      <c r="C157" s="20" t="s">
        <v>137</v>
      </c>
      <c r="D157" s="20" t="s">
        <v>122</v>
      </c>
      <c r="E157" s="20" t="s">
        <v>4929</v>
      </c>
      <c r="F157" s="21">
        <v>46321.831307870365</v>
      </c>
      <c r="G157" s="20" t="s">
        <v>21</v>
      </c>
      <c r="H157" s="20" t="s">
        <v>386</v>
      </c>
      <c r="I157" s="22">
        <v>350</v>
      </c>
      <c r="J157" s="20" t="s">
        <v>22</v>
      </c>
      <c r="K157" s="20" t="s">
        <v>23</v>
      </c>
      <c r="L157" s="22">
        <v>136</v>
      </c>
      <c r="M157" s="20" t="s">
        <v>39</v>
      </c>
      <c r="N157" s="21">
        <v>46321.840208333335</v>
      </c>
      <c r="O157" s="22">
        <v>243</v>
      </c>
      <c r="P157" s="20" t="s">
        <v>25</v>
      </c>
      <c r="Q157" s="22">
        <v>190</v>
      </c>
      <c r="R157" s="3" t="str">
        <f>IF(OR(G157="12R",G157="12L"),_xlfn.XLOOKUP(C157,Tabla42[ADEP],Tabla42[SID 12R],""),IF(OR(G157="30L",G157="30R"),_xlfn.XLOOKUP(C157,Tabla42[ADEP],Tabla42[SID 30L],""),""))</f>
        <v>NUDAL</v>
      </c>
      <c r="S157" s="3">
        <f t="shared" si="2"/>
        <v>19</v>
      </c>
      <c r="T157" s="3" t="str">
        <f>_xlfn.XLOOKUP(C157,Tabla42[ADEP],Tabla42[Sector],"")</f>
        <v>Sector 3</v>
      </c>
    </row>
    <row r="158" spans="1:20" x14ac:dyDescent="0.2">
      <c r="A158" s="20" t="s">
        <v>266</v>
      </c>
      <c r="B158" s="20" t="s">
        <v>18</v>
      </c>
      <c r="C158" s="20" t="s">
        <v>184</v>
      </c>
      <c r="D158" s="20" t="s">
        <v>60</v>
      </c>
      <c r="E158" s="20" t="s">
        <v>7847</v>
      </c>
      <c r="F158" s="21">
        <v>46321.832604166666</v>
      </c>
      <c r="G158" s="20" t="s">
        <v>21</v>
      </c>
      <c r="H158" s="20" t="s">
        <v>7848</v>
      </c>
      <c r="I158" s="22">
        <v>330</v>
      </c>
      <c r="J158" s="20" t="s">
        <v>22</v>
      </c>
      <c r="K158" s="20" t="s">
        <v>23</v>
      </c>
      <c r="L158" s="22">
        <v>354</v>
      </c>
      <c r="M158" s="20" t="s">
        <v>30</v>
      </c>
      <c r="N158" s="21">
        <v>46321.853749999995</v>
      </c>
      <c r="O158" s="22">
        <v>330</v>
      </c>
      <c r="P158" s="20" t="s">
        <v>25</v>
      </c>
      <c r="Q158" s="22">
        <v>40</v>
      </c>
      <c r="R158" s="3" t="str">
        <f>IF(OR(G158="12R",G158="12L"),_xlfn.XLOOKUP(C158,Tabla42[ADEP],Tabla42[SID 12R],""),IF(OR(G158="30L",G158="30R"),_xlfn.XLOOKUP(C158,Tabla42[ADEP],Tabla42[SID 30L],""),""))</f>
        <v>OMSUK</v>
      </c>
      <c r="S158" s="3">
        <f t="shared" si="2"/>
        <v>19</v>
      </c>
      <c r="T158" s="3" t="str">
        <f>_xlfn.XLOOKUP(C158,Tabla42[ADEP],Tabla42[Sector],"")</f>
        <v>Sector 3</v>
      </c>
    </row>
    <row r="159" spans="1:20" x14ac:dyDescent="0.2">
      <c r="A159" s="20" t="s">
        <v>443</v>
      </c>
      <c r="B159" s="20" t="s">
        <v>18</v>
      </c>
      <c r="C159" s="20" t="s">
        <v>444</v>
      </c>
      <c r="D159" s="20" t="s">
        <v>110</v>
      </c>
      <c r="E159" s="20" t="s">
        <v>381</v>
      </c>
      <c r="F159" s="21">
        <v>46321.833796296298</v>
      </c>
      <c r="G159" s="20" t="s">
        <v>21</v>
      </c>
      <c r="H159" s="20" t="s">
        <v>7849</v>
      </c>
      <c r="I159" s="22">
        <v>320</v>
      </c>
      <c r="J159" s="20" t="s">
        <v>22</v>
      </c>
      <c r="K159" s="20" t="s">
        <v>23</v>
      </c>
      <c r="L159" s="22">
        <v>446</v>
      </c>
      <c r="M159" s="20" t="s">
        <v>189</v>
      </c>
      <c r="N159" s="21">
        <v>46321.85873842593</v>
      </c>
      <c r="O159" s="22">
        <v>320</v>
      </c>
      <c r="P159" s="20" t="s">
        <v>25</v>
      </c>
      <c r="Q159" s="22">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744</v>
      </c>
      <c r="B160" s="20" t="s">
        <v>18</v>
      </c>
      <c r="C160" s="20" t="s">
        <v>188</v>
      </c>
      <c r="D160" s="20" t="s">
        <v>122</v>
      </c>
      <c r="E160" s="20" t="s">
        <v>6664</v>
      </c>
      <c r="F160" s="21">
        <v>46321.835358796292</v>
      </c>
      <c r="G160" s="20" t="s">
        <v>21</v>
      </c>
      <c r="H160" s="20" t="s">
        <v>7850</v>
      </c>
      <c r="I160" s="22">
        <v>360</v>
      </c>
      <c r="J160" s="20" t="s">
        <v>22</v>
      </c>
      <c r="K160" s="20" t="s">
        <v>23</v>
      </c>
      <c r="L160" s="22">
        <v>446</v>
      </c>
      <c r="M160" s="20" t="s">
        <v>189</v>
      </c>
      <c r="N160" s="21">
        <v>46321.861585648148</v>
      </c>
      <c r="O160" s="22">
        <v>360</v>
      </c>
      <c r="P160" s="20" t="s">
        <v>25</v>
      </c>
      <c r="Q160" s="22">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454</v>
      </c>
      <c r="B161" s="20" t="s">
        <v>18</v>
      </c>
      <c r="C161" s="20" t="s">
        <v>242</v>
      </c>
      <c r="D161" s="20" t="s">
        <v>243</v>
      </c>
      <c r="E161" s="20" t="s">
        <v>6545</v>
      </c>
      <c r="F161" s="21">
        <v>46321.838240740741</v>
      </c>
      <c r="G161" s="20" t="s">
        <v>21</v>
      </c>
      <c r="H161" s="20" t="s">
        <v>7851</v>
      </c>
      <c r="I161" s="22">
        <v>370</v>
      </c>
      <c r="J161" s="20" t="s">
        <v>22</v>
      </c>
      <c r="K161" s="20" t="s">
        <v>23</v>
      </c>
      <c r="L161" s="22">
        <v>359</v>
      </c>
      <c r="M161" s="20" t="s">
        <v>30</v>
      </c>
      <c r="N161" s="21">
        <v>46321.858472222222</v>
      </c>
      <c r="O161" s="22">
        <v>370</v>
      </c>
      <c r="P161" s="20" t="s">
        <v>40</v>
      </c>
      <c r="Q161" s="22">
        <v>40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0" t="s">
        <v>745</v>
      </c>
      <c r="B162" s="20" t="s">
        <v>18</v>
      </c>
      <c r="C162" s="20" t="s">
        <v>121</v>
      </c>
      <c r="D162" s="20" t="s">
        <v>122</v>
      </c>
      <c r="E162" s="20" t="s">
        <v>7852</v>
      </c>
      <c r="F162" s="21">
        <v>46321.840231481481</v>
      </c>
      <c r="G162" s="20" t="s">
        <v>21</v>
      </c>
      <c r="H162" s="20" t="s">
        <v>7853</v>
      </c>
      <c r="I162" s="22">
        <v>360</v>
      </c>
      <c r="J162" s="20" t="s">
        <v>22</v>
      </c>
      <c r="K162" s="20" t="s">
        <v>23</v>
      </c>
      <c r="L162" s="22">
        <v>585</v>
      </c>
      <c r="M162" s="20" t="s">
        <v>123</v>
      </c>
      <c r="N162" s="21">
        <v>46321.874976851846</v>
      </c>
      <c r="O162" s="22">
        <v>360</v>
      </c>
      <c r="P162" s="20" t="s">
        <v>25</v>
      </c>
      <c r="Q162" s="22">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20" t="s">
        <v>7571</v>
      </c>
      <c r="B163" s="20" t="s">
        <v>18</v>
      </c>
      <c r="C163" s="20" t="s">
        <v>453</v>
      </c>
      <c r="D163" s="20" t="s">
        <v>28</v>
      </c>
      <c r="E163" s="20" t="s">
        <v>4398</v>
      </c>
      <c r="F163" s="21">
        <v>46321.850243055553</v>
      </c>
      <c r="G163" s="20" t="s">
        <v>21</v>
      </c>
      <c r="H163" s="20" t="s">
        <v>7854</v>
      </c>
      <c r="I163" s="22">
        <v>380</v>
      </c>
      <c r="J163" s="20" t="s">
        <v>22</v>
      </c>
      <c r="K163" s="20" t="s">
        <v>23</v>
      </c>
      <c r="L163" s="22">
        <v>433</v>
      </c>
      <c r="M163" s="20" t="s">
        <v>189</v>
      </c>
      <c r="N163" s="21">
        <v>46321.876192129625</v>
      </c>
      <c r="O163" s="22">
        <v>380</v>
      </c>
      <c r="P163" s="20" t="s">
        <v>25</v>
      </c>
      <c r="Q163" s="22">
        <v>40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2176</v>
      </c>
      <c r="B164" s="20" t="s">
        <v>18</v>
      </c>
      <c r="C164" s="20" t="s">
        <v>133</v>
      </c>
      <c r="D164" s="20" t="s">
        <v>28</v>
      </c>
      <c r="E164" s="20" t="s">
        <v>2774</v>
      </c>
      <c r="F164" s="21">
        <v>46321.851493055554</v>
      </c>
      <c r="G164" s="20" t="s">
        <v>21</v>
      </c>
      <c r="H164" s="20" t="s">
        <v>7855</v>
      </c>
      <c r="I164" s="22">
        <v>370</v>
      </c>
      <c r="J164" s="20" t="s">
        <v>22</v>
      </c>
      <c r="K164" s="20" t="s">
        <v>23</v>
      </c>
      <c r="L164" s="22">
        <v>359</v>
      </c>
      <c r="M164" s="20" t="s">
        <v>6788</v>
      </c>
      <c r="N164" s="21">
        <v>46321.873124999998</v>
      </c>
      <c r="O164" s="22">
        <v>350</v>
      </c>
      <c r="P164" s="20" t="s">
        <v>25</v>
      </c>
      <c r="Q164" s="22">
        <v>40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283</v>
      </c>
      <c r="B165" s="20" t="s">
        <v>18</v>
      </c>
      <c r="C165" s="20" t="s">
        <v>126</v>
      </c>
      <c r="D165" s="20" t="s">
        <v>117</v>
      </c>
      <c r="E165" s="20" t="s">
        <v>5637</v>
      </c>
      <c r="F165" s="21">
        <v>46321.853414351848</v>
      </c>
      <c r="G165" s="20" t="s">
        <v>21</v>
      </c>
      <c r="H165" s="20" t="s">
        <v>7856</v>
      </c>
      <c r="I165" s="22">
        <v>330</v>
      </c>
      <c r="J165" s="20" t="s">
        <v>22</v>
      </c>
      <c r="K165" s="20" t="s">
        <v>23</v>
      </c>
      <c r="L165" s="22">
        <v>369</v>
      </c>
      <c r="M165" s="20" t="s">
        <v>6788</v>
      </c>
      <c r="N165" s="21">
        <v>46321.874513888892</v>
      </c>
      <c r="O165" s="22">
        <v>330</v>
      </c>
      <c r="P165" s="20" t="s">
        <v>25</v>
      </c>
      <c r="Q165" s="22">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280</v>
      </c>
      <c r="B166" s="20" t="s">
        <v>18</v>
      </c>
      <c r="C166" s="20" t="s">
        <v>49</v>
      </c>
      <c r="D166" s="20" t="s">
        <v>53</v>
      </c>
      <c r="E166" s="20" t="s">
        <v>802</v>
      </c>
      <c r="F166" s="21">
        <v>46321.855370370366</v>
      </c>
      <c r="G166" s="20" t="s">
        <v>21</v>
      </c>
      <c r="H166" s="20" t="s">
        <v>7857</v>
      </c>
      <c r="I166" s="22">
        <v>380</v>
      </c>
      <c r="J166" s="20" t="s">
        <v>22</v>
      </c>
      <c r="K166" s="20" t="s">
        <v>23</v>
      </c>
      <c r="L166" s="22">
        <v>859</v>
      </c>
      <c r="M166" s="20" t="s">
        <v>45</v>
      </c>
      <c r="N166" s="21">
        <v>46321.903009259258</v>
      </c>
      <c r="O166" s="22">
        <v>380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282</v>
      </c>
      <c r="B167" s="20" t="s">
        <v>18</v>
      </c>
      <c r="C167" s="20" t="s">
        <v>42</v>
      </c>
      <c r="D167" s="20" t="s">
        <v>20</v>
      </c>
      <c r="E167" s="20" t="s">
        <v>7029</v>
      </c>
      <c r="F167" s="21">
        <v>46321.856956018513</v>
      </c>
      <c r="G167" s="20" t="s">
        <v>21</v>
      </c>
      <c r="H167" s="20" t="s">
        <v>7858</v>
      </c>
      <c r="I167" s="22">
        <v>360</v>
      </c>
      <c r="J167" s="20" t="s">
        <v>22</v>
      </c>
      <c r="K167" s="20" t="s">
        <v>23</v>
      </c>
      <c r="L167" s="22">
        <v>859</v>
      </c>
      <c r="M167" s="20" t="s">
        <v>45</v>
      </c>
      <c r="N167" s="21">
        <v>46321.904467592598</v>
      </c>
      <c r="O167" s="22">
        <v>360</v>
      </c>
      <c r="P167" s="20" t="s">
        <v>25</v>
      </c>
      <c r="Q167" s="22">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262</v>
      </c>
      <c r="B168" s="20" t="s">
        <v>18</v>
      </c>
      <c r="C168" s="20" t="s">
        <v>263</v>
      </c>
      <c r="D168" s="20" t="s">
        <v>33</v>
      </c>
      <c r="E168" s="20" t="s">
        <v>7484</v>
      </c>
      <c r="F168" s="21">
        <v>46321.857731481483</v>
      </c>
      <c r="G168" s="20" t="s">
        <v>21</v>
      </c>
      <c r="H168" s="20" t="s">
        <v>7859</v>
      </c>
      <c r="I168" s="22">
        <v>350</v>
      </c>
      <c r="J168" s="20" t="s">
        <v>22</v>
      </c>
      <c r="K168" s="20" t="s">
        <v>23</v>
      </c>
      <c r="L168" s="22">
        <v>359</v>
      </c>
      <c r="M168" s="20" t="s">
        <v>6094</v>
      </c>
      <c r="N168" s="21">
        <v>46321.878495370373</v>
      </c>
      <c r="O168" s="22">
        <v>310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7573</v>
      </c>
      <c r="B169" s="20" t="s">
        <v>18</v>
      </c>
      <c r="C169" s="20" t="s">
        <v>42</v>
      </c>
      <c r="D169" s="20" t="s">
        <v>43</v>
      </c>
      <c r="E169" s="20" t="s">
        <v>527</v>
      </c>
      <c r="F169" s="21">
        <v>46321.858715277776</v>
      </c>
      <c r="G169" s="20" t="s">
        <v>21</v>
      </c>
      <c r="H169" s="20" t="s">
        <v>7860</v>
      </c>
      <c r="I169" s="22">
        <v>340</v>
      </c>
      <c r="J169" s="20" t="s">
        <v>22</v>
      </c>
      <c r="K169" s="20" t="s">
        <v>23</v>
      </c>
      <c r="L169" s="22">
        <v>859</v>
      </c>
      <c r="M169" s="20" t="s">
        <v>45</v>
      </c>
      <c r="N169" s="21">
        <v>46321.90626157407</v>
      </c>
      <c r="O169" s="22">
        <v>340</v>
      </c>
      <c r="P169" s="20" t="s">
        <v>25</v>
      </c>
      <c r="Q169" s="22">
        <v>190</v>
      </c>
      <c r="R169" s="3" t="str">
        <f>IF(OR(G169="12R",G169="12L"),_xlfn.XLOOKUP(C169,Tabla42[ADEP],Tabla42[SID 12R],""),IF(OR(G169="30L",G169="30R"),_xlfn.XLOOKUP(C169,Tabla42[ADEP],Tabla42[SID 30L],""),""))</f>
        <v>UDGUV</v>
      </c>
      <c r="S169" s="3">
        <f t="shared" si="2"/>
        <v>20</v>
      </c>
      <c r="T169" s="3" t="str">
        <f>_xlfn.XLOOKUP(C169,Tabla42[ADEP],Tabla42[Sector],"")</f>
        <v>Sector 2</v>
      </c>
    </row>
    <row r="170" spans="1:20" x14ac:dyDescent="0.2">
      <c r="A170" s="20" t="s">
        <v>467</v>
      </c>
      <c r="B170" s="20" t="s">
        <v>18</v>
      </c>
      <c r="C170" s="20" t="s">
        <v>184</v>
      </c>
      <c r="D170" s="20" t="s">
        <v>60</v>
      </c>
      <c r="E170" s="20" t="s">
        <v>7861</v>
      </c>
      <c r="F170" s="21">
        <v>46321.860462962963</v>
      </c>
      <c r="G170" s="20" t="s">
        <v>21</v>
      </c>
      <c r="H170" s="20" t="s">
        <v>7862</v>
      </c>
      <c r="I170" s="22">
        <v>330</v>
      </c>
      <c r="J170" s="20" t="s">
        <v>22</v>
      </c>
      <c r="K170" s="20" t="s">
        <v>23</v>
      </c>
      <c r="L170" s="22">
        <v>365</v>
      </c>
      <c r="M170" s="20" t="s">
        <v>30</v>
      </c>
      <c r="N170" s="21">
        <v>46321.882013888884</v>
      </c>
      <c r="O170" s="22">
        <v>320</v>
      </c>
      <c r="P170" s="20" t="s">
        <v>25</v>
      </c>
      <c r="Q170" s="22">
        <v>40</v>
      </c>
      <c r="R170" s="3" t="str">
        <f>IF(OR(G170="12R",G170="12L"),_xlfn.XLOOKUP(C170,Tabla42[ADEP],Tabla42[SID 12R],""),IF(OR(G170="30L",G170="30R"),_xlfn.XLOOKUP(C170,Tabla42[ADEP],Tabla42[SID 30L],""),""))</f>
        <v>OMSUK</v>
      </c>
      <c r="S170" s="3">
        <f t="shared" si="2"/>
        <v>20</v>
      </c>
      <c r="T170" s="3" t="str">
        <f>_xlfn.XLOOKUP(C170,Tabla42[ADEP],Tabla42[Sector],"")</f>
        <v>Sector 3</v>
      </c>
    </row>
    <row r="171" spans="1:20" x14ac:dyDescent="0.2">
      <c r="A171" s="20" t="s">
        <v>471</v>
      </c>
      <c r="B171" s="20" t="s">
        <v>18</v>
      </c>
      <c r="C171" s="20" t="s">
        <v>19</v>
      </c>
      <c r="D171" s="20" t="s">
        <v>53</v>
      </c>
      <c r="E171" s="20" t="s">
        <v>97</v>
      </c>
      <c r="F171" s="21">
        <v>46321.861550925925</v>
      </c>
      <c r="G171" s="20" t="s">
        <v>21</v>
      </c>
      <c r="H171" s="20" t="s">
        <v>7863</v>
      </c>
      <c r="I171" s="22">
        <v>360</v>
      </c>
      <c r="J171" s="20" t="s">
        <v>22</v>
      </c>
      <c r="K171" s="20" t="s">
        <v>23</v>
      </c>
      <c r="L171" s="22">
        <v>868</v>
      </c>
      <c r="M171" s="20" t="s">
        <v>167</v>
      </c>
      <c r="N171" s="21">
        <v>46321.910115740742</v>
      </c>
      <c r="O171" s="22">
        <v>360</v>
      </c>
      <c r="P171" s="20" t="s">
        <v>25</v>
      </c>
      <c r="Q171" s="22">
        <v>190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7578</v>
      </c>
      <c r="B172" s="20" t="s">
        <v>18</v>
      </c>
      <c r="C172" s="20" t="s">
        <v>293</v>
      </c>
      <c r="D172" s="20" t="s">
        <v>43</v>
      </c>
      <c r="E172" s="20" t="s">
        <v>1374</v>
      </c>
      <c r="F172" s="21">
        <v>46321.862291666665</v>
      </c>
      <c r="G172" s="20" t="s">
        <v>21</v>
      </c>
      <c r="H172" s="20" t="s">
        <v>7864</v>
      </c>
      <c r="I172" s="22">
        <v>320</v>
      </c>
      <c r="J172" s="20" t="s">
        <v>22</v>
      </c>
      <c r="K172" s="20" t="s">
        <v>23</v>
      </c>
      <c r="L172" s="22">
        <v>439</v>
      </c>
      <c r="M172" s="20" t="s">
        <v>189</v>
      </c>
      <c r="N172" s="21">
        <v>46321.888298611113</v>
      </c>
      <c r="O172" s="22">
        <v>340</v>
      </c>
      <c r="P172" s="20" t="s">
        <v>25</v>
      </c>
      <c r="Q172" s="22">
        <v>40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278</v>
      </c>
      <c r="B173" s="20" t="s">
        <v>18</v>
      </c>
      <c r="C173" s="20" t="s">
        <v>265</v>
      </c>
      <c r="D173" s="20" t="s">
        <v>33</v>
      </c>
      <c r="E173" s="20" t="s">
        <v>4467</v>
      </c>
      <c r="F173" s="21">
        <v>46321.863796296297</v>
      </c>
      <c r="G173" s="20" t="s">
        <v>21</v>
      </c>
      <c r="H173" s="20" t="s">
        <v>7865</v>
      </c>
      <c r="I173" s="22">
        <v>360</v>
      </c>
      <c r="J173" s="20" t="s">
        <v>22</v>
      </c>
      <c r="K173" s="20" t="s">
        <v>23</v>
      </c>
      <c r="L173" s="22">
        <v>869</v>
      </c>
      <c r="M173" s="20" t="s">
        <v>167</v>
      </c>
      <c r="N173" s="21">
        <v>46321.912256944444</v>
      </c>
      <c r="O173" s="22">
        <v>360</v>
      </c>
      <c r="P173" s="20" t="s">
        <v>25</v>
      </c>
      <c r="Q173" s="22">
        <v>190</v>
      </c>
      <c r="R173" s="3" t="str">
        <f>IF(OR(G173="12R",G173="12L"),_xlfn.XLOOKUP(C173,Tabla42[ADEP],Tabla42[SID 12R],""),IF(OR(G173="30L",G173="30R"),_xlfn.XLOOKUP(C173,Tabla42[ADEP],Tabla42[SID 30L],""),""))</f>
        <v>UDGUV</v>
      </c>
      <c r="S173" s="3">
        <f t="shared" si="2"/>
        <v>20</v>
      </c>
      <c r="T173" s="3" t="str">
        <f>_xlfn.XLOOKUP(C173,Tabla42[ADEP],Tabla42[Sector],"")</f>
        <v>Sector 2</v>
      </c>
    </row>
    <row r="174" spans="1:20" x14ac:dyDescent="0.2">
      <c r="A174" s="20" t="s">
        <v>665</v>
      </c>
      <c r="B174" s="20" t="s">
        <v>18</v>
      </c>
      <c r="C174" s="20" t="s">
        <v>206</v>
      </c>
      <c r="D174" s="20" t="s">
        <v>53</v>
      </c>
      <c r="E174" s="20" t="s">
        <v>519</v>
      </c>
      <c r="F174" s="21">
        <v>46321.868981481486</v>
      </c>
      <c r="G174" s="20" t="s">
        <v>21</v>
      </c>
      <c r="H174" s="20" t="s">
        <v>7323</v>
      </c>
      <c r="I174" s="22">
        <v>360</v>
      </c>
      <c r="J174" s="20" t="s">
        <v>22</v>
      </c>
      <c r="K174" s="20" t="s">
        <v>23</v>
      </c>
      <c r="L174" s="22">
        <v>859</v>
      </c>
      <c r="M174" s="20" t="s">
        <v>45</v>
      </c>
      <c r="N174" s="21">
        <v>46321.918333333335</v>
      </c>
      <c r="O174" s="22">
        <v>360</v>
      </c>
      <c r="P174" s="20" t="s">
        <v>25</v>
      </c>
      <c r="Q174" s="22">
        <v>190</v>
      </c>
      <c r="R174" s="3" t="str">
        <f>IF(OR(G174="12R",G174="12L"),_xlfn.XLOOKUP(C174,Tabla42[ADEP],Tabla42[SID 12R],""),IF(OR(G174="30L",G174="30R"),_xlfn.XLOOKUP(C174,Tabla42[ADEP],Tabla42[SID 30L],""),""))</f>
        <v>UDGUV</v>
      </c>
      <c r="S174" s="3">
        <f t="shared" si="2"/>
        <v>20</v>
      </c>
      <c r="T174" s="3" t="str">
        <f>_xlfn.XLOOKUP(C174,Tabla42[ADEP],Tabla42[Sector],"")</f>
        <v>Sector 2</v>
      </c>
    </row>
    <row r="175" spans="1:20" x14ac:dyDescent="0.2">
      <c r="A175" s="20" t="s">
        <v>461</v>
      </c>
      <c r="B175" s="20" t="s">
        <v>18</v>
      </c>
      <c r="C175" s="20" t="s">
        <v>223</v>
      </c>
      <c r="D175" s="20" t="s">
        <v>122</v>
      </c>
      <c r="E175" s="20" t="s">
        <v>7866</v>
      </c>
      <c r="F175" s="21">
        <v>46321.873090277775</v>
      </c>
      <c r="G175" s="20" t="s">
        <v>21</v>
      </c>
      <c r="H175" s="20" t="s">
        <v>7867</v>
      </c>
      <c r="I175" s="22">
        <v>350</v>
      </c>
      <c r="J175" s="20" t="s">
        <v>22</v>
      </c>
      <c r="K175" s="20" t="s">
        <v>23</v>
      </c>
      <c r="L175" s="22">
        <v>359</v>
      </c>
      <c r="M175" s="20" t="s">
        <v>30</v>
      </c>
      <c r="N175" s="21">
        <v>46321.893425925926</v>
      </c>
      <c r="O175" s="22">
        <v>350</v>
      </c>
      <c r="P175" s="20" t="s">
        <v>25</v>
      </c>
      <c r="Q175" s="22">
        <v>40</v>
      </c>
      <c r="R175" s="3" t="str">
        <f>IF(OR(G175="12R",G175="12L"),_xlfn.XLOOKUP(C175,Tabla42[ADEP],Tabla42[SID 12R],""),IF(OR(G175="30L",G175="30R"),_xlfn.XLOOKUP(C175,Tabla42[ADEP],Tabla42[SID 30L],""),""))</f>
        <v>OMSUK</v>
      </c>
      <c r="S175" s="3">
        <f t="shared" si="2"/>
        <v>20</v>
      </c>
      <c r="T175" s="3" t="str">
        <f>_xlfn.XLOOKUP(C175,Tabla42[ADEP],Tabla42[Sector],"")</f>
        <v>Sector 3</v>
      </c>
    </row>
    <row r="176" spans="1:20" x14ac:dyDescent="0.2">
      <c r="A176" s="20" t="s">
        <v>480</v>
      </c>
      <c r="B176" s="20" t="s">
        <v>18</v>
      </c>
      <c r="C176" s="20" t="s">
        <v>164</v>
      </c>
      <c r="D176" s="20" t="s">
        <v>117</v>
      </c>
      <c r="E176" s="20" t="s">
        <v>5447</v>
      </c>
      <c r="F176" s="21">
        <v>46321.875659722224</v>
      </c>
      <c r="G176" s="20" t="s">
        <v>21</v>
      </c>
      <c r="H176" s="20" t="s">
        <v>7868</v>
      </c>
      <c r="I176" s="22">
        <v>290</v>
      </c>
      <c r="J176" s="20" t="s">
        <v>22</v>
      </c>
      <c r="K176" s="20" t="s">
        <v>23</v>
      </c>
      <c r="L176" s="22">
        <v>359</v>
      </c>
      <c r="M176" s="20" t="s">
        <v>30</v>
      </c>
      <c r="N176" s="21">
        <v>46321.895567129628</v>
      </c>
      <c r="O176" s="22">
        <v>330</v>
      </c>
      <c r="P176" s="20" t="s">
        <v>25</v>
      </c>
      <c r="Q176" s="22">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765</v>
      </c>
      <c r="B177" s="20" t="s">
        <v>18</v>
      </c>
      <c r="C177" s="20" t="s">
        <v>158</v>
      </c>
      <c r="D177" s="20" t="s">
        <v>60</v>
      </c>
      <c r="E177" s="20" t="s">
        <v>7869</v>
      </c>
      <c r="F177" s="21">
        <v>46321.880555555559</v>
      </c>
      <c r="G177" s="20" t="s">
        <v>21</v>
      </c>
      <c r="H177" s="20" t="s">
        <v>7870</v>
      </c>
      <c r="I177" s="22">
        <v>330</v>
      </c>
      <c r="J177" s="20" t="s">
        <v>22</v>
      </c>
      <c r="K177" s="20" t="s">
        <v>23</v>
      </c>
      <c r="L177" s="22">
        <v>360</v>
      </c>
      <c r="M177" s="20" t="s">
        <v>30</v>
      </c>
      <c r="N177" s="21">
        <v>46321.901226851856</v>
      </c>
      <c r="O177" s="22">
        <v>310</v>
      </c>
      <c r="P177" s="20" t="s">
        <v>25</v>
      </c>
      <c r="Q177" s="22">
        <v>40</v>
      </c>
      <c r="R177" s="3" t="str">
        <f>IF(OR(G177="12R",G177="12L"),_xlfn.XLOOKUP(C177,Tabla42[ADEP],Tabla42[SID 12R],""),IF(OR(G177="30L",G177="30R"),_xlfn.XLOOKUP(C177,Tabla42[ADEP],Tabla42[SID 30L],""),""))</f>
        <v>OMSUK</v>
      </c>
      <c r="S177" s="3">
        <f t="shared" si="2"/>
        <v>21</v>
      </c>
      <c r="T177" s="3" t="str">
        <f>_xlfn.XLOOKUP(C177,Tabla42[ADEP],Tabla42[Sector],"")</f>
        <v>Sector 3</v>
      </c>
    </row>
    <row r="178" spans="1:20" x14ac:dyDescent="0.2">
      <c r="A178" s="20" t="s">
        <v>296</v>
      </c>
      <c r="B178" s="20" t="s">
        <v>18</v>
      </c>
      <c r="C178" s="20" t="s">
        <v>121</v>
      </c>
      <c r="D178" s="20" t="s">
        <v>122</v>
      </c>
      <c r="E178" s="20" t="s">
        <v>7172</v>
      </c>
      <c r="F178" s="21">
        <v>46321.884502314817</v>
      </c>
      <c r="G178" s="20" t="s">
        <v>21</v>
      </c>
      <c r="H178" s="20" t="s">
        <v>7871</v>
      </c>
      <c r="I178" s="22">
        <v>360</v>
      </c>
      <c r="J178" s="20" t="s">
        <v>22</v>
      </c>
      <c r="K178" s="20" t="s">
        <v>23</v>
      </c>
      <c r="L178" s="22">
        <v>530</v>
      </c>
      <c r="M178" s="20" t="s">
        <v>123</v>
      </c>
      <c r="N178" s="21">
        <v>46321.916956018518</v>
      </c>
      <c r="O178" s="22">
        <v>360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7593</v>
      </c>
      <c r="B179" s="20" t="s">
        <v>18</v>
      </c>
      <c r="C179" s="20" t="s">
        <v>128</v>
      </c>
      <c r="D179" s="20" t="s">
        <v>43</v>
      </c>
      <c r="E179" s="20" t="s">
        <v>6693</v>
      </c>
      <c r="F179" s="21">
        <v>46321.886273148149</v>
      </c>
      <c r="G179" s="20" t="s">
        <v>21</v>
      </c>
      <c r="H179" s="20" t="s">
        <v>7872</v>
      </c>
      <c r="I179" s="22">
        <v>330</v>
      </c>
      <c r="J179" s="20" t="s">
        <v>22</v>
      </c>
      <c r="K179" s="20" t="s">
        <v>23</v>
      </c>
      <c r="L179" s="22">
        <v>360</v>
      </c>
      <c r="M179" s="20" t="s">
        <v>30</v>
      </c>
      <c r="N179" s="21">
        <v>46321.907013888893</v>
      </c>
      <c r="O179" s="22">
        <v>330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7583</v>
      </c>
      <c r="B180" s="20" t="s">
        <v>18</v>
      </c>
      <c r="C180" s="20" t="s">
        <v>116</v>
      </c>
      <c r="D180" s="20" t="s">
        <v>117</v>
      </c>
      <c r="E180" s="20" t="s">
        <v>7873</v>
      </c>
      <c r="F180" s="21">
        <v>46321.890162037038</v>
      </c>
      <c r="G180" s="20" t="s">
        <v>21</v>
      </c>
      <c r="H180" s="20" t="s">
        <v>7874</v>
      </c>
      <c r="I180" s="22">
        <v>300</v>
      </c>
      <c r="J180" s="20" t="s">
        <v>22</v>
      </c>
      <c r="K180" s="20" t="s">
        <v>23</v>
      </c>
      <c r="L180" s="22">
        <v>536</v>
      </c>
      <c r="M180" s="20" t="s">
        <v>123</v>
      </c>
      <c r="N180" s="21">
        <v>46321.919004629628</v>
      </c>
      <c r="O180" s="22">
        <v>300</v>
      </c>
      <c r="P180" s="20" t="s">
        <v>25</v>
      </c>
      <c r="Q180" s="22">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20" t="s">
        <v>289</v>
      </c>
      <c r="B181" s="20" t="s">
        <v>18</v>
      </c>
      <c r="C181" s="20" t="s">
        <v>290</v>
      </c>
      <c r="D181" s="20" t="s">
        <v>33</v>
      </c>
      <c r="E181" s="20" t="s">
        <v>7875</v>
      </c>
      <c r="F181" s="21">
        <v>46321.89135416667</v>
      </c>
      <c r="G181" s="20" t="s">
        <v>21</v>
      </c>
      <c r="H181" s="20" t="s">
        <v>7876</v>
      </c>
      <c r="I181" s="22">
        <v>330</v>
      </c>
      <c r="J181" s="20" t="s">
        <v>22</v>
      </c>
      <c r="K181" s="20" t="s">
        <v>23</v>
      </c>
      <c r="L181" s="22">
        <v>150</v>
      </c>
      <c r="M181" s="20" t="s">
        <v>111</v>
      </c>
      <c r="N181" s="21">
        <v>46321.901550925926</v>
      </c>
      <c r="O181" s="22">
        <v>222</v>
      </c>
      <c r="P181" s="20" t="s">
        <v>25</v>
      </c>
      <c r="Q181" s="22">
        <v>190</v>
      </c>
      <c r="R181" s="3" t="str">
        <f>IF(OR(G181="12R",G181="12L"),_xlfn.XLOOKUP(C181,Tabla42[ADEP],Tabla42[SID 12R],""),IF(OR(G181="30L",G181="30R"),_xlfn.XLOOKUP(C181,Tabla42[ADEP],Tabla42[SID 30L],""),""))</f>
        <v>CZM</v>
      </c>
      <c r="S181" s="3">
        <f t="shared" si="2"/>
        <v>21</v>
      </c>
      <c r="T181" s="3" t="str">
        <f>_xlfn.XLOOKUP(C181,Tabla42[ADEP],Tabla42[Sector],"")</f>
        <v>Sector 7</v>
      </c>
    </row>
    <row r="182" spans="1:20" x14ac:dyDescent="0.2">
      <c r="A182" s="20" t="s">
        <v>488</v>
      </c>
      <c r="B182" s="20" t="s">
        <v>18</v>
      </c>
      <c r="C182" s="20" t="s">
        <v>489</v>
      </c>
      <c r="D182" s="20" t="s">
        <v>28</v>
      </c>
      <c r="E182" s="20" t="s">
        <v>7655</v>
      </c>
      <c r="F182" s="21">
        <v>46321.893136574072</v>
      </c>
      <c r="G182" s="20" t="s">
        <v>21</v>
      </c>
      <c r="H182" s="20" t="s">
        <v>7877</v>
      </c>
      <c r="I182" s="22">
        <v>380</v>
      </c>
      <c r="J182" s="20" t="s">
        <v>22</v>
      </c>
      <c r="K182" s="20" t="s">
        <v>23</v>
      </c>
      <c r="L182" s="22">
        <v>526</v>
      </c>
      <c r="M182" s="20" t="s">
        <v>123</v>
      </c>
      <c r="N182" s="21">
        <v>46321.92324074074</v>
      </c>
      <c r="O182" s="22">
        <v>380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299</v>
      </c>
      <c r="B183" s="20" t="s">
        <v>18</v>
      </c>
      <c r="C183" s="20" t="s">
        <v>300</v>
      </c>
      <c r="D183" s="20" t="s">
        <v>117</v>
      </c>
      <c r="E183" s="20" t="s">
        <v>7878</v>
      </c>
      <c r="F183" s="21">
        <v>46321.894525462965</v>
      </c>
      <c r="G183" s="20" t="s">
        <v>21</v>
      </c>
      <c r="H183" s="20" t="s">
        <v>7879</v>
      </c>
      <c r="I183" s="22">
        <v>320</v>
      </c>
      <c r="J183" s="20" t="s">
        <v>22</v>
      </c>
      <c r="K183" s="20" t="s">
        <v>23</v>
      </c>
      <c r="L183" s="22">
        <v>543</v>
      </c>
      <c r="M183" s="20" t="s">
        <v>123</v>
      </c>
      <c r="N183" s="21">
        <v>46321.924224537041</v>
      </c>
      <c r="O183" s="22">
        <v>320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308</v>
      </c>
      <c r="B184" s="20" t="s">
        <v>18</v>
      </c>
      <c r="C184" s="20" t="s">
        <v>137</v>
      </c>
      <c r="D184" s="20" t="s">
        <v>122</v>
      </c>
      <c r="E184" s="20" t="s">
        <v>7880</v>
      </c>
      <c r="F184" s="21">
        <v>46321.895694444444</v>
      </c>
      <c r="G184" s="20" t="s">
        <v>21</v>
      </c>
      <c r="H184" s="20" t="s">
        <v>386</v>
      </c>
      <c r="I184" s="22">
        <v>370</v>
      </c>
      <c r="J184" s="20" t="s">
        <v>22</v>
      </c>
      <c r="K184" s="20" t="s">
        <v>23</v>
      </c>
      <c r="L184" s="22">
        <v>136</v>
      </c>
      <c r="M184" s="20" t="s">
        <v>39</v>
      </c>
      <c r="N184" s="21">
        <v>46321.904965277776</v>
      </c>
      <c r="O184" s="22">
        <v>252</v>
      </c>
      <c r="P184" s="20" t="s">
        <v>25</v>
      </c>
      <c r="Q184" s="22">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272</v>
      </c>
      <c r="B185" s="20" t="s">
        <v>18</v>
      </c>
      <c r="C185" s="20" t="s">
        <v>42</v>
      </c>
      <c r="D185" s="20" t="s">
        <v>20</v>
      </c>
      <c r="E185" s="20" t="s">
        <v>57</v>
      </c>
      <c r="F185" s="21">
        <v>46321.897291666668</v>
      </c>
      <c r="G185" s="20" t="s">
        <v>21</v>
      </c>
      <c r="H185" s="20" t="s">
        <v>7881</v>
      </c>
      <c r="I185" s="22">
        <v>360</v>
      </c>
      <c r="J185" s="20" t="s">
        <v>22</v>
      </c>
      <c r="K185" s="20" t="s">
        <v>23</v>
      </c>
      <c r="L185" s="22">
        <v>859</v>
      </c>
      <c r="M185" s="20" t="s">
        <v>45</v>
      </c>
      <c r="N185" s="21">
        <v>46321.944872685184</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301</v>
      </c>
      <c r="B186" s="20" t="s">
        <v>18</v>
      </c>
      <c r="C186" s="20" t="s">
        <v>32</v>
      </c>
      <c r="D186" s="20" t="s">
        <v>53</v>
      </c>
      <c r="E186" s="20" t="s">
        <v>463</v>
      </c>
      <c r="F186" s="21">
        <v>46321.902800925927</v>
      </c>
      <c r="G186" s="20" t="s">
        <v>21</v>
      </c>
      <c r="H186" s="20" t="s">
        <v>7882</v>
      </c>
      <c r="I186" s="22">
        <v>360</v>
      </c>
      <c r="J186" s="20" t="s">
        <v>22</v>
      </c>
      <c r="K186" s="20" t="s">
        <v>23</v>
      </c>
      <c r="L186" s="22">
        <v>873</v>
      </c>
      <c r="M186" s="20" t="s">
        <v>35</v>
      </c>
      <c r="N186" s="21">
        <v>46321.949918981481</v>
      </c>
      <c r="O186" s="22">
        <v>360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309</v>
      </c>
      <c r="B187" s="20" t="s">
        <v>18</v>
      </c>
      <c r="C187" s="20" t="s">
        <v>19</v>
      </c>
      <c r="D187" s="20" t="s">
        <v>53</v>
      </c>
      <c r="E187" s="20" t="s">
        <v>812</v>
      </c>
      <c r="F187" s="21">
        <v>46321.905810185184</v>
      </c>
      <c r="G187" s="20" t="s">
        <v>21</v>
      </c>
      <c r="H187" s="20" t="s">
        <v>7883</v>
      </c>
      <c r="I187" s="22">
        <v>380</v>
      </c>
      <c r="J187" s="20" t="s">
        <v>22</v>
      </c>
      <c r="K187" s="20" t="s">
        <v>23</v>
      </c>
      <c r="L187" s="22">
        <v>867</v>
      </c>
      <c r="M187" s="20" t="s">
        <v>167</v>
      </c>
      <c r="N187" s="21">
        <v>46321.95413194444</v>
      </c>
      <c r="O187" s="22">
        <v>380</v>
      </c>
      <c r="P187" s="20" t="s">
        <v>25</v>
      </c>
      <c r="Q187" s="22">
        <v>190</v>
      </c>
      <c r="R187" s="3" t="str">
        <f>IF(OR(G187="12R",G187="12L"),_xlfn.XLOOKUP(C187,Tabla42[ADEP],Tabla42[SID 12R],""),IF(OR(G187="30L",G187="30R"),_xlfn.XLOOKUP(C187,Tabla42[ADEP],Tabla42[SID 30L],""),""))</f>
        <v>UDGUV</v>
      </c>
      <c r="S187" s="3">
        <f t="shared" si="2"/>
        <v>21</v>
      </c>
      <c r="T187" s="3" t="str">
        <f>_xlfn.XLOOKUP(C187,Tabla42[ADEP],Tabla42[Sector],"")</f>
        <v>Sector 2</v>
      </c>
    </row>
    <row r="188" spans="1:20" x14ac:dyDescent="0.2">
      <c r="A188" s="20" t="s">
        <v>7609</v>
      </c>
      <c r="B188" s="20" t="s">
        <v>18</v>
      </c>
      <c r="C188" s="20" t="s">
        <v>257</v>
      </c>
      <c r="D188" s="20" t="s">
        <v>43</v>
      </c>
      <c r="E188" s="20" t="s">
        <v>548</v>
      </c>
      <c r="F188" s="21">
        <v>46321.906828703708</v>
      </c>
      <c r="G188" s="20" t="s">
        <v>21</v>
      </c>
      <c r="H188" s="20" t="s">
        <v>7884</v>
      </c>
      <c r="I188" s="22">
        <v>300</v>
      </c>
      <c r="J188" s="20" t="s">
        <v>22</v>
      </c>
      <c r="K188" s="20" t="s">
        <v>23</v>
      </c>
      <c r="L188" s="22">
        <v>547</v>
      </c>
      <c r="M188" s="20" t="s">
        <v>123</v>
      </c>
      <c r="N188" s="21">
        <v>46321.937997685185</v>
      </c>
      <c r="O188" s="22">
        <v>320</v>
      </c>
      <c r="P188" s="20" t="s">
        <v>25</v>
      </c>
      <c r="Q188" s="22">
        <v>40</v>
      </c>
      <c r="R188" s="3" t="str">
        <f>IF(OR(G188="12R",G188="12L"),_xlfn.XLOOKUP(C188,Tabla42[ADEP],Tabla42[SID 12R],""),IF(OR(G188="30L",G188="30R"),_xlfn.XLOOKUP(C188,Tabla42[ADEP],Tabla42[SID 30L],""),""))</f>
        <v>UDGUV</v>
      </c>
      <c r="S188" s="3">
        <f t="shared" si="2"/>
        <v>21</v>
      </c>
      <c r="T188" s="3" t="str">
        <f>_xlfn.XLOOKUP(C188,Tabla42[ADEP],Tabla42[Sector],"")</f>
        <v>Sector 2</v>
      </c>
    </row>
    <row r="189" spans="1:20" x14ac:dyDescent="0.2">
      <c r="A189" s="20" t="s">
        <v>253</v>
      </c>
      <c r="B189" s="20" t="s">
        <v>18</v>
      </c>
      <c r="C189" s="20" t="s">
        <v>254</v>
      </c>
      <c r="D189" s="20" t="s">
        <v>20</v>
      </c>
      <c r="E189" s="20" t="s">
        <v>2566</v>
      </c>
      <c r="F189" s="21">
        <v>46321.908020833333</v>
      </c>
      <c r="G189" s="20" t="s">
        <v>21</v>
      </c>
      <c r="H189" s="20" t="s">
        <v>7885</v>
      </c>
      <c r="I189" s="22">
        <v>320</v>
      </c>
      <c r="J189" s="20" t="s">
        <v>22</v>
      </c>
      <c r="K189" s="20" t="s">
        <v>23</v>
      </c>
      <c r="L189" s="22">
        <v>874</v>
      </c>
      <c r="M189" s="20" t="s">
        <v>35</v>
      </c>
      <c r="N189" s="21">
        <v>46321.953993055555</v>
      </c>
      <c r="O189" s="22">
        <v>320</v>
      </c>
      <c r="P189" s="20" t="s">
        <v>25</v>
      </c>
      <c r="Q189" s="22">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0" t="s">
        <v>311</v>
      </c>
      <c r="B190" s="20" t="s">
        <v>18</v>
      </c>
      <c r="C190" s="20" t="s">
        <v>109</v>
      </c>
      <c r="D190" s="20" t="s">
        <v>28</v>
      </c>
      <c r="E190" s="20" t="s">
        <v>6053</v>
      </c>
      <c r="F190" s="21">
        <v>46321.911539351851</v>
      </c>
      <c r="G190" s="20" t="s">
        <v>21</v>
      </c>
      <c r="H190" s="20" t="s">
        <v>2297</v>
      </c>
      <c r="I190" s="22">
        <v>350</v>
      </c>
      <c r="J190" s="20" t="s">
        <v>22</v>
      </c>
      <c r="K190" s="20" t="s">
        <v>23</v>
      </c>
      <c r="L190" s="22">
        <v>153</v>
      </c>
      <c r="M190" s="20" t="s">
        <v>111</v>
      </c>
      <c r="N190" s="21">
        <v>46321.921909722223</v>
      </c>
      <c r="O190" s="22">
        <v>259</v>
      </c>
      <c r="P190" s="20" t="s">
        <v>25</v>
      </c>
      <c r="Q190" s="22">
        <v>190</v>
      </c>
      <c r="R190" s="3" t="str">
        <f>IF(OR(G190="12R",G190="12L"),_xlfn.XLOOKUP(C190,Tabla42[ADEP],Tabla42[SID 12R],""),IF(OR(G190="30L",G190="30R"),_xlfn.XLOOKUP(C190,Tabla42[ADEP],Tabla42[SID 30L],""),""))</f>
        <v>TAKUX</v>
      </c>
      <c r="S190" s="3">
        <f t="shared" si="2"/>
        <v>21</v>
      </c>
      <c r="T190" s="3" t="str">
        <f>_xlfn.XLOOKUP(C190,Tabla42[ADEP],Tabla42[Sector],"")</f>
        <v>Sector 7</v>
      </c>
    </row>
    <row r="191" spans="1:20" x14ac:dyDescent="0.2">
      <c r="A191" s="20" t="s">
        <v>313</v>
      </c>
      <c r="B191" s="20" t="s">
        <v>18</v>
      </c>
      <c r="C191" s="20" t="s">
        <v>73</v>
      </c>
      <c r="D191" s="20" t="s">
        <v>33</v>
      </c>
      <c r="E191" s="20" t="s">
        <v>360</v>
      </c>
      <c r="F191" s="21">
        <v>46321.91375</v>
      </c>
      <c r="G191" s="20" t="s">
        <v>21</v>
      </c>
      <c r="H191" s="20" t="s">
        <v>7886</v>
      </c>
      <c r="I191" s="22">
        <v>380</v>
      </c>
      <c r="J191" s="20" t="s">
        <v>22</v>
      </c>
      <c r="K191" s="20" t="s">
        <v>23</v>
      </c>
      <c r="L191" s="22">
        <v>727</v>
      </c>
      <c r="M191" s="20" t="s">
        <v>73</v>
      </c>
      <c r="N191" s="21">
        <v>46321.962500000001</v>
      </c>
      <c r="O191" s="22">
        <v>0</v>
      </c>
      <c r="P191" s="20" t="s">
        <v>25</v>
      </c>
      <c r="Q191" s="22">
        <v>190</v>
      </c>
      <c r="R191" s="3" t="str">
        <f>IF(OR(G191="12R",G191="12L"),_xlfn.XLOOKUP(C191,Tabla42[ADEP],Tabla42[SID 12R],""),IF(OR(G191="30L",G191="30R"),_xlfn.XLOOKUP(C191,Tabla42[ADEP],Tabla42[SID 30L],""),""))</f>
        <v>UDGUV</v>
      </c>
      <c r="S191" s="3">
        <f t="shared" si="2"/>
        <v>21</v>
      </c>
      <c r="T191" s="3" t="str">
        <f>_xlfn.XLOOKUP(C191,Tabla42[ADEP],Tabla42[Sector],"")</f>
        <v>Sector 2</v>
      </c>
    </row>
    <row r="192" spans="1:20" x14ac:dyDescent="0.2">
      <c r="A192" s="20" t="s">
        <v>7627</v>
      </c>
      <c r="B192" s="20" t="s">
        <v>18</v>
      </c>
      <c r="C192" s="20" t="s">
        <v>303</v>
      </c>
      <c r="D192" s="20" t="s">
        <v>28</v>
      </c>
      <c r="E192" s="20" t="s">
        <v>7887</v>
      </c>
      <c r="F192" s="21">
        <v>46321.914583333331</v>
      </c>
      <c r="G192" s="20" t="s">
        <v>21</v>
      </c>
      <c r="H192" s="20" t="s">
        <v>7888</v>
      </c>
      <c r="I192" s="22">
        <v>400</v>
      </c>
      <c r="J192" s="20" t="s">
        <v>22</v>
      </c>
      <c r="K192" s="20" t="s">
        <v>23</v>
      </c>
      <c r="L192" s="22">
        <v>433</v>
      </c>
      <c r="M192" s="20" t="s">
        <v>189</v>
      </c>
      <c r="N192" s="21">
        <v>46321.939942129626</v>
      </c>
      <c r="O192" s="22">
        <v>400</v>
      </c>
      <c r="P192" s="20" t="s">
        <v>25</v>
      </c>
      <c r="Q192" s="22">
        <v>40</v>
      </c>
      <c r="R192" s="3" t="str">
        <f>IF(OR(G192="12R",G192="12L"),_xlfn.XLOOKUP(C192,Tabla42[ADEP],Tabla42[SID 12R],""),IF(OR(G192="30L",G192="30R"),_xlfn.XLOOKUP(C192,Tabla42[ADEP],Tabla42[SID 30L],""),""))</f>
        <v>OMSUK</v>
      </c>
      <c r="S192" s="3">
        <f t="shared" si="2"/>
        <v>21</v>
      </c>
      <c r="T192" s="3" t="str">
        <f>_xlfn.XLOOKUP(C192,Tabla42[ADEP],Tabla42[Sector],"")</f>
        <v>Sector 3</v>
      </c>
    </row>
    <row r="193" spans="1:20" x14ac:dyDescent="0.2">
      <c r="A193" s="20" t="s">
        <v>312</v>
      </c>
      <c r="B193" s="20" t="s">
        <v>18</v>
      </c>
      <c r="C193" s="20" t="s">
        <v>204</v>
      </c>
      <c r="D193" s="20" t="s">
        <v>33</v>
      </c>
      <c r="E193" s="20" t="s">
        <v>7889</v>
      </c>
      <c r="F193" s="21">
        <v>46321.916643518518</v>
      </c>
      <c r="G193" s="20" t="s">
        <v>21</v>
      </c>
      <c r="H193" s="20" t="s">
        <v>7890</v>
      </c>
      <c r="I193" s="22">
        <v>330</v>
      </c>
      <c r="J193" s="20" t="s">
        <v>22</v>
      </c>
      <c r="K193" s="20" t="s">
        <v>23</v>
      </c>
      <c r="L193" s="22">
        <v>149</v>
      </c>
      <c r="M193" s="20" t="s">
        <v>111</v>
      </c>
      <c r="N193" s="21">
        <v>46321.92664351852</v>
      </c>
      <c r="O193" s="22">
        <v>240</v>
      </c>
      <c r="P193" s="20" t="s">
        <v>25</v>
      </c>
      <c r="Q193" s="22">
        <v>190</v>
      </c>
      <c r="R193" s="3" t="str">
        <f>IF(OR(G193="12R",G193="12L"),_xlfn.XLOOKUP(C193,Tabla42[ADEP],Tabla42[SID 12R],""),IF(OR(G193="30L",G193="30R"),_xlfn.XLOOKUP(C193,Tabla42[ADEP],Tabla42[SID 30L],""),""))</f>
        <v>TAKUX</v>
      </c>
      <c r="S193" s="3">
        <f t="shared" si="2"/>
        <v>21</v>
      </c>
      <c r="T193" s="3" t="str">
        <f>_xlfn.XLOOKUP(C193,Tabla42[ADEP],Tabla42[Sector],"")</f>
        <v>Sector 7</v>
      </c>
    </row>
    <row r="194" spans="1:20" x14ac:dyDescent="0.2">
      <c r="A194" s="20" t="s">
        <v>477</v>
      </c>
      <c r="B194" s="20" t="s">
        <v>18</v>
      </c>
      <c r="C194" s="20" t="s">
        <v>121</v>
      </c>
      <c r="D194" s="20" t="s">
        <v>20</v>
      </c>
      <c r="E194" s="20" t="s">
        <v>7590</v>
      </c>
      <c r="F194" s="21">
        <v>46321.921377314815</v>
      </c>
      <c r="G194" s="20" t="s">
        <v>21</v>
      </c>
      <c r="H194" s="20" t="s">
        <v>7891</v>
      </c>
      <c r="I194" s="22">
        <v>300</v>
      </c>
      <c r="J194" s="20" t="s">
        <v>22</v>
      </c>
      <c r="K194" s="20" t="s">
        <v>23</v>
      </c>
      <c r="L194" s="22">
        <v>574</v>
      </c>
      <c r="M194" s="20" t="s">
        <v>123</v>
      </c>
      <c r="N194" s="21">
        <v>46321.95484953704</v>
      </c>
      <c r="O194" s="22">
        <v>300</v>
      </c>
      <c r="P194" s="20" t="s">
        <v>25</v>
      </c>
      <c r="Q194" s="22">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20" t="s">
        <v>2294</v>
      </c>
      <c r="B195" s="20" t="s">
        <v>18</v>
      </c>
      <c r="C195" s="20" t="s">
        <v>297</v>
      </c>
      <c r="D195" s="20" t="s">
        <v>340</v>
      </c>
      <c r="E195" s="20" t="s">
        <v>404</v>
      </c>
      <c r="F195" s="21">
        <v>46321.92465277778</v>
      </c>
      <c r="G195" s="20" t="s">
        <v>21</v>
      </c>
      <c r="H195" s="20" t="s">
        <v>7892</v>
      </c>
      <c r="I195" s="22">
        <v>390</v>
      </c>
      <c r="J195" s="20" t="s">
        <v>22</v>
      </c>
      <c r="K195" s="20" t="s">
        <v>23</v>
      </c>
      <c r="L195" s="22">
        <v>134</v>
      </c>
      <c r="M195" s="20" t="s">
        <v>39</v>
      </c>
      <c r="N195" s="21">
        <v>46321.933888888889</v>
      </c>
      <c r="O195" s="22">
        <v>223</v>
      </c>
      <c r="P195" s="20" t="s">
        <v>40</v>
      </c>
      <c r="Q195" s="22">
        <v>190</v>
      </c>
      <c r="R195" s="3" t="str">
        <f>IF(OR(G195="12R",G195="12L"),_xlfn.XLOOKUP(C195,Tabla42[ADEP],Tabla42[SID 12R],""),IF(OR(G195="30L",G195="30R"),_xlfn.XLOOKUP(C195,Tabla42[ADEP],Tabla42[SID 30L],""),""))</f>
        <v>NUDAL</v>
      </c>
      <c r="S195" s="3">
        <f t="shared" ref="S195:S220" si="3">HOUR(F195)</f>
        <v>22</v>
      </c>
      <c r="T195" s="3" t="str">
        <f>_xlfn.XLOOKUP(C195,Tabla42[ADEP],Tabla42[Sector],"")</f>
        <v>Sector 3</v>
      </c>
    </row>
    <row r="196" spans="1:20" x14ac:dyDescent="0.2">
      <c r="A196" s="20" t="s">
        <v>302</v>
      </c>
      <c r="B196" s="20" t="s">
        <v>18</v>
      </c>
      <c r="C196" s="20" t="s">
        <v>303</v>
      </c>
      <c r="D196" s="20" t="s">
        <v>243</v>
      </c>
      <c r="E196" s="20" t="s">
        <v>7893</v>
      </c>
      <c r="F196" s="21">
        <v>46321.92701388889</v>
      </c>
      <c r="G196" s="20" t="s">
        <v>21</v>
      </c>
      <c r="H196" s="20" t="s">
        <v>7894</v>
      </c>
      <c r="I196" s="22">
        <v>380</v>
      </c>
      <c r="J196" s="20" t="s">
        <v>22</v>
      </c>
      <c r="K196" s="20" t="s">
        <v>23</v>
      </c>
      <c r="L196" s="22">
        <v>435</v>
      </c>
      <c r="M196" s="20" t="s">
        <v>189</v>
      </c>
      <c r="N196" s="21">
        <v>46321.951388888891</v>
      </c>
      <c r="O196" s="22">
        <v>400</v>
      </c>
      <c r="P196" s="20" t="s">
        <v>40</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274</v>
      </c>
      <c r="B197" s="20" t="s">
        <v>18</v>
      </c>
      <c r="C197" s="20" t="s">
        <v>96</v>
      </c>
      <c r="D197" s="20" t="s">
        <v>53</v>
      </c>
      <c r="E197" s="20" t="s">
        <v>3875</v>
      </c>
      <c r="F197" s="21">
        <v>46321.930231481485</v>
      </c>
      <c r="G197" s="20" t="s">
        <v>21</v>
      </c>
      <c r="H197" s="20" t="s">
        <v>7895</v>
      </c>
      <c r="I197" s="22">
        <v>380</v>
      </c>
      <c r="J197" s="20" t="s">
        <v>22</v>
      </c>
      <c r="K197" s="20" t="s">
        <v>23</v>
      </c>
      <c r="L197" s="22">
        <v>859</v>
      </c>
      <c r="M197" s="20" t="s">
        <v>45</v>
      </c>
      <c r="N197" s="21">
        <v>46321.977592592593</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315</v>
      </c>
      <c r="B198" s="20" t="s">
        <v>18</v>
      </c>
      <c r="C198" s="20" t="s">
        <v>96</v>
      </c>
      <c r="D198" s="20" t="s">
        <v>20</v>
      </c>
      <c r="E198" s="20" t="s">
        <v>684</v>
      </c>
      <c r="F198" s="21">
        <v>46321.932071759264</v>
      </c>
      <c r="G198" s="20" t="s">
        <v>21</v>
      </c>
      <c r="H198" s="20" t="s">
        <v>7896</v>
      </c>
      <c r="I198" s="22">
        <v>360</v>
      </c>
      <c r="J198" s="20" t="s">
        <v>22</v>
      </c>
      <c r="K198" s="20" t="s">
        <v>141</v>
      </c>
      <c r="L198" s="22">
        <v>853</v>
      </c>
      <c r="M198" s="20" t="s">
        <v>45</v>
      </c>
      <c r="N198" s="21">
        <v>46321.979467592595</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291</v>
      </c>
      <c r="B199" s="20" t="s">
        <v>18</v>
      </c>
      <c r="C199" s="20" t="s">
        <v>209</v>
      </c>
      <c r="D199" s="20" t="s">
        <v>110</v>
      </c>
      <c r="E199" s="20" t="s">
        <v>7897</v>
      </c>
      <c r="F199" s="21">
        <v>46321.93378472222</v>
      </c>
      <c r="G199" s="20" t="s">
        <v>21</v>
      </c>
      <c r="H199" s="20" t="s">
        <v>7898</v>
      </c>
      <c r="I199" s="22">
        <v>400</v>
      </c>
      <c r="J199" s="20" t="s">
        <v>22</v>
      </c>
      <c r="K199" s="20" t="s">
        <v>23</v>
      </c>
      <c r="L199" s="22">
        <v>531</v>
      </c>
      <c r="M199" s="20" t="s">
        <v>123</v>
      </c>
      <c r="N199" s="21">
        <v>46321.963159722218</v>
      </c>
      <c r="O199" s="22">
        <v>380</v>
      </c>
      <c r="P199" s="20" t="s">
        <v>25</v>
      </c>
      <c r="Q199" s="22">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20" t="s">
        <v>7632</v>
      </c>
      <c r="B200" s="20" t="s">
        <v>18</v>
      </c>
      <c r="C200" s="20" t="s">
        <v>489</v>
      </c>
      <c r="D200" s="20" t="s">
        <v>28</v>
      </c>
      <c r="E200" s="20" t="s">
        <v>6479</v>
      </c>
      <c r="F200" s="21">
        <v>46321.935127314813</v>
      </c>
      <c r="G200" s="20" t="s">
        <v>21</v>
      </c>
      <c r="H200" s="20" t="s">
        <v>7899</v>
      </c>
      <c r="I200" s="22">
        <v>380</v>
      </c>
      <c r="J200" s="20" t="s">
        <v>22</v>
      </c>
      <c r="K200" s="20" t="s">
        <v>23</v>
      </c>
      <c r="L200" s="22">
        <v>537</v>
      </c>
      <c r="M200" s="20" t="s">
        <v>123</v>
      </c>
      <c r="N200" s="21">
        <v>46321.966689814813</v>
      </c>
      <c r="O200" s="22">
        <v>360</v>
      </c>
      <c r="P200" s="20" t="s">
        <v>25</v>
      </c>
      <c r="Q200" s="22">
        <v>40</v>
      </c>
      <c r="R200" s="3" t="str">
        <f>IF(OR(G200="12R",G200="12L"),_xlfn.XLOOKUP(C200,Tabla42[ADEP],Tabla42[SID 12R],""),IF(OR(G200="30L",G200="30R"),_xlfn.XLOOKUP(C200,Tabla42[ADEP],Tabla42[SID 30L],""),""))</f>
        <v>OMSUK</v>
      </c>
      <c r="S200" s="3">
        <f t="shared" si="3"/>
        <v>22</v>
      </c>
      <c r="T200" s="3" t="str">
        <f>_xlfn.XLOOKUP(C200,Tabla42[ADEP],Tabla42[Sector],"")</f>
        <v>Sector 3</v>
      </c>
    </row>
    <row r="201" spans="1:20" x14ac:dyDescent="0.2">
      <c r="A201" s="20" t="s">
        <v>2309</v>
      </c>
      <c r="B201" s="20" t="s">
        <v>18</v>
      </c>
      <c r="C201" s="20" t="s">
        <v>47</v>
      </c>
      <c r="D201" s="20" t="s">
        <v>340</v>
      </c>
      <c r="E201" s="20" t="s">
        <v>2310</v>
      </c>
      <c r="F201" s="21">
        <v>46321.93677083333</v>
      </c>
      <c r="G201" s="20" t="s">
        <v>21</v>
      </c>
      <c r="H201" s="20" t="s">
        <v>7900</v>
      </c>
      <c r="I201" s="22">
        <v>390</v>
      </c>
      <c r="J201" s="20" t="s">
        <v>22</v>
      </c>
      <c r="K201" s="20" t="s">
        <v>23</v>
      </c>
      <c r="L201" s="22">
        <v>145</v>
      </c>
      <c r="M201" s="20" t="s">
        <v>3339</v>
      </c>
      <c r="N201" s="21">
        <v>46321.945810185185</v>
      </c>
      <c r="O201" s="22">
        <v>242</v>
      </c>
      <c r="P201" s="20" t="s">
        <v>40</v>
      </c>
      <c r="Q201" s="22">
        <v>190</v>
      </c>
      <c r="R201" s="3" t="str">
        <f>IF(OR(G201="12R",G201="12L"),_xlfn.XLOOKUP(C201,Tabla42[ADEP],Tabla42[SID 12R],""),IF(OR(G201="30L",G201="30R"),_xlfn.XLOOKUP(C201,Tabla42[ADEP],Tabla42[SID 30L],""),""))</f>
        <v>NUDAL</v>
      </c>
      <c r="S201" s="3">
        <f t="shared" si="3"/>
        <v>22</v>
      </c>
      <c r="T201" s="3" t="str">
        <f>_xlfn.XLOOKUP(C201,Tabla42[ADEP],Tabla42[Sector],"")</f>
        <v>Sector 3</v>
      </c>
    </row>
    <row r="202" spans="1:20" x14ac:dyDescent="0.2">
      <c r="A202" s="20" t="s">
        <v>7621</v>
      </c>
      <c r="B202" s="20" t="s">
        <v>18</v>
      </c>
      <c r="C202" s="20" t="s">
        <v>219</v>
      </c>
      <c r="D202" s="20" t="s">
        <v>43</v>
      </c>
      <c r="E202" s="20" t="s">
        <v>6203</v>
      </c>
      <c r="F202" s="21">
        <v>46321.938877314809</v>
      </c>
      <c r="G202" s="20" t="s">
        <v>21</v>
      </c>
      <c r="H202" s="20" t="s">
        <v>7901</v>
      </c>
      <c r="I202" s="22">
        <v>320</v>
      </c>
      <c r="J202" s="20" t="s">
        <v>22</v>
      </c>
      <c r="K202" s="20" t="s">
        <v>23</v>
      </c>
      <c r="L202" s="22">
        <v>867</v>
      </c>
      <c r="M202" s="20" t="s">
        <v>35</v>
      </c>
      <c r="N202" s="21">
        <v>46321.984351851846</v>
      </c>
      <c r="O202" s="22">
        <v>320</v>
      </c>
      <c r="P202" s="20" t="s">
        <v>25</v>
      </c>
      <c r="Q202" s="22">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409</v>
      </c>
      <c r="B203" s="20" t="s">
        <v>18</v>
      </c>
      <c r="C203" s="20" t="s">
        <v>254</v>
      </c>
      <c r="D203" s="20" t="s">
        <v>53</v>
      </c>
      <c r="E203" s="20" t="s">
        <v>392</v>
      </c>
      <c r="F203" s="21">
        <v>46321.946111111116</v>
      </c>
      <c r="G203" s="20" t="s">
        <v>21</v>
      </c>
      <c r="H203" s="20" t="s">
        <v>7902</v>
      </c>
      <c r="I203" s="22">
        <v>380</v>
      </c>
      <c r="J203" s="20" t="s">
        <v>22</v>
      </c>
      <c r="K203" s="20" t="s">
        <v>23</v>
      </c>
      <c r="L203" s="22">
        <v>866</v>
      </c>
      <c r="M203" s="20" t="s">
        <v>35</v>
      </c>
      <c r="N203" s="21">
        <v>46321.993680555555</v>
      </c>
      <c r="O203" s="22">
        <v>380</v>
      </c>
      <c r="P203" s="20" t="s">
        <v>25</v>
      </c>
      <c r="Q203" s="22">
        <v>190</v>
      </c>
      <c r="R203" s="3" t="str">
        <f>IF(OR(G203="12R",G203="12L"),_xlfn.XLOOKUP(C203,Tabla42[ADEP],Tabla42[SID 12R],""),IF(OR(G203="30L",G203="30R"),_xlfn.XLOOKUP(C203,Tabla42[ADEP],Tabla42[SID 30L],""),""))</f>
        <v>UDGUV</v>
      </c>
      <c r="S203" s="3">
        <f t="shared" si="3"/>
        <v>22</v>
      </c>
      <c r="T203" s="3" t="str">
        <f>_xlfn.XLOOKUP(C203,Tabla42[ADEP],Tabla42[Sector],"")</f>
        <v>Sector 2</v>
      </c>
    </row>
    <row r="204" spans="1:20" x14ac:dyDescent="0.2">
      <c r="A204" s="20" t="s">
        <v>1280</v>
      </c>
      <c r="B204" s="20" t="s">
        <v>18</v>
      </c>
      <c r="C204" s="20" t="s">
        <v>742</v>
      </c>
      <c r="D204" s="20" t="s">
        <v>28</v>
      </c>
      <c r="E204" s="20" t="s">
        <v>7903</v>
      </c>
      <c r="F204" s="21">
        <v>46321.951319444444</v>
      </c>
      <c r="G204" s="20" t="s">
        <v>21</v>
      </c>
      <c r="H204" s="20" t="s">
        <v>7904</v>
      </c>
      <c r="I204" s="22">
        <v>300</v>
      </c>
      <c r="J204" s="20" t="s">
        <v>22</v>
      </c>
      <c r="K204" s="20" t="s">
        <v>23</v>
      </c>
      <c r="L204" s="22">
        <v>867</v>
      </c>
      <c r="M204" s="20" t="s">
        <v>35</v>
      </c>
      <c r="N204" s="21">
        <v>46321.996412037042</v>
      </c>
      <c r="O204" s="22">
        <v>340</v>
      </c>
      <c r="P204" s="20" t="s">
        <v>25</v>
      </c>
      <c r="Q204" s="22">
        <v>190</v>
      </c>
      <c r="R204" s="3" t="str">
        <f>IF(OR(G204="12R",G204="12L"),_xlfn.XLOOKUP(C204,Tabla42[ADEP],Tabla42[SID 12R],""),IF(OR(G204="30L",G204="30R"),_xlfn.XLOOKUP(C204,Tabla42[ADEP],Tabla42[SID 30L],""),""))</f>
        <v>UDGUV</v>
      </c>
      <c r="S204" s="3">
        <f t="shared" si="3"/>
        <v>22</v>
      </c>
      <c r="T204" s="3" t="str">
        <f>_xlfn.XLOOKUP(C204,Tabla42[ADEP],Tabla42[Sector],"")</f>
        <v>Sector 2</v>
      </c>
    </row>
    <row r="205" spans="1:20" x14ac:dyDescent="0.2">
      <c r="A205" s="20" t="s">
        <v>475</v>
      </c>
      <c r="B205" s="20" t="s">
        <v>18</v>
      </c>
      <c r="C205" s="20" t="s">
        <v>293</v>
      </c>
      <c r="D205" s="20" t="s">
        <v>28</v>
      </c>
      <c r="E205" s="20" t="s">
        <v>1757</v>
      </c>
      <c r="F205" s="21">
        <v>46321.955011574071</v>
      </c>
      <c r="G205" s="20" t="s">
        <v>21</v>
      </c>
      <c r="H205" s="20" t="s">
        <v>7905</v>
      </c>
      <c r="I205" s="22">
        <v>260</v>
      </c>
      <c r="J205" s="20" t="s">
        <v>22</v>
      </c>
      <c r="K205" s="20" t="s">
        <v>23</v>
      </c>
      <c r="L205" s="22">
        <v>538</v>
      </c>
      <c r="M205" s="20" t="s">
        <v>123</v>
      </c>
      <c r="N205" s="21">
        <v>46321.983229166668</v>
      </c>
      <c r="O205" s="22">
        <v>260</v>
      </c>
      <c r="P205" s="20" t="s">
        <v>25</v>
      </c>
      <c r="Q205" s="22">
        <v>40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20" t="s">
        <v>328</v>
      </c>
      <c r="B206" s="20" t="s">
        <v>18</v>
      </c>
      <c r="C206" s="20" t="s">
        <v>42</v>
      </c>
      <c r="D206" s="20" t="s">
        <v>122</v>
      </c>
      <c r="E206" s="20" t="s">
        <v>7731</v>
      </c>
      <c r="F206" s="21">
        <v>46321.956412037034</v>
      </c>
      <c r="G206" s="20" t="s">
        <v>21</v>
      </c>
      <c r="H206" s="20" t="s">
        <v>7906</v>
      </c>
      <c r="I206" s="22">
        <v>380</v>
      </c>
      <c r="J206" s="20" t="s">
        <v>22</v>
      </c>
      <c r="K206" s="20" t="s">
        <v>23</v>
      </c>
      <c r="L206" s="22">
        <v>859</v>
      </c>
      <c r="M206" s="20" t="s">
        <v>45</v>
      </c>
      <c r="N206" s="21">
        <v>46322.002592592587</v>
      </c>
      <c r="O206" s="22">
        <v>380</v>
      </c>
      <c r="P206" s="20" t="s">
        <v>25</v>
      </c>
      <c r="Q206" s="22">
        <v>190</v>
      </c>
      <c r="R206" s="3" t="str">
        <f>IF(OR(G206="12R",G206="12L"),_xlfn.XLOOKUP(C206,Tabla42[ADEP],Tabla42[SID 12R],""),IF(OR(G206="30L",G206="30R"),_xlfn.XLOOKUP(C206,Tabla42[ADEP],Tabla42[SID 30L],""),""))</f>
        <v>UDGUV</v>
      </c>
      <c r="S206" s="3">
        <f t="shared" si="3"/>
        <v>22</v>
      </c>
      <c r="T206" s="3" t="str">
        <f>_xlfn.XLOOKUP(C206,Tabla42[ADEP],Tabla42[Sector],"")</f>
        <v>Sector 2</v>
      </c>
    </row>
    <row r="207" spans="1:20" x14ac:dyDescent="0.2">
      <c r="A207" s="20" t="s">
        <v>319</v>
      </c>
      <c r="B207" s="20" t="s">
        <v>18</v>
      </c>
      <c r="C207" s="20" t="s">
        <v>320</v>
      </c>
      <c r="D207" s="20" t="s">
        <v>33</v>
      </c>
      <c r="E207" s="20" t="s">
        <v>5594</v>
      </c>
      <c r="F207" s="21">
        <v>46321.958009259259</v>
      </c>
      <c r="G207" s="20" t="s">
        <v>21</v>
      </c>
      <c r="H207" s="20" t="s">
        <v>7907</v>
      </c>
      <c r="I207" s="22">
        <v>380</v>
      </c>
      <c r="J207" s="20" t="s">
        <v>22</v>
      </c>
      <c r="K207" s="20" t="s">
        <v>23</v>
      </c>
      <c r="L207" s="22">
        <v>864</v>
      </c>
      <c r="M207" s="20" t="s">
        <v>676</v>
      </c>
      <c r="N207" s="21">
        <v>46322.006331018521</v>
      </c>
      <c r="O207" s="22">
        <v>380</v>
      </c>
      <c r="P207" s="20" t="s">
        <v>25</v>
      </c>
      <c r="Q207" s="22">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20" t="s">
        <v>7612</v>
      </c>
      <c r="B208" s="20" t="s">
        <v>18</v>
      </c>
      <c r="C208" s="20" t="s">
        <v>42</v>
      </c>
      <c r="D208" s="20" t="s">
        <v>43</v>
      </c>
      <c r="E208" s="20" t="s">
        <v>2386</v>
      </c>
      <c r="F208" s="21">
        <v>46321.963923611111</v>
      </c>
      <c r="G208" s="20" t="s">
        <v>21</v>
      </c>
      <c r="H208" s="20" t="s">
        <v>7908</v>
      </c>
      <c r="I208" s="22">
        <v>360</v>
      </c>
      <c r="J208" s="20" t="s">
        <v>22</v>
      </c>
      <c r="K208" s="20" t="s">
        <v>23</v>
      </c>
      <c r="L208" s="22">
        <v>859</v>
      </c>
      <c r="M208" s="20" t="s">
        <v>45</v>
      </c>
      <c r="N208" s="21">
        <v>46322.010972222226</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333</v>
      </c>
      <c r="B209" s="20" t="s">
        <v>18</v>
      </c>
      <c r="C209" s="20" t="s">
        <v>204</v>
      </c>
      <c r="D209" s="20" t="s">
        <v>53</v>
      </c>
      <c r="E209" s="20" t="s">
        <v>7909</v>
      </c>
      <c r="F209" s="21">
        <v>46321.965300925927</v>
      </c>
      <c r="G209" s="20" t="s">
        <v>21</v>
      </c>
      <c r="H209" s="20" t="s">
        <v>7910</v>
      </c>
      <c r="I209" s="22">
        <v>370</v>
      </c>
      <c r="J209" s="20" t="s">
        <v>22</v>
      </c>
      <c r="K209" s="20" t="s">
        <v>23</v>
      </c>
      <c r="L209" s="22">
        <v>153</v>
      </c>
      <c r="M209" s="20" t="s">
        <v>111</v>
      </c>
      <c r="N209" s="21">
        <v>46321.975254629629</v>
      </c>
      <c r="O209" s="22">
        <v>303</v>
      </c>
      <c r="P209" s="20" t="s">
        <v>25</v>
      </c>
      <c r="Q209" s="22">
        <v>190</v>
      </c>
      <c r="R209" s="3" t="str">
        <f>IF(OR(G209="12R",G209="12L"),_xlfn.XLOOKUP(C209,Tabla42[ADEP],Tabla42[SID 12R],""),IF(OR(G209="30L",G209="30R"),_xlfn.XLOOKUP(C209,Tabla42[ADEP],Tabla42[SID 30L],""),""))</f>
        <v>TAKUX</v>
      </c>
      <c r="S209" s="3">
        <f t="shared" si="3"/>
        <v>23</v>
      </c>
      <c r="T209" s="3" t="str">
        <f>_xlfn.XLOOKUP(C209,Tabla42[ADEP],Tabla42[Sector],"")</f>
        <v>Sector 7</v>
      </c>
    </row>
    <row r="210" spans="1:20" x14ac:dyDescent="0.2">
      <c r="A210" s="20" t="s">
        <v>6027</v>
      </c>
      <c r="B210" s="20" t="s">
        <v>18</v>
      </c>
      <c r="C210" s="20" t="s">
        <v>133</v>
      </c>
      <c r="D210" s="20" t="s">
        <v>28</v>
      </c>
      <c r="E210" s="20" t="s">
        <v>7911</v>
      </c>
      <c r="F210" s="21">
        <v>46321.96674768519</v>
      </c>
      <c r="G210" s="20" t="s">
        <v>21</v>
      </c>
      <c r="H210" s="20" t="s">
        <v>7912</v>
      </c>
      <c r="I210" s="22">
        <v>390</v>
      </c>
      <c r="J210" s="20" t="s">
        <v>22</v>
      </c>
      <c r="K210" s="20" t="s">
        <v>23</v>
      </c>
      <c r="L210" s="22">
        <v>360</v>
      </c>
      <c r="M210" s="20" t="s">
        <v>30</v>
      </c>
      <c r="N210" s="21">
        <v>46321.987488425926</v>
      </c>
      <c r="O210" s="22">
        <v>380</v>
      </c>
      <c r="P210" s="20" t="s">
        <v>25</v>
      </c>
      <c r="Q210" s="22">
        <v>40</v>
      </c>
      <c r="R210" s="3" t="str">
        <f>IF(OR(G210="12R",G210="12L"),_xlfn.XLOOKUP(C210,Tabla42[ADEP],Tabla42[SID 12R],""),IF(OR(G210="30L",G210="30R"),_xlfn.XLOOKUP(C210,Tabla42[ADEP],Tabla42[SID 30L],""),""))</f>
        <v>OMSUK</v>
      </c>
      <c r="S210" s="3">
        <f t="shared" si="3"/>
        <v>23</v>
      </c>
      <c r="T210" s="3" t="str">
        <f>_xlfn.XLOOKUP(C210,Tabla42[ADEP],Tabla42[Sector],"")</f>
        <v>Sector 3</v>
      </c>
    </row>
    <row r="211" spans="1:20" x14ac:dyDescent="0.2">
      <c r="A211" s="20" t="s">
        <v>330</v>
      </c>
      <c r="B211" s="20" t="s">
        <v>18</v>
      </c>
      <c r="C211" s="20" t="s">
        <v>62</v>
      </c>
      <c r="D211" s="20" t="s">
        <v>33</v>
      </c>
      <c r="E211" s="20" t="s">
        <v>6467</v>
      </c>
      <c r="F211" s="21">
        <v>46321.968819444446</v>
      </c>
      <c r="G211" s="20" t="s">
        <v>21</v>
      </c>
      <c r="H211" s="20" t="s">
        <v>7913</v>
      </c>
      <c r="I211" s="22">
        <v>380</v>
      </c>
      <c r="J211" s="20" t="s">
        <v>22</v>
      </c>
      <c r="K211" s="20" t="s">
        <v>23</v>
      </c>
      <c r="L211" s="22">
        <v>866</v>
      </c>
      <c r="M211" s="20" t="s">
        <v>2219</v>
      </c>
      <c r="N211" s="21">
        <v>46322.016527777778</v>
      </c>
      <c r="O211" s="22">
        <v>380</v>
      </c>
      <c r="P211" s="20" t="s">
        <v>25</v>
      </c>
      <c r="Q211" s="22">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0" t="s">
        <v>324</v>
      </c>
      <c r="B212" s="20" t="s">
        <v>18</v>
      </c>
      <c r="C212" s="20" t="s">
        <v>206</v>
      </c>
      <c r="D212" s="20" t="s">
        <v>53</v>
      </c>
      <c r="E212" s="20" t="s">
        <v>4008</v>
      </c>
      <c r="F212" s="21">
        <v>46321.970578703702</v>
      </c>
      <c r="G212" s="20" t="s">
        <v>21</v>
      </c>
      <c r="H212" s="20" t="s">
        <v>7914</v>
      </c>
      <c r="I212" s="22">
        <v>380</v>
      </c>
      <c r="J212" s="20" t="s">
        <v>22</v>
      </c>
      <c r="K212" s="20" t="s">
        <v>23</v>
      </c>
      <c r="L212" s="22">
        <v>859</v>
      </c>
      <c r="M212" s="20" t="s">
        <v>45</v>
      </c>
      <c r="N212" s="21">
        <v>46322.018113425926</v>
      </c>
      <c r="O212" s="22">
        <v>380</v>
      </c>
      <c r="P212" s="20" t="s">
        <v>25</v>
      </c>
      <c r="Q212" s="22">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0" t="s">
        <v>332</v>
      </c>
      <c r="B213" s="20" t="s">
        <v>18</v>
      </c>
      <c r="C213" s="20" t="s">
        <v>257</v>
      </c>
      <c r="D213" s="20" t="s">
        <v>122</v>
      </c>
      <c r="E213" s="20" t="s">
        <v>7915</v>
      </c>
      <c r="F213" s="21">
        <v>46321.971956018519</v>
      </c>
      <c r="G213" s="20" t="s">
        <v>21</v>
      </c>
      <c r="H213" s="20" t="s">
        <v>7916</v>
      </c>
      <c r="I213" s="22">
        <v>340</v>
      </c>
      <c r="J213" s="20" t="s">
        <v>22</v>
      </c>
      <c r="K213" s="20" t="s">
        <v>23</v>
      </c>
      <c r="L213" s="22">
        <v>883</v>
      </c>
      <c r="M213" s="20" t="s">
        <v>35</v>
      </c>
      <c r="N213" s="21">
        <v>46322.019375000003</v>
      </c>
      <c r="O213" s="22">
        <v>340</v>
      </c>
      <c r="P213" s="20" t="s">
        <v>25</v>
      </c>
      <c r="Q213" s="22">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20" t="s">
        <v>318</v>
      </c>
      <c r="B214" s="20" t="s">
        <v>18</v>
      </c>
      <c r="C214" s="20" t="s">
        <v>116</v>
      </c>
      <c r="D214" s="20" t="s">
        <v>43</v>
      </c>
      <c r="E214" s="20" t="s">
        <v>7917</v>
      </c>
      <c r="F214" s="21">
        <v>46321.974375000005</v>
      </c>
      <c r="G214" s="20" t="s">
        <v>21</v>
      </c>
      <c r="H214" s="20" t="s">
        <v>7918</v>
      </c>
      <c r="I214" s="22">
        <v>360</v>
      </c>
      <c r="J214" s="20" t="s">
        <v>22</v>
      </c>
      <c r="K214" s="20" t="s">
        <v>23</v>
      </c>
      <c r="L214" s="22">
        <v>587</v>
      </c>
      <c r="M214" s="20" t="s">
        <v>123</v>
      </c>
      <c r="N214" s="21">
        <v>46322.00818287037</v>
      </c>
      <c r="O214" s="22">
        <v>360</v>
      </c>
      <c r="P214" s="20" t="s">
        <v>25</v>
      </c>
      <c r="Q214" s="22">
        <v>40</v>
      </c>
      <c r="R214" s="3" t="str">
        <f>IF(OR(G214="12R",G214="12L"),_xlfn.XLOOKUP(C214,Tabla42[ADEP],Tabla42[SID 12R],""),IF(OR(G214="30L",G214="30R"),_xlfn.XLOOKUP(C214,Tabla42[ADEP],Tabla42[SID 30L],""),""))</f>
        <v>ENEBA</v>
      </c>
      <c r="S214" s="3">
        <f t="shared" si="3"/>
        <v>23</v>
      </c>
      <c r="T214" s="3" t="str">
        <f>_xlfn.XLOOKUP(C214,Tabla42[ADEP],Tabla42[Sector],"")</f>
        <v>Sector 3</v>
      </c>
    </row>
    <row r="215" spans="1:20" x14ac:dyDescent="0.2">
      <c r="A215" s="20" t="s">
        <v>7659</v>
      </c>
      <c r="B215" s="20" t="s">
        <v>18</v>
      </c>
      <c r="C215" s="20" t="s">
        <v>84</v>
      </c>
      <c r="D215" s="20" t="s">
        <v>2007</v>
      </c>
      <c r="E215" s="20" t="s">
        <v>7919</v>
      </c>
      <c r="F215" s="21">
        <v>46321.978749999995</v>
      </c>
      <c r="G215" s="20" t="s">
        <v>21</v>
      </c>
      <c r="H215" s="20" t="s">
        <v>7920</v>
      </c>
      <c r="I215" s="22">
        <v>350</v>
      </c>
      <c r="J215" s="20" t="s">
        <v>22</v>
      </c>
      <c r="K215" s="20" t="s">
        <v>23</v>
      </c>
      <c r="L215" s="22">
        <v>136</v>
      </c>
      <c r="M215" s="20" t="s">
        <v>39</v>
      </c>
      <c r="N215" s="21">
        <v>46321.988125000003</v>
      </c>
      <c r="O215" s="22">
        <v>235</v>
      </c>
      <c r="P215" s="20" t="s">
        <v>40</v>
      </c>
      <c r="Q215" s="22">
        <v>190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A216" s="20" t="s">
        <v>5653</v>
      </c>
      <c r="B216" s="20" t="s">
        <v>18</v>
      </c>
      <c r="C216" s="20" t="s">
        <v>489</v>
      </c>
      <c r="D216" s="20" t="s">
        <v>28</v>
      </c>
      <c r="E216" s="20" t="s">
        <v>3043</v>
      </c>
      <c r="F216" s="21">
        <v>46321.98364583333</v>
      </c>
      <c r="G216" s="20" t="s">
        <v>21</v>
      </c>
      <c r="H216" s="20" t="s">
        <v>7921</v>
      </c>
      <c r="I216" s="22">
        <v>380</v>
      </c>
      <c r="J216" s="20" t="s">
        <v>22</v>
      </c>
      <c r="K216" s="20" t="s">
        <v>23</v>
      </c>
      <c r="L216" s="22">
        <v>439</v>
      </c>
      <c r="M216" s="20" t="s">
        <v>189</v>
      </c>
      <c r="N216" s="21">
        <v>46322.010312500002</v>
      </c>
      <c r="O216" s="22">
        <v>360</v>
      </c>
      <c r="P216" s="20" t="s">
        <v>25</v>
      </c>
      <c r="Q216" s="22">
        <v>40</v>
      </c>
      <c r="R216" s="3" t="str">
        <f>IF(OR(G216="12R",G216="12L"),_xlfn.XLOOKUP(C216,Tabla42[ADEP],Tabla42[SID 12R],""),IF(OR(G216="30L",G216="30R"),_xlfn.XLOOKUP(C216,Tabla42[ADEP],Tabla42[SID 30L],""),""))</f>
        <v>OMSUK</v>
      </c>
      <c r="S216" s="3">
        <f t="shared" si="3"/>
        <v>23</v>
      </c>
      <c r="T216" s="3" t="str">
        <f>_xlfn.XLOOKUP(C216,Tabla42[ADEP],Tabla42[Sector],"")</f>
        <v>Sector 3</v>
      </c>
    </row>
    <row r="217" spans="1:20" x14ac:dyDescent="0.2">
      <c r="A217" s="20" t="s">
        <v>7641</v>
      </c>
      <c r="B217" s="20" t="s">
        <v>18</v>
      </c>
      <c r="C217" s="20" t="s">
        <v>42</v>
      </c>
      <c r="D217" s="20" t="s">
        <v>20</v>
      </c>
      <c r="E217" s="20" t="s">
        <v>1052</v>
      </c>
      <c r="F217" s="21">
        <v>46321.984965277778</v>
      </c>
      <c r="G217" s="20" t="s">
        <v>21</v>
      </c>
      <c r="H217" s="20" t="s">
        <v>7922</v>
      </c>
      <c r="I217" s="22">
        <v>340</v>
      </c>
      <c r="J217" s="20" t="s">
        <v>22</v>
      </c>
      <c r="K217" s="20" t="s">
        <v>23</v>
      </c>
      <c r="L217" s="22">
        <v>859</v>
      </c>
      <c r="M217" s="20" t="s">
        <v>45</v>
      </c>
      <c r="N217" s="21">
        <v>46322.03398148148</v>
      </c>
      <c r="O217" s="22">
        <v>340</v>
      </c>
      <c r="P217" s="20" t="s">
        <v>25</v>
      </c>
      <c r="Q217" s="22">
        <v>190</v>
      </c>
      <c r="R217" s="3" t="str">
        <f>IF(OR(G217="12R",G217="12L"),_xlfn.XLOOKUP(C217,Tabla42[ADEP],Tabla42[SID 12R],""),IF(OR(G217="30L",G217="30R"),_xlfn.XLOOKUP(C217,Tabla42[ADEP],Tabla42[SID 30L],""),""))</f>
        <v>UDGUV</v>
      </c>
      <c r="S217" s="3">
        <f t="shared" si="3"/>
        <v>23</v>
      </c>
      <c r="T217" s="3" t="str">
        <f>_xlfn.XLOOKUP(C217,Tabla42[ADEP],Tabla42[Sector],"")</f>
        <v>Sector 2</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IF(OR(G218="12R",G218="12L"),_xlfn.XLOOKUP(C218,Tabla42[ADEP],Tabla42[SID 12R],""),IF(OR(G218="30L",G218="30R"),_xlfn.XLOOKUP(C218,Tabla42[ADEP],Tabla42[SID 30L],""),""))</f>
        <v/>
      </c>
      <c r="S218" s="3">
        <f t="shared" si="3"/>
        <v>0</v>
      </c>
      <c r="T218" s="3" t="str">
        <f>_xlfn.XLOOKUP(C218,Tabla42[ADEP],Tabla42[Sector],"")</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IF(OR(G219="12R",G219="12L"),_xlfn.XLOOKUP(C219,Tabla42[ADEP],Tabla42[SID 12R],""),IF(OR(G219="30L",G219="30R"),_xlfn.XLOOKUP(C219,Tabla42[ADEP],Tabla42[SID 30L],""),""))</f>
        <v/>
      </c>
      <c r="S219" s="3">
        <f t="shared" si="3"/>
        <v>0</v>
      </c>
      <c r="T219" s="3" t="str">
        <f>_xlfn.XLOOKUP(C219,Tabla42[ADEP],Tabla42[Sector],"")</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1</v>
      </c>
      <c r="F227" s="8">
        <f t="shared" si="4"/>
        <v>0</v>
      </c>
      <c r="G227" s="8">
        <f t="shared" si="4"/>
        <v>0</v>
      </c>
      <c r="H227" s="8">
        <f t="shared" si="4"/>
        <v>2</v>
      </c>
      <c r="I227" s="9">
        <f t="shared" ref="I227:I235" si="5">SUM(B227:H227)</f>
        <v>4</v>
      </c>
    </row>
    <row r="228" spans="1:9" x14ac:dyDescent="0.2">
      <c r="A228" s="7">
        <v>15</v>
      </c>
      <c r="B228" s="8">
        <f t="shared" si="4"/>
        <v>0</v>
      </c>
      <c r="C228" s="8">
        <f t="shared" si="4"/>
        <v>2</v>
      </c>
      <c r="D228" s="8">
        <f t="shared" si="4"/>
        <v>0</v>
      </c>
      <c r="E228" s="8">
        <f t="shared" si="4"/>
        <v>0</v>
      </c>
      <c r="F228" s="8">
        <f t="shared" si="4"/>
        <v>3</v>
      </c>
      <c r="G228" s="8">
        <f t="shared" si="4"/>
        <v>0</v>
      </c>
      <c r="H228" s="8">
        <f t="shared" si="4"/>
        <v>5</v>
      </c>
      <c r="I228" s="9">
        <f t="shared" si="5"/>
        <v>10</v>
      </c>
    </row>
    <row r="229" spans="1:9" x14ac:dyDescent="0.2">
      <c r="A229" s="7">
        <v>16</v>
      </c>
      <c r="B229" s="8">
        <f t="shared" si="4"/>
        <v>0</v>
      </c>
      <c r="C229" s="8">
        <f t="shared" si="4"/>
        <v>5</v>
      </c>
      <c r="D229" s="8">
        <f t="shared" si="4"/>
        <v>0</v>
      </c>
      <c r="E229" s="8">
        <f t="shared" si="4"/>
        <v>0</v>
      </c>
      <c r="F229" s="8">
        <f t="shared" si="4"/>
        <v>1</v>
      </c>
      <c r="G229" s="8">
        <f t="shared" si="4"/>
        <v>2</v>
      </c>
      <c r="H229" s="8">
        <f t="shared" si="4"/>
        <v>9</v>
      </c>
      <c r="I229" s="9">
        <f t="shared" si="5"/>
        <v>17</v>
      </c>
    </row>
    <row r="230" spans="1:9" x14ac:dyDescent="0.2">
      <c r="A230" s="7">
        <v>17</v>
      </c>
      <c r="B230" s="8">
        <f t="shared" si="4"/>
        <v>0</v>
      </c>
      <c r="C230" s="8">
        <f t="shared" si="4"/>
        <v>4</v>
      </c>
      <c r="D230" s="8">
        <f t="shared" si="4"/>
        <v>0</v>
      </c>
      <c r="E230" s="8">
        <f t="shared" si="4"/>
        <v>2</v>
      </c>
      <c r="F230" s="8">
        <f t="shared" si="4"/>
        <v>6</v>
      </c>
      <c r="G230" s="8">
        <f t="shared" si="4"/>
        <v>1</v>
      </c>
      <c r="H230" s="8">
        <f t="shared" si="4"/>
        <v>5</v>
      </c>
      <c r="I230" s="9">
        <f t="shared" si="5"/>
        <v>18</v>
      </c>
    </row>
    <row r="231" spans="1:9" x14ac:dyDescent="0.2">
      <c r="A231" s="7">
        <v>18</v>
      </c>
      <c r="B231" s="8">
        <f t="shared" si="4"/>
        <v>2</v>
      </c>
      <c r="C231" s="8">
        <f t="shared" si="4"/>
        <v>1</v>
      </c>
      <c r="D231" s="8">
        <f t="shared" si="4"/>
        <v>0</v>
      </c>
      <c r="E231" s="8">
        <f t="shared" si="4"/>
        <v>1</v>
      </c>
      <c r="F231" s="8">
        <f t="shared" si="4"/>
        <v>7</v>
      </c>
      <c r="G231" s="8">
        <f t="shared" si="4"/>
        <v>1</v>
      </c>
      <c r="H231" s="8">
        <f t="shared" si="4"/>
        <v>9</v>
      </c>
      <c r="I231" s="9">
        <f t="shared" si="5"/>
        <v>21</v>
      </c>
    </row>
    <row r="232" spans="1:9" x14ac:dyDescent="0.2">
      <c r="A232" s="7">
        <v>19</v>
      </c>
      <c r="B232" s="8">
        <f t="shared" si="4"/>
        <v>2</v>
      </c>
      <c r="C232" s="8">
        <f t="shared" si="4"/>
        <v>9</v>
      </c>
      <c r="D232" s="8">
        <f t="shared" si="4"/>
        <v>0</v>
      </c>
      <c r="E232" s="8">
        <f t="shared" si="4"/>
        <v>2</v>
      </c>
      <c r="F232" s="8">
        <f t="shared" si="4"/>
        <v>10</v>
      </c>
      <c r="G232" s="8">
        <f t="shared" si="4"/>
        <v>1</v>
      </c>
      <c r="H232" s="8">
        <f t="shared" si="4"/>
        <v>10</v>
      </c>
      <c r="I232" s="9">
        <f t="shared" si="5"/>
        <v>34</v>
      </c>
    </row>
    <row r="233" spans="1:9" x14ac:dyDescent="0.2">
      <c r="A233" s="7">
        <v>20</v>
      </c>
      <c r="B233" s="8">
        <f t="shared" si="4"/>
        <v>0</v>
      </c>
      <c r="C233" s="8">
        <f t="shared" si="4"/>
        <v>4</v>
      </c>
      <c r="D233" s="8">
        <f t="shared" si="4"/>
        <v>0</v>
      </c>
      <c r="E233" s="8">
        <f t="shared" si="4"/>
        <v>1</v>
      </c>
      <c r="F233" s="8">
        <f t="shared" si="4"/>
        <v>5</v>
      </c>
      <c r="G233" s="8">
        <f t="shared" si="4"/>
        <v>0</v>
      </c>
      <c r="H233" s="8">
        <f t="shared" si="4"/>
        <v>7</v>
      </c>
      <c r="I233" s="9">
        <f t="shared" si="5"/>
        <v>17</v>
      </c>
    </row>
    <row r="234" spans="1:9" x14ac:dyDescent="0.2">
      <c r="A234" s="7">
        <v>21</v>
      </c>
      <c r="B234" s="8">
        <f t="shared" si="4"/>
        <v>1</v>
      </c>
      <c r="C234" s="8">
        <f t="shared" si="4"/>
        <v>2</v>
      </c>
      <c r="D234" s="8">
        <f t="shared" si="4"/>
        <v>0</v>
      </c>
      <c r="E234" s="8">
        <f t="shared" si="4"/>
        <v>1</v>
      </c>
      <c r="F234" s="8">
        <f t="shared" si="4"/>
        <v>6</v>
      </c>
      <c r="G234" s="8">
        <f t="shared" si="4"/>
        <v>2</v>
      </c>
      <c r="H234" s="8">
        <f t="shared" si="4"/>
        <v>6</v>
      </c>
      <c r="I234" s="9">
        <f t="shared" si="5"/>
        <v>18</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3</v>
      </c>
      <c r="D263" s="8">
        <f t="shared" si="6"/>
        <v>1</v>
      </c>
      <c r="E263" s="9">
        <f t="shared" ref="E263:E272" si="7">SUM(B263:D263)</f>
        <v>6</v>
      </c>
    </row>
    <row r="264" spans="1:9" x14ac:dyDescent="0.2">
      <c r="A264" s="7">
        <v>15</v>
      </c>
      <c r="B264" s="8">
        <f t="shared" si="6"/>
        <v>5</v>
      </c>
      <c r="C264" s="8">
        <f t="shared" si="6"/>
        <v>5</v>
      </c>
      <c r="D264" s="8">
        <f t="shared" si="6"/>
        <v>0</v>
      </c>
      <c r="E264" s="9">
        <f t="shared" si="7"/>
        <v>10</v>
      </c>
    </row>
    <row r="265" spans="1:9" x14ac:dyDescent="0.2">
      <c r="A265" s="7">
        <v>16</v>
      </c>
      <c r="B265" s="8">
        <f t="shared" si="6"/>
        <v>9</v>
      </c>
      <c r="C265" s="8">
        <f t="shared" si="6"/>
        <v>6</v>
      </c>
      <c r="D265" s="8">
        <f t="shared" si="6"/>
        <v>2</v>
      </c>
      <c r="E265" s="9">
        <f t="shared" si="7"/>
        <v>17</v>
      </c>
    </row>
    <row r="266" spans="1:9" x14ac:dyDescent="0.2">
      <c r="A266" s="7">
        <v>17</v>
      </c>
      <c r="B266" s="8">
        <f t="shared" si="6"/>
        <v>5</v>
      </c>
      <c r="C266" s="8">
        <f t="shared" si="6"/>
        <v>12</v>
      </c>
      <c r="D266" s="8">
        <f t="shared" si="6"/>
        <v>1</v>
      </c>
      <c r="E266" s="9">
        <f t="shared" si="7"/>
        <v>18</v>
      </c>
    </row>
    <row r="267" spans="1:9" x14ac:dyDescent="0.2">
      <c r="A267" s="7">
        <v>18</v>
      </c>
      <c r="B267" s="8">
        <f t="shared" si="6"/>
        <v>9</v>
      </c>
      <c r="C267" s="8">
        <f t="shared" si="6"/>
        <v>9</v>
      </c>
      <c r="D267" s="8">
        <f t="shared" si="6"/>
        <v>3</v>
      </c>
      <c r="E267" s="9">
        <f t="shared" si="7"/>
        <v>21</v>
      </c>
    </row>
    <row r="268" spans="1:9" x14ac:dyDescent="0.2">
      <c r="A268" s="7">
        <v>19</v>
      </c>
      <c r="B268" s="8">
        <f t="shared" si="6"/>
        <v>10</v>
      </c>
      <c r="C268" s="8">
        <f t="shared" si="6"/>
        <v>21</v>
      </c>
      <c r="D268" s="8">
        <f t="shared" si="6"/>
        <v>3</v>
      </c>
      <c r="E268" s="9">
        <f t="shared" si="7"/>
        <v>34</v>
      </c>
    </row>
    <row r="269" spans="1:9" x14ac:dyDescent="0.2">
      <c r="A269" s="7">
        <v>20</v>
      </c>
      <c r="B269" s="8">
        <f t="shared" si="6"/>
        <v>7</v>
      </c>
      <c r="C269" s="8">
        <f t="shared" si="6"/>
        <v>10</v>
      </c>
      <c r="D269" s="8">
        <f t="shared" si="6"/>
        <v>0</v>
      </c>
      <c r="E269" s="9">
        <f t="shared" si="7"/>
        <v>17</v>
      </c>
    </row>
    <row r="270" spans="1:9" x14ac:dyDescent="0.2">
      <c r="A270" s="7">
        <v>21</v>
      </c>
      <c r="B270" s="8">
        <f t="shared" si="6"/>
        <v>6</v>
      </c>
      <c r="C270" s="8">
        <f t="shared" si="6"/>
        <v>9</v>
      </c>
      <c r="D270" s="8">
        <f t="shared" si="6"/>
        <v>3</v>
      </c>
      <c r="E270" s="9">
        <f t="shared" si="7"/>
        <v>18</v>
      </c>
    </row>
    <row r="271" spans="1:9" x14ac:dyDescent="0.2">
      <c r="A271" s="7">
        <v>22</v>
      </c>
      <c r="B271" s="8">
        <f t="shared" si="6"/>
        <v>8</v>
      </c>
      <c r="C271" s="8">
        <f t="shared" si="6"/>
        <v>6</v>
      </c>
      <c r="D271" s="8">
        <f t="shared" si="6"/>
        <v>0</v>
      </c>
      <c r="E271" s="9">
        <f t="shared" si="7"/>
        <v>14</v>
      </c>
    </row>
    <row r="272" spans="1:9" x14ac:dyDescent="0.2">
      <c r="A272" s="10">
        <v>23</v>
      </c>
      <c r="B272" s="11">
        <f t="shared" si="6"/>
        <v>5</v>
      </c>
      <c r="C272" s="11">
        <f t="shared" si="6"/>
        <v>4</v>
      </c>
      <c r="D272" s="11">
        <f t="shared" si="6"/>
        <v>1</v>
      </c>
      <c r="E272" s="12">
        <f t="shared" si="7"/>
        <v>10</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51CED-BF0F-5348-ACDB-B406EBE55DD8}">
  <dimension ref="A1:T272"/>
  <sheetViews>
    <sheetView showGridLines="0" tabSelected="1" zoomScale="110" zoomScaleNormal="110" workbookViewId="0">
      <selection activeCell="A2" sqref="A2:Q19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46</v>
      </c>
      <c r="B2" s="20" t="s">
        <v>18</v>
      </c>
      <c r="C2" s="20" t="s">
        <v>47</v>
      </c>
      <c r="D2" s="20" t="s">
        <v>48</v>
      </c>
      <c r="E2" s="20" t="s">
        <v>3482</v>
      </c>
      <c r="F2" s="21">
        <v>46322.00582175926</v>
      </c>
      <c r="G2" s="20" t="s">
        <v>21</v>
      </c>
      <c r="H2" s="20" t="s">
        <v>7923</v>
      </c>
      <c r="I2" s="22">
        <v>350</v>
      </c>
      <c r="J2" s="20" t="s">
        <v>22</v>
      </c>
      <c r="K2" s="20" t="s">
        <v>23</v>
      </c>
      <c r="L2" s="22">
        <v>136</v>
      </c>
      <c r="M2" s="20" t="s">
        <v>39</v>
      </c>
      <c r="N2" s="21">
        <v>46322.015509259261</v>
      </c>
      <c r="O2" s="22">
        <v>241</v>
      </c>
      <c r="P2" s="20" t="s">
        <v>40</v>
      </c>
      <c r="Q2" s="22">
        <v>190</v>
      </c>
      <c r="R2" s="3" t="str">
        <f>IF(OR(G2="12R",G2="12L"),_xlfn.XLOOKUP(C2,Tabla42[ADEP],Tabla42[SID 12R],""),IF(OR(G2="30L",G2="30R"),_xlfn.XLOOKUP(C2,Tabla42[ADEP],Tabla42[SID 30L],""),""))</f>
        <v>NUDAL</v>
      </c>
      <c r="S2" s="3">
        <f>HOUR(F2)</f>
        <v>0</v>
      </c>
      <c r="T2" s="3" t="str">
        <f>_xlfn.XLOOKUP(C2,Tabla42[ADEP],Tabla42[Sector],"")</f>
        <v>Sector 3</v>
      </c>
    </row>
    <row r="3" spans="1:20" x14ac:dyDescent="0.2">
      <c r="A3" s="20" t="s">
        <v>336</v>
      </c>
      <c r="B3" s="20" t="s">
        <v>18</v>
      </c>
      <c r="C3" s="20" t="s">
        <v>290</v>
      </c>
      <c r="D3" s="20" t="s">
        <v>33</v>
      </c>
      <c r="E3" s="20" t="s">
        <v>3421</v>
      </c>
      <c r="F3" s="21">
        <v>46322.008009259254</v>
      </c>
      <c r="G3" s="20" t="s">
        <v>21</v>
      </c>
      <c r="H3" s="20" t="s">
        <v>7924</v>
      </c>
      <c r="I3" s="22">
        <v>350</v>
      </c>
      <c r="J3" s="20" t="s">
        <v>22</v>
      </c>
      <c r="K3" s="20" t="s">
        <v>23</v>
      </c>
      <c r="L3" s="22">
        <v>219</v>
      </c>
      <c r="M3" s="20" t="s">
        <v>55</v>
      </c>
      <c r="N3" s="21">
        <v>46322.021354166667</v>
      </c>
      <c r="O3" s="22">
        <v>305</v>
      </c>
      <c r="P3" s="20" t="s">
        <v>25</v>
      </c>
      <c r="Q3" s="22">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20" t="s">
        <v>334</v>
      </c>
      <c r="B4" s="20" t="s">
        <v>18</v>
      </c>
      <c r="C4" s="20" t="s">
        <v>42</v>
      </c>
      <c r="D4" s="20" t="s">
        <v>28</v>
      </c>
      <c r="E4" s="20" t="s">
        <v>4186</v>
      </c>
      <c r="F4" s="21">
        <v>46322.009259259255</v>
      </c>
      <c r="G4" s="20" t="s">
        <v>21</v>
      </c>
      <c r="H4" s="20" t="s">
        <v>7925</v>
      </c>
      <c r="I4" s="22">
        <v>380</v>
      </c>
      <c r="J4" s="20" t="s">
        <v>22</v>
      </c>
      <c r="K4" s="20" t="s">
        <v>23</v>
      </c>
      <c r="L4" s="22">
        <v>859</v>
      </c>
      <c r="M4" s="20" t="s">
        <v>45</v>
      </c>
      <c r="N4" s="21">
        <v>46322.055347222224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259</v>
      </c>
      <c r="B5" s="20" t="s">
        <v>18</v>
      </c>
      <c r="C5" s="20" t="s">
        <v>32</v>
      </c>
      <c r="D5" s="20" t="s">
        <v>33</v>
      </c>
      <c r="E5" s="20" t="s">
        <v>434</v>
      </c>
      <c r="F5" s="21">
        <v>46322.011562500003</v>
      </c>
      <c r="G5" s="20" t="s">
        <v>21</v>
      </c>
      <c r="H5" s="20" t="s">
        <v>7926</v>
      </c>
      <c r="I5" s="22">
        <v>300</v>
      </c>
      <c r="J5" s="20" t="s">
        <v>22</v>
      </c>
      <c r="K5" s="20" t="s">
        <v>23</v>
      </c>
      <c r="L5" s="22">
        <v>862</v>
      </c>
      <c r="M5" s="20" t="s">
        <v>35</v>
      </c>
      <c r="N5" s="21">
        <v>46322.060717592598</v>
      </c>
      <c r="O5" s="22">
        <v>300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17</v>
      </c>
      <c r="B6" s="20" t="s">
        <v>18</v>
      </c>
      <c r="C6" s="20" t="s">
        <v>19</v>
      </c>
      <c r="D6" s="20" t="s">
        <v>20</v>
      </c>
      <c r="E6" s="20" t="s">
        <v>7927</v>
      </c>
      <c r="F6" s="21">
        <v>46322.021527777775</v>
      </c>
      <c r="G6" s="20" t="s">
        <v>21</v>
      </c>
      <c r="H6" s="20" t="s">
        <v>7928</v>
      </c>
      <c r="I6" s="22">
        <v>360</v>
      </c>
      <c r="J6" s="20" t="s">
        <v>22</v>
      </c>
      <c r="K6" s="20" t="s">
        <v>23</v>
      </c>
      <c r="L6" s="22">
        <v>904</v>
      </c>
      <c r="M6" s="20" t="s">
        <v>24</v>
      </c>
      <c r="N6" s="21">
        <v>46322.071956018517</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7929</v>
      </c>
      <c r="B7" s="20" t="s">
        <v>18</v>
      </c>
      <c r="C7" s="20" t="s">
        <v>204</v>
      </c>
      <c r="D7" s="20" t="s">
        <v>53</v>
      </c>
      <c r="E7" s="20" t="s">
        <v>7930</v>
      </c>
      <c r="F7" s="21">
        <v>46322.029780092591</v>
      </c>
      <c r="G7" s="20" t="s">
        <v>21</v>
      </c>
      <c r="H7" s="20" t="s">
        <v>7931</v>
      </c>
      <c r="I7" s="22">
        <v>390</v>
      </c>
      <c r="J7" s="20" t="s">
        <v>22</v>
      </c>
      <c r="K7" s="20" t="s">
        <v>141</v>
      </c>
      <c r="L7" s="22">
        <v>148</v>
      </c>
      <c r="M7" s="20" t="s">
        <v>3831</v>
      </c>
      <c r="N7" s="21">
        <v>46322.038900462961</v>
      </c>
      <c r="O7" s="22">
        <v>321</v>
      </c>
      <c r="P7" s="20" t="s">
        <v>25</v>
      </c>
      <c r="Q7" s="22">
        <v>190</v>
      </c>
      <c r="R7" s="3" t="str">
        <f>IF(OR(G7="12R",G7="12L"),_xlfn.XLOOKUP(C7,Tabla42[ADEP],Tabla42[SID 12R],""),IF(OR(G7="30L",G7="30R"),_xlfn.XLOOKUP(C7,Tabla42[ADEP],Tabla42[SID 30L],""),""))</f>
        <v>TAKUX</v>
      </c>
      <c r="S7" s="3">
        <f t="shared" si="0"/>
        <v>0</v>
      </c>
      <c r="T7" s="3" t="str">
        <f>_xlfn.XLOOKUP(C7,Tabla42[ADEP],Tabla42[Sector],"")</f>
        <v>Sector 7</v>
      </c>
    </row>
    <row r="8" spans="1:20" x14ac:dyDescent="0.2">
      <c r="A8" s="20" t="s">
        <v>7645</v>
      </c>
      <c r="B8" s="20" t="s">
        <v>18</v>
      </c>
      <c r="C8" s="20" t="s">
        <v>27</v>
      </c>
      <c r="D8" s="20" t="s">
        <v>20</v>
      </c>
      <c r="E8" s="20" t="s">
        <v>7649</v>
      </c>
      <c r="F8" s="21">
        <v>46322.031597222223</v>
      </c>
      <c r="G8" s="20" t="s">
        <v>21</v>
      </c>
      <c r="H8" s="20" t="s">
        <v>7932</v>
      </c>
      <c r="I8" s="22">
        <v>370</v>
      </c>
      <c r="J8" s="20" t="s">
        <v>22</v>
      </c>
      <c r="K8" s="20" t="s">
        <v>23</v>
      </c>
      <c r="L8" s="22">
        <v>356</v>
      </c>
      <c r="M8" s="20" t="s">
        <v>30</v>
      </c>
      <c r="N8" s="21">
        <v>46322.052511574075</v>
      </c>
      <c r="O8" s="22">
        <v>370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41</v>
      </c>
      <c r="B9" s="20" t="s">
        <v>18</v>
      </c>
      <c r="C9" s="20" t="s">
        <v>42</v>
      </c>
      <c r="D9" s="20" t="s">
        <v>28</v>
      </c>
      <c r="E9" s="20" t="s">
        <v>7933</v>
      </c>
      <c r="F9" s="21">
        <v>46322.03392361111</v>
      </c>
      <c r="G9" s="20" t="s">
        <v>21</v>
      </c>
      <c r="H9" s="20" t="s">
        <v>7934</v>
      </c>
      <c r="I9" s="22">
        <v>380</v>
      </c>
      <c r="J9" s="20" t="s">
        <v>22</v>
      </c>
      <c r="K9" s="20" t="s">
        <v>23</v>
      </c>
      <c r="L9" s="22">
        <v>859</v>
      </c>
      <c r="M9" s="20" t="s">
        <v>45</v>
      </c>
      <c r="N9" s="21">
        <v>46322.081284722226</v>
      </c>
      <c r="O9" s="22">
        <v>380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7935</v>
      </c>
      <c r="B10" s="20" t="s">
        <v>18</v>
      </c>
      <c r="C10" s="20" t="s">
        <v>864</v>
      </c>
      <c r="D10" s="20" t="s">
        <v>28</v>
      </c>
      <c r="E10" s="20" t="s">
        <v>7936</v>
      </c>
      <c r="F10" s="21">
        <v>46322.036168981482</v>
      </c>
      <c r="G10" s="20" t="s">
        <v>21</v>
      </c>
      <c r="H10" s="20" t="s">
        <v>7937</v>
      </c>
      <c r="I10" s="22">
        <v>400</v>
      </c>
      <c r="J10" s="20" t="s">
        <v>22</v>
      </c>
      <c r="K10" s="20" t="s">
        <v>23</v>
      </c>
      <c r="L10" s="22">
        <v>437</v>
      </c>
      <c r="M10" s="20" t="s">
        <v>189</v>
      </c>
      <c r="N10" s="21">
        <v>46322.060578703706</v>
      </c>
      <c r="O10" s="22">
        <v>400</v>
      </c>
      <c r="P10" s="20" t="s">
        <v>25</v>
      </c>
      <c r="Q10" s="22">
        <v>40</v>
      </c>
      <c r="R10" s="3" t="str">
        <f>IF(OR(G10="12R",G10="12L"),_xlfn.XLOOKUP(C10,Tabla42[ADEP],Tabla42[SID 12R],""),IF(OR(G10="30L",G10="30R"),_xlfn.XLOOKUP(C10,Tabla42[ADEP],Tabla42[SID 30L],""),""))</f>
        <v>OMSUK</v>
      </c>
      <c r="S10" s="3">
        <f t="shared" si="0"/>
        <v>0</v>
      </c>
      <c r="T10" s="3" t="str">
        <f>_xlfn.XLOOKUP(C10,Tabla42[ADEP],Tabla42[Sector],"")</f>
        <v>Sector 3</v>
      </c>
    </row>
    <row r="11" spans="1:20" x14ac:dyDescent="0.2">
      <c r="A11" s="20" t="s">
        <v>3477</v>
      </c>
      <c r="B11" s="20" t="s">
        <v>18</v>
      </c>
      <c r="C11" s="20" t="s">
        <v>206</v>
      </c>
      <c r="D11" s="20" t="s">
        <v>20</v>
      </c>
      <c r="E11" s="20" t="s">
        <v>5463</v>
      </c>
      <c r="F11" s="21">
        <v>46322.040914351848</v>
      </c>
      <c r="G11" s="20" t="s">
        <v>21</v>
      </c>
      <c r="H11" s="20" t="s">
        <v>326</v>
      </c>
      <c r="I11" s="22">
        <v>360</v>
      </c>
      <c r="J11" s="20" t="s">
        <v>22</v>
      </c>
      <c r="K11" s="20" t="s">
        <v>23</v>
      </c>
      <c r="L11" s="22">
        <v>859</v>
      </c>
      <c r="M11" s="20" t="s">
        <v>45</v>
      </c>
      <c r="N11" s="21">
        <v>46322.088541666672</v>
      </c>
      <c r="O11" s="22">
        <v>360</v>
      </c>
      <c r="P11" s="20" t="s">
        <v>25</v>
      </c>
      <c r="Q11" s="22">
        <v>190</v>
      </c>
      <c r="R11" s="3" t="str">
        <f>IF(OR(G11="12R",G11="12L"),_xlfn.XLOOKUP(C11,Tabla42[ADEP],Tabla42[SID 12R],""),IF(OR(G11="30L",G11="30R"),_xlfn.XLOOKUP(C11,Tabla42[ADEP],Tabla42[SID 30L],""),""))</f>
        <v>UDGUV</v>
      </c>
      <c r="S11" s="3">
        <f t="shared" si="0"/>
        <v>0</v>
      </c>
      <c r="T11" s="3" t="str">
        <f>_xlfn.XLOOKUP(C11,Tabla42[ADEP],Tabla42[Sector],"")</f>
        <v>Sector 2</v>
      </c>
    </row>
    <row r="12" spans="1:20" x14ac:dyDescent="0.2">
      <c r="A12" s="20" t="s">
        <v>2835</v>
      </c>
      <c r="B12" s="20" t="s">
        <v>18</v>
      </c>
      <c r="C12" s="20" t="s">
        <v>49</v>
      </c>
      <c r="D12" s="20" t="s">
        <v>124</v>
      </c>
      <c r="E12" s="20"/>
      <c r="F12" s="21">
        <v>46322.042986111112</v>
      </c>
      <c r="G12" s="20" t="s">
        <v>21</v>
      </c>
      <c r="H12" s="20" t="s">
        <v>7938</v>
      </c>
      <c r="I12" s="22">
        <v>280</v>
      </c>
      <c r="J12" s="20" t="s">
        <v>22</v>
      </c>
      <c r="K12" s="20" t="s">
        <v>50</v>
      </c>
      <c r="L12" s="22">
        <v>860</v>
      </c>
      <c r="M12" s="20" t="s">
        <v>45</v>
      </c>
      <c r="N12" s="21">
        <v>46322.092627314814</v>
      </c>
      <c r="O12" s="22">
        <v>280</v>
      </c>
      <c r="P12" s="20" t="s">
        <v>25</v>
      </c>
      <c r="Q12" s="22">
        <v>30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7648</v>
      </c>
      <c r="B13" s="20" t="s">
        <v>18</v>
      </c>
      <c r="C13" s="20" t="s">
        <v>133</v>
      </c>
      <c r="D13" s="20" t="s">
        <v>20</v>
      </c>
      <c r="E13" s="20" t="s">
        <v>7939</v>
      </c>
      <c r="F13" s="21">
        <v>46322.044236111113</v>
      </c>
      <c r="G13" s="20" t="s">
        <v>21</v>
      </c>
      <c r="H13" s="20" t="s">
        <v>7940</v>
      </c>
      <c r="I13" s="22">
        <v>350</v>
      </c>
      <c r="J13" s="20" t="s">
        <v>22</v>
      </c>
      <c r="K13" s="20" t="s">
        <v>23</v>
      </c>
      <c r="L13" s="22">
        <v>359</v>
      </c>
      <c r="M13" s="20" t="s">
        <v>30</v>
      </c>
      <c r="N13" s="21">
        <v>46322.064664351856</v>
      </c>
      <c r="O13" s="22">
        <v>350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6637</v>
      </c>
      <c r="B14" s="20" t="s">
        <v>18</v>
      </c>
      <c r="C14" s="20" t="s">
        <v>27</v>
      </c>
      <c r="D14" s="20" t="s">
        <v>28</v>
      </c>
      <c r="E14" s="20" t="s">
        <v>791</v>
      </c>
      <c r="F14" s="21">
        <v>46322.053020833337</v>
      </c>
      <c r="G14" s="20" t="s">
        <v>21</v>
      </c>
      <c r="H14" s="20" t="s">
        <v>7941</v>
      </c>
      <c r="I14" s="22">
        <v>410</v>
      </c>
      <c r="J14" s="20" t="s">
        <v>22</v>
      </c>
      <c r="K14" s="20" t="s">
        <v>23</v>
      </c>
      <c r="L14" s="22">
        <v>359</v>
      </c>
      <c r="M14" s="20" t="s">
        <v>30</v>
      </c>
      <c r="N14" s="21">
        <v>46322.07430555555</v>
      </c>
      <c r="O14" s="22">
        <v>410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7942</v>
      </c>
      <c r="B15" s="20" t="s">
        <v>18</v>
      </c>
      <c r="C15" s="20" t="s">
        <v>436</v>
      </c>
      <c r="D15" s="20" t="s">
        <v>427</v>
      </c>
      <c r="E15" s="20" t="s">
        <v>6845</v>
      </c>
      <c r="F15" s="21">
        <v>46322.066863425927</v>
      </c>
      <c r="G15" s="20" t="s">
        <v>21</v>
      </c>
      <c r="H15" s="20" t="s">
        <v>7943</v>
      </c>
      <c r="I15" s="22">
        <v>380</v>
      </c>
      <c r="J15" s="20" t="s">
        <v>22</v>
      </c>
      <c r="K15" s="20" t="s">
        <v>141</v>
      </c>
      <c r="L15" s="22">
        <v>865</v>
      </c>
      <c r="M15" s="20" t="s">
        <v>35</v>
      </c>
      <c r="N15" s="21">
        <v>46322.114872685182</v>
      </c>
      <c r="O15" s="22">
        <v>380</v>
      </c>
      <c r="P15" s="20" t="s">
        <v>25</v>
      </c>
      <c r="Q15" s="22">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51</v>
      </c>
      <c r="B16" s="20" t="s">
        <v>18</v>
      </c>
      <c r="C16" s="20" t="s">
        <v>52</v>
      </c>
      <c r="D16" s="20" t="s">
        <v>53</v>
      </c>
      <c r="E16" s="20" t="s">
        <v>535</v>
      </c>
      <c r="F16" s="21">
        <v>46322.070115740746</v>
      </c>
      <c r="G16" s="20" t="s">
        <v>21</v>
      </c>
      <c r="H16" s="20" t="s">
        <v>7944</v>
      </c>
      <c r="I16" s="22">
        <v>370</v>
      </c>
      <c r="J16" s="20" t="s">
        <v>22</v>
      </c>
      <c r="K16" s="20" t="s">
        <v>23</v>
      </c>
      <c r="L16" s="22">
        <v>191</v>
      </c>
      <c r="M16" s="20" t="s">
        <v>7945</v>
      </c>
      <c r="N16" s="21">
        <v>46322.081388888888</v>
      </c>
      <c r="O16" s="22">
        <v>350</v>
      </c>
      <c r="P16" s="20" t="s">
        <v>25</v>
      </c>
      <c r="Q16" s="22">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20" t="s">
        <v>31</v>
      </c>
      <c r="B17" s="20" t="s">
        <v>18</v>
      </c>
      <c r="C17" s="20" t="s">
        <v>32</v>
      </c>
      <c r="D17" s="20" t="s">
        <v>53</v>
      </c>
      <c r="E17" s="20" t="s">
        <v>376</v>
      </c>
      <c r="F17" s="21">
        <v>46322.077743055561</v>
      </c>
      <c r="G17" s="20" t="s">
        <v>21</v>
      </c>
      <c r="H17" s="20" t="s">
        <v>34</v>
      </c>
      <c r="I17" s="22">
        <v>380</v>
      </c>
      <c r="J17" s="20" t="s">
        <v>22</v>
      </c>
      <c r="K17" s="20" t="s">
        <v>23</v>
      </c>
      <c r="L17" s="22">
        <v>878</v>
      </c>
      <c r="M17" s="20" t="s">
        <v>35</v>
      </c>
      <c r="N17" s="21">
        <v>46322.126759259263</v>
      </c>
      <c r="O17" s="22">
        <v>380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61</v>
      </c>
      <c r="B18" s="20" t="s">
        <v>18</v>
      </c>
      <c r="C18" s="20" t="s">
        <v>62</v>
      </c>
      <c r="D18" s="20" t="s">
        <v>344</v>
      </c>
      <c r="E18" s="20" t="s">
        <v>345</v>
      </c>
      <c r="F18" s="21">
        <v>46322.08184027778</v>
      </c>
      <c r="G18" s="20" t="s">
        <v>21</v>
      </c>
      <c r="H18" s="20" t="s">
        <v>7946</v>
      </c>
      <c r="I18" s="22">
        <v>360</v>
      </c>
      <c r="J18" s="20" t="s">
        <v>22</v>
      </c>
      <c r="K18" s="20" t="s">
        <v>23</v>
      </c>
      <c r="L18" s="22">
        <v>868</v>
      </c>
      <c r="M18" s="20" t="s">
        <v>77</v>
      </c>
      <c r="N18" s="21">
        <v>46322.13003472222</v>
      </c>
      <c r="O18" s="22">
        <v>360</v>
      </c>
      <c r="P18" s="20" t="s">
        <v>25</v>
      </c>
      <c r="Q18" s="22">
        <v>40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56</v>
      </c>
      <c r="B19" s="20" t="s">
        <v>18</v>
      </c>
      <c r="C19" s="20" t="s">
        <v>42</v>
      </c>
      <c r="D19" s="20" t="s">
        <v>20</v>
      </c>
      <c r="E19" s="20" t="s">
        <v>2024</v>
      </c>
      <c r="F19" s="21">
        <v>46322.083750000005</v>
      </c>
      <c r="G19" s="20" t="s">
        <v>21</v>
      </c>
      <c r="H19" s="20" t="s">
        <v>7947</v>
      </c>
      <c r="I19" s="22">
        <v>360</v>
      </c>
      <c r="J19" s="20" t="s">
        <v>22</v>
      </c>
      <c r="K19" s="20" t="s">
        <v>23</v>
      </c>
      <c r="L19" s="22">
        <v>859</v>
      </c>
      <c r="M19" s="20" t="s">
        <v>45</v>
      </c>
      <c r="N19" s="21">
        <v>46322.128599537042</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7668</v>
      </c>
      <c r="B20" s="20" t="s">
        <v>18</v>
      </c>
      <c r="C20" s="20" t="s">
        <v>42</v>
      </c>
      <c r="D20" s="20" t="s">
        <v>43</v>
      </c>
      <c r="E20" s="20" t="s">
        <v>565</v>
      </c>
      <c r="F20" s="21">
        <v>46322.085497685184</v>
      </c>
      <c r="G20" s="20" t="s">
        <v>21</v>
      </c>
      <c r="H20" s="20" t="s">
        <v>1107</v>
      </c>
      <c r="I20" s="22">
        <v>380</v>
      </c>
      <c r="J20" s="20" t="s">
        <v>22</v>
      </c>
      <c r="K20" s="20" t="s">
        <v>23</v>
      </c>
      <c r="L20" s="22">
        <v>859</v>
      </c>
      <c r="M20" s="20" t="s">
        <v>45</v>
      </c>
      <c r="N20" s="21">
        <v>46322.131932870368</v>
      </c>
      <c r="O20" s="22">
        <v>380</v>
      </c>
      <c r="P20" s="20" t="s">
        <v>25</v>
      </c>
      <c r="Q20" s="22">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4078</v>
      </c>
      <c r="B21" s="20" t="s">
        <v>18</v>
      </c>
      <c r="C21" s="20" t="s">
        <v>616</v>
      </c>
      <c r="D21" s="20" t="s">
        <v>38</v>
      </c>
      <c r="E21" s="20" t="s">
        <v>6206</v>
      </c>
      <c r="F21" s="21">
        <v>46322.100115740745</v>
      </c>
      <c r="G21" s="20" t="s">
        <v>21</v>
      </c>
      <c r="H21" s="20" t="s">
        <v>7948</v>
      </c>
      <c r="I21" s="22">
        <v>410</v>
      </c>
      <c r="J21" s="20" t="s">
        <v>22</v>
      </c>
      <c r="K21" s="20" t="s">
        <v>23</v>
      </c>
      <c r="L21" s="22">
        <v>133</v>
      </c>
      <c r="M21" s="20" t="s">
        <v>39</v>
      </c>
      <c r="N21" s="21">
        <v>46322.10938657407</v>
      </c>
      <c r="O21" s="22">
        <v>237</v>
      </c>
      <c r="P21" s="20" t="s">
        <v>40</v>
      </c>
      <c r="Q21" s="22">
        <v>190</v>
      </c>
      <c r="R21" s="3" t="str">
        <f>IF(OR(G21="12R",G21="12L"),_xlfn.XLOOKUP(C21,Tabla42[ADEP],Tabla42[SID 12R],""),IF(OR(G21="30L",G21="30R"),_xlfn.XLOOKUP(C21,Tabla42[ADEP],Tabla42[SID 30L],""),""))</f>
        <v>NUDAL</v>
      </c>
      <c r="S21" s="3">
        <f t="shared" si="0"/>
        <v>2</v>
      </c>
      <c r="T21" s="3" t="str">
        <f>_xlfn.XLOOKUP(C21,Tabla42[ADEP],Tabla42[Sector],"")</f>
        <v>Sector 3</v>
      </c>
    </row>
    <row r="22" spans="1:20" x14ac:dyDescent="0.2">
      <c r="A22" s="20" t="s">
        <v>64</v>
      </c>
      <c r="B22" s="20" t="s">
        <v>18</v>
      </c>
      <c r="C22" s="20" t="s">
        <v>65</v>
      </c>
      <c r="D22" s="20" t="s">
        <v>63</v>
      </c>
      <c r="E22" s="20" t="s">
        <v>66</v>
      </c>
      <c r="F22" s="21">
        <v>46322.111041666663</v>
      </c>
      <c r="G22" s="20" t="s">
        <v>21</v>
      </c>
      <c r="H22" s="20" t="s">
        <v>7949</v>
      </c>
      <c r="I22" s="22">
        <v>220</v>
      </c>
      <c r="J22" s="20" t="s">
        <v>22</v>
      </c>
      <c r="K22" s="20" t="s">
        <v>23</v>
      </c>
      <c r="L22" s="22">
        <v>355</v>
      </c>
      <c r="M22" s="20" t="s">
        <v>65</v>
      </c>
      <c r="N22" s="21">
        <v>46322.136192129634</v>
      </c>
      <c r="O22" s="22">
        <v>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4605</v>
      </c>
      <c r="B23" s="20" t="s">
        <v>18</v>
      </c>
      <c r="C23" s="20" t="s">
        <v>847</v>
      </c>
      <c r="D23" s="20" t="s">
        <v>4606</v>
      </c>
      <c r="E23" s="20" t="s">
        <v>7950</v>
      </c>
      <c r="F23" s="21">
        <v>46322.115034722221</v>
      </c>
      <c r="G23" s="20" t="s">
        <v>21</v>
      </c>
      <c r="H23" s="20" t="s">
        <v>7951</v>
      </c>
      <c r="I23" s="22">
        <v>330</v>
      </c>
      <c r="J23" s="20" t="s">
        <v>22</v>
      </c>
      <c r="K23" s="20" t="s">
        <v>23</v>
      </c>
      <c r="L23" s="22">
        <v>136</v>
      </c>
      <c r="M23" s="20" t="s">
        <v>39</v>
      </c>
      <c r="N23" s="21">
        <v>46322.124606481477</v>
      </c>
      <c r="O23" s="22">
        <v>249</v>
      </c>
      <c r="P23" s="20" t="s">
        <v>40</v>
      </c>
      <c r="Q23" s="22">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20" t="s">
        <v>348</v>
      </c>
      <c r="B24" s="20" t="s">
        <v>18</v>
      </c>
      <c r="C24" s="20" t="s">
        <v>204</v>
      </c>
      <c r="D24" s="20" t="s">
        <v>33</v>
      </c>
      <c r="E24" s="20" t="s">
        <v>360</v>
      </c>
      <c r="F24" s="21">
        <v>46322.117314814815</v>
      </c>
      <c r="G24" s="20" t="s">
        <v>21</v>
      </c>
      <c r="H24" s="20" t="s">
        <v>7952</v>
      </c>
      <c r="I24" s="22">
        <v>370</v>
      </c>
      <c r="J24" s="20" t="s">
        <v>22</v>
      </c>
      <c r="K24" s="20" t="s">
        <v>23</v>
      </c>
      <c r="L24" s="22">
        <v>150</v>
      </c>
      <c r="M24" s="20" t="s">
        <v>111</v>
      </c>
      <c r="N24" s="21">
        <v>46322.127349537041</v>
      </c>
      <c r="O24" s="22">
        <v>266</v>
      </c>
      <c r="P24" s="20" t="s">
        <v>25</v>
      </c>
      <c r="Q24" s="22">
        <v>190</v>
      </c>
      <c r="R24" s="3" t="str">
        <f>IF(OR(G24="12R",G24="12L"),_xlfn.XLOOKUP(C24,Tabla42[ADEP],Tabla42[SID 12R],""),IF(OR(G24="30L",G24="30R"),_xlfn.XLOOKUP(C24,Tabla42[ADEP],Tabla42[SID 30L],""),""))</f>
        <v>TAKUX</v>
      </c>
      <c r="S24" s="3">
        <f t="shared" si="0"/>
        <v>2</v>
      </c>
      <c r="T24" s="3" t="str">
        <f>_xlfn.XLOOKUP(C24,Tabla42[ADEP],Tabla42[Sector],"")</f>
        <v>Sector 7</v>
      </c>
    </row>
    <row r="25" spans="1:20" x14ac:dyDescent="0.2">
      <c r="A25" s="20" t="s">
        <v>7953</v>
      </c>
      <c r="B25" s="20" t="s">
        <v>18</v>
      </c>
      <c r="C25" s="20" t="s">
        <v>453</v>
      </c>
      <c r="D25" s="20" t="s">
        <v>28</v>
      </c>
      <c r="E25" s="20" t="s">
        <v>3458</v>
      </c>
      <c r="F25" s="21">
        <v>46322.118750000001</v>
      </c>
      <c r="G25" s="20" t="s">
        <v>21</v>
      </c>
      <c r="H25" s="20" t="s">
        <v>7954</v>
      </c>
      <c r="I25" s="22">
        <v>400</v>
      </c>
      <c r="J25" s="20" t="s">
        <v>22</v>
      </c>
      <c r="K25" s="20" t="s">
        <v>23</v>
      </c>
      <c r="L25" s="22">
        <v>434</v>
      </c>
      <c r="M25" s="20" t="s">
        <v>189</v>
      </c>
      <c r="N25" s="21">
        <v>46322.14435185185</v>
      </c>
      <c r="O25" s="22">
        <v>400</v>
      </c>
      <c r="P25" s="20" t="s">
        <v>25</v>
      </c>
      <c r="Q25" s="22">
        <v>40</v>
      </c>
      <c r="R25" s="3" t="str">
        <f>IF(OR(G25="12R",G25="12L"),_xlfn.XLOOKUP(C25,Tabla42[ADEP],Tabla42[SID 12R],""),IF(OR(G25="30L",G25="30R"),_xlfn.XLOOKUP(C25,Tabla42[ADEP],Tabla42[SID 30L],""),""))</f>
        <v>OMSUK</v>
      </c>
      <c r="S25" s="3">
        <f t="shared" si="0"/>
        <v>2</v>
      </c>
      <c r="T25" s="3" t="str">
        <f>_xlfn.XLOOKUP(C25,Tabla42[ADEP],Tabla42[Sector],"")</f>
        <v>Sector 3</v>
      </c>
    </row>
    <row r="26" spans="1:20" x14ac:dyDescent="0.2">
      <c r="A26" s="20" t="s">
        <v>69</v>
      </c>
      <c r="B26" s="20" t="s">
        <v>18</v>
      </c>
      <c r="C26" s="20" t="s">
        <v>42</v>
      </c>
      <c r="D26" s="20" t="s">
        <v>53</v>
      </c>
      <c r="E26" s="20" t="s">
        <v>3541</v>
      </c>
      <c r="F26" s="21">
        <v>46322.121377314819</v>
      </c>
      <c r="G26" s="20" t="s">
        <v>21</v>
      </c>
      <c r="H26" s="20" t="s">
        <v>7955</v>
      </c>
      <c r="I26" s="22">
        <v>380</v>
      </c>
      <c r="J26" s="20" t="s">
        <v>22</v>
      </c>
      <c r="K26" s="20" t="s">
        <v>23</v>
      </c>
      <c r="L26" s="22">
        <v>854</v>
      </c>
      <c r="M26" s="20" t="s">
        <v>45</v>
      </c>
      <c r="N26" s="21">
        <v>46322.168668981481</v>
      </c>
      <c r="O26" s="22">
        <v>380</v>
      </c>
      <c r="P26" s="20" t="s">
        <v>25</v>
      </c>
      <c r="Q26" s="22">
        <v>190</v>
      </c>
      <c r="R26" s="3" t="str">
        <f>IF(OR(G26="12R",G26="12L"),_xlfn.XLOOKUP(C26,Tabla42[ADEP],Tabla42[SID 12R],""),IF(OR(G26="30L",G26="30R"),_xlfn.XLOOKUP(C26,Tabla42[ADEP],Tabla42[SID 30L],""),""))</f>
        <v>UDGUV</v>
      </c>
      <c r="S26" s="3">
        <f t="shared" si="0"/>
        <v>2</v>
      </c>
      <c r="T26" s="3" t="str">
        <f>_xlfn.XLOOKUP(C26,Tabla42[ADEP],Tabla42[Sector],"")</f>
        <v>Sector 2</v>
      </c>
    </row>
    <row r="27" spans="1:20" x14ac:dyDescent="0.2">
      <c r="A27" s="20" t="s">
        <v>7675</v>
      </c>
      <c r="B27" s="20" t="s">
        <v>18</v>
      </c>
      <c r="C27" s="20" t="s">
        <v>42</v>
      </c>
      <c r="D27" s="20" t="s">
        <v>43</v>
      </c>
      <c r="E27" s="20" t="s">
        <v>515</v>
      </c>
      <c r="F27" s="21">
        <v>46322.123020833329</v>
      </c>
      <c r="G27" s="20" t="s">
        <v>21</v>
      </c>
      <c r="H27" s="20" t="s">
        <v>3852</v>
      </c>
      <c r="I27" s="22">
        <v>360</v>
      </c>
      <c r="J27" s="20" t="s">
        <v>22</v>
      </c>
      <c r="K27" s="20" t="s">
        <v>23</v>
      </c>
      <c r="L27" s="22">
        <v>859</v>
      </c>
      <c r="M27" s="20" t="s">
        <v>45</v>
      </c>
      <c r="N27" s="21">
        <v>46322.170312499999</v>
      </c>
      <c r="O27" s="22">
        <v>360</v>
      </c>
      <c r="P27" s="20" t="s">
        <v>25</v>
      </c>
      <c r="Q27" s="22">
        <v>190</v>
      </c>
      <c r="R27" s="3" t="str">
        <f>IF(OR(G27="12R",G27="12L"),_xlfn.XLOOKUP(C27,Tabla42[ADEP],Tabla42[SID 12R],""),IF(OR(G27="30L",G27="30R"),_xlfn.XLOOKUP(C27,Tabla42[ADEP],Tabla42[SID 30L],""),""))</f>
        <v>UDGUV</v>
      </c>
      <c r="S27" s="3">
        <f t="shared" si="0"/>
        <v>2</v>
      </c>
      <c r="T27" s="3" t="str">
        <f>_xlfn.XLOOKUP(C27,Tabla42[ADEP],Tabla42[Sector],"")</f>
        <v>Sector 2</v>
      </c>
    </row>
    <row r="28" spans="1:20" x14ac:dyDescent="0.2">
      <c r="A28" s="20" t="s">
        <v>72</v>
      </c>
      <c r="B28" s="20" t="s">
        <v>18</v>
      </c>
      <c r="C28" s="20" t="s">
        <v>65</v>
      </c>
      <c r="D28" s="20" t="s">
        <v>63</v>
      </c>
      <c r="E28" s="20" t="s">
        <v>2359</v>
      </c>
      <c r="F28" s="21">
        <v>46322.126967592594</v>
      </c>
      <c r="G28" s="20" t="s">
        <v>623</v>
      </c>
      <c r="H28" s="20" t="s">
        <v>7956</v>
      </c>
      <c r="I28" s="22">
        <v>240</v>
      </c>
      <c r="J28" s="20" t="s">
        <v>22</v>
      </c>
      <c r="K28" s="20" t="s">
        <v>23</v>
      </c>
      <c r="L28" s="22">
        <v>310</v>
      </c>
      <c r="M28" s="20" t="s">
        <v>65</v>
      </c>
      <c r="N28" s="21">
        <v>46322.147546296299</v>
      </c>
      <c r="O28" s="22">
        <v>0</v>
      </c>
      <c r="P28" s="20" t="s">
        <v>25</v>
      </c>
      <c r="Q28" s="22">
        <v>190</v>
      </c>
      <c r="R28" s="3" t="str">
        <f>IF(OR(G28="12R",G28="12L"),_xlfn.XLOOKUP(C28,Tabla42[ADEP],Tabla42[SID 12R],""),IF(OR(G28="30L",G28="30R"),_xlfn.XLOOKUP(C28,Tabla42[ADEP],Tabla42[SID 30L],""),""))</f>
        <v>UDGUV</v>
      </c>
      <c r="S28" s="3">
        <f t="shared" si="0"/>
        <v>3</v>
      </c>
      <c r="T28" s="3" t="str">
        <f>_xlfn.XLOOKUP(C28,Tabla42[ADEP],Tabla42[Sector],"")</f>
        <v>Sector 2</v>
      </c>
    </row>
    <row r="29" spans="1:20" x14ac:dyDescent="0.2">
      <c r="A29" s="20" t="s">
        <v>81</v>
      </c>
      <c r="B29" s="20" t="s">
        <v>18</v>
      </c>
      <c r="C29" s="20" t="s">
        <v>49</v>
      </c>
      <c r="D29" s="20" t="s">
        <v>33</v>
      </c>
      <c r="E29" s="20" t="s">
        <v>4522</v>
      </c>
      <c r="F29" s="21">
        <v>46322.13181712963</v>
      </c>
      <c r="G29" s="20" t="s">
        <v>623</v>
      </c>
      <c r="H29" s="20" t="s">
        <v>7957</v>
      </c>
      <c r="I29" s="22">
        <v>380</v>
      </c>
      <c r="J29" s="20" t="s">
        <v>22</v>
      </c>
      <c r="K29" s="20" t="s">
        <v>23</v>
      </c>
      <c r="L29" s="22">
        <v>864</v>
      </c>
      <c r="M29" s="20" t="s">
        <v>2654</v>
      </c>
      <c r="N29" s="21">
        <v>46322.178749999999</v>
      </c>
      <c r="O29" s="22">
        <v>380</v>
      </c>
      <c r="P29" s="20" t="s">
        <v>25</v>
      </c>
      <c r="Q29" s="22">
        <v>190</v>
      </c>
      <c r="R29" s="3" t="str">
        <f>IF(OR(G29="12R",G29="12L"),_xlfn.XLOOKUP(C29,Tabla42[ADEP],Tabla42[SID 12R],""),IF(OR(G29="30L",G29="30R"),_xlfn.XLOOKUP(C29,Tabla42[ADEP],Tabla42[SID 30L],""),""))</f>
        <v>UDGUV</v>
      </c>
      <c r="S29" s="3">
        <f t="shared" si="0"/>
        <v>3</v>
      </c>
      <c r="T29" s="3" t="str">
        <f>_xlfn.XLOOKUP(C29,Tabla42[ADEP],Tabla42[Sector],"")</f>
        <v>Sector 2</v>
      </c>
    </row>
    <row r="30" spans="1:20" x14ac:dyDescent="0.2">
      <c r="A30" s="20" t="s">
        <v>78</v>
      </c>
      <c r="B30" s="20" t="s">
        <v>18</v>
      </c>
      <c r="C30" s="20" t="s">
        <v>42</v>
      </c>
      <c r="D30" s="20" t="s">
        <v>20</v>
      </c>
      <c r="E30" s="20" t="s">
        <v>7029</v>
      </c>
      <c r="F30" s="21">
        <v>46322.13652777778</v>
      </c>
      <c r="G30" s="20" t="s">
        <v>623</v>
      </c>
      <c r="H30" s="20" t="s">
        <v>7958</v>
      </c>
      <c r="I30" s="22">
        <v>360</v>
      </c>
      <c r="J30" s="20" t="s">
        <v>22</v>
      </c>
      <c r="K30" s="20" t="s">
        <v>23</v>
      </c>
      <c r="L30" s="22">
        <v>859</v>
      </c>
      <c r="M30" s="20" t="s">
        <v>4065</v>
      </c>
      <c r="N30" s="21">
        <v>46322.183946759258</v>
      </c>
      <c r="O30" s="22">
        <v>360</v>
      </c>
      <c r="P30" s="20" t="s">
        <v>25</v>
      </c>
      <c r="Q30" s="22">
        <v>190</v>
      </c>
      <c r="R30" s="3" t="str">
        <f>IF(OR(G30="12R",G30="12L"),_xlfn.XLOOKUP(C30,Tabla42[ADEP],Tabla42[SID 12R],""),IF(OR(G30="30L",G30="30R"),_xlfn.XLOOKUP(C30,Tabla42[ADEP],Tabla42[SID 30L],""),""))</f>
        <v>UDGUV</v>
      </c>
      <c r="S30" s="3">
        <f t="shared" si="0"/>
        <v>3</v>
      </c>
      <c r="T30" s="3" t="str">
        <f>_xlfn.XLOOKUP(C30,Tabla42[ADEP],Tabla42[Sector],"")</f>
        <v>Sector 2</v>
      </c>
    </row>
    <row r="31" spans="1:20" x14ac:dyDescent="0.2">
      <c r="A31" s="20" t="s">
        <v>7653</v>
      </c>
      <c r="B31" s="20" t="s">
        <v>18</v>
      </c>
      <c r="C31" s="20" t="s">
        <v>7654</v>
      </c>
      <c r="D31" s="20" t="s">
        <v>122</v>
      </c>
      <c r="E31" s="20" t="s">
        <v>7959</v>
      </c>
      <c r="F31" s="21">
        <v>46322.139409722222</v>
      </c>
      <c r="G31" s="20" t="s">
        <v>623</v>
      </c>
      <c r="H31" s="20" t="s">
        <v>7960</v>
      </c>
      <c r="I31" s="22">
        <v>380</v>
      </c>
      <c r="J31" s="20" t="s">
        <v>22</v>
      </c>
      <c r="K31" s="20" t="s">
        <v>23</v>
      </c>
      <c r="L31" s="22">
        <v>428</v>
      </c>
      <c r="M31" s="20" t="s">
        <v>189</v>
      </c>
      <c r="N31" s="21">
        <v>46322.164768518516</v>
      </c>
      <c r="O31" s="22">
        <v>380</v>
      </c>
      <c r="P31" s="20" t="s">
        <v>25</v>
      </c>
      <c r="Q31" s="22">
        <v>190</v>
      </c>
      <c r="R31" s="3" t="str">
        <f>IF(OR(G31="12R",G31="12L"),_xlfn.XLOOKUP(C31,Tabla42[ADEP],Tabla42[SID 12R],""),IF(OR(G31="30L",G31="30R"),_xlfn.XLOOKUP(C31,Tabla42[ADEP],Tabla42[SID 30L],""),""))</f>
        <v/>
      </c>
      <c r="S31" s="3">
        <f t="shared" si="0"/>
        <v>3</v>
      </c>
      <c r="T31" s="3" t="str">
        <f>_xlfn.XLOOKUP(C31,Tabla42[ADEP],Tabla42[Sector],"")</f>
        <v/>
      </c>
    </row>
    <row r="32" spans="1:20" x14ac:dyDescent="0.2">
      <c r="A32" s="20" t="s">
        <v>7961</v>
      </c>
      <c r="B32" s="20" t="s">
        <v>18</v>
      </c>
      <c r="C32" s="20" t="s">
        <v>559</v>
      </c>
      <c r="D32" s="20" t="s">
        <v>60</v>
      </c>
      <c r="E32" s="20" t="s">
        <v>803</v>
      </c>
      <c r="F32" s="21">
        <v>46322.141909722224</v>
      </c>
      <c r="G32" s="20" t="s">
        <v>623</v>
      </c>
      <c r="H32" s="20" t="s">
        <v>7962</v>
      </c>
      <c r="I32" s="22">
        <v>390</v>
      </c>
      <c r="J32" s="20" t="s">
        <v>22</v>
      </c>
      <c r="K32" s="20" t="s">
        <v>23</v>
      </c>
      <c r="L32" s="22">
        <v>358</v>
      </c>
      <c r="M32" s="20" t="s">
        <v>30</v>
      </c>
      <c r="N32" s="21">
        <v>46322.163159722222</v>
      </c>
      <c r="O32" s="22">
        <v>390</v>
      </c>
      <c r="P32" s="20" t="s">
        <v>25</v>
      </c>
      <c r="Q32" s="22">
        <v>190</v>
      </c>
      <c r="R32" s="3" t="str">
        <f>IF(OR(G32="12R",G32="12L"),_xlfn.XLOOKUP(C32,Tabla42[ADEP],Tabla42[SID 12R],""),IF(OR(G32="30L",G32="30R"),_xlfn.XLOOKUP(C32,Tabla42[ADEP],Tabla42[SID 30L],""),""))</f>
        <v>OMSUK</v>
      </c>
      <c r="S32" s="3">
        <f t="shared" si="0"/>
        <v>3</v>
      </c>
      <c r="T32" s="3" t="str">
        <f>_xlfn.XLOOKUP(C32,Tabla42[ADEP],Tabla42[Sector],"")</f>
        <v>Sector 3</v>
      </c>
    </row>
    <row r="33" spans="1:20" x14ac:dyDescent="0.2">
      <c r="A33" s="20" t="s">
        <v>2334</v>
      </c>
      <c r="B33" s="20" t="s">
        <v>18</v>
      </c>
      <c r="C33" s="20" t="s">
        <v>84</v>
      </c>
      <c r="D33" s="20" t="s">
        <v>85</v>
      </c>
      <c r="E33" s="20" t="s">
        <v>3832</v>
      </c>
      <c r="F33" s="21">
        <v>46322.170162037037</v>
      </c>
      <c r="G33" s="20" t="s">
        <v>623</v>
      </c>
      <c r="H33" s="20" t="s">
        <v>7963</v>
      </c>
      <c r="I33" s="22">
        <v>390</v>
      </c>
      <c r="J33" s="20" t="s">
        <v>22</v>
      </c>
      <c r="K33" s="20" t="s">
        <v>23</v>
      </c>
      <c r="L33" s="22">
        <v>135</v>
      </c>
      <c r="M33" s="20" t="s">
        <v>7964</v>
      </c>
      <c r="N33" s="21">
        <v>46322.179861111115</v>
      </c>
      <c r="O33" s="22">
        <v>220</v>
      </c>
      <c r="P33" s="20" t="s">
        <v>40</v>
      </c>
      <c r="Q33" s="22">
        <v>190</v>
      </c>
      <c r="R33" s="3" t="str">
        <f>IF(OR(G33="12R",G33="12L"),_xlfn.XLOOKUP(C33,Tabla42[ADEP],Tabla42[SID 12R],""),IF(OR(G33="30L",G33="30R"),_xlfn.XLOOKUP(C33,Tabla42[ADEP],Tabla42[SID 30L],""),""))</f>
        <v>NUDAL</v>
      </c>
      <c r="S33" s="3">
        <f t="shared" si="0"/>
        <v>4</v>
      </c>
      <c r="T33" s="3" t="str">
        <f>_xlfn.XLOOKUP(C33,Tabla42[ADEP],Tabla42[Sector],"")</f>
        <v>Sector 3</v>
      </c>
    </row>
    <row r="34" spans="1:20" x14ac:dyDescent="0.2">
      <c r="A34" s="20" t="s">
        <v>67</v>
      </c>
      <c r="B34" s="20" t="s">
        <v>18</v>
      </c>
      <c r="C34" s="20" t="s">
        <v>37</v>
      </c>
      <c r="D34" s="20" t="s">
        <v>2007</v>
      </c>
      <c r="E34" s="20" t="s">
        <v>7965</v>
      </c>
      <c r="F34" s="21">
        <v>46322.173587962963</v>
      </c>
      <c r="G34" s="20" t="s">
        <v>623</v>
      </c>
      <c r="H34" s="20" t="s">
        <v>7966</v>
      </c>
      <c r="I34" s="22">
        <v>330</v>
      </c>
      <c r="J34" s="20" t="s">
        <v>22</v>
      </c>
      <c r="K34" s="20" t="s">
        <v>23</v>
      </c>
      <c r="L34" s="22">
        <v>142</v>
      </c>
      <c r="M34" s="20" t="s">
        <v>7967</v>
      </c>
      <c r="N34" s="21">
        <v>46322.184305555551</v>
      </c>
      <c r="O34" s="22">
        <v>203</v>
      </c>
      <c r="P34" s="20" t="s">
        <v>40</v>
      </c>
      <c r="Q34" s="22">
        <v>190</v>
      </c>
      <c r="R34" s="3" t="str">
        <f>IF(OR(G34="12R",G34="12L"),_xlfn.XLOOKUP(C34,Tabla42[ADEP],Tabla42[SID 12R],""),IF(OR(G34="30L",G34="30R"),_xlfn.XLOOKUP(C34,Tabla42[ADEP],Tabla42[SID 30L],""),""))</f>
        <v>NUDAL</v>
      </c>
      <c r="S34" s="3">
        <f t="shared" si="0"/>
        <v>4</v>
      </c>
      <c r="T34" s="3" t="str">
        <f>_xlfn.XLOOKUP(C34,Tabla42[ADEP],Tabla42[Sector],"")</f>
        <v>Sector 3</v>
      </c>
    </row>
    <row r="35" spans="1:20" x14ac:dyDescent="0.2">
      <c r="A35" s="20" t="s">
        <v>36</v>
      </c>
      <c r="B35" s="20" t="s">
        <v>18</v>
      </c>
      <c r="C35" s="20" t="s">
        <v>37</v>
      </c>
      <c r="D35" s="20" t="s">
        <v>38</v>
      </c>
      <c r="E35" s="20" t="s">
        <v>3484</v>
      </c>
      <c r="F35" s="21">
        <v>46322.177800925929</v>
      </c>
      <c r="G35" s="20" t="s">
        <v>623</v>
      </c>
      <c r="H35" s="20" t="s">
        <v>7968</v>
      </c>
      <c r="I35" s="22">
        <v>370</v>
      </c>
      <c r="J35" s="20" t="s">
        <v>22</v>
      </c>
      <c r="K35" s="20" t="s">
        <v>23</v>
      </c>
      <c r="L35" s="22">
        <v>355</v>
      </c>
      <c r="M35" s="20" t="s">
        <v>30</v>
      </c>
      <c r="N35" s="21">
        <v>46322.198263888888</v>
      </c>
      <c r="O35" s="22">
        <v>359</v>
      </c>
      <c r="P35" s="20" t="s">
        <v>40</v>
      </c>
      <c r="Q35" s="22">
        <v>190</v>
      </c>
      <c r="R35" s="3" t="str">
        <f>IF(OR(G35="12R",G35="12L"),_xlfn.XLOOKUP(C35,Tabla42[ADEP],Tabla42[SID 12R],""),IF(OR(G35="30L",G35="30R"),_xlfn.XLOOKUP(C35,Tabla42[ADEP],Tabla42[SID 30L],""),""))</f>
        <v>NUDAL</v>
      </c>
      <c r="S35" s="3">
        <f t="shared" si="0"/>
        <v>4</v>
      </c>
      <c r="T35" s="3" t="str">
        <f>_xlfn.XLOOKUP(C35,Tabla42[ADEP],Tabla42[Sector],"")</f>
        <v>Sector 3</v>
      </c>
    </row>
    <row r="36" spans="1:20" x14ac:dyDescent="0.2">
      <c r="A36" s="20" t="s">
        <v>75</v>
      </c>
      <c r="B36" s="20" t="s">
        <v>18</v>
      </c>
      <c r="C36" s="20" t="s">
        <v>19</v>
      </c>
      <c r="D36" s="20" t="s">
        <v>60</v>
      </c>
      <c r="E36" s="20" t="s">
        <v>2033</v>
      </c>
      <c r="F36" s="21">
        <v>46322.188877314809</v>
      </c>
      <c r="G36" s="20" t="s">
        <v>623</v>
      </c>
      <c r="H36" s="20" t="s">
        <v>7969</v>
      </c>
      <c r="I36" s="22">
        <v>340</v>
      </c>
      <c r="J36" s="20" t="s">
        <v>22</v>
      </c>
      <c r="K36" s="20" t="s">
        <v>23</v>
      </c>
      <c r="L36" s="22">
        <v>860</v>
      </c>
      <c r="M36" s="20" t="s">
        <v>3416</v>
      </c>
      <c r="N36" s="21">
        <v>46322.237268518518</v>
      </c>
      <c r="O36" s="22">
        <v>340</v>
      </c>
      <c r="P36" s="20" t="s">
        <v>25</v>
      </c>
      <c r="Q36" s="22">
        <v>190</v>
      </c>
      <c r="R36" s="3" t="str">
        <f>IF(OR(G36="12R",G36="12L"),_xlfn.XLOOKUP(C36,Tabla42[ADEP],Tabla42[SID 12R],""),IF(OR(G36="30L",G36="30R"),_xlfn.XLOOKUP(C36,Tabla42[ADEP],Tabla42[SID 30L],""),""))</f>
        <v>UDGUV</v>
      </c>
      <c r="S36" s="3">
        <f t="shared" si="0"/>
        <v>4</v>
      </c>
      <c r="T36" s="3" t="str">
        <f>_xlfn.XLOOKUP(C36,Tabla42[ADEP],Tabla42[Sector],"")</f>
        <v>Sector 2</v>
      </c>
    </row>
    <row r="37" spans="1:20" x14ac:dyDescent="0.2">
      <c r="A37" s="20" t="s">
        <v>2312</v>
      </c>
      <c r="B37" s="20" t="s">
        <v>18</v>
      </c>
      <c r="C37" s="20" t="s">
        <v>396</v>
      </c>
      <c r="D37" s="20" t="s">
        <v>397</v>
      </c>
      <c r="E37" s="20" t="s">
        <v>2313</v>
      </c>
      <c r="F37" s="21">
        <v>46322.230358796296</v>
      </c>
      <c r="G37" s="20" t="s">
        <v>623</v>
      </c>
      <c r="H37" s="20" t="s">
        <v>7970</v>
      </c>
      <c r="I37" s="22">
        <v>370</v>
      </c>
      <c r="J37" s="20" t="s">
        <v>22</v>
      </c>
      <c r="K37" s="20" t="s">
        <v>23</v>
      </c>
      <c r="L37" s="22">
        <v>149</v>
      </c>
      <c r="M37" s="20" t="s">
        <v>111</v>
      </c>
      <c r="N37" s="21">
        <v>46322.239918981482</v>
      </c>
      <c r="O37" s="22">
        <v>259</v>
      </c>
      <c r="P37" s="20" t="s">
        <v>40</v>
      </c>
      <c r="Q37" s="22">
        <v>190</v>
      </c>
      <c r="R37" s="3" t="str">
        <f>IF(OR(G37="12R",G37="12L"),_xlfn.XLOOKUP(C37,Tabla42[ADEP],Tabla42[SID 12R],""),IF(OR(G37="30L",G37="30R"),_xlfn.XLOOKUP(C37,Tabla42[ADEP],Tabla42[SID 30L],""),""))</f>
        <v>CZM</v>
      </c>
      <c r="S37" s="3">
        <f t="shared" si="0"/>
        <v>5</v>
      </c>
      <c r="T37" s="3" t="str">
        <f>_xlfn.XLOOKUP(C37,Tabla42[ADEP],Tabla42[Sector],"")</f>
        <v>Sector 7</v>
      </c>
    </row>
    <row r="38" spans="1:20" x14ac:dyDescent="0.2">
      <c r="A38" s="20" t="s">
        <v>86</v>
      </c>
      <c r="B38" s="20" t="s">
        <v>18</v>
      </c>
      <c r="C38" s="20" t="s">
        <v>42</v>
      </c>
      <c r="D38" s="20" t="s">
        <v>20</v>
      </c>
      <c r="E38" s="20" t="s">
        <v>819</v>
      </c>
      <c r="F38" s="21">
        <v>46322.267662037033</v>
      </c>
      <c r="G38" s="20" t="s">
        <v>623</v>
      </c>
      <c r="H38" s="20" t="s">
        <v>7971</v>
      </c>
      <c r="I38" s="22">
        <v>360</v>
      </c>
      <c r="J38" s="20" t="s">
        <v>22</v>
      </c>
      <c r="K38" s="20" t="s">
        <v>23</v>
      </c>
      <c r="L38" s="22">
        <v>877</v>
      </c>
      <c r="M38" s="20" t="s">
        <v>420</v>
      </c>
      <c r="N38" s="21">
        <v>46322.314710648148</v>
      </c>
      <c r="O38" s="22">
        <v>360</v>
      </c>
      <c r="P38" s="20" t="s">
        <v>25</v>
      </c>
      <c r="Q38" s="22">
        <v>190</v>
      </c>
      <c r="R38" s="3" t="str">
        <f>IF(OR(G38="12R",G38="12L"),_xlfn.XLOOKUP(C38,Tabla42[ADEP],Tabla42[SID 12R],""),IF(OR(G38="30L",G38="30R"),_xlfn.XLOOKUP(C38,Tabla42[ADEP],Tabla42[SID 30L],""),""))</f>
        <v>UDGUV</v>
      </c>
      <c r="S38" s="3">
        <f t="shared" si="0"/>
        <v>6</v>
      </c>
      <c r="T38" s="3" t="str">
        <f>_xlfn.XLOOKUP(C38,Tabla42[ADEP],Tabla42[Sector],"")</f>
        <v>Sector 2</v>
      </c>
    </row>
    <row r="39" spans="1:20" x14ac:dyDescent="0.2">
      <c r="A39" s="20" t="s">
        <v>88</v>
      </c>
      <c r="B39" s="20" t="s">
        <v>18</v>
      </c>
      <c r="C39" s="20" t="s">
        <v>32</v>
      </c>
      <c r="D39" s="20" t="s">
        <v>20</v>
      </c>
      <c r="E39" s="20" t="s">
        <v>484</v>
      </c>
      <c r="F39" s="21">
        <v>46322.273402777777</v>
      </c>
      <c r="G39" s="20" t="s">
        <v>623</v>
      </c>
      <c r="H39" s="20" t="s">
        <v>7972</v>
      </c>
      <c r="I39" s="22">
        <v>340</v>
      </c>
      <c r="J39" s="20" t="s">
        <v>22</v>
      </c>
      <c r="K39" s="20" t="s">
        <v>23</v>
      </c>
      <c r="L39" s="22">
        <v>841</v>
      </c>
      <c r="M39" s="20" t="s">
        <v>35</v>
      </c>
      <c r="N39" s="21">
        <v>46322.320057870369</v>
      </c>
      <c r="O39" s="22">
        <v>340</v>
      </c>
      <c r="P39" s="20" t="s">
        <v>25</v>
      </c>
      <c r="Q39" s="22">
        <v>190</v>
      </c>
      <c r="R39" s="3" t="str">
        <f>IF(OR(G39="12R",G39="12L"),_xlfn.XLOOKUP(C39,Tabla42[ADEP],Tabla42[SID 12R],""),IF(OR(G39="30L",G39="30R"),_xlfn.XLOOKUP(C39,Tabla42[ADEP],Tabla42[SID 30L],""),""))</f>
        <v>UDGUV</v>
      </c>
      <c r="S39" s="3">
        <f t="shared" si="0"/>
        <v>6</v>
      </c>
      <c r="T39" s="3" t="str">
        <f>_xlfn.XLOOKUP(C39,Tabla42[ADEP],Tabla42[Sector],"")</f>
        <v>Sector 2</v>
      </c>
    </row>
    <row r="40" spans="1:20" x14ac:dyDescent="0.2">
      <c r="A40" s="20" t="s">
        <v>92</v>
      </c>
      <c r="B40" s="20" t="s">
        <v>18</v>
      </c>
      <c r="C40" s="20" t="s">
        <v>93</v>
      </c>
      <c r="D40" s="20" t="s">
        <v>20</v>
      </c>
      <c r="E40" s="20" t="s">
        <v>5463</v>
      </c>
      <c r="F40" s="21">
        <v>46322.463912037041</v>
      </c>
      <c r="G40" s="20" t="s">
        <v>623</v>
      </c>
      <c r="H40" s="20" t="s">
        <v>4854</v>
      </c>
      <c r="I40" s="22">
        <v>360</v>
      </c>
      <c r="J40" s="20" t="s">
        <v>22</v>
      </c>
      <c r="K40" s="20" t="s">
        <v>23</v>
      </c>
      <c r="L40" s="22">
        <v>877</v>
      </c>
      <c r="M40" s="20" t="s">
        <v>94</v>
      </c>
      <c r="N40" s="21">
        <v>46322.511469907404</v>
      </c>
      <c r="O40" s="22">
        <v>247</v>
      </c>
      <c r="P40" s="20" t="s">
        <v>25</v>
      </c>
      <c r="Q40" s="22">
        <v>190</v>
      </c>
      <c r="R40" s="3" t="str">
        <f>IF(OR(G40="12R",G40="12L"),_xlfn.XLOOKUP(C40,Tabla42[ADEP],Tabla42[SID 12R],""),IF(OR(G40="30L",G40="30R"),_xlfn.XLOOKUP(C40,Tabla42[ADEP],Tabla42[SID 30L],""),""))</f>
        <v>UDGUV</v>
      </c>
      <c r="S40" s="3">
        <f t="shared" si="0"/>
        <v>11</v>
      </c>
      <c r="T40" s="3" t="str">
        <f>_xlfn.XLOOKUP(C40,Tabla42[ADEP],Tabla42[Sector],"")</f>
        <v>Sector 2</v>
      </c>
    </row>
    <row r="41" spans="1:20" x14ac:dyDescent="0.2">
      <c r="A41" s="20" t="s">
        <v>98</v>
      </c>
      <c r="B41" s="20" t="s">
        <v>18</v>
      </c>
      <c r="C41" s="20" t="s">
        <v>42</v>
      </c>
      <c r="D41" s="20" t="s">
        <v>43</v>
      </c>
      <c r="E41" s="20" t="s">
        <v>120</v>
      </c>
      <c r="F41" s="21">
        <v>46322.467245370368</v>
      </c>
      <c r="G41" s="20" t="s">
        <v>623</v>
      </c>
      <c r="H41" s="20" t="s">
        <v>7973</v>
      </c>
      <c r="I41" s="22">
        <v>360</v>
      </c>
      <c r="J41" s="20" t="s">
        <v>22</v>
      </c>
      <c r="K41" s="20" t="s">
        <v>23</v>
      </c>
      <c r="L41" s="22">
        <v>863</v>
      </c>
      <c r="M41" s="20" t="s">
        <v>561</v>
      </c>
      <c r="N41" s="21">
        <v>46322.513020833328</v>
      </c>
      <c r="O41" s="22">
        <v>360</v>
      </c>
      <c r="P41" s="20" t="s">
        <v>25</v>
      </c>
      <c r="Q41" s="22">
        <v>190</v>
      </c>
      <c r="R41" s="3" t="str">
        <f>IF(OR(G41="12R",G41="12L"),_xlfn.XLOOKUP(C41,Tabla42[ADEP],Tabla42[SID 12R],""),IF(OR(G41="30L",G41="30R"),_xlfn.XLOOKUP(C41,Tabla42[ADEP],Tabla42[SID 30L],""),""))</f>
        <v>UDGUV</v>
      </c>
      <c r="S41" s="3">
        <f t="shared" si="0"/>
        <v>11</v>
      </c>
      <c r="T41" s="3" t="str">
        <f>_xlfn.XLOOKUP(C41,Tabla42[ADEP],Tabla42[Sector],"")</f>
        <v>Sector 2</v>
      </c>
    </row>
    <row r="42" spans="1:20" x14ac:dyDescent="0.2">
      <c r="A42" s="20" t="s">
        <v>95</v>
      </c>
      <c r="B42" s="20" t="s">
        <v>18</v>
      </c>
      <c r="C42" s="20" t="s">
        <v>96</v>
      </c>
      <c r="D42" s="20" t="s">
        <v>33</v>
      </c>
      <c r="E42" s="20" t="s">
        <v>573</v>
      </c>
      <c r="F42" s="21">
        <v>46322.469074074077</v>
      </c>
      <c r="G42" s="20" t="s">
        <v>623</v>
      </c>
      <c r="H42" s="20" t="s">
        <v>7364</v>
      </c>
      <c r="I42" s="22">
        <v>380</v>
      </c>
      <c r="J42" s="20" t="s">
        <v>22</v>
      </c>
      <c r="K42" s="20" t="s">
        <v>23</v>
      </c>
      <c r="L42" s="22">
        <v>859</v>
      </c>
      <c r="M42" s="20" t="s">
        <v>45</v>
      </c>
      <c r="N42" s="21">
        <v>46322.51599537037</v>
      </c>
      <c r="O42" s="22">
        <v>380</v>
      </c>
      <c r="P42" s="20" t="s">
        <v>25</v>
      </c>
      <c r="Q42" s="22">
        <v>190</v>
      </c>
      <c r="R42" s="3" t="str">
        <f>IF(OR(G42="12R",G42="12L"),_xlfn.XLOOKUP(C42,Tabla42[ADEP],Tabla42[SID 12R],""),IF(OR(G42="30L",G42="30R"),_xlfn.XLOOKUP(C42,Tabla42[ADEP],Tabla42[SID 30L],""),""))</f>
        <v>UDGUV</v>
      </c>
      <c r="S42" s="3">
        <f t="shared" si="0"/>
        <v>11</v>
      </c>
      <c r="T42" s="3" t="str">
        <f>_xlfn.XLOOKUP(C42,Tabla42[ADEP],Tabla42[Sector],"")</f>
        <v>Sector 2</v>
      </c>
    </row>
    <row r="43" spans="1:20" x14ac:dyDescent="0.2">
      <c r="A43" s="20" t="s">
        <v>100</v>
      </c>
      <c r="B43" s="20" t="s">
        <v>18</v>
      </c>
      <c r="C43" s="20" t="s">
        <v>42</v>
      </c>
      <c r="D43" s="20" t="s">
        <v>20</v>
      </c>
      <c r="E43" s="20" t="s">
        <v>374</v>
      </c>
      <c r="F43" s="21">
        <v>46322.474537037036</v>
      </c>
      <c r="G43" s="20" t="s">
        <v>623</v>
      </c>
      <c r="H43" s="20" t="s">
        <v>7974</v>
      </c>
      <c r="I43" s="22">
        <v>360</v>
      </c>
      <c r="J43" s="20" t="s">
        <v>22</v>
      </c>
      <c r="K43" s="20" t="s">
        <v>23</v>
      </c>
      <c r="L43" s="22">
        <v>865</v>
      </c>
      <c r="M43" s="20" t="s">
        <v>350</v>
      </c>
      <c r="N43" s="21">
        <v>46322.520682870367</v>
      </c>
      <c r="O43" s="22">
        <v>360</v>
      </c>
      <c r="P43" s="20" t="s">
        <v>25</v>
      </c>
      <c r="Q43" s="22">
        <v>190</v>
      </c>
      <c r="R43" s="3" t="str">
        <f>IF(OR(G43="12R",G43="12L"),_xlfn.XLOOKUP(C43,Tabla42[ADEP],Tabla42[SID 12R],""),IF(OR(G43="30L",G43="30R"),_xlfn.XLOOKUP(C43,Tabla42[ADEP],Tabla42[SID 30L],""),""))</f>
        <v>UDGUV</v>
      </c>
      <c r="S43" s="3">
        <f t="shared" si="0"/>
        <v>11</v>
      </c>
      <c r="T43" s="3" t="str">
        <f>_xlfn.XLOOKUP(C43,Tabla42[ADEP],Tabla42[Sector],"")</f>
        <v>Sector 2</v>
      </c>
    </row>
    <row r="44" spans="1:20" x14ac:dyDescent="0.2">
      <c r="A44" s="20" t="s">
        <v>364</v>
      </c>
      <c r="B44" s="20" t="s">
        <v>18</v>
      </c>
      <c r="C44" s="20" t="s">
        <v>27</v>
      </c>
      <c r="D44" s="20" t="s">
        <v>28</v>
      </c>
      <c r="E44" s="20" t="s">
        <v>6861</v>
      </c>
      <c r="F44" s="21">
        <v>46322.498796296291</v>
      </c>
      <c r="G44" s="20" t="s">
        <v>623</v>
      </c>
      <c r="H44" s="20" t="s">
        <v>7975</v>
      </c>
      <c r="I44" s="22">
        <v>370</v>
      </c>
      <c r="J44" s="20" t="s">
        <v>22</v>
      </c>
      <c r="K44" s="20" t="s">
        <v>23</v>
      </c>
      <c r="L44" s="22">
        <v>201</v>
      </c>
      <c r="M44" s="20" t="s">
        <v>355</v>
      </c>
      <c r="N44" s="21">
        <v>46322.511400462958</v>
      </c>
      <c r="O44" s="22">
        <v>276</v>
      </c>
      <c r="P44" s="20" t="s">
        <v>25</v>
      </c>
      <c r="Q44" s="22">
        <v>190</v>
      </c>
      <c r="R44" s="3" t="str">
        <f>IF(OR(G44="12R",G44="12L"),_xlfn.XLOOKUP(C44,Tabla42[ADEP],Tabla42[SID 12R],""),IF(OR(G44="30L",G44="30R"),_xlfn.XLOOKUP(C44,Tabla42[ADEP],Tabla42[SID 30L],""),""))</f>
        <v>OMSUK</v>
      </c>
      <c r="S44" s="3">
        <f t="shared" si="0"/>
        <v>11</v>
      </c>
      <c r="T44" s="3" t="str">
        <f>_xlfn.XLOOKUP(C44,Tabla42[ADEP],Tabla42[Sector],"")</f>
        <v>Sector 3</v>
      </c>
    </row>
    <row r="45" spans="1:20" x14ac:dyDescent="0.2">
      <c r="A45" s="20" t="s">
        <v>101</v>
      </c>
      <c r="B45" s="20" t="s">
        <v>18</v>
      </c>
      <c r="C45" s="20" t="s">
        <v>102</v>
      </c>
      <c r="D45" s="20" t="s">
        <v>33</v>
      </c>
      <c r="E45" s="20" t="s">
        <v>360</v>
      </c>
      <c r="F45" s="21">
        <v>46322.500752314816</v>
      </c>
      <c r="G45" s="20" t="s">
        <v>623</v>
      </c>
      <c r="H45" s="20" t="s">
        <v>7976</v>
      </c>
      <c r="I45" s="22">
        <v>290</v>
      </c>
      <c r="J45" s="20" t="s">
        <v>22</v>
      </c>
      <c r="K45" s="20" t="s">
        <v>23</v>
      </c>
      <c r="L45" s="22">
        <v>134</v>
      </c>
      <c r="M45" s="20" t="s">
        <v>39</v>
      </c>
      <c r="N45" s="21">
        <v>46322.510185185187</v>
      </c>
      <c r="O45" s="22">
        <v>261</v>
      </c>
      <c r="P45" s="20" t="s">
        <v>25</v>
      </c>
      <c r="Q45" s="22">
        <v>190</v>
      </c>
      <c r="R45" s="3" t="str">
        <f>IF(OR(G45="12R",G45="12L"),_xlfn.XLOOKUP(C45,Tabla42[ADEP],Tabla42[SID 12R],""),IF(OR(G45="30L",G45="30R"),_xlfn.XLOOKUP(C45,Tabla42[ADEP],Tabla42[SID 30L],""),""))</f>
        <v>NUDAL</v>
      </c>
      <c r="S45" s="3">
        <f t="shared" si="0"/>
        <v>12</v>
      </c>
      <c r="T45" s="3" t="str">
        <f>_xlfn.XLOOKUP(C45,Tabla42[ADEP],Tabla42[Sector],"")</f>
        <v>Sector 3</v>
      </c>
    </row>
    <row r="46" spans="1:20" x14ac:dyDescent="0.2">
      <c r="A46" s="20" t="s">
        <v>112</v>
      </c>
      <c r="B46" s="20" t="s">
        <v>18</v>
      </c>
      <c r="C46" s="20" t="s">
        <v>113</v>
      </c>
      <c r="D46" s="20" t="s">
        <v>20</v>
      </c>
      <c r="E46" s="20" t="s">
        <v>57</v>
      </c>
      <c r="F46" s="21">
        <v>46322.502569444448</v>
      </c>
      <c r="G46" s="20" t="s">
        <v>623</v>
      </c>
      <c r="H46" s="20" t="s">
        <v>7977</v>
      </c>
      <c r="I46" s="22">
        <v>360</v>
      </c>
      <c r="J46" s="20" t="s">
        <v>22</v>
      </c>
      <c r="K46" s="20" t="s">
        <v>23</v>
      </c>
      <c r="L46" s="22">
        <v>865</v>
      </c>
      <c r="M46" s="20" t="s">
        <v>35</v>
      </c>
      <c r="N46" s="21">
        <v>46322.550428240742</v>
      </c>
      <c r="O46" s="22">
        <v>360</v>
      </c>
      <c r="P46" s="20" t="s">
        <v>25</v>
      </c>
      <c r="Q46" s="22">
        <v>190</v>
      </c>
      <c r="R46" s="3" t="str">
        <f>IF(OR(G46="12R",G46="12L"),_xlfn.XLOOKUP(C46,Tabla42[ADEP],Tabla42[SID 12R],""),IF(OR(G46="30L",G46="30R"),_xlfn.XLOOKUP(C46,Tabla42[ADEP],Tabla42[SID 30L],""),""))</f>
        <v>UDGUV</v>
      </c>
      <c r="S46" s="3">
        <f t="shared" si="0"/>
        <v>12</v>
      </c>
      <c r="T46" s="3" t="str">
        <f>_xlfn.XLOOKUP(C46,Tabla42[ADEP],Tabla42[Sector],"")</f>
        <v>Sector 2</v>
      </c>
    </row>
    <row r="47" spans="1:20" x14ac:dyDescent="0.2">
      <c r="A47" s="20" t="s">
        <v>503</v>
      </c>
      <c r="B47" s="20" t="s">
        <v>18</v>
      </c>
      <c r="C47" s="20" t="s">
        <v>489</v>
      </c>
      <c r="D47" s="20" t="s">
        <v>28</v>
      </c>
      <c r="E47" s="20" t="s">
        <v>3284</v>
      </c>
      <c r="F47" s="21">
        <v>46322.503831018519</v>
      </c>
      <c r="G47" s="20" t="s">
        <v>623</v>
      </c>
      <c r="H47" s="20" t="s">
        <v>7978</v>
      </c>
      <c r="I47" s="22">
        <v>400</v>
      </c>
      <c r="J47" s="20" t="s">
        <v>22</v>
      </c>
      <c r="K47" s="20" t="s">
        <v>23</v>
      </c>
      <c r="L47" s="22">
        <v>572</v>
      </c>
      <c r="M47" s="20" t="s">
        <v>123</v>
      </c>
      <c r="N47" s="21">
        <v>46322.536215277782</v>
      </c>
      <c r="O47" s="22">
        <v>400</v>
      </c>
      <c r="P47" s="20" t="s">
        <v>25</v>
      </c>
      <c r="Q47" s="22">
        <v>190</v>
      </c>
      <c r="R47" s="3" t="str">
        <f>IF(OR(G47="12R",G47="12L"),_xlfn.XLOOKUP(C47,Tabla42[ADEP],Tabla42[SID 12R],""),IF(OR(G47="30L",G47="30R"),_xlfn.XLOOKUP(C47,Tabla42[ADEP],Tabla42[SID 30L],""),""))</f>
        <v>OMSUK</v>
      </c>
      <c r="S47" s="3">
        <f t="shared" si="0"/>
        <v>12</v>
      </c>
      <c r="T47" s="3" t="str">
        <f>_xlfn.XLOOKUP(C47,Tabla42[ADEP],Tabla42[Sector],"")</f>
        <v>Sector 3</v>
      </c>
    </row>
    <row r="48" spans="1:20" x14ac:dyDescent="0.2">
      <c r="A48" s="20" t="s">
        <v>105</v>
      </c>
      <c r="B48" s="20" t="s">
        <v>18</v>
      </c>
      <c r="C48" s="20" t="s">
        <v>32</v>
      </c>
      <c r="D48" s="20" t="s">
        <v>53</v>
      </c>
      <c r="E48" s="20" t="s">
        <v>106</v>
      </c>
      <c r="F48" s="21">
        <v>46322.505914351852</v>
      </c>
      <c r="G48" s="20" t="s">
        <v>623</v>
      </c>
      <c r="H48" s="20" t="s">
        <v>7979</v>
      </c>
      <c r="I48" s="22">
        <v>380</v>
      </c>
      <c r="J48" s="20" t="s">
        <v>22</v>
      </c>
      <c r="K48" s="20" t="s">
        <v>23</v>
      </c>
      <c r="L48" s="22">
        <v>860</v>
      </c>
      <c r="M48" s="20" t="s">
        <v>35</v>
      </c>
      <c r="N48" s="21">
        <v>46322.553437499999</v>
      </c>
      <c r="O48" s="22">
        <v>380</v>
      </c>
      <c r="P48" s="20" t="s">
        <v>25</v>
      </c>
      <c r="Q48" s="22">
        <v>190</v>
      </c>
      <c r="R48" s="3" t="str">
        <f>IF(OR(G48="12R",G48="12L"),_xlfn.XLOOKUP(C48,Tabla42[ADEP],Tabla42[SID 12R],""),IF(OR(G48="30L",G48="30R"),_xlfn.XLOOKUP(C48,Tabla42[ADEP],Tabla42[SID 30L],""),""))</f>
        <v>UDGUV</v>
      </c>
      <c r="S48" s="3">
        <f t="shared" si="0"/>
        <v>12</v>
      </c>
      <c r="T48" s="3" t="str">
        <f>_xlfn.XLOOKUP(C48,Tabla42[ADEP],Tabla42[Sector],"")</f>
        <v>Sector 2</v>
      </c>
    </row>
    <row r="49" spans="1:20" x14ac:dyDescent="0.2">
      <c r="A49" s="20" t="s">
        <v>107</v>
      </c>
      <c r="B49" s="20" t="s">
        <v>18</v>
      </c>
      <c r="C49" s="20" t="s">
        <v>42</v>
      </c>
      <c r="D49" s="20" t="s">
        <v>43</v>
      </c>
      <c r="E49" s="20" t="s">
        <v>496</v>
      </c>
      <c r="F49" s="21">
        <v>46322.510162037041</v>
      </c>
      <c r="G49" s="20" t="s">
        <v>623</v>
      </c>
      <c r="H49" s="20" t="s">
        <v>7980</v>
      </c>
      <c r="I49" s="22">
        <v>360</v>
      </c>
      <c r="J49" s="20" t="s">
        <v>22</v>
      </c>
      <c r="K49" s="20" t="s">
        <v>23</v>
      </c>
      <c r="L49" s="22">
        <v>850</v>
      </c>
      <c r="M49" s="20" t="s">
        <v>45</v>
      </c>
      <c r="N49" s="21">
        <v>46322.557118055556</v>
      </c>
      <c r="O49" s="22">
        <v>360</v>
      </c>
      <c r="P49" s="20" t="s">
        <v>25</v>
      </c>
      <c r="Q49" s="22">
        <v>190</v>
      </c>
      <c r="R49" s="3" t="str">
        <f>IF(OR(G49="12R",G49="12L"),_xlfn.XLOOKUP(C49,Tabla42[ADEP],Tabla42[SID 12R],""),IF(OR(G49="30L",G49="30R"),_xlfn.XLOOKUP(C49,Tabla42[ADEP],Tabla42[SID 30L],""),""))</f>
        <v>UDGUV</v>
      </c>
      <c r="S49" s="3">
        <f t="shared" si="0"/>
        <v>12</v>
      </c>
      <c r="T49" s="3" t="str">
        <f>_xlfn.XLOOKUP(C49,Tabla42[ADEP],Tabla42[Sector],"")</f>
        <v>Sector 2</v>
      </c>
    </row>
    <row r="50" spans="1:20" x14ac:dyDescent="0.2">
      <c r="A50" s="20" t="s">
        <v>108</v>
      </c>
      <c r="B50" s="20" t="s">
        <v>18</v>
      </c>
      <c r="C50" s="20" t="s">
        <v>109</v>
      </c>
      <c r="D50" s="20" t="s">
        <v>122</v>
      </c>
      <c r="E50" s="20" t="s">
        <v>2795</v>
      </c>
      <c r="F50" s="21">
        <v>46322.511574074073</v>
      </c>
      <c r="G50" s="20" t="s">
        <v>623</v>
      </c>
      <c r="H50" s="20" t="s">
        <v>7981</v>
      </c>
      <c r="I50" s="22">
        <v>330</v>
      </c>
      <c r="J50" s="20" t="s">
        <v>22</v>
      </c>
      <c r="K50" s="20" t="s">
        <v>23</v>
      </c>
      <c r="L50" s="22">
        <v>149</v>
      </c>
      <c r="M50" s="20" t="s">
        <v>111</v>
      </c>
      <c r="N50" s="21">
        <v>46322.521608796298</v>
      </c>
      <c r="O50" s="22">
        <v>277</v>
      </c>
      <c r="P50" s="20" t="s">
        <v>25</v>
      </c>
      <c r="Q50" s="22">
        <v>190</v>
      </c>
      <c r="R50" s="3" t="str">
        <f>IF(OR(G50="12R",G50="12L"),_xlfn.XLOOKUP(C50,Tabla42[ADEP],Tabla42[SID 12R],""),IF(OR(G50="30L",G50="30R"),_xlfn.XLOOKUP(C50,Tabla42[ADEP],Tabla42[SID 30L],""),""))</f>
        <v>TAKUX</v>
      </c>
      <c r="S50" s="3">
        <f t="shared" si="0"/>
        <v>12</v>
      </c>
      <c r="T50" s="3" t="str">
        <f>_xlfn.XLOOKUP(C50,Tabla42[ADEP],Tabla42[Sector],"")</f>
        <v>Sector 7</v>
      </c>
    </row>
    <row r="51" spans="1:20" x14ac:dyDescent="0.2">
      <c r="A51" s="20" t="s">
        <v>127</v>
      </c>
      <c r="B51" s="20" t="s">
        <v>18</v>
      </c>
      <c r="C51" s="20" t="s">
        <v>128</v>
      </c>
      <c r="D51" s="20" t="s">
        <v>43</v>
      </c>
      <c r="E51" s="20" t="s">
        <v>3417</v>
      </c>
      <c r="F51" s="21">
        <v>46322.518263888887</v>
      </c>
      <c r="G51" s="20" t="s">
        <v>623</v>
      </c>
      <c r="H51" s="20" t="s">
        <v>7982</v>
      </c>
      <c r="I51" s="22">
        <v>350</v>
      </c>
      <c r="J51" s="20" t="s">
        <v>22</v>
      </c>
      <c r="K51" s="20" t="s">
        <v>23</v>
      </c>
      <c r="L51" s="22">
        <v>343</v>
      </c>
      <c r="M51" s="20" t="s">
        <v>30</v>
      </c>
      <c r="N51" s="21">
        <v>46322.537673611107</v>
      </c>
      <c r="O51" s="22">
        <v>350</v>
      </c>
      <c r="P51" s="20" t="s">
        <v>25</v>
      </c>
      <c r="Q51" s="22">
        <v>190</v>
      </c>
      <c r="R51" s="3" t="str">
        <f>IF(OR(G51="12R",G51="12L"),_xlfn.XLOOKUP(C51,Tabla42[ADEP],Tabla42[SID 12R],""),IF(OR(G51="30L",G51="30R"),_xlfn.XLOOKUP(C51,Tabla42[ADEP],Tabla42[SID 30L],""),""))</f>
        <v>OMSUK</v>
      </c>
      <c r="S51" s="3">
        <f t="shared" si="0"/>
        <v>12</v>
      </c>
      <c r="T51" s="3" t="str">
        <f>_xlfn.XLOOKUP(C51,Tabla42[ADEP],Tabla42[Sector],"")</f>
        <v>Sector 3</v>
      </c>
    </row>
    <row r="52" spans="1:20" x14ac:dyDescent="0.2">
      <c r="A52" s="20" t="s">
        <v>2381</v>
      </c>
      <c r="B52" s="20" t="s">
        <v>18</v>
      </c>
      <c r="C52" s="20" t="s">
        <v>121</v>
      </c>
      <c r="D52" s="20" t="s">
        <v>122</v>
      </c>
      <c r="E52" s="20" t="s">
        <v>7983</v>
      </c>
      <c r="F52" s="21">
        <v>46322.521643518514</v>
      </c>
      <c r="G52" s="20" t="s">
        <v>623</v>
      </c>
      <c r="H52" s="20" t="s">
        <v>7984</v>
      </c>
      <c r="I52" s="22">
        <v>340</v>
      </c>
      <c r="J52" s="20" t="s">
        <v>22</v>
      </c>
      <c r="K52" s="20" t="s">
        <v>23</v>
      </c>
      <c r="L52" s="22">
        <v>572</v>
      </c>
      <c r="M52" s="20" t="s">
        <v>123</v>
      </c>
      <c r="N52" s="21">
        <v>46322.55333333333</v>
      </c>
      <c r="O52" s="22">
        <v>340</v>
      </c>
      <c r="P52" s="20" t="s">
        <v>25</v>
      </c>
      <c r="Q52" s="22">
        <v>190</v>
      </c>
      <c r="R52" s="3" t="str">
        <f>IF(OR(G52="12R",G52="12L"),_xlfn.XLOOKUP(C52,Tabla42[ADEP],Tabla42[SID 12R],""),IF(OR(G52="30L",G52="30R"),_xlfn.XLOOKUP(C52,Tabla42[ADEP],Tabla42[SID 30L],""),""))</f>
        <v>ENEBA</v>
      </c>
      <c r="S52" s="3">
        <f t="shared" si="0"/>
        <v>12</v>
      </c>
      <c r="T52" s="3" t="str">
        <f>_xlfn.XLOOKUP(C52,Tabla42[ADEP],Tabla42[Sector],"")</f>
        <v>Sector 3</v>
      </c>
    </row>
    <row r="53" spans="1:20" x14ac:dyDescent="0.2">
      <c r="A53" s="20" t="s">
        <v>115</v>
      </c>
      <c r="B53" s="20" t="s">
        <v>18</v>
      </c>
      <c r="C53" s="20" t="s">
        <v>116</v>
      </c>
      <c r="D53" s="20" t="s">
        <v>43</v>
      </c>
      <c r="E53" s="20" t="s">
        <v>548</v>
      </c>
      <c r="F53" s="21">
        <v>46322.533530092594</v>
      </c>
      <c r="G53" s="20" t="s">
        <v>623</v>
      </c>
      <c r="H53" s="20" t="s">
        <v>7985</v>
      </c>
      <c r="I53" s="22">
        <v>380</v>
      </c>
      <c r="J53" s="20" t="s">
        <v>22</v>
      </c>
      <c r="K53" s="20" t="s">
        <v>23</v>
      </c>
      <c r="L53" s="22">
        <v>589</v>
      </c>
      <c r="M53" s="20" t="s">
        <v>123</v>
      </c>
      <c r="N53" s="21">
        <v>46322.566018518519</v>
      </c>
      <c r="O53" s="22">
        <v>380</v>
      </c>
      <c r="P53" s="20" t="s">
        <v>25</v>
      </c>
      <c r="Q53" s="22">
        <v>40</v>
      </c>
      <c r="R53" s="3" t="str">
        <f>IF(OR(G53="12R",G53="12L"),_xlfn.XLOOKUP(C53,Tabla42[ADEP],Tabla42[SID 12R],""),IF(OR(G53="30L",G53="30R"),_xlfn.XLOOKUP(C53,Tabla42[ADEP],Tabla42[SID 30L],""),""))</f>
        <v>ENEBA</v>
      </c>
      <c r="S53" s="3">
        <f t="shared" si="0"/>
        <v>12</v>
      </c>
      <c r="T53" s="3" t="str">
        <f>_xlfn.XLOOKUP(C53,Tabla42[ADEP],Tabla42[Sector],"")</f>
        <v>Sector 3</v>
      </c>
    </row>
    <row r="54" spans="1:20" x14ac:dyDescent="0.2">
      <c r="A54" s="20" t="s">
        <v>125</v>
      </c>
      <c r="B54" s="20" t="s">
        <v>18</v>
      </c>
      <c r="C54" s="20" t="s">
        <v>126</v>
      </c>
      <c r="D54" s="20" t="s">
        <v>122</v>
      </c>
      <c r="E54" s="20" t="s">
        <v>7380</v>
      </c>
      <c r="F54" s="21">
        <v>46322.545960648145</v>
      </c>
      <c r="G54" s="20" t="s">
        <v>21</v>
      </c>
      <c r="H54" s="20" t="s">
        <v>7986</v>
      </c>
      <c r="I54" s="22">
        <v>330</v>
      </c>
      <c r="J54" s="20" t="s">
        <v>22</v>
      </c>
      <c r="K54" s="20" t="s">
        <v>23</v>
      </c>
      <c r="L54" s="22">
        <v>354</v>
      </c>
      <c r="M54" s="20" t="s">
        <v>30</v>
      </c>
      <c r="N54" s="21">
        <v>46322.565891203703</v>
      </c>
      <c r="O54" s="22">
        <v>330</v>
      </c>
      <c r="P54" s="20" t="s">
        <v>25</v>
      </c>
      <c r="Q54" s="22">
        <v>40</v>
      </c>
      <c r="R54" s="3" t="str">
        <f>IF(OR(G54="12R",G54="12L"),_xlfn.XLOOKUP(C54,Tabla42[ADEP],Tabla42[SID 12R],""),IF(OR(G54="30L",G54="30R"),_xlfn.XLOOKUP(C54,Tabla42[ADEP],Tabla42[SID 30L],""),""))</f>
        <v>ENEBA</v>
      </c>
      <c r="S54" s="3">
        <f t="shared" si="0"/>
        <v>13</v>
      </c>
      <c r="T54" s="3" t="str">
        <f>_xlfn.XLOOKUP(C54,Tabla42[ADEP],Tabla42[Sector],"")</f>
        <v>Sector 3</v>
      </c>
    </row>
    <row r="55" spans="1:20" x14ac:dyDescent="0.2">
      <c r="A55" s="20" t="s">
        <v>7378</v>
      </c>
      <c r="B55" s="20" t="s">
        <v>18</v>
      </c>
      <c r="C55" s="20" t="s">
        <v>42</v>
      </c>
      <c r="D55" s="20" t="s">
        <v>43</v>
      </c>
      <c r="E55" s="20" t="s">
        <v>527</v>
      </c>
      <c r="F55" s="21">
        <v>46322.551747685182</v>
      </c>
      <c r="G55" s="20" t="s">
        <v>21</v>
      </c>
      <c r="H55" s="20" t="s">
        <v>7987</v>
      </c>
      <c r="I55" s="22">
        <v>360</v>
      </c>
      <c r="J55" s="20" t="s">
        <v>22</v>
      </c>
      <c r="K55" s="20" t="s">
        <v>23</v>
      </c>
      <c r="L55" s="22">
        <v>858</v>
      </c>
      <c r="M55" s="20" t="s">
        <v>45</v>
      </c>
      <c r="N55" s="21">
        <v>46322.598645833335</v>
      </c>
      <c r="O55" s="22">
        <v>360</v>
      </c>
      <c r="P55" s="20" t="s">
        <v>25</v>
      </c>
      <c r="Q55" s="22">
        <v>190</v>
      </c>
      <c r="R55" s="3" t="str">
        <f>IF(OR(G55="12R",G55="12L"),_xlfn.XLOOKUP(C55,Tabla42[ADEP],Tabla42[SID 12R],""),IF(OR(G55="30L",G55="30R"),_xlfn.XLOOKUP(C55,Tabla42[ADEP],Tabla42[SID 30L],""),""))</f>
        <v>UDGUV</v>
      </c>
      <c r="S55" s="3">
        <f t="shared" si="0"/>
        <v>13</v>
      </c>
      <c r="T55" s="3" t="str">
        <f>_xlfn.XLOOKUP(C55,Tabla42[ADEP],Tabla42[Sector],"")</f>
        <v>Sector 2</v>
      </c>
    </row>
    <row r="56" spans="1:20" x14ac:dyDescent="0.2">
      <c r="A56" s="20" t="s">
        <v>7706</v>
      </c>
      <c r="B56" s="20" t="s">
        <v>18</v>
      </c>
      <c r="C56" s="20" t="s">
        <v>489</v>
      </c>
      <c r="D56" s="20" t="s">
        <v>28</v>
      </c>
      <c r="E56" s="20" t="s">
        <v>7988</v>
      </c>
      <c r="F56" s="21">
        <v>46322.583611111113</v>
      </c>
      <c r="G56" s="20" t="s">
        <v>21</v>
      </c>
      <c r="H56" s="20" t="s">
        <v>7989</v>
      </c>
      <c r="I56" s="22">
        <v>400</v>
      </c>
      <c r="J56" s="20" t="s">
        <v>22</v>
      </c>
      <c r="K56" s="20" t="s">
        <v>23</v>
      </c>
      <c r="L56" s="22">
        <v>442</v>
      </c>
      <c r="M56" s="20" t="s">
        <v>189</v>
      </c>
      <c r="N56" s="21">
        <v>46322.609675925924</v>
      </c>
      <c r="O56" s="22">
        <v>380</v>
      </c>
      <c r="P56" s="20" t="s">
        <v>25</v>
      </c>
      <c r="Q56" s="22">
        <v>40</v>
      </c>
      <c r="R56" s="3" t="str">
        <f>IF(OR(G56="12R",G56="12L"),_xlfn.XLOOKUP(C56,Tabla42[ADEP],Tabla42[SID 12R],""),IF(OR(G56="30L",G56="30R"),_xlfn.XLOOKUP(C56,Tabla42[ADEP],Tabla42[SID 30L],""),""))</f>
        <v>OMSUK</v>
      </c>
      <c r="S56" s="3">
        <f t="shared" si="0"/>
        <v>14</v>
      </c>
      <c r="T56" s="3" t="str">
        <f>_xlfn.XLOOKUP(C56,Tabla42[ADEP],Tabla42[Sector],"")</f>
        <v>Sector 3</v>
      </c>
    </row>
    <row r="57" spans="1:20" x14ac:dyDescent="0.2">
      <c r="A57" s="20" t="s">
        <v>7070</v>
      </c>
      <c r="B57" s="20" t="s">
        <v>18</v>
      </c>
      <c r="C57" s="20" t="s">
        <v>154</v>
      </c>
      <c r="D57" s="20" t="s">
        <v>2077</v>
      </c>
      <c r="E57" s="20"/>
      <c r="F57" s="21">
        <v>46322.585902777777</v>
      </c>
      <c r="G57" s="20" t="s">
        <v>21</v>
      </c>
      <c r="H57" s="20" t="s">
        <v>155</v>
      </c>
      <c r="I57" s="22">
        <v>15</v>
      </c>
      <c r="J57" s="20" t="s">
        <v>130</v>
      </c>
      <c r="K57" s="20" t="s">
        <v>50</v>
      </c>
      <c r="L57" s="22">
        <v>58</v>
      </c>
      <c r="M57" s="20" t="s">
        <v>154</v>
      </c>
      <c r="N57" s="21">
        <v>46322.60219907407</v>
      </c>
      <c r="O57" s="22">
        <v>0</v>
      </c>
      <c r="P57" s="20" t="s">
        <v>129</v>
      </c>
      <c r="Q57" s="22">
        <v>15</v>
      </c>
      <c r="R57" s="3" t="str">
        <f>IF(OR(G57="12R",G57="12L"),_xlfn.XLOOKUP(C57,Tabla42[ADEP],Tabla42[SID 12R],""),IF(OR(G57="30L",G57="30R"),_xlfn.XLOOKUP(C57,Tabla42[ADEP],Tabla42[SID 30L],""),""))</f>
        <v>CZM</v>
      </c>
      <c r="S57" s="3">
        <f t="shared" si="0"/>
        <v>14</v>
      </c>
      <c r="T57" s="3" t="str">
        <f>_xlfn.XLOOKUP(C57,Tabla42[ADEP],Tabla42[Sector],"")</f>
        <v>Sector 7</v>
      </c>
    </row>
    <row r="58" spans="1:20" x14ac:dyDescent="0.2">
      <c r="A58" s="20" t="s">
        <v>4204</v>
      </c>
      <c r="B58" s="20" t="s">
        <v>18</v>
      </c>
      <c r="C58" s="20" t="s">
        <v>3269</v>
      </c>
      <c r="D58" s="20" t="s">
        <v>4189</v>
      </c>
      <c r="E58" s="20"/>
      <c r="F58" s="21">
        <v>46322.599895833337</v>
      </c>
      <c r="G58" s="20" t="s">
        <v>21</v>
      </c>
      <c r="H58" s="20" t="s">
        <v>155</v>
      </c>
      <c r="I58" s="22">
        <v>25</v>
      </c>
      <c r="J58" s="20" t="s">
        <v>130</v>
      </c>
      <c r="K58" s="20" t="s">
        <v>50</v>
      </c>
      <c r="L58" s="22">
        <v>169</v>
      </c>
      <c r="M58" s="20" t="s">
        <v>3269</v>
      </c>
      <c r="N58" s="21">
        <v>46322.630682870367</v>
      </c>
      <c r="O58" s="22">
        <v>1</v>
      </c>
      <c r="P58" s="20" t="s">
        <v>129</v>
      </c>
      <c r="Q58" s="22">
        <v>15</v>
      </c>
      <c r="R58" s="3" t="str">
        <f>IF(OR(G58="12R",G58="12L"),_xlfn.XLOOKUP(C58,Tabla42[ADEP],Tabla42[SID 12R],""),IF(OR(G58="30L",G58="30R"),_xlfn.XLOOKUP(C58,Tabla42[ADEP],Tabla42[SID 30L],""),""))</f>
        <v/>
      </c>
      <c r="S58" s="3">
        <f t="shared" si="0"/>
        <v>14</v>
      </c>
      <c r="T58" s="3" t="str">
        <f>_xlfn.XLOOKUP(C58,Tabla42[ADEP],Tabla42[Sector],"")</f>
        <v/>
      </c>
    </row>
    <row r="59" spans="1:20" x14ac:dyDescent="0.2">
      <c r="A59" s="20" t="s">
        <v>131</v>
      </c>
      <c r="B59" s="20" t="s">
        <v>18</v>
      </c>
      <c r="C59" s="20" t="s">
        <v>42</v>
      </c>
      <c r="D59" s="20" t="s">
        <v>28</v>
      </c>
      <c r="E59" s="20" t="s">
        <v>4445</v>
      </c>
      <c r="F59" s="21">
        <v>46322.609664351854</v>
      </c>
      <c r="G59" s="20" t="s">
        <v>21</v>
      </c>
      <c r="H59" s="20" t="s">
        <v>7990</v>
      </c>
      <c r="I59" s="22">
        <v>380</v>
      </c>
      <c r="J59" s="20" t="s">
        <v>22</v>
      </c>
      <c r="K59" s="20" t="s">
        <v>23</v>
      </c>
      <c r="L59" s="22">
        <v>859</v>
      </c>
      <c r="M59" s="20" t="s">
        <v>45</v>
      </c>
      <c r="N59" s="21">
        <v>46322.656724537039</v>
      </c>
      <c r="O59" s="22">
        <v>380</v>
      </c>
      <c r="P59" s="20" t="s">
        <v>25</v>
      </c>
      <c r="Q59" s="22">
        <v>190</v>
      </c>
      <c r="R59" s="3" t="str">
        <f>IF(OR(G59="12R",G59="12L"),_xlfn.XLOOKUP(C59,Tabla42[ADEP],Tabla42[SID 12R],""),IF(OR(G59="30L",G59="30R"),_xlfn.XLOOKUP(C59,Tabla42[ADEP],Tabla42[SID 30L],""),""))</f>
        <v>UDGUV</v>
      </c>
      <c r="S59" s="3">
        <f t="shared" si="0"/>
        <v>14</v>
      </c>
      <c r="T59" s="3" t="str">
        <f>_xlfn.XLOOKUP(C59,Tabla42[ADEP],Tabla42[Sector],"")</f>
        <v>Sector 2</v>
      </c>
    </row>
    <row r="60" spans="1:20" x14ac:dyDescent="0.2">
      <c r="A60" s="20" t="s">
        <v>135</v>
      </c>
      <c r="B60" s="20" t="s">
        <v>18</v>
      </c>
      <c r="C60" s="20" t="s">
        <v>32</v>
      </c>
      <c r="D60" s="20" t="s">
        <v>53</v>
      </c>
      <c r="E60" s="20" t="s">
        <v>674</v>
      </c>
      <c r="F60" s="21">
        <v>46322.628935185188</v>
      </c>
      <c r="G60" s="20" t="s">
        <v>21</v>
      </c>
      <c r="H60" s="20" t="s">
        <v>7991</v>
      </c>
      <c r="I60" s="22">
        <v>360</v>
      </c>
      <c r="J60" s="20" t="s">
        <v>22</v>
      </c>
      <c r="K60" s="20" t="s">
        <v>23</v>
      </c>
      <c r="L60" s="22">
        <v>857</v>
      </c>
      <c r="M60" s="20" t="s">
        <v>35</v>
      </c>
      <c r="N60" s="21">
        <v>46322.676458333328</v>
      </c>
      <c r="O60" s="22">
        <v>360</v>
      </c>
      <c r="P60" s="20" t="s">
        <v>25</v>
      </c>
      <c r="Q60" s="22">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20" t="s">
        <v>142</v>
      </c>
      <c r="B61" s="20" t="s">
        <v>18</v>
      </c>
      <c r="C61" s="20" t="s">
        <v>42</v>
      </c>
      <c r="D61" s="20" t="s">
        <v>20</v>
      </c>
      <c r="E61" s="20" t="s">
        <v>684</v>
      </c>
      <c r="F61" s="21">
        <v>46322.643009259264</v>
      </c>
      <c r="G61" s="20" t="s">
        <v>21</v>
      </c>
      <c r="H61" s="20" t="s">
        <v>71</v>
      </c>
      <c r="I61" s="22">
        <v>360</v>
      </c>
      <c r="J61" s="20" t="s">
        <v>22</v>
      </c>
      <c r="K61" s="20" t="s">
        <v>23</v>
      </c>
      <c r="L61" s="22">
        <v>859</v>
      </c>
      <c r="M61" s="20" t="s">
        <v>45</v>
      </c>
      <c r="N61" s="21">
        <v>46322.689456018517</v>
      </c>
      <c r="O61" s="22">
        <v>360</v>
      </c>
      <c r="P61" s="20" t="s">
        <v>25</v>
      </c>
      <c r="Q61" s="22">
        <v>190</v>
      </c>
      <c r="R61" s="3" t="str">
        <f>IF(OR(G61="12R",G61="12L"),_xlfn.XLOOKUP(C61,Tabla42[ADEP],Tabla42[SID 12R],""),IF(OR(G61="30L",G61="30R"),_xlfn.XLOOKUP(C61,Tabla42[ADEP],Tabla42[SID 30L],""),""))</f>
        <v>UDGUV</v>
      </c>
      <c r="S61" s="3">
        <f t="shared" si="0"/>
        <v>15</v>
      </c>
      <c r="T61" s="3" t="str">
        <f>_xlfn.XLOOKUP(C61,Tabla42[ADEP],Tabla42[Sector],"")</f>
        <v>Sector 2</v>
      </c>
    </row>
    <row r="62" spans="1:20" x14ac:dyDescent="0.2">
      <c r="A62" s="20" t="s">
        <v>7223</v>
      </c>
      <c r="B62" s="20" t="s">
        <v>18</v>
      </c>
      <c r="C62" s="20" t="s">
        <v>18</v>
      </c>
      <c r="D62" s="20" t="s">
        <v>7224</v>
      </c>
      <c r="E62" s="20"/>
      <c r="F62" s="21">
        <v>46322.64366898148</v>
      </c>
      <c r="G62" s="20" t="s">
        <v>21</v>
      </c>
      <c r="H62" s="20" t="s">
        <v>7992</v>
      </c>
      <c r="I62" s="22">
        <v>15</v>
      </c>
      <c r="J62" s="20" t="s">
        <v>130</v>
      </c>
      <c r="K62" s="20" t="s">
        <v>50</v>
      </c>
      <c r="L62" s="22">
        <v>164</v>
      </c>
      <c r="M62" s="20" t="s">
        <v>18</v>
      </c>
      <c r="N62" s="21">
        <v>46322.704050925924</v>
      </c>
      <c r="O62" s="22">
        <v>0</v>
      </c>
      <c r="P62" s="20" t="s">
        <v>129</v>
      </c>
      <c r="Q62" s="22">
        <v>15</v>
      </c>
      <c r="R62" s="3" t="str">
        <f>IF(OR(G62="12R",G62="12L"),_xlfn.XLOOKUP(C62,Tabla42[ADEP],Tabla42[SID 12R],""),IF(OR(G62="30L",G62="30R"),_xlfn.XLOOKUP(C62,Tabla42[ADEP],Tabla42[SID 30L],""),""))</f>
        <v/>
      </c>
      <c r="S62" s="3">
        <f t="shared" si="0"/>
        <v>15</v>
      </c>
      <c r="T62" s="3" t="str">
        <f>_xlfn.XLOOKUP(C62,Tabla42[ADEP],Tabla42[Sector],"")</f>
        <v/>
      </c>
    </row>
    <row r="63" spans="1:20" x14ac:dyDescent="0.2">
      <c r="A63" s="20" t="s">
        <v>3540</v>
      </c>
      <c r="B63" s="20" t="s">
        <v>18</v>
      </c>
      <c r="C63" s="20" t="s">
        <v>49</v>
      </c>
      <c r="D63" s="20" t="s">
        <v>33</v>
      </c>
      <c r="E63" s="20" t="s">
        <v>4522</v>
      </c>
      <c r="F63" s="21">
        <v>46322.647175925929</v>
      </c>
      <c r="G63" s="20" t="s">
        <v>21</v>
      </c>
      <c r="H63" s="20" t="s">
        <v>7153</v>
      </c>
      <c r="I63" s="22">
        <v>380</v>
      </c>
      <c r="J63" s="20" t="s">
        <v>22</v>
      </c>
      <c r="K63" s="20" t="s">
        <v>23</v>
      </c>
      <c r="L63" s="22">
        <v>858</v>
      </c>
      <c r="M63" s="20" t="s">
        <v>45</v>
      </c>
      <c r="N63" s="21">
        <v>46322.694340277776</v>
      </c>
      <c r="O63" s="22">
        <v>380</v>
      </c>
      <c r="P63" s="20" t="s">
        <v>25</v>
      </c>
      <c r="Q63" s="22">
        <v>190</v>
      </c>
      <c r="R63" s="3" t="str">
        <f>IF(OR(G63="12R",G63="12L"),_xlfn.XLOOKUP(C63,Tabla42[ADEP],Tabla42[SID 12R],""),IF(OR(G63="30L",G63="30R"),_xlfn.XLOOKUP(C63,Tabla42[ADEP],Tabla42[SID 30L],""),""))</f>
        <v>UDGUV</v>
      </c>
      <c r="S63" s="3">
        <f t="shared" si="0"/>
        <v>15</v>
      </c>
      <c r="T63" s="3" t="str">
        <f>_xlfn.XLOOKUP(C63,Tabla42[ADEP],Tabla42[Sector],"")</f>
        <v>Sector 2</v>
      </c>
    </row>
    <row r="64" spans="1:20" x14ac:dyDescent="0.2">
      <c r="A64" s="20" t="s">
        <v>136</v>
      </c>
      <c r="B64" s="20" t="s">
        <v>18</v>
      </c>
      <c r="C64" s="20" t="s">
        <v>137</v>
      </c>
      <c r="D64" s="20" t="s">
        <v>63</v>
      </c>
      <c r="E64" s="20" t="s">
        <v>66</v>
      </c>
      <c r="F64" s="21">
        <v>46322.64844907407</v>
      </c>
      <c r="G64" s="20" t="s">
        <v>21</v>
      </c>
      <c r="H64" s="20" t="s">
        <v>138</v>
      </c>
      <c r="I64" s="22">
        <v>330</v>
      </c>
      <c r="J64" s="20" t="s">
        <v>22</v>
      </c>
      <c r="K64" s="20" t="s">
        <v>23</v>
      </c>
      <c r="L64" s="22">
        <v>136</v>
      </c>
      <c r="M64" s="20" t="s">
        <v>39</v>
      </c>
      <c r="N64" s="21">
        <v>46322.657523148147</v>
      </c>
      <c r="O64" s="22">
        <v>286</v>
      </c>
      <c r="P64" s="20" t="s">
        <v>25</v>
      </c>
      <c r="Q64" s="22">
        <v>190</v>
      </c>
      <c r="R64" s="3" t="str">
        <f>IF(OR(G64="12R",G64="12L"),_xlfn.XLOOKUP(C64,Tabla42[ADEP],Tabla42[SID 12R],""),IF(OR(G64="30L",G64="30R"),_xlfn.XLOOKUP(C64,Tabla42[ADEP],Tabla42[SID 30L],""),""))</f>
        <v>NUDAL</v>
      </c>
      <c r="S64" s="3">
        <f t="shared" si="0"/>
        <v>15</v>
      </c>
      <c r="T64" s="3" t="str">
        <f>_xlfn.XLOOKUP(C64,Tabla42[ADEP],Tabla42[Sector],"")</f>
        <v>Sector 3</v>
      </c>
    </row>
    <row r="65" spans="1:20" x14ac:dyDescent="0.2">
      <c r="A65" s="20" t="s">
        <v>228</v>
      </c>
      <c r="B65" s="20" t="s">
        <v>18</v>
      </c>
      <c r="C65" s="20" t="s">
        <v>27</v>
      </c>
      <c r="D65" s="20" t="s">
        <v>122</v>
      </c>
      <c r="E65" s="20" t="s">
        <v>7993</v>
      </c>
      <c r="F65" s="21">
        <v>46322.649837962963</v>
      </c>
      <c r="G65" s="20" t="s">
        <v>21</v>
      </c>
      <c r="H65" s="20" t="s">
        <v>7994</v>
      </c>
      <c r="I65" s="22">
        <v>410</v>
      </c>
      <c r="J65" s="20" t="s">
        <v>22</v>
      </c>
      <c r="K65" s="20" t="s">
        <v>23</v>
      </c>
      <c r="L65" s="22">
        <v>359</v>
      </c>
      <c r="M65" s="20" t="s">
        <v>30</v>
      </c>
      <c r="N65" s="21">
        <v>46322.670277777783</v>
      </c>
      <c r="O65" s="22">
        <v>410</v>
      </c>
      <c r="P65" s="20" t="s">
        <v>25</v>
      </c>
      <c r="Q65" s="22">
        <v>40</v>
      </c>
      <c r="R65" s="3" t="str">
        <f>IF(OR(G65="12R",G65="12L"),_xlfn.XLOOKUP(C65,Tabla42[ADEP],Tabla42[SID 12R],""),IF(OR(G65="30L",G65="30R"),_xlfn.XLOOKUP(C65,Tabla42[ADEP],Tabla42[SID 30L],""),""))</f>
        <v>OMSUK</v>
      </c>
      <c r="S65" s="3">
        <f t="shared" si="0"/>
        <v>15</v>
      </c>
      <c r="T65" s="3" t="str">
        <f>_xlfn.XLOOKUP(C65,Tabla42[ADEP],Tabla42[Sector],"")</f>
        <v>Sector 3</v>
      </c>
    </row>
    <row r="66" spans="1:20" x14ac:dyDescent="0.2">
      <c r="A66" s="20" t="s">
        <v>59</v>
      </c>
      <c r="B66" s="20" t="s">
        <v>18</v>
      </c>
      <c r="C66" s="20" t="s">
        <v>27</v>
      </c>
      <c r="D66" s="20" t="s">
        <v>33</v>
      </c>
      <c r="E66" s="20" t="s">
        <v>1794</v>
      </c>
      <c r="F66" s="21">
        <v>46322.651863425926</v>
      </c>
      <c r="G66" s="20" t="s">
        <v>21</v>
      </c>
      <c r="H66" s="20" t="s">
        <v>7995</v>
      </c>
      <c r="I66" s="22">
        <v>350</v>
      </c>
      <c r="J66" s="20" t="s">
        <v>22</v>
      </c>
      <c r="K66" s="20" t="s">
        <v>23</v>
      </c>
      <c r="L66" s="22">
        <v>365</v>
      </c>
      <c r="M66" s="20" t="s">
        <v>30</v>
      </c>
      <c r="N66" s="21">
        <v>46322.671747685185</v>
      </c>
      <c r="O66" s="22">
        <v>350</v>
      </c>
      <c r="P66" s="20" t="s">
        <v>25</v>
      </c>
      <c r="Q66" s="22">
        <v>40</v>
      </c>
      <c r="R66" s="3" t="str">
        <f>IF(OR(G66="12R",G66="12L"),_xlfn.XLOOKUP(C66,Tabla42[ADEP],Tabla42[SID 12R],""),IF(OR(G66="30L",G66="30R"),_xlfn.XLOOKUP(C66,Tabla42[ADEP],Tabla42[SID 30L],""),""))</f>
        <v>OMSUK</v>
      </c>
      <c r="S66" s="3">
        <f t="shared" si="0"/>
        <v>15</v>
      </c>
      <c r="T66" s="3" t="str">
        <f>_xlfn.XLOOKUP(C66,Tabla42[ADEP],Tabla42[Sector],"")</f>
        <v>Sector 3</v>
      </c>
    </row>
    <row r="67" spans="1:20" x14ac:dyDescent="0.2">
      <c r="A67" s="20" t="s">
        <v>151</v>
      </c>
      <c r="B67" s="20" t="s">
        <v>18</v>
      </c>
      <c r="C67" s="20" t="s">
        <v>96</v>
      </c>
      <c r="D67" s="20" t="s">
        <v>122</v>
      </c>
      <c r="E67" s="20" t="s">
        <v>5437</v>
      </c>
      <c r="F67" s="21">
        <v>46322.653310185182</v>
      </c>
      <c r="G67" s="20" t="s">
        <v>21</v>
      </c>
      <c r="H67" s="20" t="s">
        <v>7996</v>
      </c>
      <c r="I67" s="22">
        <v>380</v>
      </c>
      <c r="J67" s="20" t="s">
        <v>22</v>
      </c>
      <c r="K67" s="20" t="s">
        <v>23</v>
      </c>
      <c r="L67" s="22">
        <v>859</v>
      </c>
      <c r="M67" s="20" t="s">
        <v>45</v>
      </c>
      <c r="N67" s="21">
        <v>46322.70113425926</v>
      </c>
      <c r="O67" s="22">
        <v>380</v>
      </c>
      <c r="P67" s="20" t="s">
        <v>25</v>
      </c>
      <c r="Q67" s="22">
        <v>190</v>
      </c>
      <c r="R67" s="3" t="str">
        <f>IF(OR(G67="12R",G67="12L"),_xlfn.XLOOKUP(C67,Tabla42[ADEP],Tabla42[SID 12R],""),IF(OR(G67="30L",G67="30R"),_xlfn.XLOOKUP(C67,Tabla42[ADEP],Tabla42[SID 30L],""),""))</f>
        <v>UDGUV</v>
      </c>
      <c r="S67" s="3">
        <f t="shared" ref="S67:S130" si="1">HOUR(F67)</f>
        <v>15</v>
      </c>
      <c r="T67" s="3" t="str">
        <f>_xlfn.XLOOKUP(C67,Tabla42[ADEP],Tabla42[Sector],"")</f>
        <v>Sector 2</v>
      </c>
    </row>
    <row r="68" spans="1:20" x14ac:dyDescent="0.2">
      <c r="A68" s="20" t="s">
        <v>143</v>
      </c>
      <c r="B68" s="20" t="s">
        <v>18</v>
      </c>
      <c r="C68" s="20" t="s">
        <v>32</v>
      </c>
      <c r="D68" s="20" t="s">
        <v>20</v>
      </c>
      <c r="E68" s="20" t="s">
        <v>484</v>
      </c>
      <c r="F68" s="21">
        <v>46322.655972222223</v>
      </c>
      <c r="G68" s="20" t="s">
        <v>21</v>
      </c>
      <c r="H68" s="20" t="s">
        <v>352</v>
      </c>
      <c r="I68" s="22">
        <v>340</v>
      </c>
      <c r="J68" s="20" t="s">
        <v>22</v>
      </c>
      <c r="K68" s="20" t="s">
        <v>23</v>
      </c>
      <c r="L68" s="22">
        <v>878</v>
      </c>
      <c r="M68" s="20" t="s">
        <v>35</v>
      </c>
      <c r="N68" s="21">
        <v>46322.704039351855</v>
      </c>
      <c r="O68" s="22">
        <v>340</v>
      </c>
      <c r="P68" s="20" t="s">
        <v>25</v>
      </c>
      <c r="Q68" s="22">
        <v>190</v>
      </c>
      <c r="R68" s="3" t="str">
        <f>IF(OR(G68="12R",G68="12L"),_xlfn.XLOOKUP(C68,Tabla42[ADEP],Tabla42[SID 12R],""),IF(OR(G68="30L",G68="30R"),_xlfn.XLOOKUP(C68,Tabla42[ADEP],Tabla42[SID 30L],""),""))</f>
        <v>UDGUV</v>
      </c>
      <c r="S68" s="3">
        <f t="shared" si="1"/>
        <v>15</v>
      </c>
      <c r="T68" s="3" t="str">
        <f>_xlfn.XLOOKUP(C68,Tabla42[ADEP],Tabla42[Sector],"")</f>
        <v>Sector 2</v>
      </c>
    </row>
    <row r="69" spans="1:20" x14ac:dyDescent="0.2">
      <c r="A69" s="20" t="s">
        <v>7997</v>
      </c>
      <c r="B69" s="20" t="s">
        <v>18</v>
      </c>
      <c r="C69" s="20" t="s">
        <v>27</v>
      </c>
      <c r="D69" s="20" t="s">
        <v>28</v>
      </c>
      <c r="E69" s="20" t="s">
        <v>6638</v>
      </c>
      <c r="F69" s="21">
        <v>46322.656909722224</v>
      </c>
      <c r="G69" s="20" t="s">
        <v>21</v>
      </c>
      <c r="H69" s="20" t="s">
        <v>7998</v>
      </c>
      <c r="I69" s="22">
        <v>380</v>
      </c>
      <c r="J69" s="20" t="s">
        <v>22</v>
      </c>
      <c r="K69" s="20" t="s">
        <v>23</v>
      </c>
      <c r="L69" s="22">
        <v>433</v>
      </c>
      <c r="M69" s="20" t="s">
        <v>189</v>
      </c>
      <c r="N69" s="21">
        <v>46322.681574074071</v>
      </c>
      <c r="O69" s="22">
        <v>380</v>
      </c>
      <c r="P69" s="20" t="s">
        <v>25</v>
      </c>
      <c r="Q69" s="22">
        <v>40</v>
      </c>
      <c r="R69" s="3" t="str">
        <f>IF(OR(G69="12R",G69="12L"),_xlfn.XLOOKUP(C69,Tabla42[ADEP],Tabla42[SID 12R],""),IF(OR(G69="30L",G69="30R"),_xlfn.XLOOKUP(C69,Tabla42[ADEP],Tabla42[SID 30L],""),""))</f>
        <v>OMSUK</v>
      </c>
      <c r="S69" s="3">
        <f t="shared" si="1"/>
        <v>15</v>
      </c>
      <c r="T69" s="3" t="str">
        <f>_xlfn.XLOOKUP(C69,Tabla42[ADEP],Tabla42[Sector],"")</f>
        <v>Sector 3</v>
      </c>
    </row>
    <row r="70" spans="1:20" x14ac:dyDescent="0.2">
      <c r="A70" s="20" t="s">
        <v>148</v>
      </c>
      <c r="B70" s="20" t="s">
        <v>18</v>
      </c>
      <c r="C70" s="20" t="s">
        <v>42</v>
      </c>
      <c r="D70" s="20" t="s">
        <v>33</v>
      </c>
      <c r="E70" s="20" t="s">
        <v>7181</v>
      </c>
      <c r="F70" s="21">
        <v>46322.65829861111</v>
      </c>
      <c r="G70" s="20" t="s">
        <v>21</v>
      </c>
      <c r="H70" s="20" t="s">
        <v>7999</v>
      </c>
      <c r="I70" s="22">
        <v>380</v>
      </c>
      <c r="J70" s="20" t="s">
        <v>22</v>
      </c>
      <c r="K70" s="20" t="s">
        <v>23</v>
      </c>
      <c r="L70" s="22">
        <v>906</v>
      </c>
      <c r="M70" s="20" t="s">
        <v>45</v>
      </c>
      <c r="N70" s="21">
        <v>46322.707800925928</v>
      </c>
      <c r="O70" s="22">
        <v>380</v>
      </c>
      <c r="P70" s="20" t="s">
        <v>25</v>
      </c>
      <c r="Q70" s="22">
        <v>190</v>
      </c>
      <c r="R70" s="3" t="str">
        <f>IF(OR(G70="12R",G70="12L"),_xlfn.XLOOKUP(C70,Tabla42[ADEP],Tabla42[SID 12R],""),IF(OR(G70="30L",G70="30R"),_xlfn.XLOOKUP(C70,Tabla42[ADEP],Tabla42[SID 30L],""),""))</f>
        <v>UDGUV</v>
      </c>
      <c r="S70" s="3">
        <f t="shared" si="1"/>
        <v>15</v>
      </c>
      <c r="T70" s="3" t="str">
        <f>_xlfn.XLOOKUP(C70,Tabla42[ADEP],Tabla42[Sector],"")</f>
        <v>Sector 2</v>
      </c>
    </row>
    <row r="71" spans="1:20" x14ac:dyDescent="0.2">
      <c r="A71" s="20" t="s">
        <v>145</v>
      </c>
      <c r="B71" s="20" t="s">
        <v>18</v>
      </c>
      <c r="C71" s="20" t="s">
        <v>19</v>
      </c>
      <c r="D71" s="20" t="s">
        <v>33</v>
      </c>
      <c r="E71" s="20" t="s">
        <v>2479</v>
      </c>
      <c r="F71" s="21">
        <v>46322.660451388889</v>
      </c>
      <c r="G71" s="20" t="s">
        <v>21</v>
      </c>
      <c r="H71" s="20" t="s">
        <v>8000</v>
      </c>
      <c r="I71" s="22">
        <v>360</v>
      </c>
      <c r="J71" s="20" t="s">
        <v>22</v>
      </c>
      <c r="K71" s="20" t="s">
        <v>23</v>
      </c>
      <c r="L71" s="22">
        <v>859</v>
      </c>
      <c r="M71" s="20" t="s">
        <v>24</v>
      </c>
      <c r="N71" s="21">
        <v>46322.707199074073</v>
      </c>
      <c r="O71" s="22">
        <v>360</v>
      </c>
      <c r="P71" s="20" t="s">
        <v>25</v>
      </c>
      <c r="Q71" s="22">
        <v>190</v>
      </c>
      <c r="R71" s="3" t="str">
        <f>IF(OR(G71="12R",G71="12L"),_xlfn.XLOOKUP(C71,Tabla42[ADEP],Tabla42[SID 12R],""),IF(OR(G71="30L",G71="30R"),_xlfn.XLOOKUP(C71,Tabla42[ADEP],Tabla42[SID 30L],""),""))</f>
        <v>UDGUV</v>
      </c>
      <c r="S71" s="3">
        <f t="shared" si="1"/>
        <v>15</v>
      </c>
      <c r="T71" s="3" t="str">
        <f>_xlfn.XLOOKUP(C71,Tabla42[ADEP],Tabla42[Sector],"")</f>
        <v>Sector 2</v>
      </c>
    </row>
    <row r="72" spans="1:20" x14ac:dyDescent="0.2">
      <c r="A72" s="20" t="s">
        <v>2984</v>
      </c>
      <c r="B72" s="20" t="s">
        <v>18</v>
      </c>
      <c r="C72" s="20" t="s">
        <v>188</v>
      </c>
      <c r="D72" s="20" t="s">
        <v>20</v>
      </c>
      <c r="E72" s="20" t="s">
        <v>3276</v>
      </c>
      <c r="F72" s="21">
        <v>46322.661886574075</v>
      </c>
      <c r="G72" s="20" t="s">
        <v>21</v>
      </c>
      <c r="H72" s="20" t="s">
        <v>8001</v>
      </c>
      <c r="I72" s="22">
        <v>340</v>
      </c>
      <c r="J72" s="20" t="s">
        <v>22</v>
      </c>
      <c r="K72" s="20" t="s">
        <v>23</v>
      </c>
      <c r="L72" s="22">
        <v>374</v>
      </c>
      <c r="M72" s="20" t="s">
        <v>250</v>
      </c>
      <c r="N72" s="21">
        <v>46322.683749999997</v>
      </c>
      <c r="O72" s="22">
        <v>340</v>
      </c>
      <c r="P72" s="20" t="s">
        <v>25</v>
      </c>
      <c r="Q72" s="22">
        <v>40</v>
      </c>
      <c r="R72" s="3" t="str">
        <f>IF(OR(G72="12R",G72="12L"),_xlfn.XLOOKUP(C72,Tabla42[ADEP],Tabla42[SID 12R],""),IF(OR(G72="30L",G72="30R"),_xlfn.XLOOKUP(C72,Tabla42[ADEP],Tabla42[SID 30L],""),""))</f>
        <v>ENEBA</v>
      </c>
      <c r="S72" s="3">
        <f t="shared" si="1"/>
        <v>15</v>
      </c>
      <c r="T72" s="3" t="str">
        <f>_xlfn.XLOOKUP(C72,Tabla42[ADEP],Tabla42[Sector],"")</f>
        <v>Sector 3</v>
      </c>
    </row>
    <row r="73" spans="1:20" x14ac:dyDescent="0.2">
      <c r="A73" s="20" t="s">
        <v>208</v>
      </c>
      <c r="B73" s="20" t="s">
        <v>18</v>
      </c>
      <c r="C73" s="20" t="s">
        <v>209</v>
      </c>
      <c r="D73" s="20" t="s">
        <v>122</v>
      </c>
      <c r="E73" s="20" t="s">
        <v>2161</v>
      </c>
      <c r="F73" s="21">
        <v>46322.665104166663</v>
      </c>
      <c r="G73" s="20" t="s">
        <v>21</v>
      </c>
      <c r="H73" s="20" t="s">
        <v>8002</v>
      </c>
      <c r="I73" s="22">
        <v>360</v>
      </c>
      <c r="J73" s="20" t="s">
        <v>22</v>
      </c>
      <c r="K73" s="20" t="s">
        <v>23</v>
      </c>
      <c r="L73" s="22">
        <v>523</v>
      </c>
      <c r="M73" s="20" t="s">
        <v>123</v>
      </c>
      <c r="N73" s="21">
        <v>46322.693657407406</v>
      </c>
      <c r="O73" s="22">
        <v>360</v>
      </c>
      <c r="P73" s="20" t="s">
        <v>25</v>
      </c>
      <c r="Q73" s="22">
        <v>40</v>
      </c>
      <c r="R73" s="3" t="str">
        <f>IF(OR(G73="12R",G73="12L"),_xlfn.XLOOKUP(C73,Tabla42[ADEP],Tabla42[SID 12R],""),IF(OR(G73="30L",G73="30R"),_xlfn.XLOOKUP(C73,Tabla42[ADEP],Tabla42[SID 30L],""),""))</f>
        <v>ENEBA</v>
      </c>
      <c r="S73" s="3">
        <f t="shared" si="1"/>
        <v>15</v>
      </c>
      <c r="T73" s="3" t="str">
        <f>_xlfn.XLOOKUP(C73,Tabla42[ADEP],Tabla42[Sector],"")</f>
        <v>Sector 3</v>
      </c>
    </row>
    <row r="74" spans="1:20" x14ac:dyDescent="0.2">
      <c r="A74" s="20" t="s">
        <v>7718</v>
      </c>
      <c r="B74" s="20" t="s">
        <v>18</v>
      </c>
      <c r="C74" s="20" t="s">
        <v>27</v>
      </c>
      <c r="D74" s="20" t="s">
        <v>28</v>
      </c>
      <c r="E74" s="20" t="s">
        <v>7794</v>
      </c>
      <c r="F74" s="21">
        <v>46322.667719907404</v>
      </c>
      <c r="G74" s="20" t="s">
        <v>21</v>
      </c>
      <c r="H74" s="20" t="s">
        <v>8003</v>
      </c>
      <c r="I74" s="22">
        <v>410</v>
      </c>
      <c r="J74" s="20" t="s">
        <v>22</v>
      </c>
      <c r="K74" s="20" t="s">
        <v>23</v>
      </c>
      <c r="L74" s="22">
        <v>358</v>
      </c>
      <c r="M74" s="20" t="s">
        <v>30</v>
      </c>
      <c r="N74" s="21">
        <v>46322.688657407409</v>
      </c>
      <c r="O74" s="22">
        <v>410</v>
      </c>
      <c r="P74" s="20" t="s">
        <v>25</v>
      </c>
      <c r="Q74" s="22">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s="20" t="s">
        <v>7398</v>
      </c>
      <c r="B75" s="20" t="s">
        <v>18</v>
      </c>
      <c r="C75" s="20" t="s">
        <v>121</v>
      </c>
      <c r="D75" s="20" t="s">
        <v>122</v>
      </c>
      <c r="E75" s="20" t="s">
        <v>8004</v>
      </c>
      <c r="F75" s="21">
        <v>46322.670173611114</v>
      </c>
      <c r="G75" s="20" t="s">
        <v>21</v>
      </c>
      <c r="H75" s="20" t="s">
        <v>8005</v>
      </c>
      <c r="I75" s="22">
        <v>360</v>
      </c>
      <c r="J75" s="20" t="s">
        <v>22</v>
      </c>
      <c r="K75" s="20" t="s">
        <v>23</v>
      </c>
      <c r="L75" s="22">
        <v>532</v>
      </c>
      <c r="M75" s="20" t="s">
        <v>123</v>
      </c>
      <c r="N75" s="21">
        <v>46322.699942129635</v>
      </c>
      <c r="O75" s="22">
        <v>380</v>
      </c>
      <c r="P75" s="20" t="s">
        <v>25</v>
      </c>
      <c r="Q75" s="22">
        <v>40</v>
      </c>
      <c r="R75" s="3" t="str">
        <f>IF(OR(G75="12R",G75="12L"),_xlfn.XLOOKUP(C75,Tabla42[ADEP],Tabla42[SID 12R],""),IF(OR(G75="30L",G75="30R"),_xlfn.XLOOKUP(C75,Tabla42[ADEP],Tabla42[SID 30L],""),""))</f>
        <v>ENEBA</v>
      </c>
      <c r="S75" s="3">
        <f t="shared" si="1"/>
        <v>16</v>
      </c>
      <c r="T75" s="3" t="str">
        <f>_xlfn.XLOOKUP(C75,Tabla42[ADEP],Tabla42[Sector],"")</f>
        <v>Sector 3</v>
      </c>
    </row>
    <row r="76" spans="1:20" x14ac:dyDescent="0.2">
      <c r="A76" s="20" t="s">
        <v>168</v>
      </c>
      <c r="B76" s="20" t="s">
        <v>18</v>
      </c>
      <c r="C76" s="20" t="s">
        <v>96</v>
      </c>
      <c r="D76" s="20" t="s">
        <v>53</v>
      </c>
      <c r="E76" s="20" t="s">
        <v>5989</v>
      </c>
      <c r="F76" s="21">
        <v>46322.671180555553</v>
      </c>
      <c r="G76" s="20" t="s">
        <v>21</v>
      </c>
      <c r="H76" s="20" t="s">
        <v>8006</v>
      </c>
      <c r="I76" s="22">
        <v>360</v>
      </c>
      <c r="J76" s="20" t="s">
        <v>22</v>
      </c>
      <c r="K76" s="20" t="s">
        <v>23</v>
      </c>
      <c r="L76" s="22">
        <v>859</v>
      </c>
      <c r="M76" s="20" t="s">
        <v>45</v>
      </c>
      <c r="N76" s="21">
        <v>46322.716689814813</v>
      </c>
      <c r="O76" s="22">
        <v>360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161</v>
      </c>
      <c r="B77" s="20" t="s">
        <v>18</v>
      </c>
      <c r="C77" s="20" t="s">
        <v>27</v>
      </c>
      <c r="D77" s="20" t="s">
        <v>397</v>
      </c>
      <c r="E77" s="20" t="s">
        <v>7728</v>
      </c>
      <c r="F77" s="21">
        <v>46322.674479166672</v>
      </c>
      <c r="G77" s="20" t="s">
        <v>21</v>
      </c>
      <c r="H77" s="20" t="s">
        <v>8007</v>
      </c>
      <c r="I77" s="22">
        <v>400</v>
      </c>
      <c r="J77" s="20" t="s">
        <v>22</v>
      </c>
      <c r="K77" s="20" t="s">
        <v>23</v>
      </c>
      <c r="L77" s="22">
        <v>383</v>
      </c>
      <c r="M77" s="20" t="s">
        <v>250</v>
      </c>
      <c r="N77" s="21">
        <v>46322.696643518517</v>
      </c>
      <c r="O77" s="22">
        <v>400</v>
      </c>
      <c r="P77" s="20" t="s">
        <v>40</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152</v>
      </c>
      <c r="B78" s="20" t="s">
        <v>18</v>
      </c>
      <c r="C78" s="20" t="s">
        <v>153</v>
      </c>
      <c r="D78" s="20" t="s">
        <v>33</v>
      </c>
      <c r="E78" s="20" t="s">
        <v>6493</v>
      </c>
      <c r="F78" s="21">
        <v>46322.676458333328</v>
      </c>
      <c r="G78" s="20" t="s">
        <v>21</v>
      </c>
      <c r="H78" s="20" t="s">
        <v>8008</v>
      </c>
      <c r="I78" s="22">
        <v>340</v>
      </c>
      <c r="J78" s="20" t="s">
        <v>22</v>
      </c>
      <c r="K78" s="20" t="s">
        <v>23</v>
      </c>
      <c r="L78" s="22">
        <v>879</v>
      </c>
      <c r="M78" s="20" t="s">
        <v>35</v>
      </c>
      <c r="N78" s="21">
        <v>46322.721782407403</v>
      </c>
      <c r="O78" s="22">
        <v>340</v>
      </c>
      <c r="P78" s="20" t="s">
        <v>25</v>
      </c>
      <c r="Q78" s="22">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0" t="s">
        <v>3869</v>
      </c>
      <c r="B79" s="20" t="s">
        <v>18</v>
      </c>
      <c r="C79" s="20" t="s">
        <v>32</v>
      </c>
      <c r="D79" s="20" t="s">
        <v>124</v>
      </c>
      <c r="E79" s="20"/>
      <c r="F79" s="21">
        <v>46322.678032407406</v>
      </c>
      <c r="G79" s="20" t="s">
        <v>21</v>
      </c>
      <c r="H79" s="20" t="s">
        <v>8009</v>
      </c>
      <c r="I79" s="22">
        <v>380</v>
      </c>
      <c r="J79" s="20" t="s">
        <v>22</v>
      </c>
      <c r="K79" s="20" t="s">
        <v>50</v>
      </c>
      <c r="L79" s="22">
        <v>865</v>
      </c>
      <c r="M79" s="20" t="s">
        <v>35</v>
      </c>
      <c r="N79" s="21">
        <v>46322.730219907404</v>
      </c>
      <c r="O79" s="22">
        <v>360</v>
      </c>
      <c r="P79" s="20" t="s">
        <v>25</v>
      </c>
      <c r="Q79" s="22">
        <v>30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20" t="s">
        <v>7019</v>
      </c>
      <c r="B80" s="20" t="s">
        <v>18</v>
      </c>
      <c r="C80" s="20" t="s">
        <v>883</v>
      </c>
      <c r="D80" s="20" t="s">
        <v>700</v>
      </c>
      <c r="E80" s="20"/>
      <c r="F80" s="21">
        <v>46322.679537037038</v>
      </c>
      <c r="G80" s="20" t="s">
        <v>21</v>
      </c>
      <c r="H80" s="20" t="s">
        <v>8010</v>
      </c>
      <c r="I80" s="22">
        <v>380</v>
      </c>
      <c r="J80" s="20" t="s">
        <v>22</v>
      </c>
      <c r="K80" s="20" t="s">
        <v>50</v>
      </c>
      <c r="L80" s="22">
        <v>865</v>
      </c>
      <c r="M80" s="20" t="s">
        <v>984</v>
      </c>
      <c r="N80" s="21">
        <v>46322.73137731482</v>
      </c>
      <c r="O80" s="22">
        <v>400</v>
      </c>
      <c r="P80" s="20" t="s">
        <v>25</v>
      </c>
      <c r="Q80" s="22">
        <v>30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0" t="s">
        <v>165</v>
      </c>
      <c r="B81" s="20" t="s">
        <v>18</v>
      </c>
      <c r="C81" s="20" t="s">
        <v>166</v>
      </c>
      <c r="D81" s="20" t="s">
        <v>20</v>
      </c>
      <c r="E81" s="20" t="s">
        <v>5463</v>
      </c>
      <c r="F81" s="21">
        <v>46322.681967592594</v>
      </c>
      <c r="G81" s="20" t="s">
        <v>21</v>
      </c>
      <c r="H81" s="20" t="s">
        <v>8011</v>
      </c>
      <c r="I81" s="22">
        <v>360</v>
      </c>
      <c r="J81" s="20" t="s">
        <v>22</v>
      </c>
      <c r="K81" s="20" t="s">
        <v>23</v>
      </c>
      <c r="L81" s="22">
        <v>869</v>
      </c>
      <c r="M81" s="20" t="s">
        <v>167</v>
      </c>
      <c r="N81" s="21">
        <v>46322.729583333334</v>
      </c>
      <c r="O81" s="22">
        <v>340</v>
      </c>
      <c r="P81" s="20" t="s">
        <v>25</v>
      </c>
      <c r="Q81" s="22">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0" t="s">
        <v>156</v>
      </c>
      <c r="B82" s="20" t="s">
        <v>18</v>
      </c>
      <c r="C82" s="20" t="s">
        <v>109</v>
      </c>
      <c r="D82" s="20" t="s">
        <v>122</v>
      </c>
      <c r="E82" s="20" t="s">
        <v>8012</v>
      </c>
      <c r="F82" s="21">
        <v>46322.683310185181</v>
      </c>
      <c r="G82" s="20" t="s">
        <v>21</v>
      </c>
      <c r="H82" s="20" t="s">
        <v>8013</v>
      </c>
      <c r="I82" s="22">
        <v>350</v>
      </c>
      <c r="J82" s="20" t="s">
        <v>22</v>
      </c>
      <c r="K82" s="20" t="s">
        <v>23</v>
      </c>
      <c r="L82" s="22">
        <v>149</v>
      </c>
      <c r="M82" s="20" t="s">
        <v>111</v>
      </c>
      <c r="N82" s="21">
        <v>46322.693101851852</v>
      </c>
      <c r="O82" s="22">
        <v>281</v>
      </c>
      <c r="P82" s="20" t="s">
        <v>25</v>
      </c>
      <c r="Q82" s="22">
        <v>190</v>
      </c>
      <c r="R82" s="3" t="str">
        <f>IF(OR(G82="12R",G82="12L"),_xlfn.XLOOKUP(C82,Tabla42[ADEP],Tabla42[SID 12R],""),IF(OR(G82="30L",G82="30R"),_xlfn.XLOOKUP(C82,Tabla42[ADEP],Tabla42[SID 30L],""),""))</f>
        <v>TAKUX</v>
      </c>
      <c r="S82" s="3">
        <f t="shared" si="1"/>
        <v>16</v>
      </c>
      <c r="T82" s="3" t="str">
        <f>_xlfn.XLOOKUP(C82,Tabla42[ADEP],Tabla42[Sector],"")</f>
        <v>Sector 7</v>
      </c>
    </row>
    <row r="83" spans="1:20" x14ac:dyDescent="0.2">
      <c r="A83" s="20" t="s">
        <v>176</v>
      </c>
      <c r="B83" s="20" t="s">
        <v>18</v>
      </c>
      <c r="C83" s="20" t="s">
        <v>19</v>
      </c>
      <c r="D83" s="20" t="s">
        <v>53</v>
      </c>
      <c r="E83" s="20" t="s">
        <v>363</v>
      </c>
      <c r="F83" s="21">
        <v>46322.687094907407</v>
      </c>
      <c r="G83" s="20" t="s">
        <v>21</v>
      </c>
      <c r="H83" s="20" t="s">
        <v>8014</v>
      </c>
      <c r="I83" s="22">
        <v>380</v>
      </c>
      <c r="J83" s="20" t="s">
        <v>22</v>
      </c>
      <c r="K83" s="20" t="s">
        <v>23</v>
      </c>
      <c r="L83" s="22">
        <v>865</v>
      </c>
      <c r="M83" s="20" t="s">
        <v>167</v>
      </c>
      <c r="N83" s="21">
        <v>46322.735000000001</v>
      </c>
      <c r="O83" s="22">
        <v>380</v>
      </c>
      <c r="P83" s="20" t="s">
        <v>25</v>
      </c>
      <c r="Q83" s="22">
        <v>190</v>
      </c>
      <c r="R83" s="3" t="str">
        <f>IF(OR(G83="12R",G83="12L"),_xlfn.XLOOKUP(C83,Tabla42[ADEP],Tabla42[SID 12R],""),IF(OR(G83="30L",G83="30R"),_xlfn.XLOOKUP(C83,Tabla42[ADEP],Tabla42[SID 30L],""),""))</f>
        <v>UDGUV</v>
      </c>
      <c r="S83" s="3">
        <f t="shared" si="1"/>
        <v>16</v>
      </c>
      <c r="T83" s="3" t="str">
        <f>_xlfn.XLOOKUP(C83,Tabla42[ADEP],Tabla42[Sector],"")</f>
        <v>Sector 2</v>
      </c>
    </row>
    <row r="84" spans="1:20" x14ac:dyDescent="0.2">
      <c r="A84" s="20" t="s">
        <v>7416</v>
      </c>
      <c r="B84" s="20" t="s">
        <v>18</v>
      </c>
      <c r="C84" s="20" t="s">
        <v>116</v>
      </c>
      <c r="D84" s="20" t="s">
        <v>43</v>
      </c>
      <c r="E84" s="20" t="s">
        <v>464</v>
      </c>
      <c r="F84" s="21">
        <v>46322.688587962963</v>
      </c>
      <c r="G84" s="20" t="s">
        <v>21</v>
      </c>
      <c r="H84" s="20" t="s">
        <v>8015</v>
      </c>
      <c r="I84" s="22">
        <v>360</v>
      </c>
      <c r="J84" s="20" t="s">
        <v>22</v>
      </c>
      <c r="K84" s="20" t="s">
        <v>23</v>
      </c>
      <c r="L84" s="22">
        <v>524</v>
      </c>
      <c r="M84" s="20" t="s">
        <v>123</v>
      </c>
      <c r="N84" s="21">
        <v>46322.716898148152</v>
      </c>
      <c r="O84" s="22">
        <v>340</v>
      </c>
      <c r="P84" s="20" t="s">
        <v>25</v>
      </c>
      <c r="Q84" s="22">
        <v>40</v>
      </c>
      <c r="R84" s="3" t="str">
        <f>IF(OR(G84="12R",G84="12L"),_xlfn.XLOOKUP(C84,Tabla42[ADEP],Tabla42[SID 12R],""),IF(OR(G84="30L",G84="30R"),_xlfn.XLOOKUP(C84,Tabla42[ADEP],Tabla42[SID 30L],""),""))</f>
        <v>ENEBA</v>
      </c>
      <c r="S84" s="3">
        <f t="shared" si="1"/>
        <v>16</v>
      </c>
      <c r="T84" s="3" t="str">
        <f>_xlfn.XLOOKUP(C84,Tabla42[ADEP],Tabla42[Sector],"")</f>
        <v>Sector 3</v>
      </c>
    </row>
    <row r="85" spans="1:20" x14ac:dyDescent="0.2">
      <c r="A85" s="20" t="s">
        <v>523</v>
      </c>
      <c r="B85" s="20" t="s">
        <v>18</v>
      </c>
      <c r="C85" s="20" t="s">
        <v>109</v>
      </c>
      <c r="D85" s="20" t="s">
        <v>28</v>
      </c>
      <c r="E85" s="20" t="s">
        <v>2296</v>
      </c>
      <c r="F85" s="21">
        <v>46322.691990740743</v>
      </c>
      <c r="G85" s="20" t="s">
        <v>21</v>
      </c>
      <c r="H85" s="20" t="s">
        <v>8016</v>
      </c>
      <c r="I85" s="22">
        <v>350</v>
      </c>
      <c r="J85" s="20" t="s">
        <v>22</v>
      </c>
      <c r="K85" s="20" t="s">
        <v>23</v>
      </c>
      <c r="L85" s="22">
        <v>151</v>
      </c>
      <c r="M85" s="20" t="s">
        <v>111</v>
      </c>
      <c r="N85" s="21">
        <v>46322.702048611114</v>
      </c>
      <c r="O85" s="22">
        <v>276</v>
      </c>
      <c r="P85" s="20" t="s">
        <v>25</v>
      </c>
      <c r="Q85" s="22">
        <v>190</v>
      </c>
      <c r="R85" s="3" t="str">
        <f>IF(OR(G85="12R",G85="12L"),_xlfn.XLOOKUP(C85,Tabla42[ADEP],Tabla42[SID 12R],""),IF(OR(G85="30L",G85="30R"),_xlfn.XLOOKUP(C85,Tabla42[ADEP],Tabla42[SID 30L],""),""))</f>
        <v>TAKUX</v>
      </c>
      <c r="S85" s="3">
        <f t="shared" si="1"/>
        <v>16</v>
      </c>
      <c r="T85" s="3" t="str">
        <f>_xlfn.XLOOKUP(C85,Tabla42[ADEP],Tabla42[Sector],"")</f>
        <v>Sector 7</v>
      </c>
    </row>
    <row r="86" spans="1:20" x14ac:dyDescent="0.2">
      <c r="A86" s="20" t="s">
        <v>181</v>
      </c>
      <c r="B86" s="20" t="s">
        <v>18</v>
      </c>
      <c r="C86" s="20" t="s">
        <v>42</v>
      </c>
      <c r="D86" s="20" t="s">
        <v>28</v>
      </c>
      <c r="E86" s="20" t="s">
        <v>8017</v>
      </c>
      <c r="F86" s="21">
        <v>46322.693229166667</v>
      </c>
      <c r="G86" s="20" t="s">
        <v>21</v>
      </c>
      <c r="H86" s="20" t="s">
        <v>8018</v>
      </c>
      <c r="I86" s="22">
        <v>380</v>
      </c>
      <c r="J86" s="20" t="s">
        <v>22</v>
      </c>
      <c r="K86" s="20" t="s">
        <v>23</v>
      </c>
      <c r="L86" s="22">
        <v>860</v>
      </c>
      <c r="M86" s="20" t="s">
        <v>45</v>
      </c>
      <c r="N86" s="21">
        <v>46322.740694444445</v>
      </c>
      <c r="O86" s="22">
        <v>380</v>
      </c>
      <c r="P86" s="20" t="s">
        <v>25</v>
      </c>
      <c r="Q86" s="22">
        <v>190</v>
      </c>
      <c r="R86" s="3" t="str">
        <f>IF(OR(G86="12R",G86="12L"),_xlfn.XLOOKUP(C86,Tabla42[ADEP],Tabla42[SID 12R],""),IF(OR(G86="30L",G86="30R"),_xlfn.XLOOKUP(C86,Tabla42[ADEP],Tabla42[SID 30L],""),""))</f>
        <v>UDGUV</v>
      </c>
      <c r="S86" s="3">
        <f t="shared" si="1"/>
        <v>16</v>
      </c>
      <c r="T86" s="3" t="str">
        <f>_xlfn.XLOOKUP(C86,Tabla42[ADEP],Tabla42[Sector],"")</f>
        <v>Sector 2</v>
      </c>
    </row>
    <row r="87" spans="1:20" x14ac:dyDescent="0.2">
      <c r="A87" s="20" t="s">
        <v>163</v>
      </c>
      <c r="B87" s="20" t="s">
        <v>18</v>
      </c>
      <c r="C87" s="20" t="s">
        <v>164</v>
      </c>
      <c r="D87" s="20" t="s">
        <v>117</v>
      </c>
      <c r="E87" s="20" t="s">
        <v>6758</v>
      </c>
      <c r="F87" s="21">
        <v>46322.697557870371</v>
      </c>
      <c r="G87" s="20" t="s">
        <v>21</v>
      </c>
      <c r="H87" s="20" t="s">
        <v>8019</v>
      </c>
      <c r="I87" s="22">
        <v>330</v>
      </c>
      <c r="J87" s="20" t="s">
        <v>22</v>
      </c>
      <c r="K87" s="20" t="s">
        <v>23</v>
      </c>
      <c r="L87" s="22">
        <v>349</v>
      </c>
      <c r="M87" s="20" t="s">
        <v>30</v>
      </c>
      <c r="N87" s="21">
        <v>46322.717499999999</v>
      </c>
      <c r="O87" s="22">
        <v>310</v>
      </c>
      <c r="P87" s="20" t="s">
        <v>25</v>
      </c>
      <c r="Q87" s="22">
        <v>40</v>
      </c>
      <c r="R87" s="3" t="str">
        <f>IF(OR(G87="12R",G87="12L"),_xlfn.XLOOKUP(C87,Tabla42[ADEP],Tabla42[SID 12R],""),IF(OR(G87="30L",G87="30R"),_xlfn.XLOOKUP(C87,Tabla42[ADEP],Tabla42[SID 30L],""),""))</f>
        <v>OMSUK</v>
      </c>
      <c r="S87" s="3">
        <f t="shared" si="1"/>
        <v>16</v>
      </c>
      <c r="T87" s="3" t="str">
        <f>_xlfn.XLOOKUP(C87,Tabla42[ADEP],Tabla42[Sector],"")</f>
        <v>Sector 3</v>
      </c>
    </row>
    <row r="88" spans="1:20" x14ac:dyDescent="0.2">
      <c r="A88" s="20" t="s">
        <v>177</v>
      </c>
      <c r="B88" s="20" t="s">
        <v>18</v>
      </c>
      <c r="C88" s="20" t="s">
        <v>109</v>
      </c>
      <c r="D88" s="20" t="s">
        <v>28</v>
      </c>
      <c r="E88" s="20" t="s">
        <v>5134</v>
      </c>
      <c r="F88" s="21">
        <v>46322.708773148144</v>
      </c>
      <c r="G88" s="20" t="s">
        <v>21</v>
      </c>
      <c r="H88" s="20" t="s">
        <v>8020</v>
      </c>
      <c r="I88" s="22">
        <v>350</v>
      </c>
      <c r="J88" s="20" t="s">
        <v>22</v>
      </c>
      <c r="K88" s="20" t="s">
        <v>23</v>
      </c>
      <c r="L88" s="22">
        <v>150</v>
      </c>
      <c r="M88" s="20" t="s">
        <v>111</v>
      </c>
      <c r="N88" s="21">
        <v>46322.718969907408</v>
      </c>
      <c r="O88" s="22">
        <v>261</v>
      </c>
      <c r="P88" s="20" t="s">
        <v>25</v>
      </c>
      <c r="Q88" s="22">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20" t="s">
        <v>186</v>
      </c>
      <c r="B89" s="20" t="s">
        <v>18</v>
      </c>
      <c r="C89" s="20" t="s">
        <v>121</v>
      </c>
      <c r="D89" s="20" t="s">
        <v>60</v>
      </c>
      <c r="E89" s="20" t="s">
        <v>3694</v>
      </c>
      <c r="F89" s="21">
        <v>46322.714826388888</v>
      </c>
      <c r="G89" s="20" t="s">
        <v>21</v>
      </c>
      <c r="H89" s="20" t="s">
        <v>8021</v>
      </c>
      <c r="I89" s="22">
        <v>340</v>
      </c>
      <c r="J89" s="20" t="s">
        <v>22</v>
      </c>
      <c r="K89" s="20" t="s">
        <v>23</v>
      </c>
      <c r="L89" s="22">
        <v>527</v>
      </c>
      <c r="M89" s="20" t="s">
        <v>123</v>
      </c>
      <c r="N89" s="21">
        <v>46322.74428240741</v>
      </c>
      <c r="O89" s="22">
        <v>327</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183</v>
      </c>
      <c r="B90" s="20" t="s">
        <v>18</v>
      </c>
      <c r="C90" s="20" t="s">
        <v>184</v>
      </c>
      <c r="D90" s="20" t="s">
        <v>60</v>
      </c>
      <c r="E90" s="20" t="s">
        <v>1725</v>
      </c>
      <c r="F90" s="21">
        <v>46322.725127314814</v>
      </c>
      <c r="G90" s="20" t="s">
        <v>21</v>
      </c>
      <c r="H90" s="20" t="s">
        <v>8022</v>
      </c>
      <c r="I90" s="22">
        <v>350</v>
      </c>
      <c r="J90" s="20" t="s">
        <v>22</v>
      </c>
      <c r="K90" s="20" t="s">
        <v>23</v>
      </c>
      <c r="L90" s="22">
        <v>361</v>
      </c>
      <c r="M90" s="20" t="s">
        <v>30</v>
      </c>
      <c r="N90" s="21">
        <v>46322.746944444443</v>
      </c>
      <c r="O90" s="22">
        <v>330</v>
      </c>
      <c r="P90" s="20" t="s">
        <v>25</v>
      </c>
      <c r="Q90" s="22">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20" t="s">
        <v>187</v>
      </c>
      <c r="B91" s="20" t="s">
        <v>18</v>
      </c>
      <c r="C91" s="20" t="s">
        <v>188</v>
      </c>
      <c r="D91" s="20" t="s">
        <v>43</v>
      </c>
      <c r="E91" s="20" t="s">
        <v>2713</v>
      </c>
      <c r="F91" s="21">
        <v>46322.727060185185</v>
      </c>
      <c r="G91" s="20" t="s">
        <v>21</v>
      </c>
      <c r="H91" s="20" t="s">
        <v>8023</v>
      </c>
      <c r="I91" s="22">
        <v>320</v>
      </c>
      <c r="J91" s="20" t="s">
        <v>22</v>
      </c>
      <c r="K91" s="20" t="s">
        <v>23</v>
      </c>
      <c r="L91" s="22">
        <v>431</v>
      </c>
      <c r="M91" s="20" t="s">
        <v>189</v>
      </c>
      <c r="N91" s="21">
        <v>46322.752962962964</v>
      </c>
      <c r="O91" s="22">
        <v>340</v>
      </c>
      <c r="P91" s="20" t="s">
        <v>25</v>
      </c>
      <c r="Q91" s="22">
        <v>40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20" t="s">
        <v>7445</v>
      </c>
      <c r="B92" s="20" t="s">
        <v>18</v>
      </c>
      <c r="C92" s="20" t="s">
        <v>559</v>
      </c>
      <c r="D92" s="20" t="s">
        <v>226</v>
      </c>
      <c r="E92" s="20" t="s">
        <v>5240</v>
      </c>
      <c r="F92" s="21">
        <v>46322.728703703702</v>
      </c>
      <c r="G92" s="20" t="s">
        <v>21</v>
      </c>
      <c r="H92" s="20" t="s">
        <v>8024</v>
      </c>
      <c r="I92" s="22">
        <v>370</v>
      </c>
      <c r="J92" s="20" t="s">
        <v>22</v>
      </c>
      <c r="K92" s="20" t="s">
        <v>23</v>
      </c>
      <c r="L92" s="22">
        <v>356</v>
      </c>
      <c r="M92" s="20" t="s">
        <v>30</v>
      </c>
      <c r="N92" s="21">
        <v>46322.749166666668</v>
      </c>
      <c r="O92" s="22">
        <v>370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3027</v>
      </c>
      <c r="B93" s="20" t="s">
        <v>18</v>
      </c>
      <c r="C93" s="20" t="s">
        <v>190</v>
      </c>
      <c r="D93" s="20" t="s">
        <v>33</v>
      </c>
      <c r="E93" s="20" t="s">
        <v>813</v>
      </c>
      <c r="F93" s="21">
        <v>46322.730011574073</v>
      </c>
      <c r="G93" s="20" t="s">
        <v>21</v>
      </c>
      <c r="H93" s="20" t="s">
        <v>8025</v>
      </c>
      <c r="I93" s="22">
        <v>370</v>
      </c>
      <c r="J93" s="20" t="s">
        <v>22</v>
      </c>
      <c r="K93" s="20" t="s">
        <v>23</v>
      </c>
      <c r="L93" s="22">
        <v>135</v>
      </c>
      <c r="M93" s="20" t="s">
        <v>39</v>
      </c>
      <c r="N93" s="21">
        <v>46322.739108796297</v>
      </c>
      <c r="O93" s="22">
        <v>227</v>
      </c>
      <c r="P93" s="20" t="s">
        <v>25</v>
      </c>
      <c r="Q93" s="22">
        <v>190</v>
      </c>
      <c r="R93" s="3" t="str">
        <f>IF(OR(G93="12R",G93="12L"),_xlfn.XLOOKUP(C93,Tabla42[ADEP],Tabla42[SID 12R],""),IF(OR(G93="30L",G93="30R"),_xlfn.XLOOKUP(C93,Tabla42[ADEP],Tabla42[SID 30L],""),""))</f>
        <v>NUDAL</v>
      </c>
      <c r="S93" s="3">
        <f t="shared" si="1"/>
        <v>17</v>
      </c>
      <c r="T93" s="3" t="str">
        <f>_xlfn.XLOOKUP(C93,Tabla42[ADEP],Tabla42[Sector],"")</f>
        <v>Sector 3</v>
      </c>
    </row>
    <row r="94" spans="1:20" x14ac:dyDescent="0.2">
      <c r="A94" s="20" t="s">
        <v>221</v>
      </c>
      <c r="B94" s="20" t="s">
        <v>18</v>
      </c>
      <c r="C94" s="20" t="s">
        <v>42</v>
      </c>
      <c r="D94" s="20" t="s">
        <v>122</v>
      </c>
      <c r="E94" s="20" t="s">
        <v>553</v>
      </c>
      <c r="F94" s="21">
        <v>46322.735474537039</v>
      </c>
      <c r="G94" s="20" t="s">
        <v>21</v>
      </c>
      <c r="H94" s="20" t="s">
        <v>8026</v>
      </c>
      <c r="I94" s="22">
        <v>380</v>
      </c>
      <c r="J94" s="20" t="s">
        <v>22</v>
      </c>
      <c r="K94" s="20" t="s">
        <v>23</v>
      </c>
      <c r="L94" s="22">
        <v>858</v>
      </c>
      <c r="M94" s="20" t="s">
        <v>45</v>
      </c>
      <c r="N94" s="21">
        <v>46322.783067129625</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202</v>
      </c>
      <c r="B95" s="20" t="s">
        <v>18</v>
      </c>
      <c r="C95" s="20" t="s">
        <v>32</v>
      </c>
      <c r="D95" s="20" t="s">
        <v>33</v>
      </c>
      <c r="E95" s="20" t="s">
        <v>236</v>
      </c>
      <c r="F95" s="21">
        <v>46322.737604166672</v>
      </c>
      <c r="G95" s="20" t="s">
        <v>21</v>
      </c>
      <c r="H95" s="20" t="s">
        <v>8027</v>
      </c>
      <c r="I95" s="22">
        <v>380</v>
      </c>
      <c r="J95" s="20" t="s">
        <v>22</v>
      </c>
      <c r="K95" s="20" t="s">
        <v>23</v>
      </c>
      <c r="L95" s="22">
        <v>867</v>
      </c>
      <c r="M95" s="20" t="s">
        <v>35</v>
      </c>
      <c r="N95" s="21">
        <v>46322.785648148143</v>
      </c>
      <c r="O95" s="22">
        <v>380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20</v>
      </c>
      <c r="E96" s="20" t="s">
        <v>811</v>
      </c>
      <c r="F96" s="21">
        <v>46322.73914351852</v>
      </c>
      <c r="G96" s="20" t="s">
        <v>21</v>
      </c>
      <c r="H96" s="20" t="s">
        <v>8028</v>
      </c>
      <c r="I96" s="22">
        <v>350</v>
      </c>
      <c r="J96" s="20" t="s">
        <v>22</v>
      </c>
      <c r="K96" s="20" t="s">
        <v>23</v>
      </c>
      <c r="L96" s="22">
        <v>364</v>
      </c>
      <c r="M96" s="20" t="s">
        <v>30</v>
      </c>
      <c r="N96" s="21">
        <v>46322.759976851856</v>
      </c>
      <c r="O96" s="22">
        <v>350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211</v>
      </c>
      <c r="B97" s="20" t="s">
        <v>18</v>
      </c>
      <c r="C97" s="20" t="s">
        <v>212</v>
      </c>
      <c r="D97" s="20" t="s">
        <v>53</v>
      </c>
      <c r="E97" s="20" t="s">
        <v>2146</v>
      </c>
      <c r="F97" s="21">
        <v>46322.740335648152</v>
      </c>
      <c r="G97" s="20" t="s">
        <v>21</v>
      </c>
      <c r="H97" s="20" t="s">
        <v>8029</v>
      </c>
      <c r="I97" s="22">
        <v>370</v>
      </c>
      <c r="J97" s="20" t="s">
        <v>22</v>
      </c>
      <c r="K97" s="20" t="s">
        <v>23</v>
      </c>
      <c r="L97" s="22">
        <v>149</v>
      </c>
      <c r="M97" s="20" t="s">
        <v>111</v>
      </c>
      <c r="N97" s="21">
        <v>46322.750405092593</v>
      </c>
      <c r="O97" s="22">
        <v>284</v>
      </c>
      <c r="P97" s="20" t="s">
        <v>25</v>
      </c>
      <c r="Q97" s="22">
        <v>190</v>
      </c>
      <c r="R97" s="3" t="str">
        <f>IF(OR(G97="12R",G97="12L"),_xlfn.XLOOKUP(C97,Tabla42[ADEP],Tabla42[SID 12R],""),IF(OR(G97="30L",G97="30R"),_xlfn.XLOOKUP(C97,Tabla42[ADEP],Tabla42[SID 30L],""),""))</f>
        <v>TAKUX</v>
      </c>
      <c r="S97" s="3">
        <f t="shared" si="1"/>
        <v>17</v>
      </c>
      <c r="T97" s="3" t="str">
        <f>_xlfn.XLOOKUP(C97,Tabla42[ADEP],Tabla42[Sector],"")</f>
        <v>Sector 7</v>
      </c>
    </row>
    <row r="98" spans="1:20" x14ac:dyDescent="0.2">
      <c r="A98" s="20" t="s">
        <v>180</v>
      </c>
      <c r="B98" s="20" t="s">
        <v>18</v>
      </c>
      <c r="C98" s="20" t="s">
        <v>133</v>
      </c>
      <c r="D98" s="20" t="s">
        <v>2007</v>
      </c>
      <c r="E98" s="20" t="s">
        <v>8030</v>
      </c>
      <c r="F98" s="21">
        <v>46322.742164351846</v>
      </c>
      <c r="G98" s="20" t="s">
        <v>21</v>
      </c>
      <c r="H98" s="20" t="s">
        <v>8031</v>
      </c>
      <c r="I98" s="22">
        <v>410</v>
      </c>
      <c r="J98" s="20" t="s">
        <v>22</v>
      </c>
      <c r="K98" s="20" t="s">
        <v>23</v>
      </c>
      <c r="L98" s="22">
        <v>352</v>
      </c>
      <c r="M98" s="20" t="s">
        <v>30</v>
      </c>
      <c r="N98" s="21">
        <v>46322.762245370366</v>
      </c>
      <c r="O98" s="22">
        <v>410</v>
      </c>
      <c r="P98" s="20" t="s">
        <v>40</v>
      </c>
      <c r="Q98" s="22">
        <v>40</v>
      </c>
      <c r="R98" s="3" t="str">
        <f>IF(OR(G98="12R",G98="12L"),_xlfn.XLOOKUP(C98,Tabla42[ADEP],Tabla42[SID 12R],""),IF(OR(G98="30L",G98="30R"),_xlfn.XLOOKUP(C98,Tabla42[ADEP],Tabla42[SID 30L],""),""))</f>
        <v>OMSUK</v>
      </c>
      <c r="S98" s="3">
        <f t="shared" si="1"/>
        <v>17</v>
      </c>
      <c r="T98" s="3" t="str">
        <f>_xlfn.XLOOKUP(C98,Tabla42[ADEP],Tabla42[Sector],"")</f>
        <v>Sector 3</v>
      </c>
    </row>
    <row r="99" spans="1:20" x14ac:dyDescent="0.2">
      <c r="A99" s="20" t="s">
        <v>194</v>
      </c>
      <c r="B99" s="20" t="s">
        <v>18</v>
      </c>
      <c r="C99" s="20" t="s">
        <v>195</v>
      </c>
      <c r="D99" s="20" t="s">
        <v>28</v>
      </c>
      <c r="E99" s="20" t="s">
        <v>757</v>
      </c>
      <c r="F99" s="21">
        <v>46322.744155092594</v>
      </c>
      <c r="G99" s="20" t="s">
        <v>21</v>
      </c>
      <c r="H99" s="20" t="s">
        <v>8032</v>
      </c>
      <c r="I99" s="22">
        <v>370</v>
      </c>
      <c r="J99" s="20" t="s">
        <v>22</v>
      </c>
      <c r="K99" s="20" t="s">
        <v>23</v>
      </c>
      <c r="L99" s="22">
        <v>150</v>
      </c>
      <c r="M99" s="20" t="s">
        <v>111</v>
      </c>
      <c r="N99" s="21">
        <v>46322.754560185189</v>
      </c>
      <c r="O99" s="22">
        <v>232</v>
      </c>
      <c r="P99" s="20" t="s">
        <v>25</v>
      </c>
      <c r="Q99" s="22">
        <v>190</v>
      </c>
      <c r="R99" s="3" t="str">
        <f>IF(OR(G99="12R",G99="12L"),_xlfn.XLOOKUP(C99,Tabla42[ADEP],Tabla42[SID 12R],""),IF(OR(G99="30L",G99="30R"),_xlfn.XLOOKUP(C99,Tabla42[ADEP],Tabla42[SID 30L],""),""))</f>
        <v>HECAT</v>
      </c>
      <c r="S99" s="3">
        <f t="shared" si="1"/>
        <v>17</v>
      </c>
      <c r="T99" s="3" t="str">
        <f>_xlfn.XLOOKUP(C99,Tabla42[ADEP],Tabla42[Sector],"")</f>
        <v>Sector 7</v>
      </c>
    </row>
    <row r="100" spans="1:20" x14ac:dyDescent="0.2">
      <c r="A100" s="20" t="s">
        <v>244</v>
      </c>
      <c r="B100" s="20" t="s">
        <v>18</v>
      </c>
      <c r="C100" s="20" t="s">
        <v>126</v>
      </c>
      <c r="D100" s="20" t="s">
        <v>60</v>
      </c>
      <c r="E100" s="20" t="s">
        <v>7768</v>
      </c>
      <c r="F100" s="21">
        <v>46322.745381944449</v>
      </c>
      <c r="G100" s="20" t="s">
        <v>21</v>
      </c>
      <c r="H100" s="20" t="s">
        <v>8033</v>
      </c>
      <c r="I100" s="22">
        <v>330</v>
      </c>
      <c r="J100" s="20" t="s">
        <v>22</v>
      </c>
      <c r="K100" s="20" t="s">
        <v>23</v>
      </c>
      <c r="L100" s="22">
        <v>359</v>
      </c>
      <c r="M100" s="20" t="s">
        <v>30</v>
      </c>
      <c r="N100" s="21">
        <v>46322.765775462962</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33</v>
      </c>
      <c r="E101" s="20" t="s">
        <v>573</v>
      </c>
      <c r="F101" s="21">
        <v>46322.746817129635</v>
      </c>
      <c r="G101" s="20" t="s">
        <v>21</v>
      </c>
      <c r="H101" s="20" t="s">
        <v>326</v>
      </c>
      <c r="I101" s="22">
        <v>380</v>
      </c>
      <c r="J101" s="20" t="s">
        <v>22</v>
      </c>
      <c r="K101" s="20" t="s">
        <v>23</v>
      </c>
      <c r="L101" s="22">
        <v>859</v>
      </c>
      <c r="M101" s="20" t="s">
        <v>45</v>
      </c>
      <c r="N101" s="21">
        <v>46322.793900462959</v>
      </c>
      <c r="O101" s="22">
        <v>380</v>
      </c>
      <c r="P101" s="20" t="s">
        <v>25</v>
      </c>
      <c r="Q101" s="22">
        <v>190</v>
      </c>
      <c r="R101" s="3" t="str">
        <f>IF(OR(G101="12R",G101="12L"),_xlfn.XLOOKUP(C101,Tabla42[ADEP],Tabla42[SID 12R],""),IF(OR(G101="30L",G101="30R"),_xlfn.XLOOKUP(C101,Tabla42[ADEP],Tabla42[SID 30L],""),""))</f>
        <v>UDGUV</v>
      </c>
      <c r="S101" s="3">
        <f t="shared" si="1"/>
        <v>17</v>
      </c>
      <c r="T101" s="3" t="str">
        <f>_xlfn.XLOOKUP(C101,Tabla42[ADEP],Tabla42[Sector],"")</f>
        <v>Sector 2</v>
      </c>
    </row>
    <row r="102" spans="1:20" x14ac:dyDescent="0.2">
      <c r="A102" s="20" t="s">
        <v>600</v>
      </c>
      <c r="B102" s="20" t="s">
        <v>18</v>
      </c>
      <c r="C102" s="20" t="s">
        <v>293</v>
      </c>
      <c r="D102" s="20" t="s">
        <v>20</v>
      </c>
      <c r="E102" s="20" t="s">
        <v>7260</v>
      </c>
      <c r="F102" s="21">
        <v>46322.747835648144</v>
      </c>
      <c r="G102" s="20" t="s">
        <v>21</v>
      </c>
      <c r="H102" s="20" t="s">
        <v>8034</v>
      </c>
      <c r="I102" s="22">
        <v>320</v>
      </c>
      <c r="J102" s="20" t="s">
        <v>22</v>
      </c>
      <c r="K102" s="20" t="s">
        <v>23</v>
      </c>
      <c r="L102" s="22">
        <v>428</v>
      </c>
      <c r="M102" s="20" t="s">
        <v>189</v>
      </c>
      <c r="N102" s="21">
        <v>46322.771817129629</v>
      </c>
      <c r="O102" s="22">
        <v>320</v>
      </c>
      <c r="P102" s="20" t="s">
        <v>25</v>
      </c>
      <c r="Q102" s="22">
        <v>40</v>
      </c>
      <c r="R102" s="3" t="str">
        <f>IF(OR(G102="12R",G102="12L"),_xlfn.XLOOKUP(C102,Tabla42[ADEP],Tabla42[SID 12R],""),IF(OR(G102="30L",G102="30R"),_xlfn.XLOOKUP(C102,Tabla42[ADEP],Tabla42[SID 30L],""),""))</f>
        <v>UDGUV</v>
      </c>
      <c r="S102" s="3">
        <f t="shared" si="1"/>
        <v>17</v>
      </c>
      <c r="T102" s="3" t="str">
        <f>_xlfn.XLOOKUP(C102,Tabla42[ADEP],Tabla42[Sector],"")</f>
        <v>Sector 2</v>
      </c>
    </row>
    <row r="103" spans="1:20" x14ac:dyDescent="0.2">
      <c r="A103" s="20" t="s">
        <v>225</v>
      </c>
      <c r="B103" s="20" t="s">
        <v>18</v>
      </c>
      <c r="C103" s="20" t="s">
        <v>27</v>
      </c>
      <c r="D103" s="20" t="s">
        <v>226</v>
      </c>
      <c r="E103" s="20" t="s">
        <v>3493</v>
      </c>
      <c r="F103" s="21">
        <v>46322.74931712963</v>
      </c>
      <c r="G103" s="20" t="s">
        <v>21</v>
      </c>
      <c r="H103" s="20" t="s">
        <v>8035</v>
      </c>
      <c r="I103" s="22">
        <v>370</v>
      </c>
      <c r="J103" s="20" t="s">
        <v>22</v>
      </c>
      <c r="K103" s="20" t="s">
        <v>23</v>
      </c>
      <c r="L103" s="22">
        <v>354</v>
      </c>
      <c r="M103" s="20" t="s">
        <v>30</v>
      </c>
      <c r="N103" s="21">
        <v>46322.770601851851</v>
      </c>
      <c r="O103" s="22">
        <v>370</v>
      </c>
      <c r="P103" s="20" t="s">
        <v>25</v>
      </c>
      <c r="Q103" s="22">
        <v>40</v>
      </c>
      <c r="R103" s="3" t="str">
        <f>IF(OR(G103="12R",G103="12L"),_xlfn.XLOOKUP(C103,Tabla42[ADEP],Tabla42[SID 12R],""),IF(OR(G103="30L",G103="30R"),_xlfn.XLOOKUP(C103,Tabla42[ADEP],Tabla42[SID 30L],""),""))</f>
        <v>OMSUK</v>
      </c>
      <c r="S103" s="3">
        <f t="shared" si="1"/>
        <v>17</v>
      </c>
      <c r="T103" s="3" t="str">
        <f>_xlfn.XLOOKUP(C103,Tabla42[ADEP],Tabla42[Sector],"")</f>
        <v>Sector 3</v>
      </c>
    </row>
    <row r="104" spans="1:20" x14ac:dyDescent="0.2">
      <c r="A104" s="20" t="s">
        <v>216</v>
      </c>
      <c r="B104" s="20" t="s">
        <v>18</v>
      </c>
      <c r="C104" s="20" t="s">
        <v>32</v>
      </c>
      <c r="D104" s="20" t="s">
        <v>20</v>
      </c>
      <c r="E104" s="20" t="s">
        <v>374</v>
      </c>
      <c r="F104" s="21">
        <v>46322.750381944439</v>
      </c>
      <c r="G104" s="20" t="s">
        <v>21</v>
      </c>
      <c r="H104" s="20" t="s">
        <v>8036</v>
      </c>
      <c r="I104" s="22">
        <v>360</v>
      </c>
      <c r="J104" s="20" t="s">
        <v>22</v>
      </c>
      <c r="K104" s="20" t="s">
        <v>23</v>
      </c>
      <c r="L104" s="22">
        <v>884</v>
      </c>
      <c r="M104" s="20" t="s">
        <v>8037</v>
      </c>
      <c r="N104" s="21">
        <v>46322.799247685187</v>
      </c>
      <c r="O104" s="22">
        <v>360</v>
      </c>
      <c r="P104" s="20" t="s">
        <v>25</v>
      </c>
      <c r="Q104" s="22">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7223</v>
      </c>
      <c r="B105" s="20" t="s">
        <v>18</v>
      </c>
      <c r="C105" s="20" t="s">
        <v>441</v>
      </c>
      <c r="D105" s="20" t="s">
        <v>7224</v>
      </c>
      <c r="E105" s="20"/>
      <c r="F105" s="21">
        <v>46322.750821759255</v>
      </c>
      <c r="G105" s="20" t="s">
        <v>21</v>
      </c>
      <c r="H105" s="20" t="s">
        <v>155</v>
      </c>
      <c r="I105" s="22">
        <v>10</v>
      </c>
      <c r="J105" s="20" t="s">
        <v>130</v>
      </c>
      <c r="K105" s="20" t="s">
        <v>50</v>
      </c>
      <c r="L105" s="22">
        <v>319</v>
      </c>
      <c r="M105" s="20" t="s">
        <v>441</v>
      </c>
      <c r="N105" s="21">
        <v>46322.812152777777</v>
      </c>
      <c r="O105" s="22">
        <v>0</v>
      </c>
      <c r="P105" s="20" t="s">
        <v>129</v>
      </c>
      <c r="Q105" s="22">
        <v>15</v>
      </c>
      <c r="R105" s="3" t="str">
        <f>IF(OR(G105="12R",G105="12L"),_xlfn.XLOOKUP(C105,Tabla42[ADEP],Tabla42[SID 12R],""),IF(OR(G105="30L",G105="30R"),_xlfn.XLOOKUP(C105,Tabla42[ADEP],Tabla42[SID 30L],""),""))</f>
        <v>CZM</v>
      </c>
      <c r="S105" s="3">
        <f t="shared" si="1"/>
        <v>18</v>
      </c>
      <c r="T105" s="3" t="str">
        <f>_xlfn.XLOOKUP(C105,Tabla42[ADEP],Tabla42[Sector],"")</f>
        <v>Sector 7</v>
      </c>
    </row>
    <row r="106" spans="1:20" x14ac:dyDescent="0.2">
      <c r="A106" s="20" t="s">
        <v>218</v>
      </c>
      <c r="B106" s="20" t="s">
        <v>18</v>
      </c>
      <c r="C106" s="20" t="s">
        <v>219</v>
      </c>
      <c r="D106" s="20" t="s">
        <v>43</v>
      </c>
      <c r="E106" s="20" t="s">
        <v>601</v>
      </c>
      <c r="F106" s="21">
        <v>46322.751828703702</v>
      </c>
      <c r="G106" s="20" t="s">
        <v>21</v>
      </c>
      <c r="H106" s="20" t="s">
        <v>8038</v>
      </c>
      <c r="I106" s="22">
        <v>320</v>
      </c>
      <c r="J106" s="20" t="s">
        <v>22</v>
      </c>
      <c r="K106" s="20" t="s">
        <v>23</v>
      </c>
      <c r="L106" s="22">
        <v>558</v>
      </c>
      <c r="M106" s="20" t="s">
        <v>123</v>
      </c>
      <c r="N106" s="21">
        <v>46322.783819444448</v>
      </c>
      <c r="O106" s="22">
        <v>320</v>
      </c>
      <c r="P106" s="20" t="s">
        <v>25</v>
      </c>
      <c r="Q106" s="22">
        <v>40</v>
      </c>
      <c r="R106" s="3" t="str">
        <f>IF(OR(G106="12R",G106="12L"),_xlfn.XLOOKUP(C106,Tabla42[ADEP],Tabla42[SID 12R],""),IF(OR(G106="30L",G106="30R"),_xlfn.XLOOKUP(C106,Tabla42[ADEP],Tabla42[SID 30L],""),""))</f>
        <v>UDGUV</v>
      </c>
      <c r="S106" s="3">
        <f t="shared" si="1"/>
        <v>18</v>
      </c>
      <c r="T106" s="3" t="str">
        <f>_xlfn.XLOOKUP(C106,Tabla42[ADEP],Tabla42[Sector],"")</f>
        <v>Sector 2</v>
      </c>
    </row>
    <row r="107" spans="1:20" x14ac:dyDescent="0.2">
      <c r="A107" s="20" t="s">
        <v>213</v>
      </c>
      <c r="B107" s="20" t="s">
        <v>18</v>
      </c>
      <c r="C107" s="20" t="s">
        <v>19</v>
      </c>
      <c r="D107" s="20" t="s">
        <v>20</v>
      </c>
      <c r="E107" s="20" t="s">
        <v>4775</v>
      </c>
      <c r="F107" s="21">
        <v>46322.753564814819</v>
      </c>
      <c r="G107" s="20" t="s">
        <v>21</v>
      </c>
      <c r="H107" s="20" t="s">
        <v>8039</v>
      </c>
      <c r="I107" s="22">
        <v>360</v>
      </c>
      <c r="J107" s="20" t="s">
        <v>22</v>
      </c>
      <c r="K107" s="20" t="s">
        <v>23</v>
      </c>
      <c r="L107" s="22">
        <v>860</v>
      </c>
      <c r="M107" s="20" t="s">
        <v>4866</v>
      </c>
      <c r="N107" s="21">
        <v>46322.800208333334</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597</v>
      </c>
      <c r="B108" s="20" t="s">
        <v>18</v>
      </c>
      <c r="C108" s="20" t="s">
        <v>598</v>
      </c>
      <c r="D108" s="20" t="s">
        <v>122</v>
      </c>
      <c r="E108" s="20" t="s">
        <v>8040</v>
      </c>
      <c r="F108" s="21">
        <v>46322.756354166668</v>
      </c>
      <c r="G108" s="20" t="s">
        <v>21</v>
      </c>
      <c r="H108" s="20" t="s">
        <v>8041</v>
      </c>
      <c r="I108" s="22">
        <v>380</v>
      </c>
      <c r="J108" s="20" t="s">
        <v>22</v>
      </c>
      <c r="K108" s="20" t="s">
        <v>23</v>
      </c>
      <c r="L108" s="22">
        <v>428</v>
      </c>
      <c r="M108" s="20" t="s">
        <v>189</v>
      </c>
      <c r="N108" s="21">
        <v>46322.780208333337</v>
      </c>
      <c r="O108" s="22">
        <v>360</v>
      </c>
      <c r="P108" s="20" t="s">
        <v>25</v>
      </c>
      <c r="Q108" s="22">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246</v>
      </c>
      <c r="B109" s="20" t="s">
        <v>18</v>
      </c>
      <c r="C109" s="20" t="s">
        <v>209</v>
      </c>
      <c r="D109" s="20" t="s">
        <v>28</v>
      </c>
      <c r="E109" s="20" t="s">
        <v>8042</v>
      </c>
      <c r="F109" s="21">
        <v>46322.757557870369</v>
      </c>
      <c r="G109" s="20" t="s">
        <v>21</v>
      </c>
      <c r="H109" s="20" t="s">
        <v>8043</v>
      </c>
      <c r="I109" s="22">
        <v>340</v>
      </c>
      <c r="J109" s="20" t="s">
        <v>22</v>
      </c>
      <c r="K109" s="20" t="s">
        <v>23</v>
      </c>
      <c r="L109" s="22">
        <v>552</v>
      </c>
      <c r="M109" s="20" t="s">
        <v>123</v>
      </c>
      <c r="N109" s="21">
        <v>46322.787951388891</v>
      </c>
      <c r="O109" s="22">
        <v>340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284</v>
      </c>
      <c r="B110" s="20" t="s">
        <v>18</v>
      </c>
      <c r="C110" s="20" t="s">
        <v>137</v>
      </c>
      <c r="D110" s="20" t="s">
        <v>60</v>
      </c>
      <c r="E110" s="20" t="s">
        <v>8044</v>
      </c>
      <c r="F110" s="21">
        <v>46322.758900462963</v>
      </c>
      <c r="G110" s="20" t="s">
        <v>21</v>
      </c>
      <c r="H110" s="20" t="s">
        <v>1032</v>
      </c>
      <c r="I110" s="22">
        <v>350</v>
      </c>
      <c r="J110" s="20" t="s">
        <v>22</v>
      </c>
      <c r="K110" s="20" t="s">
        <v>23</v>
      </c>
      <c r="L110" s="22">
        <v>135</v>
      </c>
      <c r="M110" s="20" t="s">
        <v>39</v>
      </c>
      <c r="N110" s="21">
        <v>46322.768495370372</v>
      </c>
      <c r="O110" s="22">
        <v>241</v>
      </c>
      <c r="P110" s="20" t="s">
        <v>25</v>
      </c>
      <c r="Q110" s="22">
        <v>190</v>
      </c>
      <c r="R110" s="3" t="str">
        <f>IF(OR(G110="12R",G110="12L"),_xlfn.XLOOKUP(C110,Tabla42[ADEP],Tabla42[SID 12R],""),IF(OR(G110="30L",G110="30R"),_xlfn.XLOOKUP(C110,Tabla42[ADEP],Tabla42[SID 30L],""),""))</f>
        <v>NUDAL</v>
      </c>
      <c r="S110" s="3">
        <f t="shared" si="1"/>
        <v>18</v>
      </c>
      <c r="T110" s="3" t="str">
        <f>_xlfn.XLOOKUP(C110,Tabla42[ADEP],Tabla42[Sector],"")</f>
        <v>Sector 3</v>
      </c>
    </row>
    <row r="111" spans="1:20" x14ac:dyDescent="0.2">
      <c r="A111" s="20" t="s">
        <v>237</v>
      </c>
      <c r="B111" s="20" t="s">
        <v>18</v>
      </c>
      <c r="C111" s="20" t="s">
        <v>128</v>
      </c>
      <c r="D111" s="20" t="s">
        <v>43</v>
      </c>
      <c r="E111" s="20" t="s">
        <v>3117</v>
      </c>
      <c r="F111" s="21">
        <v>46322.760150462964</v>
      </c>
      <c r="G111" s="20" t="s">
        <v>21</v>
      </c>
      <c r="H111" s="20" t="s">
        <v>8045</v>
      </c>
      <c r="I111" s="22">
        <v>270</v>
      </c>
      <c r="J111" s="20" t="s">
        <v>22</v>
      </c>
      <c r="K111" s="20" t="s">
        <v>23</v>
      </c>
      <c r="L111" s="22">
        <v>353</v>
      </c>
      <c r="M111" s="20" t="s">
        <v>30</v>
      </c>
      <c r="N111" s="21">
        <v>46322.781435185185</v>
      </c>
      <c r="O111" s="22">
        <v>310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159</v>
      </c>
      <c r="B112" s="20" t="s">
        <v>18</v>
      </c>
      <c r="C112" s="20" t="s">
        <v>160</v>
      </c>
      <c r="D112" s="20" t="s">
        <v>20</v>
      </c>
      <c r="E112" s="20" t="s">
        <v>3837</v>
      </c>
      <c r="F112" s="21">
        <v>46322.761099537034</v>
      </c>
      <c r="G112" s="20" t="s">
        <v>21</v>
      </c>
      <c r="H112" s="20" t="s">
        <v>8046</v>
      </c>
      <c r="I112" s="22">
        <v>380</v>
      </c>
      <c r="J112" s="20" t="s">
        <v>22</v>
      </c>
      <c r="K112" s="20" t="s">
        <v>23</v>
      </c>
      <c r="L112" s="22">
        <v>327</v>
      </c>
      <c r="M112" s="20" t="s">
        <v>2433</v>
      </c>
      <c r="N112" s="21">
        <v>46322.780543981484</v>
      </c>
      <c r="O112" s="22">
        <v>380</v>
      </c>
      <c r="P112" s="20" t="s">
        <v>25</v>
      </c>
      <c r="Q112" s="22">
        <v>190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217</v>
      </c>
      <c r="B113" s="20" t="s">
        <v>18</v>
      </c>
      <c r="C113" s="20" t="s">
        <v>158</v>
      </c>
      <c r="D113" s="20" t="s">
        <v>20</v>
      </c>
      <c r="E113" s="20" t="s">
        <v>4705</v>
      </c>
      <c r="F113" s="21">
        <v>46322.762245370366</v>
      </c>
      <c r="G113" s="20" t="s">
        <v>21</v>
      </c>
      <c r="H113" s="20" t="s">
        <v>8047</v>
      </c>
      <c r="I113" s="22">
        <v>350</v>
      </c>
      <c r="J113" s="20" t="s">
        <v>22</v>
      </c>
      <c r="K113" s="20" t="s">
        <v>23</v>
      </c>
      <c r="L113" s="22">
        <v>357</v>
      </c>
      <c r="M113" s="20" t="s">
        <v>30</v>
      </c>
      <c r="N113" s="21">
        <v>46322.784120370372</v>
      </c>
      <c r="O113" s="22">
        <v>344</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7070</v>
      </c>
      <c r="B114" s="20" t="s">
        <v>18</v>
      </c>
      <c r="C114" s="20" t="s">
        <v>18</v>
      </c>
      <c r="D114" s="20" t="s">
        <v>2077</v>
      </c>
      <c r="E114" s="20"/>
      <c r="F114" s="21">
        <v>46322.763796296298</v>
      </c>
      <c r="G114" s="20" t="s">
        <v>21</v>
      </c>
      <c r="H114" s="20" t="s">
        <v>8048</v>
      </c>
      <c r="I114" s="22">
        <v>15</v>
      </c>
      <c r="J114" s="20" t="s">
        <v>130</v>
      </c>
      <c r="K114" s="20" t="s">
        <v>50</v>
      </c>
      <c r="L114" s="22">
        <v>127</v>
      </c>
      <c r="M114" s="20" t="s">
        <v>18</v>
      </c>
      <c r="N114" s="21">
        <v>46322.804236111115</v>
      </c>
      <c r="O114" s="22">
        <v>0</v>
      </c>
      <c r="P114" s="20" t="s">
        <v>129</v>
      </c>
      <c r="Q114" s="22">
        <v>15</v>
      </c>
      <c r="R114" s="3" t="str">
        <f>IF(OR(G114="12R",G114="12L"),_xlfn.XLOOKUP(C114,Tabla42[ADEP],Tabla42[SID 12R],""),IF(OR(G114="30L",G114="30R"),_xlfn.XLOOKUP(C114,Tabla42[ADEP],Tabla42[SID 30L],""),""))</f>
        <v/>
      </c>
      <c r="S114" s="3">
        <f t="shared" si="1"/>
        <v>18</v>
      </c>
      <c r="T114" s="3" t="str">
        <f>_xlfn.XLOOKUP(C114,Tabla42[ADEP],Tabla42[Sector],"")</f>
        <v/>
      </c>
    </row>
    <row r="115" spans="1:20" x14ac:dyDescent="0.2">
      <c r="A115" s="20" t="s">
        <v>203</v>
      </c>
      <c r="B115" s="20" t="s">
        <v>18</v>
      </c>
      <c r="C115" s="20" t="s">
        <v>204</v>
      </c>
      <c r="D115" s="20" t="s">
        <v>53</v>
      </c>
      <c r="E115" s="20" t="s">
        <v>4086</v>
      </c>
      <c r="F115" s="21">
        <v>46322.776666666672</v>
      </c>
      <c r="G115" s="20" t="s">
        <v>21</v>
      </c>
      <c r="H115" s="20" t="s">
        <v>8049</v>
      </c>
      <c r="I115" s="22">
        <v>330</v>
      </c>
      <c r="J115" s="20" t="s">
        <v>22</v>
      </c>
      <c r="K115" s="20" t="s">
        <v>23</v>
      </c>
      <c r="L115" s="22">
        <v>149</v>
      </c>
      <c r="M115" s="20" t="s">
        <v>111</v>
      </c>
      <c r="N115" s="21">
        <v>46322.786840277782</v>
      </c>
      <c r="O115" s="22">
        <v>281</v>
      </c>
      <c r="P115" s="20" t="s">
        <v>25</v>
      </c>
      <c r="Q115" s="22">
        <v>190</v>
      </c>
      <c r="R115" s="3" t="str">
        <f>IF(OR(G115="12R",G115="12L"),_xlfn.XLOOKUP(C115,Tabla42[ADEP],Tabla42[SID 12R],""),IF(OR(G115="30L",G115="30R"),_xlfn.XLOOKUP(C115,Tabla42[ADEP],Tabla42[SID 30L],""),""))</f>
        <v>TAKUX</v>
      </c>
      <c r="S115" s="3">
        <f t="shared" si="1"/>
        <v>18</v>
      </c>
      <c r="T115" s="3" t="str">
        <f>_xlfn.XLOOKUP(C115,Tabla42[ADEP],Tabla42[Sector],"")</f>
        <v>Sector 7</v>
      </c>
    </row>
    <row r="116" spans="1:20" x14ac:dyDescent="0.2">
      <c r="A116" s="20" t="s">
        <v>235</v>
      </c>
      <c r="B116" s="20" t="s">
        <v>18</v>
      </c>
      <c r="C116" s="20" t="s">
        <v>62</v>
      </c>
      <c r="D116" s="20" t="s">
        <v>33</v>
      </c>
      <c r="E116" s="20" t="s">
        <v>2408</v>
      </c>
      <c r="F116" s="21">
        <v>46322.779687499999</v>
      </c>
      <c r="G116" s="20" t="s">
        <v>21</v>
      </c>
      <c r="H116" s="20" t="s">
        <v>8050</v>
      </c>
      <c r="I116" s="22">
        <v>360</v>
      </c>
      <c r="J116" s="20" t="s">
        <v>22</v>
      </c>
      <c r="K116" s="20" t="s">
        <v>23</v>
      </c>
      <c r="L116" s="22">
        <v>864</v>
      </c>
      <c r="M116" s="20" t="s">
        <v>3612</v>
      </c>
      <c r="N116" s="21">
        <v>46322.82712962963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238</v>
      </c>
      <c r="B117" s="20" t="s">
        <v>18</v>
      </c>
      <c r="C117" s="20" t="s">
        <v>239</v>
      </c>
      <c r="D117" s="20" t="s">
        <v>53</v>
      </c>
      <c r="E117" s="20" t="s">
        <v>8051</v>
      </c>
      <c r="F117" s="21">
        <v>46322.781307870369</v>
      </c>
      <c r="G117" s="20" t="s">
        <v>21</v>
      </c>
      <c r="H117" s="20" t="s">
        <v>8052</v>
      </c>
      <c r="I117" s="22">
        <v>360</v>
      </c>
      <c r="J117" s="20" t="s">
        <v>22</v>
      </c>
      <c r="K117" s="20" t="s">
        <v>23</v>
      </c>
      <c r="L117" s="22">
        <v>872</v>
      </c>
      <c r="M117" s="20" t="s">
        <v>35</v>
      </c>
      <c r="N117" s="21">
        <v>46322.828275462962</v>
      </c>
      <c r="O117" s="22">
        <v>340</v>
      </c>
      <c r="P117" s="20" t="s">
        <v>25</v>
      </c>
      <c r="Q117" s="22">
        <v>190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261</v>
      </c>
      <c r="B118" s="20" t="s">
        <v>18</v>
      </c>
      <c r="C118" s="20" t="s">
        <v>158</v>
      </c>
      <c r="D118" s="20" t="s">
        <v>33</v>
      </c>
      <c r="E118" s="20" t="s">
        <v>3906</v>
      </c>
      <c r="F118" s="21">
        <v>46322.782650462963</v>
      </c>
      <c r="G118" s="20" t="s">
        <v>21</v>
      </c>
      <c r="H118" s="20" t="s">
        <v>8053</v>
      </c>
      <c r="I118" s="22">
        <v>350</v>
      </c>
      <c r="J118" s="20" t="s">
        <v>22</v>
      </c>
      <c r="K118" s="20" t="s">
        <v>23</v>
      </c>
      <c r="L118" s="22">
        <v>354</v>
      </c>
      <c r="M118" s="20" t="s">
        <v>30</v>
      </c>
      <c r="N118" s="21">
        <v>46322.802627314813</v>
      </c>
      <c r="O118" s="22">
        <v>350</v>
      </c>
      <c r="P118" s="20" t="s">
        <v>25</v>
      </c>
      <c r="Q118" s="22">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7513</v>
      </c>
      <c r="B119" s="20" t="s">
        <v>18</v>
      </c>
      <c r="C119" s="20" t="s">
        <v>42</v>
      </c>
      <c r="D119" s="20" t="s">
        <v>122</v>
      </c>
      <c r="E119" s="20" t="s">
        <v>6684</v>
      </c>
      <c r="F119" s="21">
        <v>46322.784039351856</v>
      </c>
      <c r="G119" s="20" t="s">
        <v>21</v>
      </c>
      <c r="H119" s="20" t="s">
        <v>8054</v>
      </c>
      <c r="I119" s="22">
        <v>380</v>
      </c>
      <c r="J119" s="20" t="s">
        <v>22</v>
      </c>
      <c r="K119" s="20" t="s">
        <v>23</v>
      </c>
      <c r="L119" s="22">
        <v>859</v>
      </c>
      <c r="M119" s="20" t="s">
        <v>45</v>
      </c>
      <c r="N119" s="21">
        <v>46322.831157407403</v>
      </c>
      <c r="O119" s="22">
        <v>380</v>
      </c>
      <c r="P119" s="20" t="s">
        <v>25</v>
      </c>
      <c r="Q119" s="22">
        <v>190</v>
      </c>
      <c r="R119" s="3" t="str">
        <f>IF(OR(G119="12R",G119="12L"),_xlfn.XLOOKUP(C119,Tabla42[ADEP],Tabla42[SID 12R],""),IF(OR(G119="30L",G119="30R"),_xlfn.XLOOKUP(C119,Tabla42[ADEP],Tabla42[SID 30L],""),""))</f>
        <v>UDGUV</v>
      </c>
      <c r="S119" s="3">
        <f t="shared" si="1"/>
        <v>18</v>
      </c>
      <c r="T119" s="3" t="str">
        <f>_xlfn.XLOOKUP(C119,Tabla42[ADEP],Tabla42[Sector],"")</f>
        <v>Sector 2</v>
      </c>
    </row>
    <row r="120" spans="1:20" x14ac:dyDescent="0.2">
      <c r="A120" s="20" t="s">
        <v>241</v>
      </c>
      <c r="B120" s="20" t="s">
        <v>18</v>
      </c>
      <c r="C120" s="20" t="s">
        <v>121</v>
      </c>
      <c r="D120" s="20" t="s">
        <v>60</v>
      </c>
      <c r="E120" s="20" t="s">
        <v>4163</v>
      </c>
      <c r="F120" s="21">
        <v>46322.787847222222</v>
      </c>
      <c r="G120" s="20" t="s">
        <v>21</v>
      </c>
      <c r="H120" s="20" t="s">
        <v>8055</v>
      </c>
      <c r="I120" s="22">
        <v>340</v>
      </c>
      <c r="J120" s="20" t="s">
        <v>22</v>
      </c>
      <c r="K120" s="20" t="s">
        <v>23</v>
      </c>
      <c r="L120" s="22">
        <v>542</v>
      </c>
      <c r="M120" s="20" t="s">
        <v>123</v>
      </c>
      <c r="N120" s="21">
        <v>46322.817627314813</v>
      </c>
      <c r="O120" s="22">
        <v>340</v>
      </c>
      <c r="P120" s="20" t="s">
        <v>25</v>
      </c>
      <c r="Q120" s="22">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240</v>
      </c>
      <c r="B121" s="20" t="s">
        <v>18</v>
      </c>
      <c r="C121" s="20" t="s">
        <v>116</v>
      </c>
      <c r="D121" s="20" t="s">
        <v>43</v>
      </c>
      <c r="E121" s="20" t="s">
        <v>2249</v>
      </c>
      <c r="F121" s="21">
        <v>46322.789629629631</v>
      </c>
      <c r="G121" s="20" t="s">
        <v>21</v>
      </c>
      <c r="H121" s="20" t="s">
        <v>8056</v>
      </c>
      <c r="I121" s="22">
        <v>340</v>
      </c>
      <c r="J121" s="20" t="s">
        <v>22</v>
      </c>
      <c r="K121" s="20" t="s">
        <v>23</v>
      </c>
      <c r="L121" s="22">
        <v>540</v>
      </c>
      <c r="M121" s="20" t="s">
        <v>123</v>
      </c>
      <c r="N121" s="21">
        <v>46322.820439814815</v>
      </c>
      <c r="O121" s="22">
        <v>320</v>
      </c>
      <c r="P121" s="20" t="s">
        <v>25</v>
      </c>
      <c r="Q121" s="22">
        <v>40</v>
      </c>
      <c r="R121" s="3" t="str">
        <f>IF(OR(G121="12R",G121="12L"),_xlfn.XLOOKUP(C121,Tabla42[ADEP],Tabla42[SID 12R],""),IF(OR(G121="30L",G121="30R"),_xlfn.XLOOKUP(C121,Tabla42[ADEP],Tabla42[SID 30L],""),""))</f>
        <v>ENEBA</v>
      </c>
      <c r="S121" s="3">
        <f t="shared" si="1"/>
        <v>18</v>
      </c>
      <c r="T121" s="3" t="str">
        <f>_xlfn.XLOOKUP(C121,Tabla42[ADEP],Tabla42[Sector],"")</f>
        <v>Sector 3</v>
      </c>
    </row>
    <row r="122" spans="1:20" x14ac:dyDescent="0.2">
      <c r="A122" s="20" t="s">
        <v>555</v>
      </c>
      <c r="B122" s="20" t="s">
        <v>18</v>
      </c>
      <c r="C122" s="20" t="s">
        <v>27</v>
      </c>
      <c r="D122" s="20" t="s">
        <v>122</v>
      </c>
      <c r="E122" s="20" t="s">
        <v>8057</v>
      </c>
      <c r="F122" s="21">
        <v>46322.790810185186</v>
      </c>
      <c r="G122" s="20" t="s">
        <v>21</v>
      </c>
      <c r="H122" s="20" t="s">
        <v>8058</v>
      </c>
      <c r="I122" s="22">
        <v>380</v>
      </c>
      <c r="J122" s="20" t="s">
        <v>22</v>
      </c>
      <c r="K122" s="20" t="s">
        <v>23</v>
      </c>
      <c r="L122" s="22">
        <v>436</v>
      </c>
      <c r="M122" s="20" t="s">
        <v>189</v>
      </c>
      <c r="N122" s="21">
        <v>46322.815787037034</v>
      </c>
      <c r="O122" s="22">
        <v>380</v>
      </c>
      <c r="P122" s="20" t="s">
        <v>25</v>
      </c>
      <c r="Q122" s="22">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20" t="s">
        <v>7545</v>
      </c>
      <c r="B123" s="20" t="s">
        <v>18</v>
      </c>
      <c r="C123" s="20" t="s">
        <v>188</v>
      </c>
      <c r="D123" s="20" t="s">
        <v>20</v>
      </c>
      <c r="E123" s="20" t="s">
        <v>8059</v>
      </c>
      <c r="F123" s="21">
        <v>46322.792199074072</v>
      </c>
      <c r="G123" s="20" t="s">
        <v>21</v>
      </c>
      <c r="H123" s="20" t="s">
        <v>8060</v>
      </c>
      <c r="I123" s="22">
        <v>340</v>
      </c>
      <c r="J123" s="20" t="s">
        <v>22</v>
      </c>
      <c r="K123" s="20" t="s">
        <v>23</v>
      </c>
      <c r="L123" s="22">
        <v>435</v>
      </c>
      <c r="M123" s="20" t="s">
        <v>189</v>
      </c>
      <c r="N123" s="21">
        <v>46322.817835648151</v>
      </c>
      <c r="O123" s="22">
        <v>340</v>
      </c>
      <c r="P123" s="20" t="s">
        <v>25</v>
      </c>
      <c r="Q123" s="22">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s="20" t="s">
        <v>2518</v>
      </c>
      <c r="B124" s="20" t="s">
        <v>18</v>
      </c>
      <c r="C124" s="20" t="s">
        <v>96</v>
      </c>
      <c r="D124" s="20" t="s">
        <v>53</v>
      </c>
      <c r="E124" s="20" t="s">
        <v>106</v>
      </c>
      <c r="F124" s="21">
        <v>46322.793680555551</v>
      </c>
      <c r="G124" s="20" t="s">
        <v>21</v>
      </c>
      <c r="H124" s="20" t="s">
        <v>8061</v>
      </c>
      <c r="I124" s="22">
        <v>360</v>
      </c>
      <c r="J124" s="20" t="s">
        <v>22</v>
      </c>
      <c r="K124" s="20" t="s">
        <v>23</v>
      </c>
      <c r="L124" s="22">
        <v>850</v>
      </c>
      <c r="M124" s="20" t="s">
        <v>45</v>
      </c>
      <c r="N124" s="21">
        <v>46322.840821759259</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314</v>
      </c>
      <c r="B125" s="20" t="s">
        <v>18</v>
      </c>
      <c r="C125" s="20" t="s">
        <v>179</v>
      </c>
      <c r="D125" s="20" t="s">
        <v>20</v>
      </c>
      <c r="E125" s="20" t="s">
        <v>521</v>
      </c>
      <c r="F125" s="21">
        <v>46322.795706018514</v>
      </c>
      <c r="G125" s="20" t="s">
        <v>21</v>
      </c>
      <c r="H125" s="20" t="s">
        <v>8062</v>
      </c>
      <c r="I125" s="22">
        <v>360</v>
      </c>
      <c r="J125" s="20" t="s">
        <v>22</v>
      </c>
      <c r="K125" s="20" t="s">
        <v>23</v>
      </c>
      <c r="L125" s="22">
        <v>826</v>
      </c>
      <c r="M125" s="20" t="s">
        <v>179</v>
      </c>
      <c r="N125" s="21">
        <v>46322.843726851846</v>
      </c>
      <c r="O125" s="22">
        <v>15</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7498</v>
      </c>
      <c r="B126" s="20" t="s">
        <v>18</v>
      </c>
      <c r="C126" s="20" t="s">
        <v>133</v>
      </c>
      <c r="D126" s="20" t="s">
        <v>4606</v>
      </c>
      <c r="E126" s="20" t="s">
        <v>7511</v>
      </c>
      <c r="F126" s="21">
        <v>46322.797002314815</v>
      </c>
      <c r="G126" s="20" t="s">
        <v>21</v>
      </c>
      <c r="H126" s="20" t="s">
        <v>8063</v>
      </c>
      <c r="I126" s="22">
        <v>350</v>
      </c>
      <c r="J126" s="20" t="s">
        <v>22</v>
      </c>
      <c r="K126" s="20" t="s">
        <v>23</v>
      </c>
      <c r="L126" s="22">
        <v>351</v>
      </c>
      <c r="M126" s="20" t="s">
        <v>30</v>
      </c>
      <c r="N126" s="21">
        <v>46322.815844907411</v>
      </c>
      <c r="O126" s="22">
        <v>350</v>
      </c>
      <c r="P126" s="20" t="s">
        <v>40</v>
      </c>
      <c r="Q126" s="22">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245</v>
      </c>
      <c r="B127" s="20" t="s">
        <v>18</v>
      </c>
      <c r="C127" s="20" t="s">
        <v>109</v>
      </c>
      <c r="D127" s="20" t="s">
        <v>43</v>
      </c>
      <c r="E127" s="20" t="s">
        <v>8064</v>
      </c>
      <c r="F127" s="21">
        <v>46322.799641203703</v>
      </c>
      <c r="G127" s="20" t="s">
        <v>21</v>
      </c>
      <c r="H127" s="20" t="s">
        <v>2297</v>
      </c>
      <c r="I127" s="22">
        <v>350</v>
      </c>
      <c r="J127" s="20" t="s">
        <v>22</v>
      </c>
      <c r="K127" s="20" t="s">
        <v>23</v>
      </c>
      <c r="L127" s="22">
        <v>153</v>
      </c>
      <c r="M127" s="20" t="s">
        <v>111</v>
      </c>
      <c r="N127" s="21">
        <v>46322.810115740736</v>
      </c>
      <c r="O127" s="22">
        <v>268</v>
      </c>
      <c r="P127" s="20" t="s">
        <v>25</v>
      </c>
      <c r="Q127" s="22">
        <v>190</v>
      </c>
      <c r="R127" s="3" t="str">
        <f>IF(OR(G127="12R",G127="12L"),_xlfn.XLOOKUP(C127,Tabla42[ADEP],Tabla42[SID 12R],""),IF(OR(G127="30L",G127="30R"),_xlfn.XLOOKUP(C127,Tabla42[ADEP],Tabla42[SID 30L],""),""))</f>
        <v>TAKUX</v>
      </c>
      <c r="S127" s="3">
        <f t="shared" si="1"/>
        <v>19</v>
      </c>
      <c r="T127" s="3" t="str">
        <f>_xlfn.XLOOKUP(C127,Tabla42[ADEP],Tabla42[Sector],"")</f>
        <v>Sector 7</v>
      </c>
    </row>
    <row r="128" spans="1:20" x14ac:dyDescent="0.2">
      <c r="A128" s="20" t="s">
        <v>229</v>
      </c>
      <c r="B128" s="20" t="s">
        <v>18</v>
      </c>
      <c r="C128" s="20" t="s">
        <v>230</v>
      </c>
      <c r="D128" s="20" t="s">
        <v>231</v>
      </c>
      <c r="E128" s="20" t="s">
        <v>6761</v>
      </c>
      <c r="F128" s="21">
        <v>46322.801030092596</v>
      </c>
      <c r="G128" s="20" t="s">
        <v>21</v>
      </c>
      <c r="H128" s="20" t="s">
        <v>8065</v>
      </c>
      <c r="I128" s="22">
        <v>100</v>
      </c>
      <c r="J128" s="20" t="s">
        <v>22</v>
      </c>
      <c r="K128" s="20" t="s">
        <v>23</v>
      </c>
      <c r="L128" s="22">
        <v>352</v>
      </c>
      <c r="M128" s="20" t="s">
        <v>230</v>
      </c>
      <c r="N128" s="21">
        <v>46322.856956018513</v>
      </c>
      <c r="O128" s="22">
        <v>0</v>
      </c>
      <c r="P128" s="20" t="s">
        <v>129</v>
      </c>
      <c r="Q128" s="22">
        <v>40</v>
      </c>
      <c r="R128" s="3" t="str">
        <f>IF(OR(G128="12R",G128="12L"),_xlfn.XLOOKUP(C128,Tabla42[ADEP],Tabla42[SID 12R],""),IF(OR(G128="30L",G128="30R"),_xlfn.XLOOKUP(C128,Tabla42[ADEP],Tabla42[SID 30L],""),""))</f>
        <v>CZM</v>
      </c>
      <c r="S128" s="3">
        <f t="shared" si="1"/>
        <v>19</v>
      </c>
      <c r="T128" s="3" t="str">
        <f>_xlfn.XLOOKUP(C128,Tabla42[ADEP],Tabla42[Sector],"")</f>
        <v>Sector 7</v>
      </c>
    </row>
    <row r="129" spans="1:20" x14ac:dyDescent="0.2">
      <c r="A129" s="20" t="s">
        <v>3094</v>
      </c>
      <c r="B129" s="20" t="s">
        <v>18</v>
      </c>
      <c r="C129" s="20" t="s">
        <v>190</v>
      </c>
      <c r="D129" s="20" t="s">
        <v>33</v>
      </c>
      <c r="E129" s="20" t="s">
        <v>2570</v>
      </c>
      <c r="F129" s="21">
        <v>46322.802581018521</v>
      </c>
      <c r="G129" s="20" t="s">
        <v>21</v>
      </c>
      <c r="H129" s="20" t="s">
        <v>8066</v>
      </c>
      <c r="I129" s="22">
        <v>350</v>
      </c>
      <c r="J129" s="20" t="s">
        <v>22</v>
      </c>
      <c r="K129" s="20" t="s">
        <v>23</v>
      </c>
      <c r="L129" s="22">
        <v>134</v>
      </c>
      <c r="M129" s="20" t="s">
        <v>39</v>
      </c>
      <c r="N129" s="21">
        <v>46322.811666666668</v>
      </c>
      <c r="O129" s="22">
        <v>245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443</v>
      </c>
      <c r="B130" s="20" t="s">
        <v>18</v>
      </c>
      <c r="C130" s="20" t="s">
        <v>444</v>
      </c>
      <c r="D130" s="20" t="s">
        <v>28</v>
      </c>
      <c r="E130" s="20" t="s">
        <v>5494</v>
      </c>
      <c r="F130" s="21">
        <v>46322.805138888885</v>
      </c>
      <c r="G130" s="20" t="s">
        <v>21</v>
      </c>
      <c r="H130" s="20" t="s">
        <v>8067</v>
      </c>
      <c r="I130" s="22">
        <v>360</v>
      </c>
      <c r="J130" s="20" t="s">
        <v>22</v>
      </c>
      <c r="K130" s="20" t="s">
        <v>23</v>
      </c>
      <c r="L130" s="22">
        <v>440</v>
      </c>
      <c r="M130" s="20" t="s">
        <v>189</v>
      </c>
      <c r="N130" s="21">
        <v>46322.829907407402</v>
      </c>
      <c r="O130" s="22">
        <v>360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270</v>
      </c>
      <c r="B131" s="20" t="s">
        <v>18</v>
      </c>
      <c r="C131" s="20" t="s">
        <v>93</v>
      </c>
      <c r="D131" s="20" t="s">
        <v>20</v>
      </c>
      <c r="E131" s="20" t="s">
        <v>57</v>
      </c>
      <c r="F131" s="21">
        <v>46322.808819444443</v>
      </c>
      <c r="G131" s="20" t="s">
        <v>21</v>
      </c>
      <c r="H131" s="20" t="s">
        <v>5428</v>
      </c>
      <c r="I131" s="22">
        <v>360</v>
      </c>
      <c r="J131" s="20" t="s">
        <v>22</v>
      </c>
      <c r="K131" s="20" t="s">
        <v>23</v>
      </c>
      <c r="L131" s="22">
        <v>876</v>
      </c>
      <c r="M131" s="20" t="s">
        <v>94</v>
      </c>
      <c r="N131" s="21">
        <v>46322.857407407406</v>
      </c>
      <c r="O131" s="22">
        <v>238</v>
      </c>
      <c r="P131" s="20" t="s">
        <v>25</v>
      </c>
      <c r="Q131" s="22">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292</v>
      </c>
      <c r="B132" s="20" t="s">
        <v>18</v>
      </c>
      <c r="C132" s="20" t="s">
        <v>293</v>
      </c>
      <c r="D132" s="20" t="s">
        <v>20</v>
      </c>
      <c r="E132" s="20" t="s">
        <v>8068</v>
      </c>
      <c r="F132" s="21">
        <v>46322.809745370367</v>
      </c>
      <c r="G132" s="20" t="s">
        <v>21</v>
      </c>
      <c r="H132" s="20" t="s">
        <v>8069</v>
      </c>
      <c r="I132" s="22">
        <v>280</v>
      </c>
      <c r="J132" s="20" t="s">
        <v>22</v>
      </c>
      <c r="K132" s="20" t="s">
        <v>23</v>
      </c>
      <c r="L132" s="22">
        <v>580</v>
      </c>
      <c r="M132" s="20" t="s">
        <v>123</v>
      </c>
      <c r="N132" s="21">
        <v>46322.84337962963</v>
      </c>
      <c r="O132" s="22">
        <v>320</v>
      </c>
      <c r="P132" s="20" t="s">
        <v>25</v>
      </c>
      <c r="Q132" s="22">
        <v>40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178</v>
      </c>
      <c r="B133" s="20" t="s">
        <v>18</v>
      </c>
      <c r="C133" s="20" t="s">
        <v>179</v>
      </c>
      <c r="D133" s="20" t="s">
        <v>33</v>
      </c>
      <c r="E133" s="20" t="s">
        <v>360</v>
      </c>
      <c r="F133" s="21">
        <v>46322.810601851852</v>
      </c>
      <c r="G133" s="20" t="s">
        <v>21</v>
      </c>
      <c r="H133" s="20" t="s">
        <v>8070</v>
      </c>
      <c r="I133" s="22">
        <v>380</v>
      </c>
      <c r="J133" s="20" t="s">
        <v>22</v>
      </c>
      <c r="K133" s="20" t="s">
        <v>23</v>
      </c>
      <c r="L133" s="22">
        <v>832</v>
      </c>
      <c r="M133" s="20" t="s">
        <v>179</v>
      </c>
      <c r="N133" s="21">
        <v>46322.858113425929</v>
      </c>
      <c r="O133" s="22">
        <v>15</v>
      </c>
      <c r="P133" s="20" t="s">
        <v>25</v>
      </c>
      <c r="Q133" s="22">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0" t="s">
        <v>251</v>
      </c>
      <c r="B134" s="20" t="s">
        <v>18</v>
      </c>
      <c r="C134" s="20" t="s">
        <v>126</v>
      </c>
      <c r="D134" s="20" t="s">
        <v>60</v>
      </c>
      <c r="E134" s="20" t="s">
        <v>6116</v>
      </c>
      <c r="F134" s="21">
        <v>46322.811469907407</v>
      </c>
      <c r="G134" s="20" t="s">
        <v>21</v>
      </c>
      <c r="H134" s="20" t="s">
        <v>8071</v>
      </c>
      <c r="I134" s="22">
        <v>350</v>
      </c>
      <c r="J134" s="20" t="s">
        <v>22</v>
      </c>
      <c r="K134" s="20" t="s">
        <v>23</v>
      </c>
      <c r="L134" s="22">
        <v>364</v>
      </c>
      <c r="M134" s="20" t="s">
        <v>30</v>
      </c>
      <c r="N134" s="21">
        <v>46322.833437499998</v>
      </c>
      <c r="O134" s="22">
        <v>314</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259</v>
      </c>
      <c r="B135" s="20" t="s">
        <v>18</v>
      </c>
      <c r="C135" s="20" t="s">
        <v>32</v>
      </c>
      <c r="D135" s="20" t="s">
        <v>33</v>
      </c>
      <c r="E135" s="20" t="s">
        <v>754</v>
      </c>
      <c r="F135" s="21">
        <v>46322.8125</v>
      </c>
      <c r="G135" s="20" t="s">
        <v>21</v>
      </c>
      <c r="H135" s="20" t="s">
        <v>8072</v>
      </c>
      <c r="I135" s="22">
        <v>360</v>
      </c>
      <c r="J135" s="20" t="s">
        <v>22</v>
      </c>
      <c r="K135" s="20" t="s">
        <v>23</v>
      </c>
      <c r="L135" s="22">
        <v>866</v>
      </c>
      <c r="M135" s="20" t="s">
        <v>35</v>
      </c>
      <c r="N135" s="21">
        <v>46322.860532407409</v>
      </c>
      <c r="O135" s="22">
        <v>360</v>
      </c>
      <c r="P135" s="20" t="s">
        <v>25</v>
      </c>
      <c r="Q135" s="22">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256</v>
      </c>
      <c r="B136" s="20" t="s">
        <v>18</v>
      </c>
      <c r="C136" s="20" t="s">
        <v>257</v>
      </c>
      <c r="D136" s="20" t="s">
        <v>43</v>
      </c>
      <c r="E136" s="20" t="s">
        <v>8073</v>
      </c>
      <c r="F136" s="21">
        <v>46322.814074074078</v>
      </c>
      <c r="G136" s="20" t="s">
        <v>21</v>
      </c>
      <c r="H136" s="20" t="s">
        <v>8074</v>
      </c>
      <c r="I136" s="22">
        <v>340</v>
      </c>
      <c r="J136" s="20" t="s">
        <v>22</v>
      </c>
      <c r="K136" s="20" t="s">
        <v>23</v>
      </c>
      <c r="L136" s="22">
        <v>881</v>
      </c>
      <c r="M136" s="20" t="s">
        <v>695</v>
      </c>
      <c r="N136" s="21">
        <v>46322.862013888887</v>
      </c>
      <c r="O136" s="22">
        <v>340</v>
      </c>
      <c r="P136" s="20" t="s">
        <v>25</v>
      </c>
      <c r="Q136" s="22">
        <v>190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253</v>
      </c>
      <c r="B137" s="20" t="s">
        <v>18</v>
      </c>
      <c r="C137" s="20" t="s">
        <v>254</v>
      </c>
      <c r="D137" s="20" t="s">
        <v>60</v>
      </c>
      <c r="E137" s="20" t="s">
        <v>1992</v>
      </c>
      <c r="F137" s="21">
        <v>46322.815798611111</v>
      </c>
      <c r="G137" s="20" t="s">
        <v>21</v>
      </c>
      <c r="H137" s="20" t="s">
        <v>8075</v>
      </c>
      <c r="I137" s="22">
        <v>320</v>
      </c>
      <c r="J137" s="20" t="s">
        <v>22</v>
      </c>
      <c r="K137" s="20" t="s">
        <v>23</v>
      </c>
      <c r="L137" s="22">
        <v>867</v>
      </c>
      <c r="M137" s="20" t="s">
        <v>35</v>
      </c>
      <c r="N137" s="21">
        <v>46322.86246527778</v>
      </c>
      <c r="O137" s="22">
        <v>320</v>
      </c>
      <c r="P137" s="20" t="s">
        <v>25</v>
      </c>
      <c r="Q137" s="22">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2157</v>
      </c>
      <c r="B138" s="20" t="s">
        <v>18</v>
      </c>
      <c r="C138" s="20" t="s">
        <v>188</v>
      </c>
      <c r="D138" s="20" t="s">
        <v>60</v>
      </c>
      <c r="E138" s="20" t="s">
        <v>7460</v>
      </c>
      <c r="F138" s="21">
        <v>46322.816689814819</v>
      </c>
      <c r="G138" s="20" t="s">
        <v>21</v>
      </c>
      <c r="H138" s="20" t="s">
        <v>8076</v>
      </c>
      <c r="I138" s="22">
        <v>330</v>
      </c>
      <c r="J138" s="20" t="s">
        <v>22</v>
      </c>
      <c r="K138" s="20" t="s">
        <v>23</v>
      </c>
      <c r="L138" s="22">
        <v>359</v>
      </c>
      <c r="M138" s="20" t="s">
        <v>30</v>
      </c>
      <c r="N138" s="21">
        <v>46322.837337962963</v>
      </c>
      <c r="O138" s="22">
        <v>330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268</v>
      </c>
      <c r="B139" s="20" t="s">
        <v>18</v>
      </c>
      <c r="C139" s="20" t="s">
        <v>42</v>
      </c>
      <c r="D139" s="20" t="s">
        <v>43</v>
      </c>
      <c r="E139" s="20" t="s">
        <v>269</v>
      </c>
      <c r="F139" s="21">
        <v>46322.819201388891</v>
      </c>
      <c r="G139" s="20" t="s">
        <v>21</v>
      </c>
      <c r="H139" s="20" t="s">
        <v>8077</v>
      </c>
      <c r="I139" s="22">
        <v>360</v>
      </c>
      <c r="J139" s="20" t="s">
        <v>22</v>
      </c>
      <c r="K139" s="20" t="s">
        <v>23</v>
      </c>
      <c r="L139" s="22">
        <v>859</v>
      </c>
      <c r="M139" s="20" t="s">
        <v>45</v>
      </c>
      <c r="N139" s="21">
        <v>46322.866354166668</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222</v>
      </c>
      <c r="B140" s="20" t="s">
        <v>18</v>
      </c>
      <c r="C140" s="20" t="s">
        <v>223</v>
      </c>
      <c r="D140" s="20" t="s">
        <v>28</v>
      </c>
      <c r="E140" s="20" t="s">
        <v>4486</v>
      </c>
      <c r="F140" s="21">
        <v>46322.822187500002</v>
      </c>
      <c r="G140" s="20" t="s">
        <v>21</v>
      </c>
      <c r="H140" s="20" t="s">
        <v>8078</v>
      </c>
      <c r="I140" s="22">
        <v>370</v>
      </c>
      <c r="J140" s="20" t="s">
        <v>22</v>
      </c>
      <c r="K140" s="20" t="s">
        <v>23</v>
      </c>
      <c r="L140" s="22">
        <v>352</v>
      </c>
      <c r="M140" s="20" t="s">
        <v>30</v>
      </c>
      <c r="N140" s="21">
        <v>46322.842534722222</v>
      </c>
      <c r="O140" s="22">
        <v>350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2528</v>
      </c>
      <c r="B141" s="20" t="s">
        <v>18</v>
      </c>
      <c r="C141" s="20" t="s">
        <v>242</v>
      </c>
      <c r="D141" s="20" t="s">
        <v>243</v>
      </c>
      <c r="E141" s="20" t="s">
        <v>8079</v>
      </c>
      <c r="F141" s="21">
        <v>46322.824328703704</v>
      </c>
      <c r="G141" s="20" t="s">
        <v>21</v>
      </c>
      <c r="H141" s="20" t="s">
        <v>8080</v>
      </c>
      <c r="I141" s="22">
        <v>350</v>
      </c>
      <c r="J141" s="20" t="s">
        <v>22</v>
      </c>
      <c r="K141" s="20" t="s">
        <v>23</v>
      </c>
      <c r="L141" s="22">
        <v>229</v>
      </c>
      <c r="M141" s="20" t="s">
        <v>355</v>
      </c>
      <c r="N141" s="21">
        <v>46322.838460648149</v>
      </c>
      <c r="O141" s="22">
        <v>294</v>
      </c>
      <c r="P141" s="20" t="s">
        <v>40</v>
      </c>
      <c r="Q141" s="22">
        <v>40</v>
      </c>
      <c r="R141" s="3" t="str">
        <f>IF(OR(G141="12R",G141="12L"),_xlfn.XLOOKUP(C141,Tabla42[ADEP],Tabla42[SID 12R],""),IF(OR(G141="30L",G141="30R"),_xlfn.XLOOKUP(C141,Tabla42[ADEP],Tabla42[SID 30L],""),""))</f>
        <v>NUDAL</v>
      </c>
      <c r="S141" s="3">
        <f t="shared" si="2"/>
        <v>19</v>
      </c>
      <c r="T141" s="3" t="str">
        <f>_xlfn.XLOOKUP(C141,Tabla42[ADEP],Tabla42[Sector],"")</f>
        <v>Sector 3</v>
      </c>
    </row>
    <row r="142" spans="1:20" x14ac:dyDescent="0.2">
      <c r="A142" s="20" t="s">
        <v>266</v>
      </c>
      <c r="B142" s="20" t="s">
        <v>18</v>
      </c>
      <c r="C142" s="20" t="s">
        <v>184</v>
      </c>
      <c r="D142" s="20" t="s">
        <v>60</v>
      </c>
      <c r="E142" s="20" t="s">
        <v>8081</v>
      </c>
      <c r="F142" s="21">
        <v>46322.826481481483</v>
      </c>
      <c r="G142" s="20" t="s">
        <v>21</v>
      </c>
      <c r="H142" s="20" t="s">
        <v>8082</v>
      </c>
      <c r="I142" s="22">
        <v>330</v>
      </c>
      <c r="J142" s="20" t="s">
        <v>22</v>
      </c>
      <c r="K142" s="20" t="s">
        <v>23</v>
      </c>
      <c r="L142" s="22">
        <v>365</v>
      </c>
      <c r="M142" s="20" t="s">
        <v>30</v>
      </c>
      <c r="N142" s="21">
        <v>46322.84778935185</v>
      </c>
      <c r="O142" s="22">
        <v>330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247</v>
      </c>
      <c r="B143" s="20" t="s">
        <v>18</v>
      </c>
      <c r="C143" s="20" t="s">
        <v>137</v>
      </c>
      <c r="D143" s="20" t="s">
        <v>28</v>
      </c>
      <c r="E143" s="20" t="s">
        <v>8083</v>
      </c>
      <c r="F143" s="21">
        <v>46322.829548611116</v>
      </c>
      <c r="G143" s="20" t="s">
        <v>21</v>
      </c>
      <c r="H143" s="20" t="s">
        <v>1032</v>
      </c>
      <c r="I143" s="22">
        <v>390</v>
      </c>
      <c r="J143" s="20" t="s">
        <v>22</v>
      </c>
      <c r="K143" s="20" t="s">
        <v>23</v>
      </c>
      <c r="L143" s="22">
        <v>135</v>
      </c>
      <c r="M143" s="20" t="s">
        <v>39</v>
      </c>
      <c r="N143" s="21">
        <v>46322.839062500003</v>
      </c>
      <c r="O143" s="22">
        <v>245</v>
      </c>
      <c r="P143" s="20" t="s">
        <v>25</v>
      </c>
      <c r="Q143" s="22">
        <v>190</v>
      </c>
      <c r="R143" s="3" t="str">
        <f>IF(OR(G143="12R",G143="12L"),_xlfn.XLOOKUP(C143,Tabla42[ADEP],Tabla42[SID 12R],""),IF(OR(G143="30L",G143="30R"),_xlfn.XLOOKUP(C143,Tabla42[ADEP],Tabla42[SID 30L],""),""))</f>
        <v>NUDAL</v>
      </c>
      <c r="S143" s="3">
        <f t="shared" si="2"/>
        <v>19</v>
      </c>
      <c r="T143" s="3" t="str">
        <f>_xlfn.XLOOKUP(C143,Tabla42[ADEP],Tabla42[Sector],"")</f>
        <v>Sector 3</v>
      </c>
    </row>
    <row r="144" spans="1:20" x14ac:dyDescent="0.2">
      <c r="A144" s="20" t="s">
        <v>445</v>
      </c>
      <c r="B144" s="20" t="s">
        <v>18</v>
      </c>
      <c r="C144" s="20" t="s">
        <v>263</v>
      </c>
      <c r="D144" s="20" t="s">
        <v>28</v>
      </c>
      <c r="E144" s="20" t="s">
        <v>1949</v>
      </c>
      <c r="F144" s="21">
        <v>46322.831192129626</v>
      </c>
      <c r="G144" s="20" t="s">
        <v>21</v>
      </c>
      <c r="H144" s="20" t="s">
        <v>8084</v>
      </c>
      <c r="I144" s="22">
        <v>370</v>
      </c>
      <c r="J144" s="20" t="s">
        <v>22</v>
      </c>
      <c r="K144" s="20" t="s">
        <v>23</v>
      </c>
      <c r="L144" s="22">
        <v>353</v>
      </c>
      <c r="M144" s="20" t="s">
        <v>30</v>
      </c>
      <c r="N144" s="21">
        <v>46322.850902777776</v>
      </c>
      <c r="O144" s="22">
        <v>310</v>
      </c>
      <c r="P144" s="20" t="s">
        <v>25</v>
      </c>
      <c r="Q144" s="22">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744</v>
      </c>
      <c r="B145" s="20" t="s">
        <v>18</v>
      </c>
      <c r="C145" s="20" t="s">
        <v>188</v>
      </c>
      <c r="D145" s="20" t="s">
        <v>122</v>
      </c>
      <c r="E145" s="20" t="s">
        <v>4567</v>
      </c>
      <c r="F145" s="21">
        <v>46322.832708333328</v>
      </c>
      <c r="G145" s="20" t="s">
        <v>21</v>
      </c>
      <c r="H145" s="20" t="s">
        <v>8085</v>
      </c>
      <c r="I145" s="22">
        <v>360</v>
      </c>
      <c r="J145" s="20" t="s">
        <v>22</v>
      </c>
      <c r="K145" s="20" t="s">
        <v>23</v>
      </c>
      <c r="L145" s="22">
        <v>424</v>
      </c>
      <c r="M145" s="20" t="s">
        <v>189</v>
      </c>
      <c r="N145" s="21">
        <v>46322.856759259259</v>
      </c>
      <c r="O145" s="22">
        <v>360</v>
      </c>
      <c r="P145" s="20" t="s">
        <v>25</v>
      </c>
      <c r="Q145" s="22">
        <v>40</v>
      </c>
      <c r="R145" s="3" t="str">
        <f>IF(OR(G145="12R",G145="12L"),_xlfn.XLOOKUP(C145,Tabla42[ADEP],Tabla42[SID 12R],""),IF(OR(G145="30L",G145="30R"),_xlfn.XLOOKUP(C145,Tabla42[ADEP],Tabla42[SID 30L],""),""))</f>
        <v>ENEBA</v>
      </c>
      <c r="S145" s="3">
        <f t="shared" si="2"/>
        <v>19</v>
      </c>
      <c r="T145" s="3" t="str">
        <f>_xlfn.XLOOKUP(C145,Tabla42[ADEP],Tabla42[Sector],"")</f>
        <v>Sector 3</v>
      </c>
    </row>
    <row r="146" spans="1:20" x14ac:dyDescent="0.2">
      <c r="A146" s="20" t="s">
        <v>274</v>
      </c>
      <c r="B146" s="20" t="s">
        <v>18</v>
      </c>
      <c r="C146" s="20" t="s">
        <v>96</v>
      </c>
      <c r="D146" s="20" t="s">
        <v>53</v>
      </c>
      <c r="E146" s="20" t="s">
        <v>645</v>
      </c>
      <c r="F146" s="21">
        <v>46322.836631944447</v>
      </c>
      <c r="G146" s="20" t="s">
        <v>21</v>
      </c>
      <c r="H146" s="20" t="s">
        <v>8086</v>
      </c>
      <c r="I146" s="22">
        <v>380</v>
      </c>
      <c r="J146" s="20" t="s">
        <v>22</v>
      </c>
      <c r="K146" s="20" t="s">
        <v>23</v>
      </c>
      <c r="L146" s="22">
        <v>859</v>
      </c>
      <c r="M146" s="20" t="s">
        <v>45</v>
      </c>
      <c r="N146" s="21">
        <v>46322.883831018524</v>
      </c>
      <c r="O146" s="22">
        <v>380</v>
      </c>
      <c r="P146" s="20" t="s">
        <v>25</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745</v>
      </c>
      <c r="B147" s="20" t="s">
        <v>18</v>
      </c>
      <c r="C147" s="20" t="s">
        <v>121</v>
      </c>
      <c r="D147" s="20" t="s">
        <v>122</v>
      </c>
      <c r="E147" s="20" t="s">
        <v>8087</v>
      </c>
      <c r="F147" s="21">
        <v>46322.83766203704</v>
      </c>
      <c r="G147" s="20" t="s">
        <v>21</v>
      </c>
      <c r="H147" s="20" t="s">
        <v>8088</v>
      </c>
      <c r="I147" s="22">
        <v>360</v>
      </c>
      <c r="J147" s="20" t="s">
        <v>22</v>
      </c>
      <c r="K147" s="20" t="s">
        <v>23</v>
      </c>
      <c r="L147" s="22">
        <v>532</v>
      </c>
      <c r="M147" s="20" t="s">
        <v>123</v>
      </c>
      <c r="N147" s="21">
        <v>46322.867974537032</v>
      </c>
      <c r="O147" s="22">
        <v>360</v>
      </c>
      <c r="P147" s="20" t="s">
        <v>25</v>
      </c>
      <c r="Q147" s="22">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20" t="s">
        <v>8089</v>
      </c>
      <c r="B148" s="20" t="s">
        <v>18</v>
      </c>
      <c r="C148" s="20" t="s">
        <v>133</v>
      </c>
      <c r="D148" s="20" t="s">
        <v>28</v>
      </c>
      <c r="E148" s="20" t="s">
        <v>3454</v>
      </c>
      <c r="F148" s="21">
        <v>46322.838819444441</v>
      </c>
      <c r="G148" s="20" t="s">
        <v>21</v>
      </c>
      <c r="H148" s="20" t="s">
        <v>8090</v>
      </c>
      <c r="I148" s="22">
        <v>410</v>
      </c>
      <c r="J148" s="20" t="s">
        <v>22</v>
      </c>
      <c r="K148" s="20" t="s">
        <v>455</v>
      </c>
      <c r="L148" s="22">
        <v>360</v>
      </c>
      <c r="M148" s="20" t="s">
        <v>30</v>
      </c>
      <c r="N148" s="21">
        <v>46322.8597337963</v>
      </c>
      <c r="O148" s="22">
        <v>410</v>
      </c>
      <c r="P148" s="20" t="s">
        <v>25</v>
      </c>
      <c r="Q148" s="22">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278</v>
      </c>
      <c r="B149" s="20" t="s">
        <v>18</v>
      </c>
      <c r="C149" s="20" t="s">
        <v>265</v>
      </c>
      <c r="D149" s="20" t="s">
        <v>53</v>
      </c>
      <c r="E149" s="20" t="s">
        <v>2807</v>
      </c>
      <c r="F149" s="21">
        <v>46322.839942129634</v>
      </c>
      <c r="G149" s="20" t="s">
        <v>21</v>
      </c>
      <c r="H149" s="20" t="s">
        <v>7865</v>
      </c>
      <c r="I149" s="22">
        <v>380</v>
      </c>
      <c r="J149" s="20" t="s">
        <v>22</v>
      </c>
      <c r="K149" s="20" t="s">
        <v>23</v>
      </c>
      <c r="L149" s="22">
        <v>869</v>
      </c>
      <c r="M149" s="20" t="s">
        <v>167</v>
      </c>
      <c r="N149" s="21">
        <v>46322.888599537036</v>
      </c>
      <c r="O149" s="22">
        <v>380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280</v>
      </c>
      <c r="B150" s="20" t="s">
        <v>18</v>
      </c>
      <c r="C150" s="20" t="s">
        <v>49</v>
      </c>
      <c r="D150" s="20" t="s">
        <v>33</v>
      </c>
      <c r="E150" s="20" t="s">
        <v>5594</v>
      </c>
      <c r="F150" s="21">
        <v>46322.846377314811</v>
      </c>
      <c r="G150" s="20" t="s">
        <v>21</v>
      </c>
      <c r="H150" s="20" t="s">
        <v>8091</v>
      </c>
      <c r="I150" s="22">
        <v>380</v>
      </c>
      <c r="J150" s="20" t="s">
        <v>22</v>
      </c>
      <c r="K150" s="20" t="s">
        <v>23</v>
      </c>
      <c r="L150" s="22">
        <v>858</v>
      </c>
      <c r="M150" s="20" t="s">
        <v>45</v>
      </c>
      <c r="N150" s="21">
        <v>46322.893738425926</v>
      </c>
      <c r="O150" s="22">
        <v>380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272</v>
      </c>
      <c r="B151" s="20" t="s">
        <v>18</v>
      </c>
      <c r="C151" s="20" t="s">
        <v>42</v>
      </c>
      <c r="D151" s="20" t="s">
        <v>20</v>
      </c>
      <c r="E151" s="20" t="s">
        <v>819</v>
      </c>
      <c r="F151" s="21">
        <v>46322.848460648151</v>
      </c>
      <c r="G151" s="20" t="s">
        <v>21</v>
      </c>
      <c r="H151" s="20" t="s">
        <v>71</v>
      </c>
      <c r="I151" s="22">
        <v>360</v>
      </c>
      <c r="J151" s="20" t="s">
        <v>22</v>
      </c>
      <c r="K151" s="20" t="s">
        <v>23</v>
      </c>
      <c r="L151" s="22">
        <v>859</v>
      </c>
      <c r="M151" s="20" t="s">
        <v>45</v>
      </c>
      <c r="N151" s="21">
        <v>46322.895613425921</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199</v>
      </c>
      <c r="B152" s="20" t="s">
        <v>18</v>
      </c>
      <c r="C152" s="20" t="s">
        <v>200</v>
      </c>
      <c r="D152" s="20" t="s">
        <v>28</v>
      </c>
      <c r="E152" s="20" t="s">
        <v>2487</v>
      </c>
      <c r="F152" s="21">
        <v>46322.84946759259</v>
      </c>
      <c r="G152" s="20" t="s">
        <v>21</v>
      </c>
      <c r="H152" s="20" t="s">
        <v>8092</v>
      </c>
      <c r="I152" s="22">
        <v>340</v>
      </c>
      <c r="J152" s="20" t="s">
        <v>22</v>
      </c>
      <c r="K152" s="20" t="s">
        <v>23</v>
      </c>
      <c r="L152" s="22">
        <v>429</v>
      </c>
      <c r="M152" s="20" t="s">
        <v>189</v>
      </c>
      <c r="N152" s="21">
        <v>46322.873692129629</v>
      </c>
      <c r="O152" s="22">
        <v>340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264</v>
      </c>
      <c r="B153" s="20" t="s">
        <v>18</v>
      </c>
      <c r="C153" s="20" t="s">
        <v>265</v>
      </c>
      <c r="D153" s="20" t="s">
        <v>33</v>
      </c>
      <c r="E153" s="20" t="s">
        <v>8093</v>
      </c>
      <c r="F153" s="21">
        <v>46322.850486111114</v>
      </c>
      <c r="G153" s="20" t="s">
        <v>21</v>
      </c>
      <c r="H153" s="20" t="s">
        <v>1217</v>
      </c>
      <c r="I153" s="22">
        <v>380</v>
      </c>
      <c r="J153" s="20" t="s">
        <v>22</v>
      </c>
      <c r="K153" s="20" t="s">
        <v>23</v>
      </c>
      <c r="L153" s="22">
        <v>869</v>
      </c>
      <c r="M153" s="20" t="s">
        <v>167</v>
      </c>
      <c r="N153" s="21">
        <v>46322.898206018523</v>
      </c>
      <c r="O153" s="22">
        <v>380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8094</v>
      </c>
      <c r="B154" s="20" t="s">
        <v>18</v>
      </c>
      <c r="C154" s="20" t="s">
        <v>209</v>
      </c>
      <c r="D154" s="20" t="s">
        <v>1041</v>
      </c>
      <c r="E154" s="20" t="s">
        <v>8095</v>
      </c>
      <c r="F154" s="21">
        <v>46322.853368055556</v>
      </c>
      <c r="G154" s="20" t="s">
        <v>21</v>
      </c>
      <c r="H154" s="20" t="s">
        <v>8096</v>
      </c>
      <c r="I154" s="22">
        <v>430</v>
      </c>
      <c r="J154" s="20" t="s">
        <v>22</v>
      </c>
      <c r="K154" s="20" t="s">
        <v>141</v>
      </c>
      <c r="L154" s="22">
        <v>515</v>
      </c>
      <c r="M154" s="20" t="s">
        <v>123</v>
      </c>
      <c r="N154" s="21">
        <v>46322.880555555559</v>
      </c>
      <c r="O154" s="22">
        <v>430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282</v>
      </c>
      <c r="B155" s="20" t="s">
        <v>18</v>
      </c>
      <c r="C155" s="20" t="s">
        <v>42</v>
      </c>
      <c r="D155" s="20" t="s">
        <v>20</v>
      </c>
      <c r="E155" s="20" t="s">
        <v>3680</v>
      </c>
      <c r="F155" s="21">
        <v>46322.854502314818</v>
      </c>
      <c r="G155" s="20" t="s">
        <v>21</v>
      </c>
      <c r="H155" s="20" t="s">
        <v>8097</v>
      </c>
      <c r="I155" s="22">
        <v>360</v>
      </c>
      <c r="J155" s="20" t="s">
        <v>22</v>
      </c>
      <c r="K155" s="20" t="s">
        <v>23</v>
      </c>
      <c r="L155" s="22">
        <v>859</v>
      </c>
      <c r="M155" s="20" t="s">
        <v>45</v>
      </c>
      <c r="N155" s="21">
        <v>46322.901736111111</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262</v>
      </c>
      <c r="B156" s="20" t="s">
        <v>18</v>
      </c>
      <c r="C156" s="20" t="s">
        <v>263</v>
      </c>
      <c r="D156" s="20" t="s">
        <v>33</v>
      </c>
      <c r="E156" s="20" t="s">
        <v>6966</v>
      </c>
      <c r="F156" s="21">
        <v>46322.855474537035</v>
      </c>
      <c r="G156" s="20" t="s">
        <v>21</v>
      </c>
      <c r="H156" s="20" t="s">
        <v>8098</v>
      </c>
      <c r="I156" s="22">
        <v>350</v>
      </c>
      <c r="J156" s="20" t="s">
        <v>22</v>
      </c>
      <c r="K156" s="20" t="s">
        <v>23</v>
      </c>
      <c r="L156" s="22">
        <v>361</v>
      </c>
      <c r="M156" s="20" t="s">
        <v>30</v>
      </c>
      <c r="N156" s="21">
        <v>46322.875289351854</v>
      </c>
      <c r="O156" s="22">
        <v>350</v>
      </c>
      <c r="P156" s="20" t="s">
        <v>25</v>
      </c>
      <c r="Q156" s="22">
        <v>40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475</v>
      </c>
      <c r="B157" s="20" t="s">
        <v>18</v>
      </c>
      <c r="C157" s="20" t="s">
        <v>293</v>
      </c>
      <c r="D157" s="20" t="s">
        <v>28</v>
      </c>
      <c r="E157" s="20" t="s">
        <v>8099</v>
      </c>
      <c r="F157" s="21">
        <v>46322.856770833328</v>
      </c>
      <c r="G157" s="20" t="s">
        <v>21</v>
      </c>
      <c r="H157" s="20" t="s">
        <v>8100</v>
      </c>
      <c r="I157" s="22">
        <v>340</v>
      </c>
      <c r="J157" s="20" t="s">
        <v>22</v>
      </c>
      <c r="K157" s="20" t="s">
        <v>23</v>
      </c>
      <c r="L157" s="22">
        <v>524</v>
      </c>
      <c r="M157" s="20" t="s">
        <v>123</v>
      </c>
      <c r="N157" s="21">
        <v>46322.88590277778</v>
      </c>
      <c r="O157" s="22">
        <v>340</v>
      </c>
      <c r="P157" s="20" t="s">
        <v>25</v>
      </c>
      <c r="Q157" s="22">
        <v>40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0" t="s">
        <v>283</v>
      </c>
      <c r="B158" s="20" t="s">
        <v>18</v>
      </c>
      <c r="C158" s="20" t="s">
        <v>126</v>
      </c>
      <c r="D158" s="20" t="s">
        <v>117</v>
      </c>
      <c r="E158" s="20" t="s">
        <v>8101</v>
      </c>
      <c r="F158" s="21">
        <v>46322.85800925926</v>
      </c>
      <c r="G158" s="20" t="s">
        <v>21</v>
      </c>
      <c r="H158" s="20" t="s">
        <v>8102</v>
      </c>
      <c r="I158" s="22">
        <v>350</v>
      </c>
      <c r="J158" s="20" t="s">
        <v>22</v>
      </c>
      <c r="K158" s="20" t="s">
        <v>23</v>
      </c>
      <c r="L158" s="22">
        <v>361</v>
      </c>
      <c r="M158" s="20" t="s">
        <v>30</v>
      </c>
      <c r="N158" s="21">
        <v>46322.877893518518</v>
      </c>
      <c r="O158" s="22">
        <v>330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7573</v>
      </c>
      <c r="B159" s="20" t="s">
        <v>18</v>
      </c>
      <c r="C159" s="20" t="s">
        <v>42</v>
      </c>
      <c r="D159" s="20" t="s">
        <v>122</v>
      </c>
      <c r="E159" s="20" t="s">
        <v>7731</v>
      </c>
      <c r="F159" s="21">
        <v>46322.859259259261</v>
      </c>
      <c r="G159" s="20" t="s">
        <v>21</v>
      </c>
      <c r="H159" s="20" t="s">
        <v>8103</v>
      </c>
      <c r="I159" s="22">
        <v>380</v>
      </c>
      <c r="J159" s="20" t="s">
        <v>22</v>
      </c>
      <c r="K159" s="20" t="s">
        <v>23</v>
      </c>
      <c r="L159" s="22">
        <v>859</v>
      </c>
      <c r="M159" s="20" t="s">
        <v>45</v>
      </c>
      <c r="N159" s="21">
        <v>46322.906863425931</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7578</v>
      </c>
      <c r="B160" s="20" t="s">
        <v>18</v>
      </c>
      <c r="C160" s="20" t="s">
        <v>293</v>
      </c>
      <c r="D160" s="20" t="s">
        <v>43</v>
      </c>
      <c r="E160" s="20" t="s">
        <v>4526</v>
      </c>
      <c r="F160" s="21">
        <v>46322.860324074078</v>
      </c>
      <c r="G160" s="20" t="s">
        <v>21</v>
      </c>
      <c r="H160" s="20" t="s">
        <v>8104</v>
      </c>
      <c r="I160" s="22">
        <v>320</v>
      </c>
      <c r="J160" s="20" t="s">
        <v>22</v>
      </c>
      <c r="K160" s="20" t="s">
        <v>23</v>
      </c>
      <c r="L160" s="22">
        <v>437</v>
      </c>
      <c r="M160" s="20" t="s">
        <v>189</v>
      </c>
      <c r="N160" s="21">
        <v>46322.885752314818</v>
      </c>
      <c r="O160" s="22">
        <v>340</v>
      </c>
      <c r="P160" s="20" t="s">
        <v>25</v>
      </c>
      <c r="Q160" s="22">
        <v>40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467</v>
      </c>
      <c r="B161" s="20" t="s">
        <v>18</v>
      </c>
      <c r="C161" s="20" t="s">
        <v>184</v>
      </c>
      <c r="D161" s="20" t="s">
        <v>60</v>
      </c>
      <c r="E161" s="20" t="s">
        <v>3737</v>
      </c>
      <c r="F161" s="21">
        <v>46322.863067129627</v>
      </c>
      <c r="G161" s="20" t="s">
        <v>21</v>
      </c>
      <c r="H161" s="20" t="s">
        <v>8105</v>
      </c>
      <c r="I161" s="22">
        <v>350</v>
      </c>
      <c r="J161" s="20" t="s">
        <v>22</v>
      </c>
      <c r="K161" s="20" t="s">
        <v>23</v>
      </c>
      <c r="L161" s="22">
        <v>357</v>
      </c>
      <c r="M161" s="20" t="s">
        <v>30</v>
      </c>
      <c r="N161" s="21">
        <v>46322.883923611109</v>
      </c>
      <c r="O161" s="22">
        <v>350</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7583</v>
      </c>
      <c r="B162" s="20" t="s">
        <v>18</v>
      </c>
      <c r="C162" s="20" t="s">
        <v>116</v>
      </c>
      <c r="D162" s="20" t="s">
        <v>117</v>
      </c>
      <c r="E162" s="20" t="s">
        <v>8106</v>
      </c>
      <c r="F162" s="21">
        <v>46322.86717592593</v>
      </c>
      <c r="G162" s="20" t="s">
        <v>21</v>
      </c>
      <c r="H162" s="20" t="s">
        <v>8107</v>
      </c>
      <c r="I162" s="22">
        <v>340</v>
      </c>
      <c r="J162" s="20" t="s">
        <v>22</v>
      </c>
      <c r="K162" s="20" t="s">
        <v>23</v>
      </c>
      <c r="L162" s="22">
        <v>545</v>
      </c>
      <c r="M162" s="20" t="s">
        <v>123</v>
      </c>
      <c r="N162" s="21">
        <v>46322.896643518514</v>
      </c>
      <c r="O162" s="22">
        <v>340</v>
      </c>
      <c r="P162" s="20" t="s">
        <v>25</v>
      </c>
      <c r="Q162" s="22">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20" t="s">
        <v>232</v>
      </c>
      <c r="B163" s="20" t="s">
        <v>18</v>
      </c>
      <c r="C163" s="20" t="s">
        <v>233</v>
      </c>
      <c r="D163" s="20" t="s">
        <v>110</v>
      </c>
      <c r="E163" s="20" t="s">
        <v>7897</v>
      </c>
      <c r="F163" s="21">
        <v>46322.868425925924</v>
      </c>
      <c r="G163" s="20" t="s">
        <v>21</v>
      </c>
      <c r="H163" s="20" t="s">
        <v>8108</v>
      </c>
      <c r="I163" s="22">
        <v>360</v>
      </c>
      <c r="J163" s="20" t="s">
        <v>22</v>
      </c>
      <c r="K163" s="20" t="s">
        <v>23</v>
      </c>
      <c r="L163" s="22">
        <v>517</v>
      </c>
      <c r="M163" s="20" t="s">
        <v>123</v>
      </c>
      <c r="N163" s="21">
        <v>46322.896493055552</v>
      </c>
      <c r="O163" s="22">
        <v>360</v>
      </c>
      <c r="P163" s="20" t="s">
        <v>25</v>
      </c>
      <c r="Q163" s="22">
        <v>40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7510</v>
      </c>
      <c r="B164" s="20" t="s">
        <v>18</v>
      </c>
      <c r="C164" s="20" t="s">
        <v>27</v>
      </c>
      <c r="D164" s="20" t="s">
        <v>4606</v>
      </c>
      <c r="E164" s="20" t="s">
        <v>7812</v>
      </c>
      <c r="F164" s="21">
        <v>46322.871215277773</v>
      </c>
      <c r="G164" s="20" t="s">
        <v>21</v>
      </c>
      <c r="H164" s="20" t="s">
        <v>8109</v>
      </c>
      <c r="I164" s="22">
        <v>350</v>
      </c>
      <c r="J164" s="20" t="s">
        <v>22</v>
      </c>
      <c r="K164" s="20" t="s">
        <v>23</v>
      </c>
      <c r="L164" s="22">
        <v>357</v>
      </c>
      <c r="M164" s="20" t="s">
        <v>30</v>
      </c>
      <c r="N164" s="21">
        <v>46322.890219907407</v>
      </c>
      <c r="O164" s="22">
        <v>370</v>
      </c>
      <c r="P164" s="20" t="s">
        <v>40</v>
      </c>
      <c r="Q164" s="22">
        <v>40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480</v>
      </c>
      <c r="B165" s="20" t="s">
        <v>18</v>
      </c>
      <c r="C165" s="20" t="s">
        <v>164</v>
      </c>
      <c r="D165" s="20" t="s">
        <v>117</v>
      </c>
      <c r="E165" s="20" t="s">
        <v>4127</v>
      </c>
      <c r="F165" s="21">
        <v>46322.875</v>
      </c>
      <c r="G165" s="20" t="s">
        <v>21</v>
      </c>
      <c r="H165" s="20" t="s">
        <v>8110</v>
      </c>
      <c r="I165" s="22">
        <v>290</v>
      </c>
      <c r="J165" s="20" t="s">
        <v>22</v>
      </c>
      <c r="K165" s="20" t="s">
        <v>23</v>
      </c>
      <c r="L165" s="22">
        <v>349</v>
      </c>
      <c r="M165" s="20" t="s">
        <v>30</v>
      </c>
      <c r="N165" s="21">
        <v>46322.895289351851</v>
      </c>
      <c r="O165" s="22">
        <v>330</v>
      </c>
      <c r="P165" s="20" t="s">
        <v>25</v>
      </c>
      <c r="Q165" s="22">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0" t="s">
        <v>2990</v>
      </c>
      <c r="B166" s="20" t="s">
        <v>18</v>
      </c>
      <c r="C166" s="20" t="s">
        <v>444</v>
      </c>
      <c r="D166" s="20" t="s">
        <v>20</v>
      </c>
      <c r="E166" s="20" t="s">
        <v>8111</v>
      </c>
      <c r="F166" s="21">
        <v>46322.880231481482</v>
      </c>
      <c r="G166" s="20" t="s">
        <v>21</v>
      </c>
      <c r="H166" s="20" t="s">
        <v>8112</v>
      </c>
      <c r="I166" s="22">
        <v>340</v>
      </c>
      <c r="J166" s="20" t="s">
        <v>22</v>
      </c>
      <c r="K166" s="20" t="s">
        <v>23</v>
      </c>
      <c r="L166" s="22">
        <v>432</v>
      </c>
      <c r="M166" s="20" t="s">
        <v>189</v>
      </c>
      <c r="N166" s="21">
        <v>46322.903773148151</v>
      </c>
      <c r="O166" s="22">
        <v>340</v>
      </c>
      <c r="P166" s="20" t="s">
        <v>25</v>
      </c>
      <c r="Q166" s="22">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20" t="s">
        <v>289</v>
      </c>
      <c r="B167" s="20" t="s">
        <v>18</v>
      </c>
      <c r="C167" s="20" t="s">
        <v>290</v>
      </c>
      <c r="D167" s="20" t="s">
        <v>33</v>
      </c>
      <c r="E167" s="20" t="s">
        <v>8113</v>
      </c>
      <c r="F167" s="21">
        <v>46322.881608796291</v>
      </c>
      <c r="G167" s="20" t="s">
        <v>21</v>
      </c>
      <c r="H167" s="20" t="s">
        <v>8114</v>
      </c>
      <c r="I167" s="22">
        <v>350</v>
      </c>
      <c r="J167" s="20" t="s">
        <v>22</v>
      </c>
      <c r="K167" s="20" t="s">
        <v>23</v>
      </c>
      <c r="L167" s="22">
        <v>150</v>
      </c>
      <c r="M167" s="20" t="s">
        <v>111</v>
      </c>
      <c r="N167" s="21">
        <v>46322.891701388886</v>
      </c>
      <c r="O167" s="22">
        <v>231</v>
      </c>
      <c r="P167" s="20" t="s">
        <v>25</v>
      </c>
      <c r="Q167" s="22">
        <v>190</v>
      </c>
      <c r="R167" s="3" t="str">
        <f>IF(OR(G167="12R",G167="12L"),_xlfn.XLOOKUP(C167,Tabla42[ADEP],Tabla42[SID 12R],""),IF(OR(G167="30L",G167="30R"),_xlfn.XLOOKUP(C167,Tabla42[ADEP],Tabla42[SID 30L],""),""))</f>
        <v>CZM</v>
      </c>
      <c r="S167" s="3">
        <f t="shared" si="2"/>
        <v>21</v>
      </c>
      <c r="T167" s="3" t="str">
        <f>_xlfn.XLOOKUP(C167,Tabla42[ADEP],Tabla42[Sector],"")</f>
        <v>Sector 7</v>
      </c>
    </row>
    <row r="168" spans="1:20" x14ac:dyDescent="0.2">
      <c r="A168" s="20" t="s">
        <v>488</v>
      </c>
      <c r="B168" s="20" t="s">
        <v>18</v>
      </c>
      <c r="C168" s="20" t="s">
        <v>489</v>
      </c>
      <c r="D168" s="20" t="s">
        <v>28</v>
      </c>
      <c r="E168" s="20" t="s">
        <v>8115</v>
      </c>
      <c r="F168" s="21">
        <v>46322.884270833332</v>
      </c>
      <c r="G168" s="20" t="s">
        <v>21</v>
      </c>
      <c r="H168" s="20" t="s">
        <v>8116</v>
      </c>
      <c r="I168" s="22">
        <v>380</v>
      </c>
      <c r="J168" s="20" t="s">
        <v>22</v>
      </c>
      <c r="K168" s="20" t="s">
        <v>23</v>
      </c>
      <c r="L168" s="22">
        <v>524</v>
      </c>
      <c r="M168" s="20" t="s">
        <v>123</v>
      </c>
      <c r="N168" s="21">
        <v>46322.913321759261</v>
      </c>
      <c r="O168" s="22">
        <v>380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7070</v>
      </c>
      <c r="B169" s="20" t="s">
        <v>18</v>
      </c>
      <c r="C169" s="20" t="s">
        <v>18</v>
      </c>
      <c r="D169" s="20" t="s">
        <v>2077</v>
      </c>
      <c r="E169" s="20"/>
      <c r="F169" s="21">
        <v>46322.885509259257</v>
      </c>
      <c r="G169" s="20" t="s">
        <v>21</v>
      </c>
      <c r="H169" s="20" t="s">
        <v>8117</v>
      </c>
      <c r="I169" s="22">
        <v>15</v>
      </c>
      <c r="J169" s="20" t="s">
        <v>130</v>
      </c>
      <c r="K169" s="20" t="s">
        <v>50</v>
      </c>
      <c r="L169" s="22">
        <v>156</v>
      </c>
      <c r="M169" s="20" t="s">
        <v>18</v>
      </c>
      <c r="N169" s="21">
        <v>46322.925335648149</v>
      </c>
      <c r="O169" s="22">
        <v>0</v>
      </c>
      <c r="P169" s="20" t="s">
        <v>129</v>
      </c>
      <c r="Q169" s="22">
        <v>15</v>
      </c>
      <c r="R169" s="3" t="str">
        <f>IF(OR(G169="12R",G169="12L"),_xlfn.XLOOKUP(C169,Tabla42[ADEP],Tabla42[SID 12R],""),IF(OR(G169="30L",G169="30R"),_xlfn.XLOOKUP(C169,Tabla42[ADEP],Tabla42[SID 30L],""),""))</f>
        <v/>
      </c>
      <c r="S169" s="3">
        <f t="shared" si="2"/>
        <v>21</v>
      </c>
      <c r="T169" s="3" t="str">
        <f>_xlfn.XLOOKUP(C169,Tabla42[ADEP],Tabla42[Sector],"")</f>
        <v/>
      </c>
    </row>
    <row r="170" spans="1:20" x14ac:dyDescent="0.2">
      <c r="A170" s="20" t="s">
        <v>7593</v>
      </c>
      <c r="B170" s="20" t="s">
        <v>18</v>
      </c>
      <c r="C170" s="20" t="s">
        <v>128</v>
      </c>
      <c r="D170" s="20" t="s">
        <v>43</v>
      </c>
      <c r="E170" s="20" t="s">
        <v>3757</v>
      </c>
      <c r="F170" s="21">
        <v>46322.887152777781</v>
      </c>
      <c r="G170" s="20" t="s">
        <v>21</v>
      </c>
      <c r="H170" s="20" t="s">
        <v>8118</v>
      </c>
      <c r="I170" s="22">
        <v>310</v>
      </c>
      <c r="J170" s="20" t="s">
        <v>22</v>
      </c>
      <c r="K170" s="20" t="s">
        <v>23</v>
      </c>
      <c r="L170" s="22">
        <v>356</v>
      </c>
      <c r="M170" s="20" t="s">
        <v>30</v>
      </c>
      <c r="N170" s="21">
        <v>46322.908078703702</v>
      </c>
      <c r="O170" s="22">
        <v>350</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299</v>
      </c>
      <c r="B171" s="20" t="s">
        <v>18</v>
      </c>
      <c r="C171" s="20" t="s">
        <v>300</v>
      </c>
      <c r="D171" s="20" t="s">
        <v>117</v>
      </c>
      <c r="E171" s="20" t="s">
        <v>6375</v>
      </c>
      <c r="F171" s="21">
        <v>46322.889837962968</v>
      </c>
      <c r="G171" s="20" t="s">
        <v>21</v>
      </c>
      <c r="H171" s="20" t="s">
        <v>8119</v>
      </c>
      <c r="I171" s="22">
        <v>320</v>
      </c>
      <c r="J171" s="20" t="s">
        <v>22</v>
      </c>
      <c r="K171" s="20" t="s">
        <v>23</v>
      </c>
      <c r="L171" s="22">
        <v>527</v>
      </c>
      <c r="M171" s="20" t="s">
        <v>123</v>
      </c>
      <c r="N171" s="21">
        <v>46322.918773148151</v>
      </c>
      <c r="O171" s="22">
        <v>320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291</v>
      </c>
      <c r="B172" s="20" t="s">
        <v>18</v>
      </c>
      <c r="C172" s="20" t="s">
        <v>209</v>
      </c>
      <c r="D172" s="20" t="s">
        <v>110</v>
      </c>
      <c r="E172" s="20" t="s">
        <v>3773</v>
      </c>
      <c r="F172" s="21">
        <v>46322.892766203702</v>
      </c>
      <c r="G172" s="20" t="s">
        <v>21</v>
      </c>
      <c r="H172" s="20" t="s">
        <v>8120</v>
      </c>
      <c r="I172" s="22">
        <v>360</v>
      </c>
      <c r="J172" s="20" t="s">
        <v>22</v>
      </c>
      <c r="K172" s="20" t="s">
        <v>23</v>
      </c>
      <c r="L172" s="22">
        <v>542</v>
      </c>
      <c r="M172" s="20" t="s">
        <v>123</v>
      </c>
      <c r="N172" s="21">
        <v>46322.922789351855</v>
      </c>
      <c r="O172" s="22">
        <v>360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301</v>
      </c>
      <c r="B173" s="20" t="s">
        <v>18</v>
      </c>
      <c r="C173" s="20" t="s">
        <v>32</v>
      </c>
      <c r="D173" s="20" t="s">
        <v>53</v>
      </c>
      <c r="E173" s="20" t="s">
        <v>629</v>
      </c>
      <c r="F173" s="21">
        <v>46322.893553240741</v>
      </c>
      <c r="G173" s="20" t="s">
        <v>21</v>
      </c>
      <c r="H173" s="20" t="s">
        <v>8121</v>
      </c>
      <c r="I173" s="22">
        <v>360</v>
      </c>
      <c r="J173" s="20" t="s">
        <v>22</v>
      </c>
      <c r="K173" s="20" t="s">
        <v>23</v>
      </c>
      <c r="L173" s="22">
        <v>864</v>
      </c>
      <c r="M173" s="20" t="s">
        <v>35</v>
      </c>
      <c r="N173" s="21">
        <v>46322.94027777778</v>
      </c>
      <c r="O173" s="22">
        <v>340</v>
      </c>
      <c r="P173" s="20" t="s">
        <v>25</v>
      </c>
      <c r="Q173" s="22">
        <v>190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308</v>
      </c>
      <c r="B174" s="20" t="s">
        <v>18</v>
      </c>
      <c r="C174" s="20" t="s">
        <v>137</v>
      </c>
      <c r="D174" s="20" t="s">
        <v>122</v>
      </c>
      <c r="E174" s="20" t="s">
        <v>2118</v>
      </c>
      <c r="F174" s="21">
        <v>46322.894965277781</v>
      </c>
      <c r="G174" s="20" t="s">
        <v>21</v>
      </c>
      <c r="H174" s="20" t="s">
        <v>386</v>
      </c>
      <c r="I174" s="22">
        <v>370</v>
      </c>
      <c r="J174" s="20" t="s">
        <v>22</v>
      </c>
      <c r="K174" s="20" t="s">
        <v>23</v>
      </c>
      <c r="L174" s="22">
        <v>136</v>
      </c>
      <c r="M174" s="20" t="s">
        <v>39</v>
      </c>
      <c r="N174" s="21">
        <v>46322.904293981483</v>
      </c>
      <c r="O174" s="22">
        <v>259</v>
      </c>
      <c r="P174" s="20" t="s">
        <v>25</v>
      </c>
      <c r="Q174" s="22">
        <v>190</v>
      </c>
      <c r="R174" s="3" t="str">
        <f>IF(OR(G174="12R",G174="12L"),_xlfn.XLOOKUP(C174,Tabla42[ADEP],Tabla42[SID 12R],""),IF(OR(G174="30L",G174="30R"),_xlfn.XLOOKUP(C174,Tabla42[ADEP],Tabla42[SID 30L],""),""))</f>
        <v>NUDAL</v>
      </c>
      <c r="S174" s="3">
        <f t="shared" si="2"/>
        <v>21</v>
      </c>
      <c r="T174" s="3" t="str">
        <f>_xlfn.XLOOKUP(C174,Tabla42[ADEP],Tabla42[Sector],"")</f>
        <v>Sector 3</v>
      </c>
    </row>
    <row r="175" spans="1:20" x14ac:dyDescent="0.2">
      <c r="A175" s="20" t="s">
        <v>309</v>
      </c>
      <c r="B175" s="20" t="s">
        <v>18</v>
      </c>
      <c r="C175" s="20" t="s">
        <v>19</v>
      </c>
      <c r="D175" s="20" t="s">
        <v>53</v>
      </c>
      <c r="E175" s="20" t="s">
        <v>956</v>
      </c>
      <c r="F175" s="21">
        <v>46322.897789351853</v>
      </c>
      <c r="G175" s="20" t="s">
        <v>21</v>
      </c>
      <c r="H175" s="20" t="s">
        <v>8122</v>
      </c>
      <c r="I175" s="22">
        <v>380</v>
      </c>
      <c r="J175" s="20" t="s">
        <v>22</v>
      </c>
      <c r="K175" s="20" t="s">
        <v>23</v>
      </c>
      <c r="L175" s="22">
        <v>871</v>
      </c>
      <c r="M175" s="20" t="s">
        <v>24</v>
      </c>
      <c r="N175" s="21">
        <v>46322.945393518516</v>
      </c>
      <c r="O175" s="22">
        <v>380</v>
      </c>
      <c r="P175" s="20" t="s">
        <v>25</v>
      </c>
      <c r="Q175" s="22">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2265</v>
      </c>
      <c r="B176" s="20" t="s">
        <v>18</v>
      </c>
      <c r="C176" s="20" t="s">
        <v>32</v>
      </c>
      <c r="D176" s="20" t="s">
        <v>20</v>
      </c>
      <c r="E176" s="20" t="s">
        <v>3430</v>
      </c>
      <c r="F176" s="21">
        <v>46322.899560185186</v>
      </c>
      <c r="G176" s="20" t="s">
        <v>21</v>
      </c>
      <c r="H176" s="20" t="s">
        <v>8123</v>
      </c>
      <c r="I176" s="22">
        <v>360</v>
      </c>
      <c r="J176" s="20" t="s">
        <v>22</v>
      </c>
      <c r="K176" s="20" t="s">
        <v>23</v>
      </c>
      <c r="L176" s="22">
        <v>864</v>
      </c>
      <c r="M176" s="20" t="s">
        <v>35</v>
      </c>
      <c r="N176" s="21">
        <v>46322.946435185186</v>
      </c>
      <c r="O176" s="22">
        <v>340</v>
      </c>
      <c r="P176" s="20" t="s">
        <v>25</v>
      </c>
      <c r="Q176" s="22">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20" t="s">
        <v>315</v>
      </c>
      <c r="B177" s="20" t="s">
        <v>18</v>
      </c>
      <c r="C177" s="20" t="s">
        <v>96</v>
      </c>
      <c r="D177" s="20" t="s">
        <v>20</v>
      </c>
      <c r="E177" s="20" t="s">
        <v>3806</v>
      </c>
      <c r="F177" s="21">
        <v>46322.900902777779</v>
      </c>
      <c r="G177" s="20" t="s">
        <v>21</v>
      </c>
      <c r="H177" s="20" t="s">
        <v>170</v>
      </c>
      <c r="I177" s="22">
        <v>360</v>
      </c>
      <c r="J177" s="20" t="s">
        <v>22</v>
      </c>
      <c r="K177" s="20" t="s">
        <v>141</v>
      </c>
      <c r="L177" s="22">
        <v>859</v>
      </c>
      <c r="M177" s="20" t="s">
        <v>45</v>
      </c>
      <c r="N177" s="21">
        <v>46322.948275462964</v>
      </c>
      <c r="O177" s="22">
        <v>360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7609</v>
      </c>
      <c r="B178" s="20" t="s">
        <v>18</v>
      </c>
      <c r="C178" s="20" t="s">
        <v>257</v>
      </c>
      <c r="D178" s="20" t="s">
        <v>43</v>
      </c>
      <c r="E178" s="20" t="s">
        <v>1512</v>
      </c>
      <c r="F178" s="21">
        <v>46322.90861111111</v>
      </c>
      <c r="G178" s="20" t="s">
        <v>21</v>
      </c>
      <c r="H178" s="20" t="s">
        <v>8124</v>
      </c>
      <c r="I178" s="22">
        <v>360</v>
      </c>
      <c r="J178" s="20" t="s">
        <v>22</v>
      </c>
      <c r="K178" s="20" t="s">
        <v>23</v>
      </c>
      <c r="L178" s="22">
        <v>880</v>
      </c>
      <c r="M178" s="20" t="s">
        <v>695</v>
      </c>
      <c r="N178" s="21">
        <v>46322.956134259264</v>
      </c>
      <c r="O178" s="22">
        <v>360</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311</v>
      </c>
      <c r="B179" s="20" t="s">
        <v>18</v>
      </c>
      <c r="C179" s="20" t="s">
        <v>109</v>
      </c>
      <c r="D179" s="20" t="s">
        <v>122</v>
      </c>
      <c r="E179" s="20" t="s">
        <v>8125</v>
      </c>
      <c r="F179" s="21">
        <v>46322.912800925929</v>
      </c>
      <c r="G179" s="20" t="s">
        <v>21</v>
      </c>
      <c r="H179" s="20" t="s">
        <v>8126</v>
      </c>
      <c r="I179" s="22">
        <v>370</v>
      </c>
      <c r="J179" s="20" t="s">
        <v>22</v>
      </c>
      <c r="K179" s="20" t="s">
        <v>23</v>
      </c>
      <c r="L179" s="22">
        <v>149</v>
      </c>
      <c r="M179" s="20" t="s">
        <v>111</v>
      </c>
      <c r="N179" s="21">
        <v>46322.92251157407</v>
      </c>
      <c r="O179" s="22">
        <v>282</v>
      </c>
      <c r="P179" s="20" t="s">
        <v>25</v>
      </c>
      <c r="Q179" s="22">
        <v>190</v>
      </c>
      <c r="R179" s="3" t="str">
        <f>IF(OR(G179="12R",G179="12L"),_xlfn.XLOOKUP(C179,Tabla42[ADEP],Tabla42[SID 12R],""),IF(OR(G179="30L",G179="30R"),_xlfn.XLOOKUP(C179,Tabla42[ADEP],Tabla42[SID 30L],""),""))</f>
        <v>TAKUX</v>
      </c>
      <c r="S179" s="3">
        <f t="shared" si="2"/>
        <v>21</v>
      </c>
      <c r="T179" s="3" t="str">
        <f>_xlfn.XLOOKUP(C179,Tabla42[ADEP],Tabla42[Sector],"")</f>
        <v>Sector 7</v>
      </c>
    </row>
    <row r="180" spans="1:20" x14ac:dyDescent="0.2">
      <c r="A180" s="20" t="s">
        <v>312</v>
      </c>
      <c r="B180" s="20" t="s">
        <v>18</v>
      </c>
      <c r="C180" s="20" t="s">
        <v>204</v>
      </c>
      <c r="D180" s="20" t="s">
        <v>33</v>
      </c>
      <c r="E180" s="20" t="s">
        <v>8127</v>
      </c>
      <c r="F180" s="21">
        <v>46322.9140625</v>
      </c>
      <c r="G180" s="20" t="s">
        <v>21</v>
      </c>
      <c r="H180" s="20" t="s">
        <v>8128</v>
      </c>
      <c r="I180" s="22">
        <v>370</v>
      </c>
      <c r="J180" s="20" t="s">
        <v>22</v>
      </c>
      <c r="K180" s="20" t="s">
        <v>23</v>
      </c>
      <c r="L180" s="22">
        <v>150</v>
      </c>
      <c r="M180" s="20" t="s">
        <v>111</v>
      </c>
      <c r="N180" s="21">
        <v>46322.924178240741</v>
      </c>
      <c r="O180" s="22">
        <v>250</v>
      </c>
      <c r="P180" s="20" t="s">
        <v>25</v>
      </c>
      <c r="Q180" s="22">
        <v>40</v>
      </c>
      <c r="R180" s="3" t="str">
        <f>IF(OR(G180="12R",G180="12L"),_xlfn.XLOOKUP(C180,Tabla42[ADEP],Tabla42[SID 12R],""),IF(OR(G180="30L",G180="30R"),_xlfn.XLOOKUP(C180,Tabla42[ADEP],Tabla42[SID 30L],""),""))</f>
        <v>TAKUX</v>
      </c>
      <c r="S180" s="3">
        <f t="shared" si="2"/>
        <v>21</v>
      </c>
      <c r="T180" s="3" t="str">
        <f>_xlfn.XLOOKUP(C180,Tabla42[ADEP],Tabla42[Sector],"")</f>
        <v>Sector 7</v>
      </c>
    </row>
    <row r="181" spans="1:20" x14ac:dyDescent="0.2">
      <c r="A181" s="20" t="s">
        <v>7612</v>
      </c>
      <c r="B181" s="20" t="s">
        <v>18</v>
      </c>
      <c r="C181" s="20" t="s">
        <v>42</v>
      </c>
      <c r="D181" s="20" t="s">
        <v>28</v>
      </c>
      <c r="E181" s="20" t="s">
        <v>8129</v>
      </c>
      <c r="F181" s="21">
        <v>46322.915138888886</v>
      </c>
      <c r="G181" s="20" t="s">
        <v>21</v>
      </c>
      <c r="H181" s="20" t="s">
        <v>8130</v>
      </c>
      <c r="I181" s="22">
        <v>380</v>
      </c>
      <c r="J181" s="20" t="s">
        <v>22</v>
      </c>
      <c r="K181" s="20" t="s">
        <v>23</v>
      </c>
      <c r="L181" s="22">
        <v>861</v>
      </c>
      <c r="M181" s="20" t="s">
        <v>45</v>
      </c>
      <c r="N181" s="21">
        <v>46322.962372685186</v>
      </c>
      <c r="O181" s="22">
        <v>380</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302</v>
      </c>
      <c r="B182" s="20" t="s">
        <v>18</v>
      </c>
      <c r="C182" s="20" t="s">
        <v>303</v>
      </c>
      <c r="D182" s="20" t="s">
        <v>243</v>
      </c>
      <c r="E182" s="20" t="s">
        <v>7893</v>
      </c>
      <c r="F182" s="21">
        <v>46322.916226851856</v>
      </c>
      <c r="G182" s="20" t="s">
        <v>21</v>
      </c>
      <c r="H182" s="20" t="s">
        <v>8131</v>
      </c>
      <c r="I182" s="22">
        <v>400</v>
      </c>
      <c r="J182" s="20" t="s">
        <v>22</v>
      </c>
      <c r="K182" s="20" t="s">
        <v>23</v>
      </c>
      <c r="L182" s="22">
        <v>437</v>
      </c>
      <c r="M182" s="20" t="s">
        <v>189</v>
      </c>
      <c r="N182" s="21">
        <v>46322.939699074079</v>
      </c>
      <c r="O182" s="22">
        <v>400</v>
      </c>
      <c r="P182" s="20" t="s">
        <v>40</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8132</v>
      </c>
      <c r="B183" s="20" t="s">
        <v>18</v>
      </c>
      <c r="C183" s="20" t="s">
        <v>339</v>
      </c>
      <c r="D183" s="20" t="s">
        <v>243</v>
      </c>
      <c r="E183" s="20" t="s">
        <v>8133</v>
      </c>
      <c r="F183" s="21">
        <v>46322.917974537035</v>
      </c>
      <c r="G183" s="20" t="s">
        <v>21</v>
      </c>
      <c r="H183" s="20" t="s">
        <v>8134</v>
      </c>
      <c r="I183" s="22">
        <v>390</v>
      </c>
      <c r="J183" s="20" t="s">
        <v>22</v>
      </c>
      <c r="K183" s="20" t="s">
        <v>23</v>
      </c>
      <c r="L183" s="22">
        <v>136</v>
      </c>
      <c r="M183" s="20" t="s">
        <v>39</v>
      </c>
      <c r="N183" s="21">
        <v>46322.927071759259</v>
      </c>
      <c r="O183" s="22">
        <v>262</v>
      </c>
      <c r="P183" s="20" t="s">
        <v>40</v>
      </c>
      <c r="Q183" s="22">
        <v>190</v>
      </c>
      <c r="R183" s="3" t="str">
        <f>IF(OR(G183="12R",G183="12L"),_xlfn.XLOOKUP(C183,Tabla42[ADEP],Tabla42[SID 12R],""),IF(OR(G183="30L",G183="30R"),_xlfn.XLOOKUP(C183,Tabla42[ADEP],Tabla42[SID 30L],""),""))</f>
        <v>NUDAL</v>
      </c>
      <c r="S183" s="3">
        <f t="shared" si="2"/>
        <v>22</v>
      </c>
      <c r="T183" s="3" t="str">
        <f>_xlfn.XLOOKUP(C183,Tabla42[ADEP],Tabla42[Sector],"")</f>
        <v>Sector 3</v>
      </c>
    </row>
    <row r="184" spans="1:20" x14ac:dyDescent="0.2">
      <c r="A184" s="20" t="s">
        <v>317</v>
      </c>
      <c r="B184" s="20" t="s">
        <v>18</v>
      </c>
      <c r="C184" s="20" t="s">
        <v>32</v>
      </c>
      <c r="D184" s="20" t="s">
        <v>20</v>
      </c>
      <c r="E184" s="20" t="s">
        <v>5463</v>
      </c>
      <c r="F184" s="21">
        <v>46322.919768518521</v>
      </c>
      <c r="G184" s="20" t="s">
        <v>21</v>
      </c>
      <c r="H184" s="20" t="s">
        <v>8135</v>
      </c>
      <c r="I184" s="22">
        <v>340</v>
      </c>
      <c r="J184" s="20" t="s">
        <v>22</v>
      </c>
      <c r="K184" s="20" t="s">
        <v>23</v>
      </c>
      <c r="L184" s="22">
        <v>875</v>
      </c>
      <c r="M184" s="20" t="s">
        <v>35</v>
      </c>
      <c r="N184" s="21">
        <v>46322.967986111107</v>
      </c>
      <c r="O184" s="22">
        <v>350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7621</v>
      </c>
      <c r="B185" s="20" t="s">
        <v>18</v>
      </c>
      <c r="C185" s="20" t="s">
        <v>219</v>
      </c>
      <c r="D185" s="20" t="s">
        <v>43</v>
      </c>
      <c r="E185" s="20" t="s">
        <v>6588</v>
      </c>
      <c r="F185" s="21">
        <v>46322.922106481477</v>
      </c>
      <c r="G185" s="20" t="s">
        <v>21</v>
      </c>
      <c r="H185" s="20" t="s">
        <v>8136</v>
      </c>
      <c r="I185" s="22">
        <v>340</v>
      </c>
      <c r="J185" s="20" t="s">
        <v>22</v>
      </c>
      <c r="K185" s="20" t="s">
        <v>23</v>
      </c>
      <c r="L185" s="22">
        <v>523</v>
      </c>
      <c r="M185" s="20" t="s">
        <v>123</v>
      </c>
      <c r="N185" s="21">
        <v>46322.951412037037</v>
      </c>
      <c r="O185" s="22">
        <v>340</v>
      </c>
      <c r="P185" s="20" t="s">
        <v>25</v>
      </c>
      <c r="Q185" s="22">
        <v>40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7632</v>
      </c>
      <c r="B186" s="20" t="s">
        <v>18</v>
      </c>
      <c r="C186" s="20" t="s">
        <v>489</v>
      </c>
      <c r="D186" s="20" t="s">
        <v>28</v>
      </c>
      <c r="E186" s="20" t="s">
        <v>8137</v>
      </c>
      <c r="F186" s="21">
        <v>46322.923425925925</v>
      </c>
      <c r="G186" s="20" t="s">
        <v>21</v>
      </c>
      <c r="H186" s="20" t="s">
        <v>8138</v>
      </c>
      <c r="I186" s="22">
        <v>380</v>
      </c>
      <c r="J186" s="20" t="s">
        <v>22</v>
      </c>
      <c r="K186" s="20" t="s">
        <v>23</v>
      </c>
      <c r="L186" s="22">
        <v>433</v>
      </c>
      <c r="M186" s="20" t="s">
        <v>189</v>
      </c>
      <c r="N186" s="21">
        <v>46322.948969907404</v>
      </c>
      <c r="O186" s="22">
        <v>380</v>
      </c>
      <c r="P186" s="20" t="s">
        <v>25</v>
      </c>
      <c r="Q186" s="22">
        <v>40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20" t="s">
        <v>2593</v>
      </c>
      <c r="B187" s="20" t="s">
        <v>18</v>
      </c>
      <c r="C187" s="20" t="s">
        <v>47</v>
      </c>
      <c r="D187" s="20" t="s">
        <v>243</v>
      </c>
      <c r="E187" s="20" t="s">
        <v>2594</v>
      </c>
      <c r="F187" s="21">
        <v>46322.926354166666</v>
      </c>
      <c r="G187" s="20" t="s">
        <v>21</v>
      </c>
      <c r="H187" s="20" t="s">
        <v>8139</v>
      </c>
      <c r="I187" s="22">
        <v>390</v>
      </c>
      <c r="J187" s="20" t="s">
        <v>22</v>
      </c>
      <c r="K187" s="20" t="s">
        <v>23</v>
      </c>
      <c r="L187" s="22">
        <v>136</v>
      </c>
      <c r="M187" s="20" t="s">
        <v>39</v>
      </c>
      <c r="N187" s="21">
        <v>46322.935162037036</v>
      </c>
      <c r="O187" s="22">
        <v>250</v>
      </c>
      <c r="P187" s="20" t="s">
        <v>40</v>
      </c>
      <c r="Q187" s="22">
        <v>190</v>
      </c>
      <c r="R187" s="3" t="str">
        <f>IF(OR(G187="12R",G187="12L"),_xlfn.XLOOKUP(C187,Tabla42[ADEP],Tabla42[SID 12R],""),IF(OR(G187="30L",G187="30R"),_xlfn.XLOOKUP(C187,Tabla42[ADEP],Tabla42[SID 30L],""),""))</f>
        <v>NUDAL</v>
      </c>
      <c r="S187" s="3">
        <f t="shared" si="2"/>
        <v>22</v>
      </c>
      <c r="T187" s="3" t="str">
        <f>_xlfn.XLOOKUP(C187,Tabla42[ADEP],Tabla42[Sector],"")</f>
        <v>Sector 3</v>
      </c>
    </row>
    <row r="188" spans="1:20" x14ac:dyDescent="0.2">
      <c r="A188" s="20" t="s">
        <v>318</v>
      </c>
      <c r="B188" s="20" t="s">
        <v>18</v>
      </c>
      <c r="C188" s="20" t="s">
        <v>116</v>
      </c>
      <c r="D188" s="20" t="s">
        <v>43</v>
      </c>
      <c r="E188" s="20" t="s">
        <v>295</v>
      </c>
      <c r="F188" s="21">
        <v>46322.936030092591</v>
      </c>
      <c r="G188" s="20" t="s">
        <v>21</v>
      </c>
      <c r="H188" s="20" t="s">
        <v>8140</v>
      </c>
      <c r="I188" s="22">
        <v>360</v>
      </c>
      <c r="J188" s="20" t="s">
        <v>22</v>
      </c>
      <c r="K188" s="20" t="s">
        <v>23</v>
      </c>
      <c r="L188" s="22">
        <v>543</v>
      </c>
      <c r="M188" s="20" t="s">
        <v>123</v>
      </c>
      <c r="N188" s="21">
        <v>46322.966608796298</v>
      </c>
      <c r="O188" s="22">
        <v>360</v>
      </c>
      <c r="P188" s="20" t="s">
        <v>25</v>
      </c>
      <c r="Q188" s="22">
        <v>40</v>
      </c>
      <c r="R188" s="3" t="str">
        <f>IF(OR(G188="12R",G188="12L"),_xlfn.XLOOKUP(C188,Tabla42[ADEP],Tabla42[SID 12R],""),IF(OR(G188="30L",G188="30R"),_xlfn.XLOOKUP(C188,Tabla42[ADEP],Tabla42[SID 30L],""),""))</f>
        <v>ENEBA</v>
      </c>
      <c r="S188" s="3">
        <f t="shared" si="2"/>
        <v>22</v>
      </c>
      <c r="T188" s="3" t="str">
        <f>_xlfn.XLOOKUP(C188,Tabla42[ADEP],Tabla42[Sector],"")</f>
        <v>Sector 3</v>
      </c>
    </row>
    <row r="189" spans="1:20" x14ac:dyDescent="0.2">
      <c r="A189" s="20" t="s">
        <v>6392</v>
      </c>
      <c r="B189" s="20" t="s">
        <v>18</v>
      </c>
      <c r="C189" s="20" t="s">
        <v>297</v>
      </c>
      <c r="D189" s="20" t="s">
        <v>243</v>
      </c>
      <c r="E189" s="20" t="s">
        <v>298</v>
      </c>
      <c r="F189" s="21">
        <v>46322.943865740745</v>
      </c>
      <c r="G189" s="20" t="s">
        <v>21</v>
      </c>
      <c r="H189" s="20" t="s">
        <v>8141</v>
      </c>
      <c r="I189" s="22">
        <v>390</v>
      </c>
      <c r="J189" s="20" t="s">
        <v>22</v>
      </c>
      <c r="K189" s="20" t="s">
        <v>23</v>
      </c>
      <c r="L189" s="22">
        <v>136</v>
      </c>
      <c r="M189" s="20" t="s">
        <v>39</v>
      </c>
      <c r="N189" s="21">
        <v>46322.9533912037</v>
      </c>
      <c r="O189" s="22">
        <v>210</v>
      </c>
      <c r="P189" s="20" t="s">
        <v>40</v>
      </c>
      <c r="Q189" s="22">
        <v>190</v>
      </c>
      <c r="R189" s="3" t="str">
        <f>IF(OR(G189="12R",G189="12L"),_xlfn.XLOOKUP(C189,Tabla42[ADEP],Tabla42[SID 12R],""),IF(OR(G189="30L",G189="30R"),_xlfn.XLOOKUP(C189,Tabla42[ADEP],Tabla42[SID 30L],""),""))</f>
        <v>NUDAL</v>
      </c>
      <c r="S189" s="3">
        <f t="shared" si="2"/>
        <v>22</v>
      </c>
      <c r="T189" s="3" t="str">
        <f>_xlfn.XLOOKUP(C189,Tabla42[ADEP],Tabla42[Sector],"")</f>
        <v>Sector 3</v>
      </c>
    </row>
    <row r="190" spans="1:20" x14ac:dyDescent="0.2">
      <c r="A190" s="20" t="s">
        <v>321</v>
      </c>
      <c r="B190" s="20" t="s">
        <v>18</v>
      </c>
      <c r="C190" s="20" t="s">
        <v>322</v>
      </c>
      <c r="D190" s="20" t="s">
        <v>60</v>
      </c>
      <c r="E190" s="20" t="s">
        <v>8142</v>
      </c>
      <c r="F190" s="21">
        <v>46322.94631944444</v>
      </c>
      <c r="G190" s="20" t="s">
        <v>21</v>
      </c>
      <c r="H190" s="20" t="s">
        <v>8143</v>
      </c>
      <c r="I190" s="22">
        <v>360</v>
      </c>
      <c r="J190" s="20" t="s">
        <v>22</v>
      </c>
      <c r="K190" s="20" t="s">
        <v>23</v>
      </c>
      <c r="L190" s="22">
        <v>861</v>
      </c>
      <c r="M190" s="20" t="s">
        <v>350</v>
      </c>
      <c r="N190" s="21">
        <v>46322.991967592592</v>
      </c>
      <c r="O190" s="22">
        <v>360</v>
      </c>
      <c r="P190" s="20" t="s">
        <v>25</v>
      </c>
      <c r="Q190" s="22">
        <v>190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20" t="s">
        <v>333</v>
      </c>
      <c r="B191" s="20" t="s">
        <v>18</v>
      </c>
      <c r="C191" s="20" t="s">
        <v>204</v>
      </c>
      <c r="D191" s="20" t="s">
        <v>53</v>
      </c>
      <c r="E191" s="20" t="s">
        <v>3605</v>
      </c>
      <c r="F191" s="21">
        <v>46322.965381944443</v>
      </c>
      <c r="G191" s="20" t="s">
        <v>21</v>
      </c>
      <c r="H191" s="20" t="s">
        <v>8144</v>
      </c>
      <c r="I191" s="22">
        <v>330</v>
      </c>
      <c r="J191" s="20" t="s">
        <v>22</v>
      </c>
      <c r="K191" s="20" t="s">
        <v>23</v>
      </c>
      <c r="L191" s="22">
        <v>149</v>
      </c>
      <c r="M191" s="20" t="s">
        <v>111</v>
      </c>
      <c r="N191" s="21">
        <v>46322.975034722222</v>
      </c>
      <c r="O191" s="22">
        <v>290</v>
      </c>
      <c r="P191" s="20" t="s">
        <v>25</v>
      </c>
      <c r="Q191" s="22">
        <v>190</v>
      </c>
      <c r="R191" s="3" t="str">
        <f>IF(OR(G191="12R",G191="12L"),_xlfn.XLOOKUP(C191,Tabla42[ADEP],Tabla42[SID 12R],""),IF(OR(G191="30L",G191="30R"),_xlfn.XLOOKUP(C191,Tabla42[ADEP],Tabla42[SID 30L],""),""))</f>
        <v>TAKUX</v>
      </c>
      <c r="S191" s="3">
        <f t="shared" si="2"/>
        <v>23</v>
      </c>
      <c r="T191" s="3" t="str">
        <f>_xlfn.XLOOKUP(C191,Tabla42[ADEP],Tabla42[Sector],"")</f>
        <v>Sector 7</v>
      </c>
    </row>
    <row r="192" spans="1:20" x14ac:dyDescent="0.2">
      <c r="A192" s="20"/>
      <c r="B192" s="20"/>
      <c r="C192" s="20"/>
      <c r="D192" s="20"/>
      <c r="E192" s="20"/>
      <c r="F192" s="21"/>
      <c r="G192" s="20"/>
      <c r="H192" s="20"/>
      <c r="I192" s="22"/>
      <c r="J192" s="20"/>
      <c r="K192" s="20"/>
      <c r="L192" s="22"/>
      <c r="M192" s="20"/>
      <c r="N192" s="21"/>
      <c r="O192" s="22"/>
      <c r="P192" s="20"/>
      <c r="Q192" s="22"/>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20"/>
      <c r="B193" s="20"/>
      <c r="C193" s="20"/>
      <c r="D193" s="20"/>
      <c r="E193" s="20"/>
      <c r="F193" s="21"/>
      <c r="G193" s="20"/>
      <c r="H193" s="20"/>
      <c r="I193" s="22"/>
      <c r="J193" s="20"/>
      <c r="K193" s="20"/>
      <c r="L193" s="22"/>
      <c r="M193" s="20"/>
      <c r="N193" s="21"/>
      <c r="O193" s="22"/>
      <c r="P193" s="20"/>
      <c r="Q193" s="22"/>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20"/>
      <c r="B194" s="20"/>
      <c r="C194" s="20"/>
      <c r="D194" s="20"/>
      <c r="E194" s="20"/>
      <c r="F194" s="21"/>
      <c r="G194" s="20"/>
      <c r="H194" s="20"/>
      <c r="I194" s="22"/>
      <c r="J194" s="20"/>
      <c r="K194" s="20"/>
      <c r="L194" s="22"/>
      <c r="M194" s="20"/>
      <c r="N194" s="21"/>
      <c r="O194" s="22"/>
      <c r="P194" s="20"/>
      <c r="Q194" s="22"/>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20"/>
      <c r="B195" s="20"/>
      <c r="C195" s="20"/>
      <c r="D195" s="20"/>
      <c r="E195" s="20"/>
      <c r="F195" s="21"/>
      <c r="G195" s="20"/>
      <c r="H195" s="20"/>
      <c r="I195" s="22"/>
      <c r="J195" s="20"/>
      <c r="K195" s="20"/>
      <c r="L195" s="22"/>
      <c r="M195" s="20"/>
      <c r="N195" s="21"/>
      <c r="O195" s="22"/>
      <c r="P195" s="20"/>
      <c r="Q195" s="22"/>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20"/>
      <c r="B196" s="20"/>
      <c r="C196" s="20"/>
      <c r="D196" s="20"/>
      <c r="E196" s="20"/>
      <c r="F196" s="21"/>
      <c r="G196" s="20"/>
      <c r="H196" s="20"/>
      <c r="I196" s="22"/>
      <c r="J196" s="20"/>
      <c r="K196" s="20"/>
      <c r="L196" s="22"/>
      <c r="M196" s="20"/>
      <c r="N196" s="21"/>
      <c r="O196" s="22"/>
      <c r="P196" s="20"/>
      <c r="Q196" s="22"/>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20"/>
      <c r="B197" s="20"/>
      <c r="C197" s="20"/>
      <c r="D197" s="20"/>
      <c r="E197" s="20"/>
      <c r="F197" s="21"/>
      <c r="G197" s="20"/>
      <c r="H197" s="20"/>
      <c r="I197" s="22"/>
      <c r="J197" s="20"/>
      <c r="K197" s="20"/>
      <c r="L197" s="22"/>
      <c r="M197" s="20"/>
      <c r="N197" s="21"/>
      <c r="O197" s="22"/>
      <c r="P197" s="20"/>
      <c r="Q197" s="22"/>
      <c r="R197" s="3" t="str">
        <f>IF(OR(G197="12R",G197="12L"),_xlfn.XLOOKUP(C197,Tabla42[ADEP],Tabla42[SID 12R],""),IF(OR(G197="30L",G197="30R"),_xlfn.XLOOKUP(C197,Tabla42[ADEP],Tabla42[SID 30L],""),""))</f>
        <v/>
      </c>
      <c r="S197" s="3">
        <f t="shared" si="3"/>
        <v>0</v>
      </c>
      <c r="T197" s="3" t="str">
        <f>_xlfn.XLOOKUP(C197,Tabla42[ADEP],Tabla42[Sector],"")</f>
        <v/>
      </c>
    </row>
    <row r="198" spans="1:20" x14ac:dyDescent="0.2">
      <c r="A198" s="20"/>
      <c r="B198" s="20"/>
      <c r="C198" s="20"/>
      <c r="D198" s="20"/>
      <c r="E198" s="20"/>
      <c r="F198" s="21"/>
      <c r="G198" s="20"/>
      <c r="H198" s="20"/>
      <c r="I198" s="22"/>
      <c r="J198" s="20"/>
      <c r="K198" s="20"/>
      <c r="L198" s="22"/>
      <c r="M198" s="20"/>
      <c r="N198" s="21"/>
      <c r="O198" s="22"/>
      <c r="P198" s="20"/>
      <c r="Q198" s="22"/>
      <c r="R198" s="3" t="str">
        <f>IF(OR(G198="12R",G198="12L"),_xlfn.XLOOKUP(C198,Tabla42[ADEP],Tabla42[SID 12R],""),IF(OR(G198="30L",G198="30R"),_xlfn.XLOOKUP(C198,Tabla42[ADEP],Tabla42[SID 30L],""),""))</f>
        <v/>
      </c>
      <c r="S198" s="3">
        <f t="shared" si="3"/>
        <v>0</v>
      </c>
      <c r="T198" s="3" t="str">
        <f>_xlfn.XLOOKUP(C198,Tabla42[ADEP],Tabla42[Sector],"")</f>
        <v/>
      </c>
    </row>
    <row r="199" spans="1:20" x14ac:dyDescent="0.2">
      <c r="A199" s="20"/>
      <c r="B199" s="20"/>
      <c r="C199" s="20"/>
      <c r="D199" s="20"/>
      <c r="E199" s="20"/>
      <c r="F199" s="21"/>
      <c r="G199" s="20"/>
      <c r="H199" s="20"/>
      <c r="I199" s="22"/>
      <c r="J199" s="20"/>
      <c r="K199" s="20"/>
      <c r="L199" s="22"/>
      <c r="M199" s="20"/>
      <c r="N199" s="21"/>
      <c r="O199" s="22"/>
      <c r="P199" s="20"/>
      <c r="Q199" s="22"/>
      <c r="R199" s="3" t="str">
        <f>IF(OR(G199="12R",G199="12L"),_xlfn.XLOOKUP(C199,Tabla42[ADEP],Tabla42[SID 12R],""),IF(OR(G199="30L",G199="30R"),_xlfn.XLOOKUP(C199,Tabla42[ADEP],Tabla42[SID 30L],""),""))</f>
        <v/>
      </c>
      <c r="S199" s="3">
        <f t="shared" si="3"/>
        <v>0</v>
      </c>
      <c r="T199" s="3" t="str">
        <f>_xlfn.XLOOKUP(C199,Tabla42[ADEP],Tabla42[Sector],"")</f>
        <v/>
      </c>
    </row>
    <row r="200" spans="1:20" x14ac:dyDescent="0.2">
      <c r="A200" s="20"/>
      <c r="B200" s="20"/>
      <c r="C200" s="20"/>
      <c r="D200" s="20"/>
      <c r="E200" s="20"/>
      <c r="F200" s="21"/>
      <c r="G200" s="20"/>
      <c r="H200" s="20"/>
      <c r="I200" s="22"/>
      <c r="J200" s="20"/>
      <c r="K200" s="20"/>
      <c r="L200" s="22"/>
      <c r="M200" s="20"/>
      <c r="N200" s="21"/>
      <c r="O200" s="22"/>
      <c r="P200" s="20"/>
      <c r="Q200" s="22"/>
      <c r="R200" s="3" t="str">
        <f>IF(OR(G200="12R",G200="12L"),_xlfn.XLOOKUP(C200,Tabla42[ADEP],Tabla42[SID 12R],""),IF(OR(G200="30L",G200="30R"),_xlfn.XLOOKUP(C200,Tabla42[ADEP],Tabla42[SID 30L],""),""))</f>
        <v/>
      </c>
      <c r="S200" s="3">
        <f t="shared" si="3"/>
        <v>0</v>
      </c>
      <c r="T200" s="3" t="str">
        <f>_xlfn.XLOOKUP(C200,Tabla42[ADEP],Tabla42[Sector],"")</f>
        <v/>
      </c>
    </row>
    <row r="201" spans="1:20" x14ac:dyDescent="0.2">
      <c r="A201" s="20"/>
      <c r="B201" s="20"/>
      <c r="C201" s="20"/>
      <c r="D201" s="20"/>
      <c r="E201" s="20"/>
      <c r="F201" s="21"/>
      <c r="G201" s="20"/>
      <c r="H201" s="20"/>
      <c r="I201" s="22"/>
      <c r="J201" s="20"/>
      <c r="K201" s="20"/>
      <c r="L201" s="22"/>
      <c r="M201" s="20"/>
      <c r="N201" s="21"/>
      <c r="O201" s="22"/>
      <c r="P201" s="20"/>
      <c r="Q201" s="22"/>
      <c r="R201" s="3" t="str">
        <f>IF(OR(G201="12R",G201="12L"),_xlfn.XLOOKUP(C201,Tabla42[ADEP],Tabla42[SID 12R],""),IF(OR(G201="30L",G201="30R"),_xlfn.XLOOKUP(C201,Tabla42[ADEP],Tabla42[SID 30L],""),""))</f>
        <v/>
      </c>
      <c r="S201" s="3">
        <f t="shared" si="3"/>
        <v>0</v>
      </c>
      <c r="T201" s="3" t="str">
        <f>_xlfn.XLOOKUP(C201,Tabla42[ADEP],Tabla42[Sector],"")</f>
        <v/>
      </c>
    </row>
    <row r="202" spans="1:20" x14ac:dyDescent="0.2">
      <c r="A202" s="20"/>
      <c r="B202" s="20"/>
      <c r="C202" s="20"/>
      <c r="D202" s="20"/>
      <c r="E202" s="20"/>
      <c r="F202" s="21"/>
      <c r="G202" s="20"/>
      <c r="H202" s="20"/>
      <c r="I202" s="22"/>
      <c r="J202" s="20"/>
      <c r="K202" s="20"/>
      <c r="L202" s="22"/>
      <c r="M202" s="20"/>
      <c r="N202" s="21"/>
      <c r="O202" s="22"/>
      <c r="P202" s="20"/>
      <c r="Q202" s="22"/>
      <c r="R202" s="3" t="str">
        <f>IF(OR(G202="12R",G202="12L"),_xlfn.XLOOKUP(C202,Tabla42[ADEP],Tabla42[SID 12R],""),IF(OR(G202="30L",G202="30R"),_xlfn.XLOOKUP(C202,Tabla42[ADEP],Tabla42[SID 30L],""),""))</f>
        <v/>
      </c>
      <c r="S202" s="3">
        <f t="shared" si="3"/>
        <v>0</v>
      </c>
      <c r="T202" s="3" t="str">
        <f>_xlfn.XLOOKUP(C202,Tabla42[ADEP],Tabla42[Sector],"")</f>
        <v/>
      </c>
    </row>
    <row r="203" spans="1:20" x14ac:dyDescent="0.2">
      <c r="A203" s="20"/>
      <c r="B203" s="20"/>
      <c r="C203" s="20"/>
      <c r="D203" s="20"/>
      <c r="E203" s="20"/>
      <c r="F203" s="21"/>
      <c r="G203" s="20"/>
      <c r="H203" s="20"/>
      <c r="I203" s="22"/>
      <c r="J203" s="20"/>
      <c r="K203" s="20"/>
      <c r="L203" s="22"/>
      <c r="M203" s="20"/>
      <c r="N203" s="21"/>
      <c r="O203" s="22"/>
      <c r="P203" s="20"/>
      <c r="Q203" s="22"/>
      <c r="R203" s="3" t="str">
        <f>IF(OR(G203="12R",G203="12L"),_xlfn.XLOOKUP(C203,Tabla42[ADEP],Tabla42[SID 12R],""),IF(OR(G203="30L",G203="30R"),_xlfn.XLOOKUP(C203,Tabla42[ADEP],Tabla42[SID 30L],""),""))</f>
        <v/>
      </c>
      <c r="S203" s="3">
        <f t="shared" si="3"/>
        <v>0</v>
      </c>
      <c r="T203" s="3" t="str">
        <f>_xlfn.XLOOKUP(C203,Tabla42[ADEP],Tabla42[Sector],"")</f>
        <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IF(OR(G204="12R",G204="12L"),_xlfn.XLOOKUP(C204,Tabla42[ADEP],Tabla42[SID 12R],""),IF(OR(G204="30L",G204="30R"),_xlfn.XLOOKUP(C204,Tabla42[ADEP],Tabla42[SID 30L],""),""))</f>
        <v/>
      </c>
      <c r="S204" s="3">
        <f t="shared" si="3"/>
        <v>0</v>
      </c>
      <c r="T204" s="3" t="str">
        <f>_xlfn.XLOOKUP(C204,Tabla42[ADEP],Tabla42[Sector],"")</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IF(OR(G205="12R",G205="12L"),_xlfn.XLOOKUP(C205,Tabla42[ADEP],Tabla42[SID 12R],""),IF(OR(G205="30L",G205="30R"),_xlfn.XLOOKUP(C205,Tabla42[ADEP],Tabla42[SID 30L],""),""))</f>
        <v/>
      </c>
      <c r="S205" s="3">
        <f t="shared" si="3"/>
        <v>0</v>
      </c>
      <c r="T205" s="3" t="str">
        <f>_xlfn.XLOOKUP(C205,Tabla42[ADEP],Tabla42[Sector],"")</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IF(OR(G206="12R",G206="12L"),_xlfn.XLOOKUP(C206,Tabla42[ADEP],Tabla42[SID 12R],""),IF(OR(G206="30L",G206="30R"),_xlfn.XLOOKUP(C206,Tabla42[ADEP],Tabla42[SID 30L],""),""))</f>
        <v/>
      </c>
      <c r="S206" s="3">
        <f t="shared" si="3"/>
        <v>0</v>
      </c>
      <c r="T206" s="3" t="str">
        <f>_xlfn.XLOOKUP(C206,Tabla42[ADEP],Tabla42[Sector],"")</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IF(OR(G209="12R",G209="12L"),_xlfn.XLOOKUP(C209,Tabla42[ADEP],Tabla42[SID 12R],""),IF(OR(G209="30L",G209="30R"),_xlfn.XLOOKUP(C209,Tabla42[ADEP],Tabla42[SID 30L],""),""))</f>
        <v/>
      </c>
      <c r="S209" s="3">
        <f t="shared" si="3"/>
        <v>0</v>
      </c>
      <c r="T209" s="3" t="str">
        <f>_xlfn.XLOOKUP(C209,Tabla42[ADEP],Tabla42[Sector],"")</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IF(OR(G210="12R",G210="12L"),_xlfn.XLOOKUP(C210,Tabla42[ADEP],Tabla42[SID 12R],""),IF(OR(G210="30L",G210="30R"),_xlfn.XLOOKUP(C210,Tabla42[ADEP],Tabla42[SID 30L],""),""))</f>
        <v/>
      </c>
      <c r="S210" s="3">
        <f t="shared" si="3"/>
        <v>0</v>
      </c>
      <c r="T210" s="3" t="str">
        <f>_xlfn.XLOOKUP(C210,Tabla42[ADEP],Tabla42[Sector],"")</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IF(OR(G211="12R",G211="12L"),_xlfn.XLOOKUP(C211,Tabla42[ADEP],Tabla42[SID 12R],""),IF(OR(G211="30L",G211="30R"),_xlfn.XLOOKUP(C211,Tabla42[ADEP],Tabla42[SID 30L],""),""))</f>
        <v/>
      </c>
      <c r="S211" s="3">
        <f t="shared" si="3"/>
        <v>0</v>
      </c>
      <c r="T211" s="3" t="str">
        <f>_xlfn.XLOOKUP(C211,Tabla42[ADEP],Tabla42[Sector],"")</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IF(OR(G212="12R",G212="12L"),_xlfn.XLOOKUP(C212,Tabla42[ADEP],Tabla42[SID 12R],""),IF(OR(G212="30L",G212="30R"),_xlfn.XLOOKUP(C212,Tabla42[ADEP],Tabla42[SID 30L],""),""))</f>
        <v/>
      </c>
      <c r="S212" s="3">
        <f t="shared" si="3"/>
        <v>0</v>
      </c>
      <c r="T212" s="3" t="str">
        <f>_xlfn.XLOOKUP(C212,Tabla42[ADEP],Tabla42[Sector],"")</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IF(OR(G213="12R",G213="12L"),_xlfn.XLOOKUP(C213,Tabla42[ADEP],Tabla42[SID 12R],""),IF(OR(G213="30L",G213="30R"),_xlfn.XLOOKUP(C213,Tabla42[ADEP],Tabla42[SID 30L],""),""))</f>
        <v/>
      </c>
      <c r="S213" s="3">
        <f t="shared" si="3"/>
        <v>0</v>
      </c>
      <c r="T213" s="3" t="str">
        <f>_xlfn.XLOOKUP(C213,Tabla42[ADEP],Tabla42[Sector],"")</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IF(OR(G214="12R",G214="12L"),_xlfn.XLOOKUP(C214,Tabla42[ADEP],Tabla42[SID 12R],""),IF(OR(G214="30L",G214="30R"),_xlfn.XLOOKUP(C214,Tabla42[ADEP],Tabla42[SID 30L],""),""))</f>
        <v/>
      </c>
      <c r="S214" s="3">
        <f t="shared" si="3"/>
        <v>0</v>
      </c>
      <c r="T214" s="3" t="str">
        <f>_xlfn.XLOOKUP(C214,Tabla42[ADEP],Tabla42[Sector],"")</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IF(OR(G215="12R",G215="12L"),_xlfn.XLOOKUP(C215,Tabla42[ADEP],Tabla42[SID 12R],""),IF(OR(G215="30L",G215="30R"),_xlfn.XLOOKUP(C215,Tabla42[ADEP],Tabla42[SID 30L],""),""))</f>
        <v/>
      </c>
      <c r="S215" s="3">
        <f t="shared" si="3"/>
        <v>0</v>
      </c>
      <c r="T215" s="3" t="str">
        <f>_xlfn.XLOOKUP(C215,Tabla42[ADEP],Tabla42[Sector],"")</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IF(OR(G216="12R",G216="12L"),_xlfn.XLOOKUP(C216,Tabla42[ADEP],Tabla42[SID 12R],""),IF(OR(G216="30L",G216="30R"),_xlfn.XLOOKUP(C216,Tabla42[ADEP],Tabla42[SID 30L],""),""))</f>
        <v/>
      </c>
      <c r="S216" s="3">
        <f t="shared" si="3"/>
        <v>0</v>
      </c>
      <c r="T216" s="3" t="str">
        <f>_xlfn.XLOOKUP(C216,Tabla42[ADEP],Tabla42[Sector],"")</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IF(OR(G217="12R",G217="12L"),_xlfn.XLOOKUP(C217,Tabla42[ADEP],Tabla42[SID 12R],""),IF(OR(G217="30L",G217="30R"),_xlfn.XLOOKUP(C217,Tabla42[ADEP],Tabla42[SID 30L],""),""))</f>
        <v/>
      </c>
      <c r="S217" s="3">
        <f t="shared" si="3"/>
        <v>0</v>
      </c>
      <c r="T217" s="3" t="str">
        <f>_xlfn.XLOOKUP(C217,Tabla42[ADEP],Tabla42[Sector],"")</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IF(OR(G218="12R",G218="12L"),_xlfn.XLOOKUP(C218,Tabla42[ADEP],Tabla42[SID 12R],""),IF(OR(G218="30L",G218="30R"),_xlfn.XLOOKUP(C218,Tabla42[ADEP],Tabla42[SID 30L],""),""))</f>
        <v/>
      </c>
      <c r="S218" s="3">
        <f t="shared" si="3"/>
        <v>0</v>
      </c>
      <c r="T218" s="3" t="str">
        <f>_xlfn.XLOOKUP(C218,Tabla42[ADEP],Tabla42[Sector],"")</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IF(OR(G219="12R",G219="12L"),_xlfn.XLOOKUP(C219,Tabla42[ADEP],Tabla42[SID 12R],""),IF(OR(G219="30L",G219="30R"),_xlfn.XLOOKUP(C219,Tabla42[ADEP],Tabla42[SID 30L],""),""))</f>
        <v/>
      </c>
      <c r="S219" s="3">
        <f t="shared" si="3"/>
        <v>0</v>
      </c>
      <c r="T219" s="3" t="str">
        <f>_xlfn.XLOOKUP(C219,Tabla42[ADEP],Tabla42[Sector],"")</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2</v>
      </c>
      <c r="D228" s="8">
        <f t="shared" si="4"/>
        <v>0</v>
      </c>
      <c r="E228" s="8">
        <f t="shared" si="4"/>
        <v>1</v>
      </c>
      <c r="F228" s="8">
        <f t="shared" si="4"/>
        <v>3</v>
      </c>
      <c r="G228" s="8">
        <f t="shared" si="4"/>
        <v>0</v>
      </c>
      <c r="H228" s="8">
        <f t="shared" si="4"/>
        <v>7</v>
      </c>
      <c r="I228" s="9">
        <f t="shared" si="5"/>
        <v>13</v>
      </c>
    </row>
    <row r="229" spans="1:9" x14ac:dyDescent="0.2">
      <c r="A229" s="7">
        <v>16</v>
      </c>
      <c r="B229" s="8">
        <f t="shared" si="4"/>
        <v>0</v>
      </c>
      <c r="C229" s="8">
        <f t="shared" si="4"/>
        <v>2</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1</v>
      </c>
      <c r="E230" s="8">
        <f t="shared" si="4"/>
        <v>1</v>
      </c>
      <c r="F230" s="8">
        <f t="shared" si="4"/>
        <v>4</v>
      </c>
      <c r="G230" s="8">
        <f t="shared" si="4"/>
        <v>2</v>
      </c>
      <c r="H230" s="8">
        <f t="shared" si="4"/>
        <v>4</v>
      </c>
      <c r="I230" s="9">
        <f t="shared" si="5"/>
        <v>16</v>
      </c>
    </row>
    <row r="231" spans="1:9" x14ac:dyDescent="0.2">
      <c r="A231" s="7">
        <v>18</v>
      </c>
      <c r="B231" s="8">
        <f t="shared" si="4"/>
        <v>2</v>
      </c>
      <c r="C231" s="8">
        <f t="shared" si="4"/>
        <v>3</v>
      </c>
      <c r="D231" s="8">
        <f t="shared" si="4"/>
        <v>0</v>
      </c>
      <c r="E231" s="8">
        <f t="shared" si="4"/>
        <v>1</v>
      </c>
      <c r="F231" s="8">
        <f t="shared" si="4"/>
        <v>5</v>
      </c>
      <c r="G231" s="8">
        <f t="shared" si="4"/>
        <v>1</v>
      </c>
      <c r="H231" s="8">
        <f t="shared" si="4"/>
        <v>6</v>
      </c>
      <c r="I231" s="9">
        <f t="shared" si="5"/>
        <v>18</v>
      </c>
    </row>
    <row r="232" spans="1:9" x14ac:dyDescent="0.2">
      <c r="A232" s="7">
        <v>19</v>
      </c>
      <c r="B232" s="8">
        <f t="shared" si="4"/>
        <v>1</v>
      </c>
      <c r="C232" s="8">
        <f t="shared" si="4"/>
        <v>5</v>
      </c>
      <c r="D232" s="8">
        <f t="shared" si="4"/>
        <v>0</v>
      </c>
      <c r="E232" s="8">
        <f t="shared" si="4"/>
        <v>3</v>
      </c>
      <c r="F232" s="8">
        <f t="shared" si="4"/>
        <v>4</v>
      </c>
      <c r="G232" s="8">
        <f t="shared" si="4"/>
        <v>1</v>
      </c>
      <c r="H232" s="8">
        <f t="shared" si="4"/>
        <v>9</v>
      </c>
      <c r="I232" s="9">
        <f t="shared" si="5"/>
        <v>23</v>
      </c>
    </row>
    <row r="233" spans="1:9" x14ac:dyDescent="0.2">
      <c r="A233" s="7">
        <v>20</v>
      </c>
      <c r="B233" s="8">
        <f t="shared" si="4"/>
        <v>0</v>
      </c>
      <c r="C233" s="8">
        <f t="shared" si="4"/>
        <v>4</v>
      </c>
      <c r="D233" s="8">
        <f t="shared" si="4"/>
        <v>0</v>
      </c>
      <c r="E233" s="8">
        <f t="shared" si="4"/>
        <v>0</v>
      </c>
      <c r="F233" s="8">
        <f t="shared" si="4"/>
        <v>5</v>
      </c>
      <c r="G233" s="8">
        <f t="shared" si="4"/>
        <v>0</v>
      </c>
      <c r="H233" s="8">
        <f t="shared" si="4"/>
        <v>10</v>
      </c>
      <c r="I233" s="9">
        <f t="shared" si="5"/>
        <v>19</v>
      </c>
    </row>
    <row r="234" spans="1:9" x14ac:dyDescent="0.2">
      <c r="A234" s="7">
        <v>21</v>
      </c>
      <c r="B234" s="8">
        <f t="shared" si="4"/>
        <v>1</v>
      </c>
      <c r="C234" s="8">
        <f t="shared" si="4"/>
        <v>2</v>
      </c>
      <c r="D234" s="8">
        <f t="shared" si="4"/>
        <v>0</v>
      </c>
      <c r="E234" s="8">
        <f t="shared" si="4"/>
        <v>1</v>
      </c>
      <c r="F234" s="8">
        <f t="shared" si="4"/>
        <v>5</v>
      </c>
      <c r="G234" s="8">
        <f t="shared" si="4"/>
        <v>2</v>
      </c>
      <c r="H234" s="8">
        <f t="shared" si="4"/>
        <v>6</v>
      </c>
      <c r="I234" s="9">
        <f t="shared" si="5"/>
        <v>17</v>
      </c>
    </row>
    <row r="235" spans="1:9" x14ac:dyDescent="0.2">
      <c r="A235" s="10">
        <v>22</v>
      </c>
      <c r="B235" s="11">
        <f t="shared" si="4"/>
        <v>0</v>
      </c>
      <c r="C235" s="11">
        <f t="shared" si="4"/>
        <v>1</v>
      </c>
      <c r="D235" s="11">
        <f t="shared" si="4"/>
        <v>0</v>
      </c>
      <c r="E235" s="11">
        <f t="shared" si="4"/>
        <v>3</v>
      </c>
      <c r="F235" s="11">
        <f t="shared" si="4"/>
        <v>1</v>
      </c>
      <c r="G235" s="11">
        <f t="shared" si="4"/>
        <v>0</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0</v>
      </c>
      <c r="E264" s="9">
        <f t="shared" si="7"/>
        <v>13</v>
      </c>
    </row>
    <row r="265" spans="1:9" x14ac:dyDescent="0.2">
      <c r="A265" s="7">
        <v>16</v>
      </c>
      <c r="B265" s="8">
        <f t="shared" si="6"/>
        <v>7</v>
      </c>
      <c r="C265" s="8">
        <f t="shared" si="6"/>
        <v>5</v>
      </c>
      <c r="D265" s="8">
        <f t="shared" si="6"/>
        <v>2</v>
      </c>
      <c r="E265" s="9">
        <f t="shared" si="7"/>
        <v>14</v>
      </c>
    </row>
    <row r="266" spans="1:9" x14ac:dyDescent="0.2">
      <c r="A266" s="7">
        <v>17</v>
      </c>
      <c r="B266" s="8">
        <f t="shared" si="6"/>
        <v>4</v>
      </c>
      <c r="C266" s="8">
        <f t="shared" si="6"/>
        <v>9</v>
      </c>
      <c r="D266" s="8">
        <f t="shared" si="6"/>
        <v>3</v>
      </c>
      <c r="E266" s="9">
        <f t="shared" si="7"/>
        <v>16</v>
      </c>
    </row>
    <row r="267" spans="1:9" x14ac:dyDescent="0.2">
      <c r="A267" s="7">
        <v>18</v>
      </c>
      <c r="B267" s="8">
        <f t="shared" si="6"/>
        <v>6</v>
      </c>
      <c r="C267" s="8">
        <f t="shared" si="6"/>
        <v>9</v>
      </c>
      <c r="D267" s="8">
        <f t="shared" si="6"/>
        <v>3</v>
      </c>
      <c r="E267" s="9">
        <f t="shared" si="7"/>
        <v>18</v>
      </c>
    </row>
    <row r="268" spans="1:9" x14ac:dyDescent="0.2">
      <c r="A268" s="7">
        <v>19</v>
      </c>
      <c r="B268" s="8">
        <f t="shared" si="6"/>
        <v>9</v>
      </c>
      <c r="C268" s="8">
        <f t="shared" si="6"/>
        <v>12</v>
      </c>
      <c r="D268" s="8">
        <f t="shared" si="6"/>
        <v>2</v>
      </c>
      <c r="E268" s="9">
        <f t="shared" si="7"/>
        <v>23</v>
      </c>
    </row>
    <row r="269" spans="1:9" x14ac:dyDescent="0.2">
      <c r="A269" s="7">
        <v>20</v>
      </c>
      <c r="B269" s="8">
        <f t="shared" si="6"/>
        <v>10</v>
      </c>
      <c r="C269" s="8">
        <f t="shared" si="6"/>
        <v>9</v>
      </c>
      <c r="D269" s="8">
        <f t="shared" si="6"/>
        <v>0</v>
      </c>
      <c r="E269" s="9">
        <f t="shared" si="7"/>
        <v>19</v>
      </c>
    </row>
    <row r="270" spans="1:9" x14ac:dyDescent="0.2">
      <c r="A270" s="7">
        <v>21</v>
      </c>
      <c r="B270" s="8">
        <f t="shared" si="6"/>
        <v>6</v>
      </c>
      <c r="C270" s="8">
        <f t="shared" si="6"/>
        <v>8</v>
      </c>
      <c r="D270" s="8">
        <f t="shared" si="6"/>
        <v>3</v>
      </c>
      <c r="E270" s="9">
        <f t="shared" si="7"/>
        <v>17</v>
      </c>
    </row>
    <row r="271" spans="1:9" x14ac:dyDescent="0.2">
      <c r="A271" s="7">
        <v>22</v>
      </c>
      <c r="B271" s="8">
        <f t="shared" si="6"/>
        <v>3</v>
      </c>
      <c r="C271" s="8">
        <f t="shared" si="6"/>
        <v>5</v>
      </c>
      <c r="D271" s="8">
        <f t="shared" si="6"/>
        <v>0</v>
      </c>
      <c r="E271" s="9">
        <f t="shared" si="7"/>
        <v>8</v>
      </c>
    </row>
    <row r="272" spans="1:9" x14ac:dyDescent="0.2">
      <c r="A272" s="10">
        <v>23</v>
      </c>
      <c r="B272" s="11">
        <f t="shared" si="6"/>
        <v>0</v>
      </c>
      <c r="C272" s="11">
        <f t="shared" si="6"/>
        <v>0</v>
      </c>
      <c r="D272" s="11">
        <f t="shared" si="6"/>
        <v>1</v>
      </c>
      <c r="E272" s="12">
        <f t="shared" si="7"/>
        <v>1</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28</vt:i4>
      </vt:variant>
    </vt:vector>
  </HeadingPairs>
  <TitlesOfParts>
    <vt:vector size="28"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lpstr>2026-10-26</vt:lpstr>
      <vt:lpstr>2026-10-27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2026-10-28T19:23:06Z</dcterms:modified>
</cp:coreProperties>
</file>