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aciochacon/Documents/R/RDHS/RDHS/output/"/>
    </mc:Choice>
  </mc:AlternateContent>
  <xr:revisionPtr revIDLastSave="0" documentId="13_ncr:1_{2ED17684-97C2-8744-B886-C514ADF51EB2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Paises" sheetId="2" r:id="rId1"/>
    <sheet name="estimates_countries" sheetId="1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G65" i="1" l="1"/>
  <c r="G66" i="1"/>
  <c r="G67" i="1"/>
  <c r="G68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<sst xmlns="http://schemas.openxmlformats.org/spreadsheetml/2006/main" count="287" uniqueCount="100">
  <si>
    <t>SubregionName</t>
  </si>
  <si>
    <t>CountryName</t>
  </si>
  <si>
    <t>SurveyYear</t>
  </si>
  <si>
    <t>prop_dom</t>
  </si>
  <si>
    <t>prop_dom_low</t>
  </si>
  <si>
    <t>prop_dom_upp</t>
  </si>
  <si>
    <t>Caribbean</t>
  </si>
  <si>
    <t>Dominican Republic</t>
  </si>
  <si>
    <t>Haiti</t>
  </si>
  <si>
    <t>Central America</t>
  </si>
  <si>
    <t>Guatemala</t>
  </si>
  <si>
    <t>Honduras</t>
  </si>
  <si>
    <t>Central Asia</t>
  </si>
  <si>
    <t>Kyrgyz Republic</t>
  </si>
  <si>
    <t>Tajikistan</t>
  </si>
  <si>
    <t>Eastern Africa</t>
  </si>
  <si>
    <t>Burundi</t>
  </si>
  <si>
    <t>Comoros</t>
  </si>
  <si>
    <t>Ethiopia</t>
  </si>
  <si>
    <t>Kenya</t>
  </si>
  <si>
    <t>Madagascar</t>
  </si>
  <si>
    <t>Malawi</t>
  </si>
  <si>
    <t>Mozambique</t>
  </si>
  <si>
    <t>Rwanda</t>
  </si>
  <si>
    <t>Tanzania</t>
  </si>
  <si>
    <t>Uganda</t>
  </si>
  <si>
    <t>Zambia</t>
  </si>
  <si>
    <t>Zimbabwe</t>
  </si>
  <si>
    <t>Middle Africa</t>
  </si>
  <si>
    <t>Angola</t>
  </si>
  <si>
    <t>Cameroon</t>
  </si>
  <si>
    <t>Chad</t>
  </si>
  <si>
    <t>Congo</t>
  </si>
  <si>
    <t>Congo Democratic Republic</t>
  </si>
  <si>
    <t>Gabon</t>
  </si>
  <si>
    <t>Sao Tome and Principe</t>
  </si>
  <si>
    <t>North Africa</t>
  </si>
  <si>
    <t>Egypt</t>
  </si>
  <si>
    <t>Pacific Islands</t>
  </si>
  <si>
    <t>Papua New Guinea</t>
  </si>
  <si>
    <t>South America</t>
  </si>
  <si>
    <t>Bolivia</t>
  </si>
  <si>
    <t>Colombia</t>
  </si>
  <si>
    <t>Guyana</t>
  </si>
  <si>
    <t>Peru</t>
  </si>
  <si>
    <t>South Asia</t>
  </si>
  <si>
    <t>Afghanistan</t>
  </si>
  <si>
    <t>Bangladesh</t>
  </si>
  <si>
    <t>India</t>
  </si>
  <si>
    <t>Maldives</t>
  </si>
  <si>
    <t>Nepal</t>
  </si>
  <si>
    <t>Pakistan</t>
  </si>
  <si>
    <t>Southeast Asia</t>
  </si>
  <si>
    <t>Cambodia</t>
  </si>
  <si>
    <t>Indonesia</t>
  </si>
  <si>
    <t>Myanmar</t>
  </si>
  <si>
    <t>Philippines</t>
  </si>
  <si>
    <t>Timor-Leste</t>
  </si>
  <si>
    <t>Southern Africa</t>
  </si>
  <si>
    <t>Lesotho</t>
  </si>
  <si>
    <t>Namibia</t>
  </si>
  <si>
    <t>South Africa</t>
  </si>
  <si>
    <t>Southern Europe</t>
  </si>
  <si>
    <t>Albania</t>
  </si>
  <si>
    <t>West Asia</t>
  </si>
  <si>
    <t>Armenia</t>
  </si>
  <si>
    <t>Jordan</t>
  </si>
  <si>
    <t>Turkey</t>
  </si>
  <si>
    <t>Yemen</t>
  </si>
  <si>
    <t>Western Africa</t>
  </si>
  <si>
    <t>Benin</t>
  </si>
  <si>
    <t>Burkina Faso</t>
  </si>
  <si>
    <t>Cote d'Ivoire</t>
  </si>
  <si>
    <t>Gambia</t>
  </si>
  <si>
    <t>Ghana</t>
  </si>
  <si>
    <t>Guinea</t>
  </si>
  <si>
    <t>Liberia</t>
  </si>
  <si>
    <t>Mali</t>
  </si>
  <si>
    <t>Niger</t>
  </si>
  <si>
    <t>Nigeria</t>
  </si>
  <si>
    <t>Senegal</t>
  </si>
  <si>
    <t>Sierra Leone</t>
  </si>
  <si>
    <t>Togo</t>
  </si>
  <si>
    <t>Year</t>
  </si>
  <si>
    <t>Home Delivery Rate</t>
  </si>
  <si>
    <t>Country</t>
  </si>
  <si>
    <t>Column1</t>
  </si>
  <si>
    <t>Lower CI 95%</t>
  </si>
  <si>
    <t>Upper CI 95%</t>
  </si>
  <si>
    <t>RegionWorldBank</t>
  </si>
  <si>
    <t>East Asia &amp; Pacific</t>
  </si>
  <si>
    <t>Europe &amp; Central Asia</t>
  </si>
  <si>
    <t>Eastern Europe</t>
  </si>
  <si>
    <t>Moldova</t>
  </si>
  <si>
    <t>Azerbaijan</t>
  </si>
  <si>
    <t>Latin America &amp; Caribbean</t>
  </si>
  <si>
    <t>Middle East &amp; North Africa</t>
  </si>
  <si>
    <t>Morocco</t>
  </si>
  <si>
    <t>Sub-Saharan Africa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</si>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</sst>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9"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left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vertical="center"/>
    </dxf>
    <dxf>
      <alignment wrapText="1"/>
    </dxf>
    <dxf>
      <alignment wrapText="1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left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vertical="center"/>
    </dxf>
    <dxf>
      <alignment wrapText="1"/>
    </dxf>
    <dxf>
      <alignment wrapText="1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left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vertical="center"/>
    </dxf>
    <dxf>
      <alignment wrapText="1"/>
    </dxf>
    <dxf>
      <alignment wrapText="1"/>
    </dxf>
    <dxf>
      <numFmt numFmtId="0" formatCode="General"/>
    </dxf>
    <dxf>
      <alignment wrapText="1"/>
    </dxf>
    <dxf>
      <alignment wrapText="1"/>
    </dxf>
    <dxf>
      <alignment vertical="center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left"/>
    </dxf>
    <dxf>
      <alignment vertical="center"/>
    </dxf>
    <dxf>
      <alignment horizontal="center"/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racio Chacón-Torrico" refreshedDate="44082.105179166669" createdVersion="6" refreshedVersion="6" minRefreshableVersion="3" recordCount="67" xr:uid="{00000000-000A-0000-FFFF-FFFF0A000000}">
  <cacheSource type="worksheet">
    <worksheetSource name="Table1"/>
  </cacheSource>
  <cacheFields count="8">
    <cacheField name="SubregionName" numFmtId="0">
      <sharedItems count="15">
        <s v="Pacific Islands"/>
        <s v="Southeast Asia"/>
        <s v="Central Asia"/>
        <s v="Eastern Europe"/>
        <s v="Southern Europe"/>
        <s v="West Asia"/>
        <s v="Caribbean"/>
        <s v="Central America"/>
        <s v="South America"/>
        <s v="North Africa"/>
        <s v="South Asia"/>
        <s v="Eastern Africa"/>
        <s v="Middle Africa"/>
        <s v="Southern Africa"/>
        <s v="Western Africa"/>
      </sharedItems>
    </cacheField>
    <cacheField name="CountryName" numFmtId="0">
      <sharedItems count="67">
        <s v="Papua New Guinea"/>
        <s v="Cambodia"/>
        <s v="Indonesia"/>
        <s v="Myanmar"/>
        <s v="Philippines"/>
        <s v="Timor-Leste"/>
        <s v="Kyrgyz Republic"/>
        <s v="Tajikistan"/>
        <s v="Moldova"/>
        <s v="Albania"/>
        <s v="Armenia"/>
        <s v="Azerbaijan"/>
        <s v="Turkey"/>
        <s v="Dominican Republic"/>
        <s v="Haiti"/>
        <s v="Guatemala"/>
        <s v="Honduras"/>
        <s v="Bolivia"/>
        <s v="Colombia"/>
        <s v="Guyana"/>
        <s v="Peru"/>
        <s v="Egypt"/>
        <s v="Morocco"/>
        <s v="Jordan"/>
        <s v="Yemen"/>
        <s v="Afghanistan"/>
        <s v="Bangladesh"/>
        <s v="India"/>
        <s v="Maldives"/>
        <s v="Nepal"/>
        <s v="Pakistan"/>
        <s v="Burundi"/>
        <s v="Comoros"/>
        <s v="Ethiopia"/>
        <s v="Kenya"/>
        <s v="Madagascar"/>
        <s v="Malawi"/>
        <s v="Mozambique"/>
        <s v="Rwanda"/>
        <s v="Tanzania"/>
        <s v="Uganda"/>
        <s v="Zambia"/>
        <s v="Zimbabwe"/>
        <s v="Angola"/>
        <s v="Cameroon"/>
        <s v="Chad"/>
        <s v="Congo"/>
        <s v="Congo Democratic Republic"/>
        <s v="Gabon"/>
        <s v="Sao Tome and Principe"/>
        <s v="Eswatini"/>
        <s v="Lesotho"/>
        <s v="Namibia"/>
        <s v="South Africa"/>
        <s v="Benin"/>
        <s v="Burkina Faso"/>
        <s v="Cote d'Ivoire"/>
        <s v="Gambia"/>
        <s v="Ghana"/>
        <s v="Guinea"/>
        <s v="Liberia"/>
        <s v="Mali"/>
        <s v="Niger"/>
        <s v="Nigeria"/>
        <s v="Senegal"/>
        <s v="Sierra Leone"/>
        <s v="Togo"/>
      </sharedItems>
    </cacheField>
    <cacheField name="SurveyYear" numFmtId="0">
      <sharedItems containsSemiMixedTypes="0" containsString="0" containsNumber="1" containsInteger="1" minValue="2003" maxValue="2018"/>
    </cacheField>
    <cacheField name="prop_dom" numFmtId="0">
      <sharedItems containsSemiMixedTypes="0" containsString="0" containsNumber="1" minValue="1.35944175705916E-3" maxValue="0.77383910169937697"/>
    </cacheField>
    <cacheField name="prop_dom_low" numFmtId="0">
      <sharedItems containsSemiMixedTypes="0" containsString="0" containsNumber="1" minValue="-9.4953715986618298E-4" maxValue="0.75114432889549598"/>
    </cacheField>
    <cacheField name="prop_dom_upp" numFmtId="0">
      <sharedItems containsSemiMixedTypes="0" containsString="0" containsNumber="1" minValue="3.6684206739845101E-3" maxValue="0.79653387450325897"/>
    </cacheField>
    <cacheField name="Column1" numFmtId="0">
      <sharedItems/>
    </cacheField>
    <cacheField name="RegionWorldBank" numFmtId="0">
      <sharedItems count="6">
        <s v="East Asia &amp; Pacific"/>
        <s v="Europe &amp; Central Asia"/>
        <s v="Latin America &amp; Caribbean"/>
        <s v="Middle East &amp; North Africa"/>
        <s v="South Asia"/>
        <s v="Sub-Saharan 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n v="2017"/>
    <n v="0.38720484457794102"/>
    <n v="0.351042010534802"/>
    <n v="0.42336767862107999"/>
    <s v="35.1 - 42.34"/>
    <x v="0"/>
  </r>
  <r>
    <x v="1"/>
    <x v="1"/>
    <n v="2014"/>
    <n v="0.16554780718158499"/>
    <n v="0.14270893828089301"/>
    <n v="0.18838667608227699"/>
    <s v="14.27 - 18.84"/>
    <x v="0"/>
  </r>
  <r>
    <x v="1"/>
    <x v="2"/>
    <n v="2012"/>
    <n v="0.360294625060322"/>
    <n v="0.33854789022065301"/>
    <n v="0.382041359899991"/>
    <s v="33.85 - 38.2"/>
    <x v="0"/>
  </r>
  <r>
    <x v="1"/>
    <x v="3"/>
    <n v="2016"/>
    <n v="0.62696875608654901"/>
    <n v="0.59171855735618994"/>
    <n v="0.66221895481690896"/>
    <s v="59.17 - 66.22"/>
    <x v="0"/>
  </r>
  <r>
    <x v="1"/>
    <x v="4"/>
    <n v="2017"/>
    <n v="0.19629052100420599"/>
    <n v="0.173658004273642"/>
    <n v="0.21892303773477001"/>
    <s v="17.37 - 21.89"/>
    <x v="0"/>
  </r>
  <r>
    <x v="1"/>
    <x v="5"/>
    <n v="2016"/>
    <n v="0.51405862469327501"/>
    <n v="0.47506292108926901"/>
    <n v="0.55305432829728196"/>
    <s v="47.51 - 55.31"/>
    <x v="0"/>
  </r>
  <r>
    <x v="2"/>
    <x v="6"/>
    <n v="2012"/>
    <n v="3.87375517768874E-3"/>
    <n v="3.23562694259963E-4"/>
    <n v="7.4239476611175203E-3"/>
    <s v="0.03 - 0.74"/>
    <x v="1"/>
  </r>
  <r>
    <x v="2"/>
    <x v="7"/>
    <n v="2017"/>
    <n v="0.11614376435342599"/>
    <n v="9.3551972478662093E-2"/>
    <n v="0.138735556228191"/>
    <s v="9.36 - 13.87"/>
    <x v="1"/>
  </r>
  <r>
    <x v="3"/>
    <x v="8"/>
    <n v="2005"/>
    <n v="7.7307405460320996E-3"/>
    <n v="2.9903233378761E-3"/>
    <n v="1.2471157754188099E-2"/>
    <s v="0.3 - 1.25"/>
    <x v="1"/>
  </r>
  <r>
    <x v="4"/>
    <x v="9"/>
    <n v="2017"/>
    <n v="4.4196543218856504E-3"/>
    <n v="1.6355202672042801E-3"/>
    <n v="7.2037883765670302E-3"/>
    <s v="0.16 - 0.72"/>
    <x v="1"/>
  </r>
  <r>
    <x v="5"/>
    <x v="10"/>
    <n v="2016"/>
    <n v="1.35944175705916E-3"/>
    <n v="-9.4953715986618298E-4"/>
    <n v="3.6684206739845101E-3"/>
    <s v="-0.09 - 0.37"/>
    <x v="1"/>
  </r>
  <r>
    <x v="5"/>
    <x v="11"/>
    <n v="2006"/>
    <n v="0.215703005085118"/>
    <n v="0.17057009328155001"/>
    <n v="0.26083591688868701"/>
    <s v="17.06 - 26.08"/>
    <x v="1"/>
  </r>
  <r>
    <x v="5"/>
    <x v="12"/>
    <n v="2013"/>
    <n v="2.2773940593966601E-2"/>
    <n v="1.6447798345265E-2"/>
    <n v="2.9100082842668299E-2"/>
    <s v="1.64 - 2.91"/>
    <x v="1"/>
  </r>
  <r>
    <x v="6"/>
    <x v="13"/>
    <n v="2013"/>
    <n v="9.7624753713396809E-3"/>
    <n v="5.8594434589128198E-3"/>
    <n v="1.36655072837665E-2"/>
    <s v="0.59 - 1.37"/>
    <x v="2"/>
  </r>
  <r>
    <x v="6"/>
    <x v="14"/>
    <n v="2016"/>
    <n v="0.59503392732180604"/>
    <n v="0.563709948778643"/>
    <n v="0.62635790586496998"/>
    <s v="56.37 - 62.64"/>
    <x v="2"/>
  </r>
  <r>
    <x v="7"/>
    <x v="15"/>
    <n v="2015"/>
    <n v="0.34447138479400702"/>
    <n v="0.31663757993364999"/>
    <n v="0.37230518965436499"/>
    <s v="31.66 - 37.23"/>
    <x v="2"/>
  </r>
  <r>
    <x v="7"/>
    <x v="16"/>
    <n v="2011"/>
    <n v="0.16914895681457401"/>
    <n v="0.154449504404302"/>
    <n v="0.18384840922484699"/>
    <s v="15.44 - 18.38"/>
    <x v="2"/>
  </r>
  <r>
    <x v="8"/>
    <x v="17"/>
    <n v="2008"/>
    <n v="0.32059850320838701"/>
    <n v="0.29240698429498402"/>
    <n v="0.348790022121789"/>
    <s v="29.24 - 34.88"/>
    <x v="2"/>
  </r>
  <r>
    <x v="8"/>
    <x v="18"/>
    <n v="2015"/>
    <n v="2.7021629605372299E-2"/>
    <n v="2.18673998872084E-2"/>
    <n v="3.2175859323536303E-2"/>
    <s v="2.19 - 3.22"/>
    <x v="2"/>
  </r>
  <r>
    <x v="8"/>
    <x v="19"/>
    <n v="2009"/>
    <n v="8.52266216209355E-2"/>
    <n v="6.5189250226574402E-2"/>
    <n v="0.105263993015296"/>
    <s v="6.52 - 10.53"/>
    <x v="2"/>
  </r>
  <r>
    <x v="8"/>
    <x v="20"/>
    <n v="2012"/>
    <n v="0.144992100614139"/>
    <n v="0.126989580772881"/>
    <n v="0.162994620455397"/>
    <s v="12.7 - 16.3"/>
    <x v="2"/>
  </r>
  <r>
    <x v="9"/>
    <x v="21"/>
    <n v="2014"/>
    <n v="0.131976601943982"/>
    <n v="0.12008845485759601"/>
    <n v="0.143864749030368"/>
    <s v="12.01 - 14.39"/>
    <x v="3"/>
  </r>
  <r>
    <x v="9"/>
    <x v="22"/>
    <n v="2003"/>
    <n v="0.38531847644823902"/>
    <n v="0.353075700407319"/>
    <n v="0.41756125248915998"/>
    <s v="35.31 - 41.76"/>
    <x v="3"/>
  </r>
  <r>
    <x v="5"/>
    <x v="23"/>
    <n v="2017"/>
    <n v="9.2804488202022292E-3"/>
    <n v="5.7942666917068404E-3"/>
    <n v="1.2766630948697601E-2"/>
    <s v="0.58 - 1.28"/>
    <x v="3"/>
  </r>
  <r>
    <x v="5"/>
    <x v="24"/>
    <n v="2013"/>
    <n v="0.68878030071171803"/>
    <n v="0.66827974300732895"/>
    <n v="0.709280858416107"/>
    <s v="66.83 - 70.93"/>
    <x v="3"/>
  </r>
  <r>
    <x v="10"/>
    <x v="25"/>
    <n v="2015"/>
    <n v="0.50901903941601501"/>
    <n v="0.47047911541193099"/>
    <n v="0.54755896342009802"/>
    <s v="47.05 - 54.76"/>
    <x v="4"/>
  </r>
  <r>
    <x v="10"/>
    <x v="26"/>
    <n v="2014"/>
    <n v="0.62153766871000704"/>
    <n v="0.59150073092093602"/>
    <n v="0.65157460649907695"/>
    <s v="59.15 - 65.16"/>
    <x v="4"/>
  </r>
  <r>
    <x v="10"/>
    <x v="27"/>
    <n v="2015"/>
    <n v="0.208067965716623"/>
    <n v="0.20443014581918301"/>
    <n v="0.211705785614063"/>
    <s v="20.44 - 21.17"/>
    <x v="4"/>
  </r>
  <r>
    <x v="10"/>
    <x v="28"/>
    <n v="2016"/>
    <n v="5.8281394107754904E-3"/>
    <n v="6.1194822685414502E-4"/>
    <n v="1.10443305946968E-2"/>
    <s v="0.06 - 1.1"/>
    <x v="4"/>
  </r>
  <r>
    <x v="10"/>
    <x v="29"/>
    <n v="2016"/>
    <n v="0.42874343878432503"/>
    <n v="0.39216909212619799"/>
    <n v="0.465317785442452"/>
    <s v="39.22 - 46.53"/>
    <x v="4"/>
  </r>
  <r>
    <x v="10"/>
    <x v="30"/>
    <n v="2017"/>
    <n v="0.33664000483978601"/>
    <n v="0.30529204218325101"/>
    <n v="0.36798796749632101"/>
    <s v="30.53 - 36.8"/>
    <x v="4"/>
  </r>
  <r>
    <x v="11"/>
    <x v="31"/>
    <n v="2016"/>
    <n v="0.11906464415760699"/>
    <n v="0.10777052494403"/>
    <n v="0.13035876337118399"/>
    <s v="10.78 - 13.04"/>
    <x v="5"/>
  </r>
  <r>
    <x v="11"/>
    <x v="32"/>
    <n v="2012"/>
    <n v="0.217709178323338"/>
    <n v="0.18794744349336201"/>
    <n v="0.24747091315331499"/>
    <s v="18.79 - 24.75"/>
    <x v="5"/>
  </r>
  <r>
    <x v="11"/>
    <x v="33"/>
    <n v="2016"/>
    <n v="0.72552051310577104"/>
    <n v="0.69218105113143302"/>
    <n v="0.75885997508010805"/>
    <s v="69.22 - 75.89"/>
    <x v="5"/>
  </r>
  <r>
    <x v="11"/>
    <x v="34"/>
    <n v="2014"/>
    <n v="0.37356535507433303"/>
    <n v="0.35465008057899899"/>
    <n v="0.39248062956966701"/>
    <s v="35.47 - 39.25"/>
    <x v="5"/>
  </r>
  <r>
    <x v="11"/>
    <x v="35"/>
    <n v="2008"/>
    <n v="0.63705195276869497"/>
    <n v="0.60943015542950496"/>
    <n v="0.66467375010788499"/>
    <s v="60.94 - 66.47"/>
    <x v="5"/>
  </r>
  <r>
    <x v="11"/>
    <x v="36"/>
    <n v="2015"/>
    <n v="7.0947168227504007E-2"/>
    <n v="6.1574539908088297E-2"/>
    <n v="8.0319796546919703E-2"/>
    <s v="6.16 - 8.03"/>
    <x v="5"/>
  </r>
  <r>
    <x v="11"/>
    <x v="37"/>
    <n v="2011"/>
    <n v="0.431228030800551"/>
    <n v="0.396824648425258"/>
    <n v="0.465631413175843"/>
    <s v="39.68 - 46.56"/>
    <x v="5"/>
  </r>
  <r>
    <x v="11"/>
    <x v="38"/>
    <n v="2015"/>
    <n v="7.8728187122574206E-2"/>
    <n v="6.7694898917863705E-2"/>
    <n v="8.9761475327284804E-2"/>
    <s v="6.77 - 8.98"/>
    <x v="5"/>
  </r>
  <r>
    <x v="11"/>
    <x v="39"/>
    <n v="2015"/>
    <n v="0.35700212370457102"/>
    <n v="0.32599771030146302"/>
    <n v="0.38800653710767902"/>
    <s v="32.6 - 38.8"/>
    <x v="5"/>
  </r>
  <r>
    <x v="11"/>
    <x v="40"/>
    <n v="2016"/>
    <n v="0.25226285972413898"/>
    <n v="0.23389383485331899"/>
    <n v="0.27063188459495902"/>
    <s v="23.39 - 27.06"/>
    <x v="5"/>
  </r>
  <r>
    <x v="11"/>
    <x v="41"/>
    <n v="2018"/>
    <n v="0.150556043778002"/>
    <n v="0.13143958258417901"/>
    <n v="0.16967250497182601"/>
    <s v="13.14 - 16.97"/>
    <x v="5"/>
  </r>
  <r>
    <x v="11"/>
    <x v="42"/>
    <n v="2015"/>
    <n v="0.20133731024936299"/>
    <n v="0.17528858449557899"/>
    <n v="0.227386036003146"/>
    <s v="17.53 - 22.74"/>
    <x v="5"/>
  </r>
  <r>
    <x v="12"/>
    <x v="43"/>
    <n v="2015"/>
    <n v="0.53130661030313597"/>
    <n v="0.49816420162071601"/>
    <n v="0.564449018985555"/>
    <s v="49.82 - 56.44"/>
    <x v="5"/>
  </r>
  <r>
    <x v="12"/>
    <x v="44"/>
    <n v="2018"/>
    <n v="0.32756977582944702"/>
    <n v="0.28373467171586098"/>
    <n v="0.37140487994303301"/>
    <s v="28.37 - 37.14"/>
    <x v="5"/>
  </r>
  <r>
    <x v="12"/>
    <x v="45"/>
    <n v="2014"/>
    <n v="0.77383910169937697"/>
    <n v="0.75114432889549598"/>
    <n v="0.79653387450325897"/>
    <s v="75.11 - 79.65"/>
    <x v="5"/>
  </r>
  <r>
    <x v="12"/>
    <x v="46"/>
    <n v="2011"/>
    <n v="7.9227694335809201E-2"/>
    <n v="6.2612706309897403E-2"/>
    <n v="9.5842682361721096E-2"/>
    <s v="6.26 - 9.58"/>
    <x v="5"/>
  </r>
  <r>
    <x v="12"/>
    <x v="47"/>
    <n v="2013"/>
    <n v="0.18712709943331199"/>
    <n v="0.15894489413212701"/>
    <n v="0.215309304734497"/>
    <s v="15.89 - 21.53"/>
    <x v="5"/>
  </r>
  <r>
    <x v="12"/>
    <x v="48"/>
    <n v="2012"/>
    <n v="7.1173166314070599E-2"/>
    <n v="5.57573684000085E-2"/>
    <n v="8.6588964228132698E-2"/>
    <s v="5.58 - 8.66"/>
    <x v="5"/>
  </r>
  <r>
    <x v="12"/>
    <x v="49"/>
    <n v="2008"/>
    <n v="0.189817818216931"/>
    <n v="0.15713225219289501"/>
    <n v="0.22250338424096699"/>
    <s v="15.71 - 22.25"/>
    <x v="5"/>
  </r>
  <r>
    <x v="13"/>
    <x v="50"/>
    <n v="2006"/>
    <n v="0.25283823247883003"/>
    <n v="0.22683771486524201"/>
    <n v="0.27883875009241799"/>
    <s v="22.68 - 27.88"/>
    <x v="5"/>
  </r>
  <r>
    <x v="13"/>
    <x v="51"/>
    <n v="2014"/>
    <n v="0.23025733124244799"/>
    <n v="0.206615069723255"/>
    <n v="0.25389959276164198"/>
    <s v="20.66 - 25.39"/>
    <x v="5"/>
  </r>
  <r>
    <x v="13"/>
    <x v="52"/>
    <n v="2013"/>
    <n v="0.118118850712315"/>
    <n v="0.100645065089232"/>
    <n v="0.135592636335397"/>
    <s v="10.06 - 13.56"/>
    <x v="5"/>
  </r>
  <r>
    <x v="13"/>
    <x v="53"/>
    <n v="2016"/>
    <n v="3.66379870389274E-2"/>
    <n v="2.85767344116599E-2"/>
    <n v="4.4699239666194997E-2"/>
    <s v="2.86 - 4.47"/>
    <x v="5"/>
  </r>
  <r>
    <x v="14"/>
    <x v="54"/>
    <n v="2017"/>
    <n v="0.144515578752554"/>
    <n v="0.121930455162069"/>
    <n v="0.16710070234304"/>
    <s v="12.19 - 16.71"/>
    <x v="5"/>
  </r>
  <r>
    <x v="14"/>
    <x v="55"/>
    <n v="2010"/>
    <n v="0.33188241591106299"/>
    <n v="0.302153815621029"/>
    <n v="0.36161101620109698"/>
    <s v="30.22 - 36.16"/>
    <x v="5"/>
  </r>
  <r>
    <x v="14"/>
    <x v="56"/>
    <n v="2012"/>
    <n v="0.40683907824354298"/>
    <n v="0.36646738514799798"/>
    <n v="0.44721077133908799"/>
    <s v="36.65 - 44.72"/>
    <x v="5"/>
  </r>
  <r>
    <x v="14"/>
    <x v="57"/>
    <n v="2013"/>
    <n v="0.36589602810774402"/>
    <n v="0.32273545186661601"/>
    <n v="0.40905660434887298"/>
    <s v="32.27 - 40.91"/>
    <x v="5"/>
  </r>
  <r>
    <x v="14"/>
    <x v="58"/>
    <n v="2014"/>
    <n v="0.26578086535273499"/>
    <n v="0.23146298109785099"/>
    <n v="0.30009874960761901"/>
    <s v="23.15 - 30.01"/>
    <x v="5"/>
  </r>
  <r>
    <x v="14"/>
    <x v="59"/>
    <n v="2018"/>
    <n v="0.47294641862779602"/>
    <n v="0.43670126121951902"/>
    <n v="0.50919157603607301"/>
    <s v="43.67 - 50.92"/>
    <x v="5"/>
  </r>
  <r>
    <x v="14"/>
    <x v="60"/>
    <n v="2013"/>
    <n v="0.43589537035000397"/>
    <n v="0.398477435059721"/>
    <n v="0.47331330564028801"/>
    <s v="39.85 - 47.33"/>
    <x v="5"/>
  </r>
  <r>
    <x v="14"/>
    <x v="61"/>
    <n v="2018"/>
    <n v="0.32786681974832699"/>
    <n v="0.28776185225635698"/>
    <n v="0.367971787240297"/>
    <s v="28.78 - 36.8"/>
    <x v="5"/>
  </r>
  <r>
    <x v="14"/>
    <x v="62"/>
    <n v="2012"/>
    <n v="0.69543908098987295"/>
    <n v="0.66779300628611005"/>
    <n v="0.72308515569363596"/>
    <s v="66.78 - 72.31"/>
    <x v="5"/>
  </r>
  <r>
    <x v="14"/>
    <x v="63"/>
    <n v="2018"/>
    <n v="0.59003501615407805"/>
    <n v="0.56670197317945303"/>
    <n v="0.61336805912870296"/>
    <s v="56.67 - 61.34"/>
    <x v="5"/>
  </r>
  <r>
    <x v="14"/>
    <x v="64"/>
    <n v="2018"/>
    <n v="0.179113293607957"/>
    <n v="0.146033987828106"/>
    <n v="0.21219259938780799"/>
    <s v="14.6 - 21.22"/>
    <x v="5"/>
  </r>
  <r>
    <x v="14"/>
    <x v="65"/>
    <n v="2013"/>
    <n v="0.44383273423001302"/>
    <n v="0.40843697263706102"/>
    <n v="0.47922849582296501"/>
    <s v="40.84 - 47.92"/>
    <x v="5"/>
  </r>
  <r>
    <x v="14"/>
    <x v="66"/>
    <n v="2013"/>
    <n v="0.26871079472492598"/>
    <n v="0.233515259799907"/>
    <n v="0.30390632964994402"/>
    <s v="23.35 - 30.3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ountry">
  <location ref="A3:E76" firstHeaderRow="0" firstDataRow="1" firstDataCol="1"/>
  <pivotFields count="8">
    <pivotField showAll="0" defaultSubtotal="0">
      <items count="15">
        <item x="6"/>
        <item x="7"/>
        <item x="2"/>
        <item x="11"/>
        <item x="12"/>
        <item x="9"/>
        <item x="0"/>
        <item x="8"/>
        <item x="10"/>
        <item x="1"/>
        <item x="13"/>
        <item x="4"/>
        <item x="5"/>
        <item x="14"/>
        <item x="3"/>
      </items>
    </pivotField>
    <pivotField axis="axisRow" showAll="0" defaultSubtotal="0">
      <items count="67">
        <item x="25"/>
        <item x="9"/>
        <item x="43"/>
        <item x="10"/>
        <item x="26"/>
        <item x="54"/>
        <item x="17"/>
        <item x="55"/>
        <item x="31"/>
        <item x="1"/>
        <item x="44"/>
        <item x="45"/>
        <item x="18"/>
        <item x="32"/>
        <item x="46"/>
        <item x="47"/>
        <item x="56"/>
        <item x="13"/>
        <item x="21"/>
        <item x="33"/>
        <item x="48"/>
        <item x="57"/>
        <item x="58"/>
        <item x="15"/>
        <item x="59"/>
        <item x="19"/>
        <item x="14"/>
        <item x="16"/>
        <item x="27"/>
        <item x="2"/>
        <item x="23"/>
        <item x="34"/>
        <item x="6"/>
        <item x="51"/>
        <item x="60"/>
        <item x="35"/>
        <item x="36"/>
        <item x="28"/>
        <item x="61"/>
        <item x="37"/>
        <item x="3"/>
        <item x="52"/>
        <item x="29"/>
        <item x="62"/>
        <item x="63"/>
        <item x="30"/>
        <item x="0"/>
        <item x="20"/>
        <item x="4"/>
        <item x="38"/>
        <item x="49"/>
        <item x="64"/>
        <item x="65"/>
        <item x="53"/>
        <item x="7"/>
        <item x="39"/>
        <item x="5"/>
        <item x="66"/>
        <item x="12"/>
        <item x="40"/>
        <item x="24"/>
        <item x="41"/>
        <item x="42"/>
        <item x="8"/>
        <item x="11"/>
        <item x="22"/>
        <item x="5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ubtotalTop="0" showAll="0" defaultSubtotal="0"/>
    <pivotField axis="axisRow" subtotalTop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1"/>
  </rowFields>
  <rowItems count="73">
    <i>
      <x/>
    </i>
    <i r="1">
      <x v="9"/>
    </i>
    <i r="1">
      <x v="29"/>
    </i>
    <i r="1">
      <x v="40"/>
    </i>
    <i r="1">
      <x v="46"/>
    </i>
    <i r="1">
      <x v="48"/>
    </i>
    <i r="1">
      <x v="56"/>
    </i>
    <i>
      <x v="1"/>
    </i>
    <i r="1">
      <x v="1"/>
    </i>
    <i r="1">
      <x v="3"/>
    </i>
    <i r="1">
      <x v="32"/>
    </i>
    <i r="1">
      <x v="54"/>
    </i>
    <i r="1">
      <x v="58"/>
    </i>
    <i r="1">
      <x v="63"/>
    </i>
    <i r="1">
      <x v="64"/>
    </i>
    <i>
      <x v="2"/>
    </i>
    <i r="1">
      <x v="6"/>
    </i>
    <i r="1">
      <x v="12"/>
    </i>
    <i r="1">
      <x v="17"/>
    </i>
    <i r="1">
      <x v="23"/>
    </i>
    <i r="1">
      <x v="25"/>
    </i>
    <i r="1">
      <x v="26"/>
    </i>
    <i r="1">
      <x v="27"/>
    </i>
    <i r="1">
      <x v="47"/>
    </i>
    <i>
      <x v="3"/>
    </i>
    <i r="1">
      <x v="18"/>
    </i>
    <i r="1">
      <x v="30"/>
    </i>
    <i r="1">
      <x v="60"/>
    </i>
    <i r="1">
      <x v="65"/>
    </i>
    <i>
      <x v="4"/>
    </i>
    <i r="1">
      <x/>
    </i>
    <i r="1">
      <x v="4"/>
    </i>
    <i r="1">
      <x v="28"/>
    </i>
    <i r="1">
      <x v="37"/>
    </i>
    <i r="1">
      <x v="42"/>
    </i>
    <i r="1">
      <x v="45"/>
    </i>
    <i>
      <x v="5"/>
    </i>
    <i r="1">
      <x v="2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1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7"/>
    </i>
    <i r="1">
      <x v="59"/>
    </i>
    <i r="1">
      <x v="61"/>
    </i>
    <i r="1">
      <x v="62"/>
    </i>
    <i r="1">
      <x v="6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Year" fld="2" baseField="0" baseItem="0"/>
    <dataField name="Home Delivery Rate" fld="3" baseField="0" baseItem="0" numFmtId="164"/>
    <dataField name="Lower CI 95%" fld="5" baseField="0" baseItem="0" numFmtId="164"/>
    <dataField name="Upper CI 95%" fld="4" baseField="0" baseItem="0" numFmtId="164"/>
  </dataFields>
  <formats count="17">
    <format dxfId="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">
      <pivotArea field="0" type="button" dataOnly="0" labelOnly="1" outline="0"/>
    </format>
    <format dxfId="59">
      <pivotArea field="0" type="button" dataOnly="0" labelOnly="1" outline="0"/>
    </format>
    <format dxfId="58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56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55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54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2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8" totalsRowShown="0">
  <autoFilter ref="A1:H68" xr:uid="{00000000-0009-0000-0100-000001000000}"/>
  <tableColumns count="8">
    <tableColumn id="1" xr3:uid="{00000000-0010-0000-0000-000001000000}" name="SubregionName"/>
    <tableColumn id="2" xr3:uid="{00000000-0010-0000-0000-000002000000}" name="CountryName"/>
    <tableColumn id="3" xr3:uid="{00000000-0010-0000-0000-000003000000}" name="SurveyYear"/>
    <tableColumn id="4" xr3:uid="{00000000-0010-0000-0000-000004000000}" name="prop_dom"/>
    <tableColumn id="5" xr3:uid="{00000000-0010-0000-0000-000005000000}" name="prop_dom_low"/>
    <tableColumn id="6" xr3:uid="{00000000-0010-0000-0000-000006000000}" name="prop_dom_upp"/>
    <tableColumn id="7" xr3:uid="{00000000-0010-0000-0000-000007000000}" name="Column1" dataDxfId="51">
      <calculatedColumnFormula>_xlfn.CONCAT(ROUND(Table1[[#This Row],[prop_dom_low]]*100,2)," - ",  ROUND(Table1[[#This Row],[prop_dom_upp]]*100,2))</calculatedColumnFormula>
    </tableColumn>
    <tableColumn id="8" xr3:uid="{DD808A7F-11A3-F34F-97DE-186E002B3A51}" name="RegionWorldB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5"/>
  <sheetViews>
    <sheetView tabSelected="1" topLeftCell="A22" workbookViewId="0">
      <selection activeCell="J20" sqref="J20"/>
    </sheetView>
  </sheetViews>
  <sheetFormatPr baseColWidth="10" defaultRowHeight="16" x14ac:dyDescent="0.2"/>
  <cols>
    <col min="1" max="1" width="28.1640625" bestFit="1" customWidth="1"/>
    <col min="2" max="2" width="5.1640625" style="5" bestFit="1" customWidth="1"/>
    <col min="3" max="3" width="13.6640625" style="4" bestFit="1" customWidth="1"/>
    <col min="4" max="5" width="8.1640625" style="4" bestFit="1" customWidth="1"/>
  </cols>
  <sheetData>
    <row r="3" spans="1:5" ht="34" x14ac:dyDescent="0.2">
      <c r="A3" s="11" t="s">
        <v>85</v>
      </c>
      <c r="B3" s="6" t="s">
        <v>83</v>
      </c>
      <c r="C3" s="9" t="s">
        <v>84</v>
      </c>
      <c r="D3" s="12" t="s">
        <v>87</v>
      </c>
      <c r="E3" s="12" t="s">
        <v>88</v>
      </c>
    </row>
    <row r="4" spans="1:5" x14ac:dyDescent="0.2">
      <c r="A4" s="2" t="s">
        <v>90</v>
      </c>
      <c r="B4" s="7"/>
      <c r="C4" s="8"/>
      <c r="D4" s="8"/>
      <c r="E4" s="9"/>
    </row>
    <row r="5" spans="1:5" x14ac:dyDescent="0.2">
      <c r="A5" s="3" t="s">
        <v>53</v>
      </c>
      <c r="B5" s="7">
        <v>2014</v>
      </c>
      <c r="C5" s="8">
        <v>0.16554780718158499</v>
      </c>
      <c r="D5" s="8">
        <v>0.18838667608227699</v>
      </c>
      <c r="E5" s="9">
        <v>0.14270893828089301</v>
      </c>
    </row>
    <row r="6" spans="1:5" x14ac:dyDescent="0.2">
      <c r="A6" s="3" t="s">
        <v>54</v>
      </c>
      <c r="B6" s="7">
        <v>2012</v>
      </c>
      <c r="C6" s="8">
        <v>0.360294625060322</v>
      </c>
      <c r="D6" s="8">
        <v>0.382041359899991</v>
      </c>
      <c r="E6" s="9">
        <v>0.33854789022065301</v>
      </c>
    </row>
    <row r="7" spans="1:5" x14ac:dyDescent="0.2">
      <c r="A7" s="3" t="s">
        <v>55</v>
      </c>
      <c r="B7" s="7">
        <v>2016</v>
      </c>
      <c r="C7" s="8">
        <v>0.62696875608654901</v>
      </c>
      <c r="D7" s="8">
        <v>0.66221895481690896</v>
      </c>
      <c r="E7" s="9">
        <v>0.59171855735618994</v>
      </c>
    </row>
    <row r="8" spans="1:5" x14ac:dyDescent="0.2">
      <c r="A8" s="3" t="s">
        <v>39</v>
      </c>
      <c r="B8" s="7">
        <v>2017</v>
      </c>
      <c r="C8" s="8">
        <v>0.38720484457794102</v>
      </c>
      <c r="D8" s="8">
        <v>0.42336767862107999</v>
      </c>
      <c r="E8" s="9">
        <v>0.351042010534802</v>
      </c>
    </row>
    <row r="9" spans="1:5" x14ac:dyDescent="0.2">
      <c r="A9" s="3" t="s">
        <v>56</v>
      </c>
      <c r="B9" s="7">
        <v>2017</v>
      </c>
      <c r="C9" s="8">
        <v>0.19629052100420599</v>
      </c>
      <c r="D9" s="8">
        <v>0.21892303773477001</v>
      </c>
      <c r="E9" s="9">
        <v>0.173658004273642</v>
      </c>
    </row>
    <row r="10" spans="1:5" x14ac:dyDescent="0.2">
      <c r="A10" s="3" t="s">
        <v>57</v>
      </c>
      <c r="B10" s="7">
        <v>2016</v>
      </c>
      <c r="C10" s="8">
        <v>0.51405862469327501</v>
      </c>
      <c r="D10" s="8">
        <v>0.55305432829728196</v>
      </c>
      <c r="E10" s="9">
        <v>0.47506292108926901</v>
      </c>
    </row>
    <row r="11" spans="1:5" x14ac:dyDescent="0.2">
      <c r="A11" s="2" t="s">
        <v>91</v>
      </c>
      <c r="B11" s="7"/>
      <c r="C11" s="8"/>
      <c r="D11" s="8"/>
      <c r="E11" s="9"/>
    </row>
    <row r="12" spans="1:5" x14ac:dyDescent="0.2">
      <c r="A12" s="3" t="s">
        <v>63</v>
      </c>
      <c r="B12" s="7">
        <v>2017</v>
      </c>
      <c r="C12" s="8">
        <v>4.4196543218856504E-3</v>
      </c>
      <c r="D12" s="8">
        <v>7.2037883765670302E-3</v>
      </c>
      <c r="E12" s="9">
        <v>1.6355202672042801E-3</v>
      </c>
    </row>
    <row r="13" spans="1:5" x14ac:dyDescent="0.2">
      <c r="A13" s="3" t="s">
        <v>65</v>
      </c>
      <c r="B13" s="7">
        <v>2016</v>
      </c>
      <c r="C13" s="8">
        <v>1.35944175705916E-3</v>
      </c>
      <c r="D13" s="8">
        <v>3.6684206739845101E-3</v>
      </c>
      <c r="E13" s="9">
        <v>-9.4953715986618298E-4</v>
      </c>
    </row>
    <row r="14" spans="1:5" x14ac:dyDescent="0.2">
      <c r="A14" s="3" t="s">
        <v>13</v>
      </c>
      <c r="B14" s="7">
        <v>2012</v>
      </c>
      <c r="C14" s="8">
        <v>3.87375517768874E-3</v>
      </c>
      <c r="D14" s="8">
        <v>7.4239476611175203E-3</v>
      </c>
      <c r="E14" s="9">
        <v>3.23562694259963E-4</v>
      </c>
    </row>
    <row r="15" spans="1:5" x14ac:dyDescent="0.2">
      <c r="A15" s="3" t="s">
        <v>14</v>
      </c>
      <c r="B15" s="7">
        <v>2017</v>
      </c>
      <c r="C15" s="8">
        <v>0.11614376435342599</v>
      </c>
      <c r="D15" s="8">
        <v>0.138735556228191</v>
      </c>
      <c r="E15" s="9">
        <v>9.3551972478662093E-2</v>
      </c>
    </row>
    <row r="16" spans="1:5" x14ac:dyDescent="0.2">
      <c r="A16" s="3" t="s">
        <v>67</v>
      </c>
      <c r="B16" s="7">
        <v>2013</v>
      </c>
      <c r="C16" s="8">
        <v>2.2773940593966601E-2</v>
      </c>
      <c r="D16" s="8">
        <v>2.9100082842668299E-2</v>
      </c>
      <c r="E16" s="9">
        <v>1.6447798345265E-2</v>
      </c>
    </row>
    <row r="17" spans="1:5" x14ac:dyDescent="0.2">
      <c r="A17" s="3" t="s">
        <v>93</v>
      </c>
      <c r="B17" s="7">
        <v>2005</v>
      </c>
      <c r="C17" s="8">
        <v>7.7307405460320996E-3</v>
      </c>
      <c r="D17" s="8">
        <v>1.2471157754188099E-2</v>
      </c>
      <c r="E17" s="9">
        <v>2.9903233378761E-3</v>
      </c>
    </row>
    <row r="18" spans="1:5" x14ac:dyDescent="0.2">
      <c r="A18" s="3" t="s">
        <v>94</v>
      </c>
      <c r="B18" s="7">
        <v>2006</v>
      </c>
      <c r="C18" s="8">
        <v>0.215703005085118</v>
      </c>
      <c r="D18" s="8">
        <v>0.26083591688868701</v>
      </c>
      <c r="E18" s="9">
        <v>0.17057009328155001</v>
      </c>
    </row>
    <row r="19" spans="1:5" x14ac:dyDescent="0.2">
      <c r="A19" s="2" t="s">
        <v>95</v>
      </c>
      <c r="B19" s="7"/>
      <c r="C19" s="8"/>
      <c r="D19" s="8"/>
      <c r="E19" s="9"/>
    </row>
    <row r="20" spans="1:5" x14ac:dyDescent="0.2">
      <c r="A20" s="3" t="s">
        <v>41</v>
      </c>
      <c r="B20" s="7">
        <v>2008</v>
      </c>
      <c r="C20" s="8">
        <v>0.32059850320838701</v>
      </c>
      <c r="D20" s="8">
        <v>0.348790022121789</v>
      </c>
      <c r="E20" s="9">
        <v>0.29240698429498402</v>
      </c>
    </row>
    <row r="21" spans="1:5" x14ac:dyDescent="0.2">
      <c r="A21" s="3" t="s">
        <v>42</v>
      </c>
      <c r="B21" s="7">
        <v>2015</v>
      </c>
      <c r="C21" s="8">
        <v>2.7021629605372299E-2</v>
      </c>
      <c r="D21" s="8">
        <v>3.2175859323536303E-2</v>
      </c>
      <c r="E21" s="9">
        <v>2.18673998872084E-2</v>
      </c>
    </row>
    <row r="22" spans="1:5" x14ac:dyDescent="0.2">
      <c r="A22" s="3" t="s">
        <v>7</v>
      </c>
      <c r="B22" s="7">
        <v>2013</v>
      </c>
      <c r="C22" s="8">
        <v>9.7624753713396809E-3</v>
      </c>
      <c r="D22" s="8">
        <v>1.36655072837665E-2</v>
      </c>
      <c r="E22" s="9">
        <v>5.8594434589128198E-3</v>
      </c>
    </row>
    <row r="23" spans="1:5" x14ac:dyDescent="0.2">
      <c r="A23" s="3" t="s">
        <v>10</v>
      </c>
      <c r="B23" s="7">
        <v>2015</v>
      </c>
      <c r="C23" s="8">
        <v>0.34447138479400702</v>
      </c>
      <c r="D23" s="8">
        <v>0.37230518965436499</v>
      </c>
      <c r="E23" s="9">
        <v>0.31663757993364999</v>
      </c>
    </row>
    <row r="24" spans="1:5" x14ac:dyDescent="0.2">
      <c r="A24" s="3" t="s">
        <v>43</v>
      </c>
      <c r="B24" s="7">
        <v>2009</v>
      </c>
      <c r="C24" s="8">
        <v>8.52266216209355E-2</v>
      </c>
      <c r="D24" s="8">
        <v>0.105263993015296</v>
      </c>
      <c r="E24" s="9">
        <v>6.5189250226574402E-2</v>
      </c>
    </row>
    <row r="25" spans="1:5" x14ac:dyDescent="0.2">
      <c r="A25" s="3" t="s">
        <v>8</v>
      </c>
      <c r="B25" s="7">
        <v>2016</v>
      </c>
      <c r="C25" s="8">
        <v>0.59503392732180604</v>
      </c>
      <c r="D25" s="8">
        <v>0.62635790586496998</v>
      </c>
      <c r="E25" s="9">
        <v>0.563709948778643</v>
      </c>
    </row>
    <row r="26" spans="1:5" x14ac:dyDescent="0.2">
      <c r="A26" s="3" t="s">
        <v>11</v>
      </c>
      <c r="B26" s="7">
        <v>2011</v>
      </c>
      <c r="C26" s="8">
        <v>0.16914895681457401</v>
      </c>
      <c r="D26" s="8">
        <v>0.18384840922484699</v>
      </c>
      <c r="E26" s="9">
        <v>0.154449504404302</v>
      </c>
    </row>
    <row r="27" spans="1:5" x14ac:dyDescent="0.2">
      <c r="A27" s="3" t="s">
        <v>44</v>
      </c>
      <c r="B27" s="7">
        <v>2012</v>
      </c>
      <c r="C27" s="8">
        <v>0.144992100614139</v>
      </c>
      <c r="D27" s="8">
        <v>0.162994620455397</v>
      </c>
      <c r="E27" s="9">
        <v>0.126989580772881</v>
      </c>
    </row>
    <row r="28" spans="1:5" x14ac:dyDescent="0.2">
      <c r="A28" s="2" t="s">
        <v>96</v>
      </c>
      <c r="B28" s="7"/>
      <c r="C28" s="8"/>
      <c r="D28" s="8"/>
      <c r="E28" s="9"/>
    </row>
    <row r="29" spans="1:5" x14ac:dyDescent="0.2">
      <c r="A29" s="3" t="s">
        <v>37</v>
      </c>
      <c r="B29" s="7">
        <v>2014</v>
      </c>
      <c r="C29" s="8">
        <v>0.131976601943982</v>
      </c>
      <c r="D29" s="8">
        <v>0.143864749030368</v>
      </c>
      <c r="E29" s="9">
        <v>0.12008845485759601</v>
      </c>
    </row>
    <row r="30" spans="1:5" x14ac:dyDescent="0.2">
      <c r="A30" s="3" t="s">
        <v>66</v>
      </c>
      <c r="B30" s="7">
        <v>2017</v>
      </c>
      <c r="C30" s="8">
        <v>9.2804488202022292E-3</v>
      </c>
      <c r="D30" s="8">
        <v>1.2766630948697601E-2</v>
      </c>
      <c r="E30" s="9">
        <v>5.7942666917068404E-3</v>
      </c>
    </row>
    <row r="31" spans="1:5" x14ac:dyDescent="0.2">
      <c r="A31" s="3" t="s">
        <v>68</v>
      </c>
      <c r="B31" s="7">
        <v>2013</v>
      </c>
      <c r="C31" s="8">
        <v>0.68878030071171803</v>
      </c>
      <c r="D31" s="8">
        <v>0.709280858416107</v>
      </c>
      <c r="E31" s="9">
        <v>0.66827974300732895</v>
      </c>
    </row>
    <row r="32" spans="1:5" x14ac:dyDescent="0.2">
      <c r="A32" s="3" t="s">
        <v>97</v>
      </c>
      <c r="B32" s="7">
        <v>2003</v>
      </c>
      <c r="C32" s="8">
        <v>0.38531847644823902</v>
      </c>
      <c r="D32" s="8">
        <v>0.41756125248915998</v>
      </c>
      <c r="E32" s="9">
        <v>0.353075700407319</v>
      </c>
    </row>
    <row r="33" spans="1:5" x14ac:dyDescent="0.2">
      <c r="A33" s="2" t="s">
        <v>45</v>
      </c>
      <c r="B33" s="7"/>
      <c r="C33" s="8"/>
      <c r="D33" s="8"/>
      <c r="E33" s="9"/>
    </row>
    <row r="34" spans="1:5" x14ac:dyDescent="0.2">
      <c r="A34" s="3" t="s">
        <v>46</v>
      </c>
      <c r="B34" s="7">
        <v>2015</v>
      </c>
      <c r="C34" s="8">
        <v>0.50901903941601501</v>
      </c>
      <c r="D34" s="8">
        <v>0.54755896342009802</v>
      </c>
      <c r="E34" s="9">
        <v>0.47047911541193099</v>
      </c>
    </row>
    <row r="35" spans="1:5" x14ac:dyDescent="0.2">
      <c r="A35" s="3" t="s">
        <v>47</v>
      </c>
      <c r="B35" s="7">
        <v>2014</v>
      </c>
      <c r="C35" s="8">
        <v>0.62153766871000704</v>
      </c>
      <c r="D35" s="8">
        <v>0.65157460649907695</v>
      </c>
      <c r="E35" s="9">
        <v>0.59150073092093602</v>
      </c>
    </row>
    <row r="36" spans="1:5" x14ac:dyDescent="0.2">
      <c r="A36" s="3" t="s">
        <v>48</v>
      </c>
      <c r="B36" s="7">
        <v>2015</v>
      </c>
      <c r="C36" s="8">
        <v>0.208067965716623</v>
      </c>
      <c r="D36" s="8">
        <v>0.211705785614063</v>
      </c>
      <c r="E36" s="9">
        <v>0.20443014581918301</v>
      </c>
    </row>
    <row r="37" spans="1:5" x14ac:dyDescent="0.2">
      <c r="A37" s="3" t="s">
        <v>49</v>
      </c>
      <c r="B37" s="7">
        <v>2016</v>
      </c>
      <c r="C37" s="8">
        <v>5.8281394107754904E-3</v>
      </c>
      <c r="D37" s="8">
        <v>1.10443305946968E-2</v>
      </c>
      <c r="E37" s="9">
        <v>6.1194822685414502E-4</v>
      </c>
    </row>
    <row r="38" spans="1:5" x14ac:dyDescent="0.2">
      <c r="A38" s="3" t="s">
        <v>50</v>
      </c>
      <c r="B38" s="7">
        <v>2016</v>
      </c>
      <c r="C38" s="8">
        <v>0.42874343878432503</v>
      </c>
      <c r="D38" s="8">
        <v>0.465317785442452</v>
      </c>
      <c r="E38" s="9">
        <v>0.39216909212619799</v>
      </c>
    </row>
    <row r="39" spans="1:5" x14ac:dyDescent="0.2">
      <c r="A39" s="3" t="s">
        <v>51</v>
      </c>
      <c r="B39" s="7">
        <v>2017</v>
      </c>
      <c r="C39" s="8">
        <v>0.33664000483978601</v>
      </c>
      <c r="D39" s="8">
        <v>0.36798796749632101</v>
      </c>
      <c r="E39" s="9">
        <v>0.30529204218325101</v>
      </c>
    </row>
    <row r="40" spans="1:5" x14ac:dyDescent="0.2">
      <c r="A40" s="2" t="s">
        <v>98</v>
      </c>
      <c r="B40" s="7"/>
      <c r="C40" s="8"/>
      <c r="D40" s="8"/>
      <c r="E40" s="9"/>
    </row>
    <row r="41" spans="1:5" x14ac:dyDescent="0.2">
      <c r="A41" s="3" t="s">
        <v>29</v>
      </c>
      <c r="B41" s="7">
        <v>2015</v>
      </c>
      <c r="C41" s="8">
        <v>0.53130661030313597</v>
      </c>
      <c r="D41" s="8">
        <v>0.564449018985555</v>
      </c>
      <c r="E41" s="9">
        <v>0.49816420162071601</v>
      </c>
    </row>
    <row r="42" spans="1:5" x14ac:dyDescent="0.2">
      <c r="A42" s="3" t="s">
        <v>70</v>
      </c>
      <c r="B42" s="7">
        <v>2017</v>
      </c>
      <c r="C42" s="8">
        <v>0.144515578752554</v>
      </c>
      <c r="D42" s="8">
        <v>0.16710070234304</v>
      </c>
      <c r="E42" s="9">
        <v>0.121930455162069</v>
      </c>
    </row>
    <row r="43" spans="1:5" x14ac:dyDescent="0.2">
      <c r="A43" s="3" t="s">
        <v>71</v>
      </c>
      <c r="B43" s="7">
        <v>2010</v>
      </c>
      <c r="C43" s="8">
        <v>0.33188241591106299</v>
      </c>
      <c r="D43" s="8">
        <v>0.36161101620109698</v>
      </c>
      <c r="E43" s="9">
        <v>0.302153815621029</v>
      </c>
    </row>
    <row r="44" spans="1:5" x14ac:dyDescent="0.2">
      <c r="A44" s="3" t="s">
        <v>16</v>
      </c>
      <c r="B44" s="7">
        <v>2016</v>
      </c>
      <c r="C44" s="8">
        <v>0.11906464415760699</v>
      </c>
      <c r="D44" s="8">
        <v>0.13035876337118399</v>
      </c>
      <c r="E44" s="9">
        <v>0.10777052494403</v>
      </c>
    </row>
    <row r="45" spans="1:5" x14ac:dyDescent="0.2">
      <c r="A45" s="3" t="s">
        <v>30</v>
      </c>
      <c r="B45" s="7">
        <v>2018</v>
      </c>
      <c r="C45" s="8">
        <v>0.32756977582944702</v>
      </c>
      <c r="D45" s="8">
        <v>0.37140487994303301</v>
      </c>
      <c r="E45" s="9">
        <v>0.28373467171586098</v>
      </c>
    </row>
    <row r="46" spans="1:5" x14ac:dyDescent="0.2">
      <c r="A46" s="3" t="s">
        <v>31</v>
      </c>
      <c r="B46" s="7">
        <v>2014</v>
      </c>
      <c r="C46" s="8">
        <v>0.77383910169937697</v>
      </c>
      <c r="D46" s="8">
        <v>0.79653387450325897</v>
      </c>
      <c r="E46" s="9">
        <v>0.75114432889549598</v>
      </c>
    </row>
    <row r="47" spans="1:5" x14ac:dyDescent="0.2">
      <c r="A47" s="3" t="s">
        <v>17</v>
      </c>
      <c r="B47" s="7">
        <v>2012</v>
      </c>
      <c r="C47" s="8">
        <v>0.217709178323338</v>
      </c>
      <c r="D47" s="8">
        <v>0.24747091315331499</v>
      </c>
      <c r="E47" s="9">
        <v>0.18794744349336201</v>
      </c>
    </row>
    <row r="48" spans="1:5" x14ac:dyDescent="0.2">
      <c r="A48" s="3" t="s">
        <v>32</v>
      </c>
      <c r="B48" s="7">
        <v>2011</v>
      </c>
      <c r="C48" s="8">
        <v>7.9227694335809201E-2</v>
      </c>
      <c r="D48" s="8">
        <v>9.5842682361721096E-2</v>
      </c>
      <c r="E48" s="9">
        <v>6.2612706309897403E-2</v>
      </c>
    </row>
    <row r="49" spans="1:5" x14ac:dyDescent="0.2">
      <c r="A49" s="3" t="s">
        <v>33</v>
      </c>
      <c r="B49" s="7">
        <v>2013</v>
      </c>
      <c r="C49" s="8">
        <v>0.18712709943331199</v>
      </c>
      <c r="D49" s="8">
        <v>0.215309304734497</v>
      </c>
      <c r="E49" s="9">
        <v>0.15894489413212701</v>
      </c>
    </row>
    <row r="50" spans="1:5" x14ac:dyDescent="0.2">
      <c r="A50" s="3" t="s">
        <v>72</v>
      </c>
      <c r="B50" s="7">
        <v>2012</v>
      </c>
      <c r="C50" s="8">
        <v>0.40683907824354298</v>
      </c>
      <c r="D50" s="8">
        <v>0.44721077133908799</v>
      </c>
      <c r="E50" s="9">
        <v>0.36646738514799798</v>
      </c>
    </row>
    <row r="51" spans="1:5" x14ac:dyDescent="0.2">
      <c r="A51" s="3" t="s">
        <v>18</v>
      </c>
      <c r="B51" s="7">
        <v>2016</v>
      </c>
      <c r="C51" s="8">
        <v>0.72552051310577104</v>
      </c>
      <c r="D51" s="8">
        <v>0.75885997508010805</v>
      </c>
      <c r="E51" s="9">
        <v>0.69218105113143302</v>
      </c>
    </row>
    <row r="52" spans="1:5" x14ac:dyDescent="0.2">
      <c r="A52" s="3" t="s">
        <v>34</v>
      </c>
      <c r="B52" s="7">
        <v>2012</v>
      </c>
      <c r="C52" s="8">
        <v>7.1173166314070599E-2</v>
      </c>
      <c r="D52" s="8">
        <v>8.6588964228132698E-2</v>
      </c>
      <c r="E52" s="9">
        <v>5.57573684000085E-2</v>
      </c>
    </row>
    <row r="53" spans="1:5" x14ac:dyDescent="0.2">
      <c r="A53" s="3" t="s">
        <v>73</v>
      </c>
      <c r="B53" s="7">
        <v>2013</v>
      </c>
      <c r="C53" s="8">
        <v>0.36589602810774402</v>
      </c>
      <c r="D53" s="8">
        <v>0.40905660434887298</v>
      </c>
      <c r="E53" s="9">
        <v>0.32273545186661601</v>
      </c>
    </row>
    <row r="54" spans="1:5" x14ac:dyDescent="0.2">
      <c r="A54" s="3" t="s">
        <v>74</v>
      </c>
      <c r="B54" s="7">
        <v>2014</v>
      </c>
      <c r="C54" s="8">
        <v>0.26578086535273499</v>
      </c>
      <c r="D54" s="8">
        <v>0.30009874960761901</v>
      </c>
      <c r="E54" s="9">
        <v>0.23146298109785099</v>
      </c>
    </row>
    <row r="55" spans="1:5" x14ac:dyDescent="0.2">
      <c r="A55" s="3" t="s">
        <v>75</v>
      </c>
      <c r="B55" s="7">
        <v>2018</v>
      </c>
      <c r="C55" s="8">
        <v>0.47294641862779602</v>
      </c>
      <c r="D55" s="8">
        <v>0.50919157603607301</v>
      </c>
      <c r="E55" s="9">
        <v>0.43670126121951902</v>
      </c>
    </row>
    <row r="56" spans="1:5" x14ac:dyDescent="0.2">
      <c r="A56" s="3" t="s">
        <v>19</v>
      </c>
      <c r="B56" s="7">
        <v>2014</v>
      </c>
      <c r="C56" s="8">
        <v>0.37356535507433303</v>
      </c>
      <c r="D56" s="8">
        <v>0.39248062956966701</v>
      </c>
      <c r="E56" s="9">
        <v>0.35465008057899899</v>
      </c>
    </row>
    <row r="57" spans="1:5" x14ac:dyDescent="0.2">
      <c r="A57" s="3" t="s">
        <v>59</v>
      </c>
      <c r="B57" s="7">
        <v>2014</v>
      </c>
      <c r="C57" s="8">
        <v>0.23025733124244799</v>
      </c>
      <c r="D57" s="8">
        <v>0.25389959276164198</v>
      </c>
      <c r="E57" s="9">
        <v>0.206615069723255</v>
      </c>
    </row>
    <row r="58" spans="1:5" x14ac:dyDescent="0.2">
      <c r="A58" s="3" t="s">
        <v>76</v>
      </c>
      <c r="B58" s="7">
        <v>2013</v>
      </c>
      <c r="C58" s="8">
        <v>0.43589537035000397</v>
      </c>
      <c r="D58" s="8">
        <v>0.47331330564028801</v>
      </c>
      <c r="E58" s="9">
        <v>0.398477435059721</v>
      </c>
    </row>
    <row r="59" spans="1:5" x14ac:dyDescent="0.2">
      <c r="A59" s="3" t="s">
        <v>20</v>
      </c>
      <c r="B59" s="7">
        <v>2008</v>
      </c>
      <c r="C59" s="8">
        <v>0.63705195276869497</v>
      </c>
      <c r="D59" s="8">
        <v>0.66467375010788499</v>
      </c>
      <c r="E59" s="9">
        <v>0.60943015542950496</v>
      </c>
    </row>
    <row r="60" spans="1:5" x14ac:dyDescent="0.2">
      <c r="A60" s="3" t="s">
        <v>21</v>
      </c>
      <c r="B60" s="7">
        <v>2015</v>
      </c>
      <c r="C60" s="8">
        <v>7.0947168227504007E-2</v>
      </c>
      <c r="D60" s="8">
        <v>8.0319796546919703E-2</v>
      </c>
      <c r="E60" s="9">
        <v>6.1574539908088297E-2</v>
      </c>
    </row>
    <row r="61" spans="1:5" x14ac:dyDescent="0.2">
      <c r="A61" s="3" t="s">
        <v>77</v>
      </c>
      <c r="B61" s="7">
        <v>2018</v>
      </c>
      <c r="C61" s="8">
        <v>0.32786681974832699</v>
      </c>
      <c r="D61" s="8">
        <v>0.367971787240297</v>
      </c>
      <c r="E61" s="9">
        <v>0.28776185225635698</v>
      </c>
    </row>
    <row r="62" spans="1:5" x14ac:dyDescent="0.2">
      <c r="A62" s="3" t="s">
        <v>22</v>
      </c>
      <c r="B62" s="7">
        <v>2011</v>
      </c>
      <c r="C62" s="8">
        <v>0.431228030800551</v>
      </c>
      <c r="D62" s="8">
        <v>0.465631413175843</v>
      </c>
      <c r="E62" s="9">
        <v>0.396824648425258</v>
      </c>
    </row>
    <row r="63" spans="1:5" x14ac:dyDescent="0.2">
      <c r="A63" s="3" t="s">
        <v>60</v>
      </c>
      <c r="B63" s="7">
        <v>2013</v>
      </c>
      <c r="C63" s="8">
        <v>0.118118850712315</v>
      </c>
      <c r="D63" s="8">
        <v>0.135592636335397</v>
      </c>
      <c r="E63" s="9">
        <v>0.100645065089232</v>
      </c>
    </row>
    <row r="64" spans="1:5" x14ac:dyDescent="0.2">
      <c r="A64" s="3" t="s">
        <v>78</v>
      </c>
      <c r="B64" s="7">
        <v>2012</v>
      </c>
      <c r="C64" s="8">
        <v>0.69543908098987295</v>
      </c>
      <c r="D64" s="8">
        <v>0.72308515569363596</v>
      </c>
      <c r="E64" s="9">
        <v>0.66779300628611005</v>
      </c>
    </row>
    <row r="65" spans="1:5" x14ac:dyDescent="0.2">
      <c r="A65" s="3" t="s">
        <v>79</v>
      </c>
      <c r="B65" s="7">
        <v>2018</v>
      </c>
      <c r="C65" s="8">
        <v>0.59003501615407805</v>
      </c>
      <c r="D65" s="8">
        <v>0.61336805912870296</v>
      </c>
      <c r="E65" s="9">
        <v>0.56670197317945303</v>
      </c>
    </row>
    <row r="66" spans="1:5" x14ac:dyDescent="0.2">
      <c r="A66" s="3" t="s">
        <v>23</v>
      </c>
      <c r="B66" s="7">
        <v>2015</v>
      </c>
      <c r="C66" s="8">
        <v>7.8728187122574206E-2</v>
      </c>
      <c r="D66" s="8">
        <v>8.9761475327284804E-2</v>
      </c>
      <c r="E66" s="9">
        <v>6.7694898917863705E-2</v>
      </c>
    </row>
    <row r="67" spans="1:5" x14ac:dyDescent="0.2">
      <c r="A67" s="3" t="s">
        <v>35</v>
      </c>
      <c r="B67" s="7">
        <v>2008</v>
      </c>
      <c r="C67" s="8">
        <v>0.189817818216931</v>
      </c>
      <c r="D67" s="8">
        <v>0.22250338424096699</v>
      </c>
      <c r="E67" s="9">
        <v>0.15713225219289501</v>
      </c>
    </row>
    <row r="68" spans="1:5" x14ac:dyDescent="0.2">
      <c r="A68" s="3" t="s">
        <v>80</v>
      </c>
      <c r="B68" s="7">
        <v>2018</v>
      </c>
      <c r="C68" s="8">
        <v>0.179113293607957</v>
      </c>
      <c r="D68" s="8">
        <v>0.21219259938780799</v>
      </c>
      <c r="E68" s="9">
        <v>0.146033987828106</v>
      </c>
    </row>
    <row r="69" spans="1:5" x14ac:dyDescent="0.2">
      <c r="A69" s="3" t="s">
        <v>81</v>
      </c>
      <c r="B69" s="7">
        <v>2013</v>
      </c>
      <c r="C69" s="8">
        <v>0.44383273423001302</v>
      </c>
      <c r="D69" s="8">
        <v>0.47922849582296501</v>
      </c>
      <c r="E69" s="9">
        <v>0.40843697263706102</v>
      </c>
    </row>
    <row r="70" spans="1:5" x14ac:dyDescent="0.2">
      <c r="A70" s="3" t="s">
        <v>61</v>
      </c>
      <c r="B70" s="7">
        <v>2016</v>
      </c>
      <c r="C70" s="8">
        <v>3.66379870389274E-2</v>
      </c>
      <c r="D70" s="8">
        <v>4.4699239666194997E-2</v>
      </c>
      <c r="E70" s="9">
        <v>2.85767344116599E-2</v>
      </c>
    </row>
    <row r="71" spans="1:5" x14ac:dyDescent="0.2">
      <c r="A71" s="3" t="s">
        <v>24</v>
      </c>
      <c r="B71" s="7">
        <v>2015</v>
      </c>
      <c r="C71" s="8">
        <v>0.35700212370457102</v>
      </c>
      <c r="D71" s="8">
        <v>0.38800653710767902</v>
      </c>
      <c r="E71" s="9">
        <v>0.32599771030146302</v>
      </c>
    </row>
    <row r="72" spans="1:5" x14ac:dyDescent="0.2">
      <c r="A72" s="3" t="s">
        <v>82</v>
      </c>
      <c r="B72" s="7">
        <v>2013</v>
      </c>
      <c r="C72" s="8">
        <v>0.26871079472492598</v>
      </c>
      <c r="D72" s="8">
        <v>0.30390632964994402</v>
      </c>
      <c r="E72" s="9">
        <v>0.233515259799907</v>
      </c>
    </row>
    <row r="73" spans="1:5" x14ac:dyDescent="0.2">
      <c r="A73" s="3" t="s">
        <v>25</v>
      </c>
      <c r="B73" s="7">
        <v>2016</v>
      </c>
      <c r="C73" s="8">
        <v>0.25226285972413898</v>
      </c>
      <c r="D73" s="8">
        <v>0.27063188459495902</v>
      </c>
      <c r="E73" s="9">
        <v>0.23389383485331899</v>
      </c>
    </row>
    <row r="74" spans="1:5" x14ac:dyDescent="0.2">
      <c r="A74" s="3" t="s">
        <v>26</v>
      </c>
      <c r="B74" s="7">
        <v>2018</v>
      </c>
      <c r="C74" s="8">
        <v>0.150556043778002</v>
      </c>
      <c r="D74" s="8">
        <v>0.16967250497182601</v>
      </c>
      <c r="E74" s="9">
        <v>0.13143958258417901</v>
      </c>
    </row>
    <row r="75" spans="1:5" x14ac:dyDescent="0.2">
      <c r="A75" s="3" t="s">
        <v>27</v>
      </c>
      <c r="B75" s="7">
        <v>2015</v>
      </c>
      <c r="C75" s="8">
        <v>0.20133731024936299</v>
      </c>
      <c r="D75" s="8">
        <v>0.227386036003146</v>
      </c>
      <c r="E75" s="9">
        <v>0.17528858449557899</v>
      </c>
    </row>
    <row r="76" spans="1:5" x14ac:dyDescent="0.2">
      <c r="A76" s="3" t="s">
        <v>99</v>
      </c>
      <c r="B76" s="7">
        <v>2006</v>
      </c>
      <c r="C76" s="8">
        <v>0.25283823247883003</v>
      </c>
      <c r="D76" s="8">
        <v>0.27883875009241799</v>
      </c>
      <c r="E76" s="9">
        <v>0.22683771486524201</v>
      </c>
    </row>
    <row r="77" spans="1:5" x14ac:dyDescent="0.2">
      <c r="B77"/>
      <c r="C77"/>
      <c r="D77"/>
      <c r="E77"/>
    </row>
    <row r="78" spans="1:5" x14ac:dyDescent="0.2">
      <c r="B78"/>
      <c r="C78"/>
      <c r="D78"/>
      <c r="E78"/>
    </row>
    <row r="79" spans="1:5" x14ac:dyDescent="0.2">
      <c r="B79"/>
      <c r="C79"/>
      <c r="D79"/>
      <c r="E79"/>
    </row>
    <row r="80" spans="1:5" x14ac:dyDescent="0.2">
      <c r="B80"/>
      <c r="C80"/>
      <c r="D80"/>
      <c r="E80"/>
    </row>
    <row r="81" spans="2:5" x14ac:dyDescent="0.2">
      <c r="B81"/>
      <c r="C81"/>
      <c r="D81"/>
      <c r="E81"/>
    </row>
    <row r="82" spans="2:5" x14ac:dyDescent="0.2">
      <c r="B82"/>
      <c r="C82"/>
      <c r="D82"/>
      <c r="E82"/>
    </row>
    <row r="83" spans="2:5" x14ac:dyDescent="0.2">
      <c r="B83"/>
      <c r="C83"/>
      <c r="D83"/>
      <c r="E83"/>
    </row>
    <row r="84" spans="2:5" x14ac:dyDescent="0.2">
      <c r="B84"/>
      <c r="C84"/>
      <c r="D84"/>
      <c r="E84"/>
    </row>
    <row r="85" spans="2:5" x14ac:dyDescent="0.2">
      <c r="B85"/>
      <c r="C85"/>
      <c r="D85"/>
      <c r="E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"/>
  <sheetViews>
    <sheetView workbookViewId="0">
      <selection sqref="A1:A1048576"/>
    </sheetView>
  </sheetViews>
  <sheetFormatPr baseColWidth="10" defaultRowHeight="16" x14ac:dyDescent="0.2"/>
  <cols>
    <col min="1" max="1" width="16.6640625" customWidth="1"/>
    <col min="2" max="2" width="14.83203125" customWidth="1"/>
    <col min="3" max="3" width="12.83203125" customWidth="1"/>
    <col min="4" max="4" width="11.83203125" customWidth="1"/>
    <col min="5" max="6" width="15.83203125" customWidth="1"/>
    <col min="7" max="7" width="24" customWidth="1"/>
    <col min="8" max="8" width="19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86</v>
      </c>
      <c r="H1" t="s">
        <v>89</v>
      </c>
    </row>
    <row r="2" spans="1:8" x14ac:dyDescent="0.2">
      <c r="A2" t="s">
        <v>38</v>
      </c>
      <c r="B2" t="s">
        <v>39</v>
      </c>
      <c r="C2">
        <v>2017</v>
      </c>
      <c r="D2">
        <v>0.38720484457794102</v>
      </c>
      <c r="E2">
        <v>0.351042010534802</v>
      </c>
      <c r="F2">
        <v>0.42336767862107999</v>
      </c>
      <c r="G2" t="str">
        <f>_xlfn.CONCAT(ROUND(Table1[[#This Row],[prop_dom_low]]*100,2)," - ",  ROUND(Table1[[#This Row],[prop_dom_upp]]*100,2))</f>
        <v>35.1 - 42.34</v>
      </c>
      <c r="H2" t="s">
        <v>90</v>
      </c>
    </row>
    <row r="3" spans="1:8" x14ac:dyDescent="0.2">
      <c r="A3" t="s">
        <v>52</v>
      </c>
      <c r="B3" t="s">
        <v>53</v>
      </c>
      <c r="C3">
        <v>2014</v>
      </c>
      <c r="D3">
        <v>0.16554780718158499</v>
      </c>
      <c r="E3">
        <v>0.14270893828089301</v>
      </c>
      <c r="F3">
        <v>0.18838667608227699</v>
      </c>
      <c r="G3" t="str">
        <f>_xlfn.CONCAT(ROUND(Table1[[#This Row],[prop_dom_low]]*100,2)," - ",  ROUND(Table1[[#This Row],[prop_dom_upp]]*100,2))</f>
        <v>14.27 - 18.84</v>
      </c>
      <c r="H3" t="s">
        <v>90</v>
      </c>
    </row>
    <row r="4" spans="1:8" x14ac:dyDescent="0.2">
      <c r="A4" t="s">
        <v>52</v>
      </c>
      <c r="B4" t="s">
        <v>54</v>
      </c>
      <c r="C4">
        <v>2012</v>
      </c>
      <c r="D4">
        <v>0.360294625060322</v>
      </c>
      <c r="E4">
        <v>0.33854789022065301</v>
      </c>
      <c r="F4">
        <v>0.382041359899991</v>
      </c>
      <c r="G4" t="str">
        <f>_xlfn.CONCAT(ROUND(Table1[[#This Row],[prop_dom_low]]*100,2)," - ",  ROUND(Table1[[#This Row],[prop_dom_upp]]*100,2))</f>
        <v>33.85 - 38.2</v>
      </c>
      <c r="H4" t="s">
        <v>90</v>
      </c>
    </row>
    <row r="5" spans="1:8" x14ac:dyDescent="0.2">
      <c r="A5" t="s">
        <v>52</v>
      </c>
      <c r="B5" t="s">
        <v>55</v>
      </c>
      <c r="C5">
        <v>2016</v>
      </c>
      <c r="D5">
        <v>0.62696875608654901</v>
      </c>
      <c r="E5">
        <v>0.59171855735618994</v>
      </c>
      <c r="F5">
        <v>0.66221895481690896</v>
      </c>
      <c r="G5" t="str">
        <f>_xlfn.CONCAT(ROUND(Table1[[#This Row],[prop_dom_low]]*100,2)," - ",  ROUND(Table1[[#This Row],[prop_dom_upp]]*100,2))</f>
        <v>59.17 - 66.22</v>
      </c>
      <c r="H5" t="s">
        <v>90</v>
      </c>
    </row>
    <row r="6" spans="1:8" x14ac:dyDescent="0.2">
      <c r="A6" t="s">
        <v>52</v>
      </c>
      <c r="B6" t="s">
        <v>56</v>
      </c>
      <c r="C6">
        <v>2017</v>
      </c>
      <c r="D6">
        <v>0.19629052100420599</v>
      </c>
      <c r="E6">
        <v>0.173658004273642</v>
      </c>
      <c r="F6">
        <v>0.21892303773477001</v>
      </c>
      <c r="G6" t="str">
        <f>_xlfn.CONCAT(ROUND(Table1[[#This Row],[prop_dom_low]]*100,2)," - ",  ROUND(Table1[[#This Row],[prop_dom_upp]]*100,2))</f>
        <v>17.37 - 21.89</v>
      </c>
      <c r="H6" t="s">
        <v>90</v>
      </c>
    </row>
    <row r="7" spans="1:8" x14ac:dyDescent="0.2">
      <c r="A7" t="s">
        <v>52</v>
      </c>
      <c r="B7" t="s">
        <v>57</v>
      </c>
      <c r="C7">
        <v>2016</v>
      </c>
      <c r="D7">
        <v>0.51405862469327501</v>
      </c>
      <c r="E7">
        <v>0.47506292108926901</v>
      </c>
      <c r="F7">
        <v>0.55305432829728196</v>
      </c>
      <c r="G7" t="str">
        <f>_xlfn.CONCAT(ROUND(Table1[[#This Row],[prop_dom_low]]*100,2)," - ",  ROUND(Table1[[#This Row],[prop_dom_upp]]*100,2))</f>
        <v>47.51 - 55.31</v>
      </c>
      <c r="H7" t="s">
        <v>90</v>
      </c>
    </row>
    <row r="8" spans="1:8" x14ac:dyDescent="0.2">
      <c r="A8" t="s">
        <v>12</v>
      </c>
      <c r="B8" t="s">
        <v>13</v>
      </c>
      <c r="C8">
        <v>2012</v>
      </c>
      <c r="D8">
        <v>3.87375517768874E-3</v>
      </c>
      <c r="E8" s="1">
        <v>3.23562694259963E-4</v>
      </c>
      <c r="F8">
        <v>7.4239476611175203E-3</v>
      </c>
      <c r="G8" t="str">
        <f>_xlfn.CONCAT(ROUND(Table1[[#This Row],[prop_dom_low]]*100,2)," - ",  ROUND(Table1[[#This Row],[prop_dom_upp]]*100,2))</f>
        <v>0.03 - 0.74</v>
      </c>
      <c r="H8" t="s">
        <v>91</v>
      </c>
    </row>
    <row r="9" spans="1:8" x14ac:dyDescent="0.2">
      <c r="A9" t="s">
        <v>12</v>
      </c>
      <c r="B9" t="s">
        <v>14</v>
      </c>
      <c r="C9">
        <v>2017</v>
      </c>
      <c r="D9">
        <v>0.11614376435342599</v>
      </c>
      <c r="E9">
        <v>9.3551972478662093E-2</v>
      </c>
      <c r="F9">
        <v>0.138735556228191</v>
      </c>
      <c r="G9" t="str">
        <f>_xlfn.CONCAT(ROUND(Table1[[#This Row],[prop_dom_low]]*100,2)," - ",  ROUND(Table1[[#This Row],[prop_dom_upp]]*100,2))</f>
        <v>9.36 - 13.87</v>
      </c>
      <c r="H9" t="s">
        <v>91</v>
      </c>
    </row>
    <row r="10" spans="1:8" x14ac:dyDescent="0.2">
      <c r="A10" t="s">
        <v>92</v>
      </c>
      <c r="B10" t="s">
        <v>93</v>
      </c>
      <c r="C10">
        <v>2005</v>
      </c>
      <c r="D10">
        <v>7.7307405460320996E-3</v>
      </c>
      <c r="E10">
        <v>2.9903233378761E-3</v>
      </c>
      <c r="F10">
        <v>1.2471157754188099E-2</v>
      </c>
      <c r="G10" t="str">
        <f>_xlfn.CONCAT(ROUND(Table1[[#This Row],[prop_dom_low]]*100,2)," - ",  ROUND(Table1[[#This Row],[prop_dom_upp]]*100,2))</f>
        <v>0.3 - 1.25</v>
      </c>
      <c r="H10" t="s">
        <v>91</v>
      </c>
    </row>
    <row r="11" spans="1:8" x14ac:dyDescent="0.2">
      <c r="A11" t="s">
        <v>62</v>
      </c>
      <c r="B11" t="s">
        <v>63</v>
      </c>
      <c r="C11">
        <v>2017</v>
      </c>
      <c r="D11">
        <v>4.4196543218856504E-3</v>
      </c>
      <c r="E11">
        <v>1.6355202672042801E-3</v>
      </c>
      <c r="F11">
        <v>7.2037883765670302E-3</v>
      </c>
      <c r="G11" t="str">
        <f>_xlfn.CONCAT(ROUND(Table1[[#This Row],[prop_dom_low]]*100,2)," - ",  ROUND(Table1[[#This Row],[prop_dom_upp]]*100,2))</f>
        <v>0.16 - 0.72</v>
      </c>
      <c r="H11" t="s">
        <v>91</v>
      </c>
    </row>
    <row r="12" spans="1:8" x14ac:dyDescent="0.2">
      <c r="A12" t="s">
        <v>64</v>
      </c>
      <c r="B12" t="s">
        <v>65</v>
      </c>
      <c r="C12">
        <v>2016</v>
      </c>
      <c r="D12">
        <v>1.35944175705916E-3</v>
      </c>
      <c r="E12" s="1">
        <v>-9.4953715986618298E-4</v>
      </c>
      <c r="F12">
        <v>3.6684206739845101E-3</v>
      </c>
      <c r="G12" t="str">
        <f>_xlfn.CONCAT(ROUND(Table1[[#This Row],[prop_dom_low]]*100,2)," - ",  ROUND(Table1[[#This Row],[prop_dom_upp]]*100,2))</f>
        <v>-0.09 - 0.37</v>
      </c>
      <c r="H12" t="s">
        <v>91</v>
      </c>
    </row>
    <row r="13" spans="1:8" x14ac:dyDescent="0.2">
      <c r="A13" t="s">
        <v>64</v>
      </c>
      <c r="B13" t="s">
        <v>94</v>
      </c>
      <c r="C13">
        <v>2006</v>
      </c>
      <c r="D13">
        <v>0.215703005085118</v>
      </c>
      <c r="E13">
        <v>0.17057009328155001</v>
      </c>
      <c r="F13">
        <v>0.26083591688868701</v>
      </c>
      <c r="G13" t="str">
        <f>_xlfn.CONCAT(ROUND(Table1[[#This Row],[prop_dom_low]]*100,2)," - ",  ROUND(Table1[[#This Row],[prop_dom_upp]]*100,2))</f>
        <v>17.06 - 26.08</v>
      </c>
      <c r="H13" t="s">
        <v>91</v>
      </c>
    </row>
    <row r="14" spans="1:8" x14ac:dyDescent="0.2">
      <c r="A14" t="s">
        <v>64</v>
      </c>
      <c r="B14" t="s">
        <v>67</v>
      </c>
      <c r="C14">
        <v>2013</v>
      </c>
      <c r="D14">
        <v>2.2773940593966601E-2</v>
      </c>
      <c r="E14">
        <v>1.6447798345265E-2</v>
      </c>
      <c r="F14">
        <v>2.9100082842668299E-2</v>
      </c>
      <c r="G14" t="str">
        <f>_xlfn.CONCAT(ROUND(Table1[[#This Row],[prop_dom_low]]*100,2)," - ",  ROUND(Table1[[#This Row],[prop_dom_upp]]*100,2))</f>
        <v>1.64 - 2.91</v>
      </c>
      <c r="H14" t="s">
        <v>91</v>
      </c>
    </row>
    <row r="15" spans="1:8" x14ac:dyDescent="0.2">
      <c r="A15" t="s">
        <v>6</v>
      </c>
      <c r="B15" t="s">
        <v>7</v>
      </c>
      <c r="C15">
        <v>2013</v>
      </c>
      <c r="D15">
        <v>9.7624753713396809E-3</v>
      </c>
      <c r="E15">
        <v>5.8594434589128198E-3</v>
      </c>
      <c r="F15">
        <v>1.36655072837665E-2</v>
      </c>
      <c r="G15" t="str">
        <f>_xlfn.CONCAT(ROUND(Table1[[#This Row],[prop_dom_low]]*100,2)," - ",  ROUND(Table1[[#This Row],[prop_dom_upp]]*100,2))</f>
        <v>0.59 - 1.37</v>
      </c>
      <c r="H15" t="s">
        <v>95</v>
      </c>
    </row>
    <row r="16" spans="1:8" x14ac:dyDescent="0.2">
      <c r="A16" t="s">
        <v>6</v>
      </c>
      <c r="B16" t="s">
        <v>8</v>
      </c>
      <c r="C16">
        <v>2016</v>
      </c>
      <c r="D16">
        <v>0.59503392732180604</v>
      </c>
      <c r="E16">
        <v>0.563709948778643</v>
      </c>
      <c r="F16">
        <v>0.62635790586496998</v>
      </c>
      <c r="G16" t="str">
        <f>_xlfn.CONCAT(ROUND(Table1[[#This Row],[prop_dom_low]]*100,2)," - ",  ROUND(Table1[[#This Row],[prop_dom_upp]]*100,2))</f>
        <v>56.37 - 62.64</v>
      </c>
      <c r="H16" t="s">
        <v>95</v>
      </c>
    </row>
    <row r="17" spans="1:8" x14ac:dyDescent="0.2">
      <c r="A17" t="s">
        <v>9</v>
      </c>
      <c r="B17" t="s">
        <v>10</v>
      </c>
      <c r="C17">
        <v>2015</v>
      </c>
      <c r="D17">
        <v>0.34447138479400702</v>
      </c>
      <c r="E17">
        <v>0.31663757993364999</v>
      </c>
      <c r="F17">
        <v>0.37230518965436499</v>
      </c>
      <c r="G17" t="str">
        <f>_xlfn.CONCAT(ROUND(Table1[[#This Row],[prop_dom_low]]*100,2)," - ",  ROUND(Table1[[#This Row],[prop_dom_upp]]*100,2))</f>
        <v>31.66 - 37.23</v>
      </c>
      <c r="H17" t="s">
        <v>95</v>
      </c>
    </row>
    <row r="18" spans="1:8" x14ac:dyDescent="0.2">
      <c r="A18" t="s">
        <v>9</v>
      </c>
      <c r="B18" t="s">
        <v>11</v>
      </c>
      <c r="C18">
        <v>2011</v>
      </c>
      <c r="D18">
        <v>0.16914895681457401</v>
      </c>
      <c r="E18">
        <v>0.154449504404302</v>
      </c>
      <c r="F18">
        <v>0.18384840922484699</v>
      </c>
      <c r="G18" t="str">
        <f>_xlfn.CONCAT(ROUND(Table1[[#This Row],[prop_dom_low]]*100,2)," - ",  ROUND(Table1[[#This Row],[prop_dom_upp]]*100,2))</f>
        <v>15.44 - 18.38</v>
      </c>
      <c r="H18" t="s">
        <v>95</v>
      </c>
    </row>
    <row r="19" spans="1:8" x14ac:dyDescent="0.2">
      <c r="A19" t="s">
        <v>40</v>
      </c>
      <c r="B19" t="s">
        <v>41</v>
      </c>
      <c r="C19">
        <v>2008</v>
      </c>
      <c r="D19">
        <v>0.32059850320838701</v>
      </c>
      <c r="E19">
        <v>0.29240698429498402</v>
      </c>
      <c r="F19">
        <v>0.348790022121789</v>
      </c>
      <c r="G19" t="str">
        <f>_xlfn.CONCAT(ROUND(Table1[[#This Row],[prop_dom_low]]*100,2)," - ",  ROUND(Table1[[#This Row],[prop_dom_upp]]*100,2))</f>
        <v>29.24 - 34.88</v>
      </c>
      <c r="H19" t="s">
        <v>95</v>
      </c>
    </row>
    <row r="20" spans="1:8" x14ac:dyDescent="0.2">
      <c r="A20" t="s">
        <v>40</v>
      </c>
      <c r="B20" t="s">
        <v>42</v>
      </c>
      <c r="C20">
        <v>2015</v>
      </c>
      <c r="D20">
        <v>2.7021629605372299E-2</v>
      </c>
      <c r="E20">
        <v>2.18673998872084E-2</v>
      </c>
      <c r="F20">
        <v>3.2175859323536303E-2</v>
      </c>
      <c r="G20" t="str">
        <f>_xlfn.CONCAT(ROUND(Table1[[#This Row],[prop_dom_low]]*100,2)," - ",  ROUND(Table1[[#This Row],[prop_dom_upp]]*100,2))</f>
        <v>2.19 - 3.22</v>
      </c>
      <c r="H20" t="s">
        <v>95</v>
      </c>
    </row>
    <row r="21" spans="1:8" x14ac:dyDescent="0.2">
      <c r="A21" t="s">
        <v>40</v>
      </c>
      <c r="B21" t="s">
        <v>43</v>
      </c>
      <c r="C21">
        <v>2009</v>
      </c>
      <c r="D21">
        <v>8.52266216209355E-2</v>
      </c>
      <c r="E21">
        <v>6.5189250226574402E-2</v>
      </c>
      <c r="F21">
        <v>0.105263993015296</v>
      </c>
      <c r="G21" t="str">
        <f>_xlfn.CONCAT(ROUND(Table1[[#This Row],[prop_dom_low]]*100,2)," - ",  ROUND(Table1[[#This Row],[prop_dom_upp]]*100,2))</f>
        <v>6.52 - 10.53</v>
      </c>
      <c r="H21" t="s">
        <v>95</v>
      </c>
    </row>
    <row r="22" spans="1:8" x14ac:dyDescent="0.2">
      <c r="A22" t="s">
        <v>40</v>
      </c>
      <c r="B22" t="s">
        <v>44</v>
      </c>
      <c r="C22">
        <v>2012</v>
      </c>
      <c r="D22">
        <v>0.144992100614139</v>
      </c>
      <c r="E22">
        <v>0.126989580772881</v>
      </c>
      <c r="F22">
        <v>0.162994620455397</v>
      </c>
      <c r="G22" t="str">
        <f>_xlfn.CONCAT(ROUND(Table1[[#This Row],[prop_dom_low]]*100,2)," - ",  ROUND(Table1[[#This Row],[prop_dom_upp]]*100,2))</f>
        <v>12.7 - 16.3</v>
      </c>
      <c r="H22" t="s">
        <v>95</v>
      </c>
    </row>
    <row r="23" spans="1:8" x14ac:dyDescent="0.2">
      <c r="A23" t="s">
        <v>36</v>
      </c>
      <c r="B23" t="s">
        <v>37</v>
      </c>
      <c r="C23">
        <v>2014</v>
      </c>
      <c r="D23">
        <v>0.131976601943982</v>
      </c>
      <c r="E23">
        <v>0.12008845485759601</v>
      </c>
      <c r="F23">
        <v>0.143864749030368</v>
      </c>
      <c r="G23" t="str">
        <f>_xlfn.CONCAT(ROUND(Table1[[#This Row],[prop_dom_low]]*100,2)," - ",  ROUND(Table1[[#This Row],[prop_dom_upp]]*100,2))</f>
        <v>12.01 - 14.39</v>
      </c>
      <c r="H23" t="s">
        <v>96</v>
      </c>
    </row>
    <row r="24" spans="1:8" x14ac:dyDescent="0.2">
      <c r="A24" t="s">
        <v>36</v>
      </c>
      <c r="B24" t="s">
        <v>97</v>
      </c>
      <c r="C24">
        <v>2003</v>
      </c>
      <c r="D24">
        <v>0.38531847644823902</v>
      </c>
      <c r="E24">
        <v>0.353075700407319</v>
      </c>
      <c r="F24">
        <v>0.41756125248915998</v>
      </c>
      <c r="G24" t="str">
        <f>_xlfn.CONCAT(ROUND(Table1[[#This Row],[prop_dom_low]]*100,2)," - ",  ROUND(Table1[[#This Row],[prop_dom_upp]]*100,2))</f>
        <v>35.31 - 41.76</v>
      </c>
      <c r="H24" t="s">
        <v>96</v>
      </c>
    </row>
    <row r="25" spans="1:8" x14ac:dyDescent="0.2">
      <c r="A25" t="s">
        <v>64</v>
      </c>
      <c r="B25" t="s">
        <v>66</v>
      </c>
      <c r="C25">
        <v>2017</v>
      </c>
      <c r="D25">
        <v>9.2804488202022292E-3</v>
      </c>
      <c r="E25">
        <v>5.7942666917068404E-3</v>
      </c>
      <c r="F25">
        <v>1.2766630948697601E-2</v>
      </c>
      <c r="G25" t="str">
        <f>_xlfn.CONCAT(ROUND(Table1[[#This Row],[prop_dom_low]]*100,2)," - ",  ROUND(Table1[[#This Row],[prop_dom_upp]]*100,2))</f>
        <v>0.58 - 1.28</v>
      </c>
      <c r="H25" t="s">
        <v>96</v>
      </c>
    </row>
    <row r="26" spans="1:8" x14ac:dyDescent="0.2">
      <c r="A26" t="s">
        <v>64</v>
      </c>
      <c r="B26" t="s">
        <v>68</v>
      </c>
      <c r="C26">
        <v>2013</v>
      </c>
      <c r="D26">
        <v>0.68878030071171803</v>
      </c>
      <c r="E26">
        <v>0.66827974300732895</v>
      </c>
      <c r="F26">
        <v>0.709280858416107</v>
      </c>
      <c r="G26" t="str">
        <f>_xlfn.CONCAT(ROUND(Table1[[#This Row],[prop_dom_low]]*100,2)," - ",  ROUND(Table1[[#This Row],[prop_dom_upp]]*100,2))</f>
        <v>66.83 - 70.93</v>
      </c>
      <c r="H26" t="s">
        <v>96</v>
      </c>
    </row>
    <row r="27" spans="1:8" x14ac:dyDescent="0.2">
      <c r="A27" t="s">
        <v>45</v>
      </c>
      <c r="B27" t="s">
        <v>46</v>
      </c>
      <c r="C27">
        <v>2015</v>
      </c>
      <c r="D27">
        <v>0.50901903941601501</v>
      </c>
      <c r="E27">
        <v>0.47047911541193099</v>
      </c>
      <c r="F27">
        <v>0.54755896342009802</v>
      </c>
      <c r="G27" t="str">
        <f>_xlfn.CONCAT(ROUND(Table1[[#This Row],[prop_dom_low]]*100,2)," - ",  ROUND(Table1[[#This Row],[prop_dom_upp]]*100,2))</f>
        <v>47.05 - 54.76</v>
      </c>
      <c r="H27" t="s">
        <v>45</v>
      </c>
    </row>
    <row r="28" spans="1:8" x14ac:dyDescent="0.2">
      <c r="A28" t="s">
        <v>45</v>
      </c>
      <c r="B28" t="s">
        <v>47</v>
      </c>
      <c r="C28">
        <v>2014</v>
      </c>
      <c r="D28">
        <v>0.62153766871000704</v>
      </c>
      <c r="E28">
        <v>0.59150073092093602</v>
      </c>
      <c r="F28">
        <v>0.65157460649907695</v>
      </c>
      <c r="G28" t="str">
        <f>_xlfn.CONCAT(ROUND(Table1[[#This Row],[prop_dom_low]]*100,2)," - ",  ROUND(Table1[[#This Row],[prop_dom_upp]]*100,2))</f>
        <v>59.15 - 65.16</v>
      </c>
      <c r="H28" t="s">
        <v>45</v>
      </c>
    </row>
    <row r="29" spans="1:8" x14ac:dyDescent="0.2">
      <c r="A29" t="s">
        <v>45</v>
      </c>
      <c r="B29" t="s">
        <v>48</v>
      </c>
      <c r="C29">
        <v>2015</v>
      </c>
      <c r="D29">
        <v>0.208067965716623</v>
      </c>
      <c r="E29">
        <v>0.20443014581918301</v>
      </c>
      <c r="F29">
        <v>0.211705785614063</v>
      </c>
      <c r="G29" t="str">
        <f>_xlfn.CONCAT(ROUND(Table1[[#This Row],[prop_dom_low]]*100,2)," - ",  ROUND(Table1[[#This Row],[prop_dom_upp]]*100,2))</f>
        <v>20.44 - 21.17</v>
      </c>
      <c r="H29" t="s">
        <v>45</v>
      </c>
    </row>
    <row r="30" spans="1:8" x14ac:dyDescent="0.2">
      <c r="A30" t="s">
        <v>45</v>
      </c>
      <c r="B30" t="s">
        <v>49</v>
      </c>
      <c r="C30">
        <v>2016</v>
      </c>
      <c r="D30">
        <v>5.8281394107754904E-3</v>
      </c>
      <c r="E30" s="1">
        <v>6.1194822685414502E-4</v>
      </c>
      <c r="F30">
        <v>1.10443305946968E-2</v>
      </c>
      <c r="G30" t="str">
        <f>_xlfn.CONCAT(ROUND(Table1[[#This Row],[prop_dom_low]]*100,2)," - ",  ROUND(Table1[[#This Row],[prop_dom_upp]]*100,2))</f>
        <v>0.06 - 1.1</v>
      </c>
      <c r="H30" t="s">
        <v>45</v>
      </c>
    </row>
    <row r="31" spans="1:8" x14ac:dyDescent="0.2">
      <c r="A31" t="s">
        <v>45</v>
      </c>
      <c r="B31" t="s">
        <v>50</v>
      </c>
      <c r="C31">
        <v>2016</v>
      </c>
      <c r="D31">
        <v>0.42874343878432503</v>
      </c>
      <c r="E31">
        <v>0.39216909212619799</v>
      </c>
      <c r="F31">
        <v>0.465317785442452</v>
      </c>
      <c r="G31" t="str">
        <f>_xlfn.CONCAT(ROUND(Table1[[#This Row],[prop_dom_low]]*100,2)," - ",  ROUND(Table1[[#This Row],[prop_dom_upp]]*100,2))</f>
        <v>39.22 - 46.53</v>
      </c>
      <c r="H31" t="s">
        <v>45</v>
      </c>
    </row>
    <row r="32" spans="1:8" x14ac:dyDescent="0.2">
      <c r="A32" t="s">
        <v>45</v>
      </c>
      <c r="B32" t="s">
        <v>51</v>
      </c>
      <c r="C32">
        <v>2017</v>
      </c>
      <c r="D32">
        <v>0.33664000483978601</v>
      </c>
      <c r="E32">
        <v>0.30529204218325101</v>
      </c>
      <c r="F32">
        <v>0.36798796749632101</v>
      </c>
      <c r="G32" t="str">
        <f>_xlfn.CONCAT(ROUND(Table1[[#This Row],[prop_dom_low]]*100,2)," - ",  ROUND(Table1[[#This Row],[prop_dom_upp]]*100,2))</f>
        <v>30.53 - 36.8</v>
      </c>
      <c r="H32" t="s">
        <v>45</v>
      </c>
    </row>
    <row r="33" spans="1:8" x14ac:dyDescent="0.2">
      <c r="A33" t="s">
        <v>15</v>
      </c>
      <c r="B33" t="s">
        <v>16</v>
      </c>
      <c r="C33">
        <v>2016</v>
      </c>
      <c r="D33">
        <v>0.11906464415760699</v>
      </c>
      <c r="E33">
        <v>0.10777052494403</v>
      </c>
      <c r="F33">
        <v>0.13035876337118399</v>
      </c>
      <c r="G33" t="str">
        <f>_xlfn.CONCAT(ROUND(Table1[[#This Row],[prop_dom_low]]*100,2)," - ",  ROUND(Table1[[#This Row],[prop_dom_upp]]*100,2))</f>
        <v>10.78 - 13.04</v>
      </c>
      <c r="H33" t="s">
        <v>98</v>
      </c>
    </row>
    <row r="34" spans="1:8" x14ac:dyDescent="0.2">
      <c r="A34" t="s">
        <v>15</v>
      </c>
      <c r="B34" t="s">
        <v>17</v>
      </c>
      <c r="C34">
        <v>2012</v>
      </c>
      <c r="D34">
        <v>0.217709178323338</v>
      </c>
      <c r="E34">
        <v>0.18794744349336201</v>
      </c>
      <c r="F34">
        <v>0.24747091315331499</v>
      </c>
      <c r="G34" t="str">
        <f>_xlfn.CONCAT(ROUND(Table1[[#This Row],[prop_dom_low]]*100,2)," - ",  ROUND(Table1[[#This Row],[prop_dom_upp]]*100,2))</f>
        <v>18.79 - 24.75</v>
      </c>
      <c r="H34" t="s">
        <v>98</v>
      </c>
    </row>
    <row r="35" spans="1:8" x14ac:dyDescent="0.2">
      <c r="A35" t="s">
        <v>15</v>
      </c>
      <c r="B35" t="s">
        <v>18</v>
      </c>
      <c r="C35">
        <v>2016</v>
      </c>
      <c r="D35">
        <v>0.72552051310577104</v>
      </c>
      <c r="E35">
        <v>0.69218105113143302</v>
      </c>
      <c r="F35">
        <v>0.75885997508010805</v>
      </c>
      <c r="G35" t="str">
        <f>_xlfn.CONCAT(ROUND(Table1[[#This Row],[prop_dom_low]]*100,2)," - ",  ROUND(Table1[[#This Row],[prop_dom_upp]]*100,2))</f>
        <v>69.22 - 75.89</v>
      </c>
      <c r="H35" t="s">
        <v>98</v>
      </c>
    </row>
    <row r="36" spans="1:8" x14ac:dyDescent="0.2">
      <c r="A36" t="s">
        <v>15</v>
      </c>
      <c r="B36" t="s">
        <v>19</v>
      </c>
      <c r="C36">
        <v>2014</v>
      </c>
      <c r="D36">
        <v>0.37356535507433303</v>
      </c>
      <c r="E36">
        <v>0.35465008057899899</v>
      </c>
      <c r="F36">
        <v>0.39248062956966701</v>
      </c>
      <c r="G36" t="str">
        <f>_xlfn.CONCAT(ROUND(Table1[[#This Row],[prop_dom_low]]*100,2)," - ",  ROUND(Table1[[#This Row],[prop_dom_upp]]*100,2))</f>
        <v>35.47 - 39.25</v>
      </c>
      <c r="H36" t="s">
        <v>98</v>
      </c>
    </row>
    <row r="37" spans="1:8" x14ac:dyDescent="0.2">
      <c r="A37" t="s">
        <v>15</v>
      </c>
      <c r="B37" t="s">
        <v>20</v>
      </c>
      <c r="C37">
        <v>2008</v>
      </c>
      <c r="D37">
        <v>0.63705195276869497</v>
      </c>
      <c r="E37">
        <v>0.60943015542950496</v>
      </c>
      <c r="F37">
        <v>0.66467375010788499</v>
      </c>
      <c r="G37" t="str">
        <f>_xlfn.CONCAT(ROUND(Table1[[#This Row],[prop_dom_low]]*100,2)," - ",  ROUND(Table1[[#This Row],[prop_dom_upp]]*100,2))</f>
        <v>60.94 - 66.47</v>
      </c>
      <c r="H37" t="s">
        <v>98</v>
      </c>
    </row>
    <row r="38" spans="1:8" x14ac:dyDescent="0.2">
      <c r="A38" t="s">
        <v>15</v>
      </c>
      <c r="B38" t="s">
        <v>21</v>
      </c>
      <c r="C38">
        <v>2015</v>
      </c>
      <c r="D38">
        <v>7.0947168227504007E-2</v>
      </c>
      <c r="E38">
        <v>6.1574539908088297E-2</v>
      </c>
      <c r="F38">
        <v>8.0319796546919703E-2</v>
      </c>
      <c r="G38" t="str">
        <f>_xlfn.CONCAT(ROUND(Table1[[#This Row],[prop_dom_low]]*100,2)," - ",  ROUND(Table1[[#This Row],[prop_dom_upp]]*100,2))</f>
        <v>6.16 - 8.03</v>
      </c>
      <c r="H38" t="s">
        <v>98</v>
      </c>
    </row>
    <row r="39" spans="1:8" x14ac:dyDescent="0.2">
      <c r="A39" t="s">
        <v>15</v>
      </c>
      <c r="B39" t="s">
        <v>22</v>
      </c>
      <c r="C39">
        <v>2011</v>
      </c>
      <c r="D39">
        <v>0.431228030800551</v>
      </c>
      <c r="E39">
        <v>0.396824648425258</v>
      </c>
      <c r="F39">
        <v>0.465631413175843</v>
      </c>
      <c r="G39" t="str">
        <f>_xlfn.CONCAT(ROUND(Table1[[#This Row],[prop_dom_low]]*100,2)," - ",  ROUND(Table1[[#This Row],[prop_dom_upp]]*100,2))</f>
        <v>39.68 - 46.56</v>
      </c>
      <c r="H39" t="s">
        <v>98</v>
      </c>
    </row>
    <row r="40" spans="1:8" x14ac:dyDescent="0.2">
      <c r="A40" t="s">
        <v>15</v>
      </c>
      <c r="B40" t="s">
        <v>23</v>
      </c>
      <c r="C40">
        <v>2015</v>
      </c>
      <c r="D40">
        <v>7.8728187122574206E-2</v>
      </c>
      <c r="E40">
        <v>6.7694898917863705E-2</v>
      </c>
      <c r="F40">
        <v>8.9761475327284804E-2</v>
      </c>
      <c r="G40" t="str">
        <f>_xlfn.CONCAT(ROUND(Table1[[#This Row],[prop_dom_low]]*100,2)," - ",  ROUND(Table1[[#This Row],[prop_dom_upp]]*100,2))</f>
        <v>6.77 - 8.98</v>
      </c>
      <c r="H40" t="s">
        <v>98</v>
      </c>
    </row>
    <row r="41" spans="1:8" x14ac:dyDescent="0.2">
      <c r="A41" t="s">
        <v>15</v>
      </c>
      <c r="B41" t="s">
        <v>24</v>
      </c>
      <c r="C41">
        <v>2015</v>
      </c>
      <c r="D41">
        <v>0.35700212370457102</v>
      </c>
      <c r="E41">
        <v>0.32599771030146302</v>
      </c>
      <c r="F41">
        <v>0.38800653710767902</v>
      </c>
      <c r="G41" t="str">
        <f>_xlfn.CONCAT(ROUND(Table1[[#This Row],[prop_dom_low]]*100,2)," - ",  ROUND(Table1[[#This Row],[prop_dom_upp]]*100,2))</f>
        <v>32.6 - 38.8</v>
      </c>
      <c r="H41" t="s">
        <v>98</v>
      </c>
    </row>
    <row r="42" spans="1:8" x14ac:dyDescent="0.2">
      <c r="A42" t="s">
        <v>15</v>
      </c>
      <c r="B42" t="s">
        <v>25</v>
      </c>
      <c r="C42">
        <v>2016</v>
      </c>
      <c r="D42">
        <v>0.25226285972413898</v>
      </c>
      <c r="E42">
        <v>0.23389383485331899</v>
      </c>
      <c r="F42">
        <v>0.27063188459495902</v>
      </c>
      <c r="G42" t="str">
        <f>_xlfn.CONCAT(ROUND(Table1[[#This Row],[prop_dom_low]]*100,2)," - ",  ROUND(Table1[[#This Row],[prop_dom_upp]]*100,2))</f>
        <v>23.39 - 27.06</v>
      </c>
      <c r="H42" t="s">
        <v>98</v>
      </c>
    </row>
    <row r="43" spans="1:8" x14ac:dyDescent="0.2">
      <c r="A43" t="s">
        <v>15</v>
      </c>
      <c r="B43" t="s">
        <v>26</v>
      </c>
      <c r="C43">
        <v>2018</v>
      </c>
      <c r="D43">
        <v>0.150556043778002</v>
      </c>
      <c r="E43">
        <v>0.13143958258417901</v>
      </c>
      <c r="F43">
        <v>0.16967250497182601</v>
      </c>
      <c r="G43" t="str">
        <f>_xlfn.CONCAT(ROUND(Table1[[#This Row],[prop_dom_low]]*100,2)," - ",  ROUND(Table1[[#This Row],[prop_dom_upp]]*100,2))</f>
        <v>13.14 - 16.97</v>
      </c>
      <c r="H43" t="s">
        <v>98</v>
      </c>
    </row>
    <row r="44" spans="1:8" x14ac:dyDescent="0.2">
      <c r="A44" t="s">
        <v>15</v>
      </c>
      <c r="B44" t="s">
        <v>27</v>
      </c>
      <c r="C44">
        <v>2015</v>
      </c>
      <c r="D44">
        <v>0.20133731024936299</v>
      </c>
      <c r="E44">
        <v>0.17528858449557899</v>
      </c>
      <c r="F44">
        <v>0.227386036003146</v>
      </c>
      <c r="G44" t="str">
        <f>_xlfn.CONCAT(ROUND(Table1[[#This Row],[prop_dom_low]]*100,2)," - ",  ROUND(Table1[[#This Row],[prop_dom_upp]]*100,2))</f>
        <v>17.53 - 22.74</v>
      </c>
      <c r="H44" t="s">
        <v>98</v>
      </c>
    </row>
    <row r="45" spans="1:8" x14ac:dyDescent="0.2">
      <c r="A45" t="s">
        <v>28</v>
      </c>
      <c r="B45" t="s">
        <v>29</v>
      </c>
      <c r="C45">
        <v>2015</v>
      </c>
      <c r="D45">
        <v>0.53130661030313597</v>
      </c>
      <c r="E45">
        <v>0.49816420162071601</v>
      </c>
      <c r="F45">
        <v>0.564449018985555</v>
      </c>
      <c r="G45" t="str">
        <f>_xlfn.CONCAT(ROUND(Table1[[#This Row],[prop_dom_low]]*100,2)," - ",  ROUND(Table1[[#This Row],[prop_dom_upp]]*100,2))</f>
        <v>49.82 - 56.44</v>
      </c>
      <c r="H45" t="s">
        <v>98</v>
      </c>
    </row>
    <row r="46" spans="1:8" x14ac:dyDescent="0.2">
      <c r="A46" t="s">
        <v>28</v>
      </c>
      <c r="B46" t="s">
        <v>30</v>
      </c>
      <c r="C46">
        <v>2018</v>
      </c>
      <c r="D46">
        <v>0.32756977582944702</v>
      </c>
      <c r="E46">
        <v>0.28373467171586098</v>
      </c>
      <c r="F46">
        <v>0.37140487994303301</v>
      </c>
      <c r="G46" t="str">
        <f>_xlfn.CONCAT(ROUND(Table1[[#This Row],[prop_dom_low]]*100,2)," - ",  ROUND(Table1[[#This Row],[prop_dom_upp]]*100,2))</f>
        <v>28.37 - 37.14</v>
      </c>
      <c r="H46" t="s">
        <v>98</v>
      </c>
    </row>
    <row r="47" spans="1:8" x14ac:dyDescent="0.2">
      <c r="A47" t="s">
        <v>28</v>
      </c>
      <c r="B47" t="s">
        <v>31</v>
      </c>
      <c r="C47">
        <v>2014</v>
      </c>
      <c r="D47">
        <v>0.77383910169937697</v>
      </c>
      <c r="E47">
        <v>0.75114432889549598</v>
      </c>
      <c r="F47">
        <v>0.79653387450325897</v>
      </c>
      <c r="G47" t="str">
        <f>_xlfn.CONCAT(ROUND(Table1[[#This Row],[prop_dom_low]]*100,2)," - ",  ROUND(Table1[[#This Row],[prop_dom_upp]]*100,2))</f>
        <v>75.11 - 79.65</v>
      </c>
      <c r="H47" t="s">
        <v>98</v>
      </c>
    </row>
    <row r="48" spans="1:8" x14ac:dyDescent="0.2">
      <c r="A48" t="s">
        <v>28</v>
      </c>
      <c r="B48" t="s">
        <v>32</v>
      </c>
      <c r="C48">
        <v>2011</v>
      </c>
      <c r="D48">
        <v>7.9227694335809201E-2</v>
      </c>
      <c r="E48">
        <v>6.2612706309897403E-2</v>
      </c>
      <c r="F48">
        <v>9.5842682361721096E-2</v>
      </c>
      <c r="G48" t="str">
        <f>_xlfn.CONCAT(ROUND(Table1[[#This Row],[prop_dom_low]]*100,2)," - ",  ROUND(Table1[[#This Row],[prop_dom_upp]]*100,2))</f>
        <v>6.26 - 9.58</v>
      </c>
      <c r="H48" t="s">
        <v>98</v>
      </c>
    </row>
    <row r="49" spans="1:8" x14ac:dyDescent="0.2">
      <c r="A49" t="s">
        <v>28</v>
      </c>
      <c r="B49" t="s">
        <v>33</v>
      </c>
      <c r="C49">
        <v>2013</v>
      </c>
      <c r="D49">
        <v>0.18712709943331199</v>
      </c>
      <c r="E49">
        <v>0.15894489413212701</v>
      </c>
      <c r="F49">
        <v>0.215309304734497</v>
      </c>
      <c r="G49" t="str">
        <f>_xlfn.CONCAT(ROUND(Table1[[#This Row],[prop_dom_low]]*100,2)," - ",  ROUND(Table1[[#This Row],[prop_dom_upp]]*100,2))</f>
        <v>15.89 - 21.53</v>
      </c>
      <c r="H49" t="s">
        <v>98</v>
      </c>
    </row>
    <row r="50" spans="1:8" x14ac:dyDescent="0.2">
      <c r="A50" t="s">
        <v>28</v>
      </c>
      <c r="B50" t="s">
        <v>34</v>
      </c>
      <c r="C50">
        <v>2012</v>
      </c>
      <c r="D50">
        <v>7.1173166314070599E-2</v>
      </c>
      <c r="E50">
        <v>5.57573684000085E-2</v>
      </c>
      <c r="F50">
        <v>8.6588964228132698E-2</v>
      </c>
      <c r="G50" t="str">
        <f>_xlfn.CONCAT(ROUND(Table1[[#This Row],[prop_dom_low]]*100,2)," - ",  ROUND(Table1[[#This Row],[prop_dom_upp]]*100,2))</f>
        <v>5.58 - 8.66</v>
      </c>
      <c r="H50" t="s">
        <v>98</v>
      </c>
    </row>
    <row r="51" spans="1:8" x14ac:dyDescent="0.2">
      <c r="A51" t="s">
        <v>28</v>
      </c>
      <c r="B51" t="s">
        <v>35</v>
      </c>
      <c r="C51">
        <v>2008</v>
      </c>
      <c r="D51">
        <v>0.189817818216931</v>
      </c>
      <c r="E51">
        <v>0.15713225219289501</v>
      </c>
      <c r="F51">
        <v>0.22250338424096699</v>
      </c>
      <c r="G51" t="str">
        <f>_xlfn.CONCAT(ROUND(Table1[[#This Row],[prop_dom_low]]*100,2)," - ",  ROUND(Table1[[#This Row],[prop_dom_upp]]*100,2))</f>
        <v>15.71 - 22.25</v>
      </c>
      <c r="H51" t="s">
        <v>98</v>
      </c>
    </row>
    <row r="52" spans="1:8" x14ac:dyDescent="0.2">
      <c r="A52" t="s">
        <v>58</v>
      </c>
      <c r="B52" t="s">
        <v>99</v>
      </c>
      <c r="C52">
        <v>2006</v>
      </c>
      <c r="D52">
        <v>0.25283823247883003</v>
      </c>
      <c r="E52">
        <v>0.22683771486524201</v>
      </c>
      <c r="F52">
        <v>0.27883875009241799</v>
      </c>
      <c r="G52" t="str">
        <f>_xlfn.CONCAT(ROUND(Table1[[#This Row],[prop_dom_low]]*100,2)," - ",  ROUND(Table1[[#This Row],[prop_dom_upp]]*100,2))</f>
        <v>22.68 - 27.88</v>
      </c>
      <c r="H52" t="s">
        <v>98</v>
      </c>
    </row>
    <row r="53" spans="1:8" x14ac:dyDescent="0.2">
      <c r="A53" t="s">
        <v>58</v>
      </c>
      <c r="B53" t="s">
        <v>59</v>
      </c>
      <c r="C53">
        <v>2014</v>
      </c>
      <c r="D53">
        <v>0.23025733124244799</v>
      </c>
      <c r="E53">
        <v>0.206615069723255</v>
      </c>
      <c r="F53">
        <v>0.25389959276164198</v>
      </c>
      <c r="G53" t="str">
        <f>_xlfn.CONCAT(ROUND(Table1[[#This Row],[prop_dom_low]]*100,2)," - ",  ROUND(Table1[[#This Row],[prop_dom_upp]]*100,2))</f>
        <v>20.66 - 25.39</v>
      </c>
      <c r="H53" t="s">
        <v>98</v>
      </c>
    </row>
    <row r="54" spans="1:8" x14ac:dyDescent="0.2">
      <c r="A54" t="s">
        <v>58</v>
      </c>
      <c r="B54" t="s">
        <v>60</v>
      </c>
      <c r="C54">
        <v>2013</v>
      </c>
      <c r="D54">
        <v>0.118118850712315</v>
      </c>
      <c r="E54">
        <v>0.100645065089232</v>
      </c>
      <c r="F54">
        <v>0.135592636335397</v>
      </c>
      <c r="G54" t="str">
        <f>_xlfn.CONCAT(ROUND(Table1[[#This Row],[prop_dom_low]]*100,2)," - ",  ROUND(Table1[[#This Row],[prop_dom_upp]]*100,2))</f>
        <v>10.06 - 13.56</v>
      </c>
      <c r="H54" t="s">
        <v>98</v>
      </c>
    </row>
    <row r="55" spans="1:8" x14ac:dyDescent="0.2">
      <c r="A55" t="s">
        <v>58</v>
      </c>
      <c r="B55" t="s">
        <v>61</v>
      </c>
      <c r="C55">
        <v>2016</v>
      </c>
      <c r="D55">
        <v>3.66379870389274E-2</v>
      </c>
      <c r="E55">
        <v>2.85767344116599E-2</v>
      </c>
      <c r="F55">
        <v>4.4699239666194997E-2</v>
      </c>
      <c r="G55" t="str">
        <f>_xlfn.CONCAT(ROUND(Table1[[#This Row],[prop_dom_low]]*100,2)," - ",  ROUND(Table1[[#This Row],[prop_dom_upp]]*100,2))</f>
        <v>2.86 - 4.47</v>
      </c>
      <c r="H55" t="s">
        <v>98</v>
      </c>
    </row>
    <row r="56" spans="1:8" x14ac:dyDescent="0.2">
      <c r="A56" t="s">
        <v>69</v>
      </c>
      <c r="B56" t="s">
        <v>70</v>
      </c>
      <c r="C56">
        <v>2017</v>
      </c>
      <c r="D56">
        <v>0.144515578752554</v>
      </c>
      <c r="E56">
        <v>0.121930455162069</v>
      </c>
      <c r="F56">
        <v>0.16710070234304</v>
      </c>
      <c r="G56" t="str">
        <f>_xlfn.CONCAT(ROUND(Table1[[#This Row],[prop_dom_low]]*100,2)," - ",  ROUND(Table1[[#This Row],[prop_dom_upp]]*100,2))</f>
        <v>12.19 - 16.71</v>
      </c>
      <c r="H56" t="s">
        <v>98</v>
      </c>
    </row>
    <row r="57" spans="1:8" x14ac:dyDescent="0.2">
      <c r="A57" t="s">
        <v>69</v>
      </c>
      <c r="B57" t="s">
        <v>71</v>
      </c>
      <c r="C57">
        <v>2010</v>
      </c>
      <c r="D57">
        <v>0.33188241591106299</v>
      </c>
      <c r="E57">
        <v>0.302153815621029</v>
      </c>
      <c r="F57">
        <v>0.36161101620109698</v>
      </c>
      <c r="G57" t="str">
        <f>_xlfn.CONCAT(ROUND(Table1[[#This Row],[prop_dom_low]]*100,2)," - ",  ROUND(Table1[[#This Row],[prop_dom_upp]]*100,2))</f>
        <v>30.22 - 36.16</v>
      </c>
      <c r="H57" t="s">
        <v>98</v>
      </c>
    </row>
    <row r="58" spans="1:8" x14ac:dyDescent="0.2">
      <c r="A58" t="s">
        <v>69</v>
      </c>
      <c r="B58" t="s">
        <v>72</v>
      </c>
      <c r="C58">
        <v>2012</v>
      </c>
      <c r="D58">
        <v>0.40683907824354298</v>
      </c>
      <c r="E58">
        <v>0.36646738514799798</v>
      </c>
      <c r="F58">
        <v>0.44721077133908799</v>
      </c>
      <c r="G58" t="str">
        <f>_xlfn.CONCAT(ROUND(Table1[[#This Row],[prop_dom_low]]*100,2)," - ",  ROUND(Table1[[#This Row],[prop_dom_upp]]*100,2))</f>
        <v>36.65 - 44.72</v>
      </c>
      <c r="H58" t="s">
        <v>98</v>
      </c>
    </row>
    <row r="59" spans="1:8" x14ac:dyDescent="0.2">
      <c r="A59" t="s">
        <v>69</v>
      </c>
      <c r="B59" t="s">
        <v>73</v>
      </c>
      <c r="C59">
        <v>2013</v>
      </c>
      <c r="D59">
        <v>0.36589602810774402</v>
      </c>
      <c r="E59">
        <v>0.32273545186661601</v>
      </c>
      <c r="F59">
        <v>0.40905660434887298</v>
      </c>
      <c r="G59" t="str">
        <f>_xlfn.CONCAT(ROUND(Table1[[#This Row],[prop_dom_low]]*100,2)," - ",  ROUND(Table1[[#This Row],[prop_dom_upp]]*100,2))</f>
        <v>32.27 - 40.91</v>
      </c>
      <c r="H59" t="s">
        <v>98</v>
      </c>
    </row>
    <row r="60" spans="1:8" x14ac:dyDescent="0.2">
      <c r="A60" t="s">
        <v>69</v>
      </c>
      <c r="B60" t="s">
        <v>74</v>
      </c>
      <c r="C60">
        <v>2014</v>
      </c>
      <c r="D60">
        <v>0.26578086535273499</v>
      </c>
      <c r="E60">
        <v>0.23146298109785099</v>
      </c>
      <c r="F60">
        <v>0.30009874960761901</v>
      </c>
      <c r="G60" t="str">
        <f>_xlfn.CONCAT(ROUND(Table1[[#This Row],[prop_dom_low]]*100,2)," - ",  ROUND(Table1[[#This Row],[prop_dom_upp]]*100,2))</f>
        <v>23.15 - 30.01</v>
      </c>
      <c r="H60" t="s">
        <v>98</v>
      </c>
    </row>
    <row r="61" spans="1:8" x14ac:dyDescent="0.2">
      <c r="A61" t="s">
        <v>69</v>
      </c>
      <c r="B61" t="s">
        <v>75</v>
      </c>
      <c r="C61">
        <v>2018</v>
      </c>
      <c r="D61">
        <v>0.47294641862779602</v>
      </c>
      <c r="E61">
        <v>0.43670126121951902</v>
      </c>
      <c r="F61">
        <v>0.50919157603607301</v>
      </c>
      <c r="G61" t="str">
        <f>_xlfn.CONCAT(ROUND(Table1[[#This Row],[prop_dom_low]]*100,2)," - ",  ROUND(Table1[[#This Row],[prop_dom_upp]]*100,2))</f>
        <v>43.67 - 50.92</v>
      </c>
      <c r="H61" t="s">
        <v>98</v>
      </c>
    </row>
    <row r="62" spans="1:8" x14ac:dyDescent="0.2">
      <c r="A62" t="s">
        <v>69</v>
      </c>
      <c r="B62" t="s">
        <v>76</v>
      </c>
      <c r="C62">
        <v>2013</v>
      </c>
      <c r="D62">
        <v>0.43589537035000397</v>
      </c>
      <c r="E62">
        <v>0.398477435059721</v>
      </c>
      <c r="F62">
        <v>0.47331330564028801</v>
      </c>
      <c r="G62" t="str">
        <f>_xlfn.CONCAT(ROUND(Table1[[#This Row],[prop_dom_low]]*100,2)," - ",  ROUND(Table1[[#This Row],[prop_dom_upp]]*100,2))</f>
        <v>39.85 - 47.33</v>
      </c>
      <c r="H62" t="s">
        <v>98</v>
      </c>
    </row>
    <row r="63" spans="1:8" x14ac:dyDescent="0.2">
      <c r="A63" t="s">
        <v>69</v>
      </c>
      <c r="B63" t="s">
        <v>77</v>
      </c>
      <c r="C63">
        <v>2018</v>
      </c>
      <c r="D63">
        <v>0.32786681974832699</v>
      </c>
      <c r="E63">
        <v>0.28776185225635698</v>
      </c>
      <c r="F63">
        <v>0.367971787240297</v>
      </c>
      <c r="G63" t="str">
        <f>_xlfn.CONCAT(ROUND(Table1[[#This Row],[prop_dom_low]]*100,2)," - ",  ROUND(Table1[[#This Row],[prop_dom_upp]]*100,2))</f>
        <v>28.78 - 36.8</v>
      </c>
      <c r="H63" t="s">
        <v>98</v>
      </c>
    </row>
    <row r="64" spans="1:8" x14ac:dyDescent="0.2">
      <c r="A64" t="s">
        <v>69</v>
      </c>
      <c r="B64" t="s">
        <v>78</v>
      </c>
      <c r="C64">
        <v>2012</v>
      </c>
      <c r="D64">
        <v>0.69543908098987295</v>
      </c>
      <c r="E64">
        <v>0.66779300628611005</v>
      </c>
      <c r="F64">
        <v>0.72308515569363596</v>
      </c>
      <c r="G64" t="str">
        <f>_xlfn.CONCAT(ROUND(Table1[[#This Row],[prop_dom_low]]*100,2)," - ",  ROUND(Table1[[#This Row],[prop_dom_upp]]*100,2))</f>
        <v>66.78 - 72.31</v>
      </c>
      <c r="H64" t="s">
        <v>98</v>
      </c>
    </row>
    <row r="65" spans="1:8" x14ac:dyDescent="0.2">
      <c r="A65" t="s">
        <v>69</v>
      </c>
      <c r="B65" t="s">
        <v>79</v>
      </c>
      <c r="C65">
        <v>2018</v>
      </c>
      <c r="D65">
        <v>0.59003501615407805</v>
      </c>
      <c r="E65">
        <v>0.56670197317945303</v>
      </c>
      <c r="F65">
        <v>0.61336805912870296</v>
      </c>
      <c r="G65" s="10" t="str">
        <f>_xlfn.CONCAT(ROUND(Table1[[#This Row],[prop_dom_low]]*100,2)," - ",  ROUND(Table1[[#This Row],[prop_dom_upp]]*100,2))</f>
        <v>56.67 - 61.34</v>
      </c>
      <c r="H65" t="s">
        <v>98</v>
      </c>
    </row>
    <row r="66" spans="1:8" x14ac:dyDescent="0.2">
      <c r="A66" t="s">
        <v>69</v>
      </c>
      <c r="B66" t="s">
        <v>80</v>
      </c>
      <c r="C66">
        <v>2018</v>
      </c>
      <c r="D66">
        <v>0.179113293607957</v>
      </c>
      <c r="E66">
        <v>0.146033987828106</v>
      </c>
      <c r="F66">
        <v>0.21219259938780799</v>
      </c>
      <c r="G66" s="10" t="str">
        <f>_xlfn.CONCAT(ROUND(Table1[[#This Row],[prop_dom_low]]*100,2)," - ",  ROUND(Table1[[#This Row],[prop_dom_upp]]*100,2))</f>
        <v>14.6 - 21.22</v>
      </c>
      <c r="H66" t="s">
        <v>98</v>
      </c>
    </row>
    <row r="67" spans="1:8" x14ac:dyDescent="0.2">
      <c r="A67" t="s">
        <v>69</v>
      </c>
      <c r="B67" t="s">
        <v>81</v>
      </c>
      <c r="C67">
        <v>2013</v>
      </c>
      <c r="D67">
        <v>0.44383273423001302</v>
      </c>
      <c r="E67">
        <v>0.40843697263706102</v>
      </c>
      <c r="F67">
        <v>0.47922849582296501</v>
      </c>
      <c r="G67" s="10" t="str">
        <f>_xlfn.CONCAT(ROUND(Table1[[#This Row],[prop_dom_low]]*100,2)," - ",  ROUND(Table1[[#This Row],[prop_dom_upp]]*100,2))</f>
        <v>40.84 - 47.92</v>
      </c>
      <c r="H67" t="s">
        <v>98</v>
      </c>
    </row>
    <row r="68" spans="1:8" x14ac:dyDescent="0.2">
      <c r="A68" t="s">
        <v>69</v>
      </c>
      <c r="B68" t="s">
        <v>82</v>
      </c>
      <c r="C68">
        <v>2013</v>
      </c>
      <c r="D68">
        <v>0.26871079472492598</v>
      </c>
      <c r="E68">
        <v>0.233515259799907</v>
      </c>
      <c r="F68">
        <v>0.30390632964994402</v>
      </c>
      <c r="G68" s="10" t="str">
        <f>_xlfn.CONCAT(ROUND(Table1[[#This Row],[prop_dom_low]]*100,2)," - ",  ROUND(Table1[[#This Row],[prop_dom_upp]]*100,2))</f>
        <v>23.35 - 30.39</v>
      </c>
      <c r="H68" t="s">
        <v>98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Paises</vt:lpstr>
      <vt:lpstr>estimates_countries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Chacón-Torrico</dc:creator>
  <cp:lastModifiedBy>Horacio Chacón-Torrico</cp:lastModifiedBy>
  <dcterms:created xsi:type="dcterms:W3CDTF">2020-08-30T01:56:12Z</dcterms:created>
  <dcterms:modified xsi:type="dcterms:W3CDTF">2020-09-08T07:31:57Z</dcterms:modified>
</cp:coreProperties>
</file>