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ord/Desktop/Personal/Take With/Braket Builds/Quantum Analysis Project/"/>
    </mc:Choice>
  </mc:AlternateContent>
  <xr:revisionPtr revIDLastSave="0" documentId="13_ncr:1_{72EB55E9-64CB-9F4F-AFB9-D1CDD0F13338}" xr6:coauthVersionLast="47" xr6:coauthVersionMax="47" xr10:uidLastSave="{00000000-0000-0000-0000-000000000000}"/>
  <bookViews>
    <workbookView xWindow="6060" yWindow="1360" windowWidth="28040" windowHeight="17440" activeTab="1" xr2:uid="{2E2AA4BF-C034-7A46-9644-7FA8B2C577DF}"/>
  </bookViews>
  <sheets>
    <sheet name="Raw Data &amp; Plots" sheetId="1" r:id="rId1"/>
    <sheet name="Other Rand Options" sheetId="2" r:id="rId2"/>
  </sheets>
  <definedNames>
    <definedName name="_xlchart.v1.0" hidden="1">'Other Rand Options'!$E$2:$E$110</definedName>
    <definedName name="_xlchart.v1.1" hidden="1">'Other Rand Options'!$F$1</definedName>
    <definedName name="_xlchart.v1.10" hidden="1">'Other Rand Options'!$F$1</definedName>
    <definedName name="_xlchart.v1.11" hidden="1">'Other Rand Options'!$F$2:$F$110</definedName>
    <definedName name="_xlchart.v1.12" hidden="1">'Other Rand Options'!$E$2:$E$110</definedName>
    <definedName name="_xlchart.v1.13" hidden="1">'Other Rand Options'!$F$1</definedName>
    <definedName name="_xlchart.v1.14" hidden="1">'Other Rand Options'!$F$2:$F$110</definedName>
    <definedName name="_xlchart.v1.2" hidden="1">'Other Rand Options'!$F$2:$F$110</definedName>
    <definedName name="_xlchart.v1.3" hidden="1">'Other Rand Options'!$E$2:$E$110</definedName>
    <definedName name="_xlchart.v1.4" hidden="1">'Other Rand Options'!$F$1</definedName>
    <definedName name="_xlchart.v1.5" hidden="1">'Other Rand Options'!$F$2:$F$110</definedName>
    <definedName name="_xlchart.v1.6" hidden="1">'Other Rand Options'!$E$2:$E$110</definedName>
    <definedName name="_xlchart.v1.7" hidden="1">'Other Rand Options'!$F$1</definedName>
    <definedName name="_xlchart.v1.8" hidden="1">'Other Rand Options'!$F$2:$F$110</definedName>
    <definedName name="_xlchart.v1.9" hidden="1">'Other Rand Options'!$E$2:$E$110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C58" i="2"/>
  <c r="C59" i="2"/>
  <c r="C84" i="2"/>
  <c r="C85" i="2"/>
  <c r="A102" i="2"/>
  <c r="C3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2" i="2"/>
  <c r="E2" i="2" s="1"/>
  <c r="U24" i="1"/>
  <c r="U25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3" i="1"/>
  <c r="U3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" i="1"/>
  <c r="X2" i="1"/>
  <c r="U2" i="1"/>
  <c r="R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W2" i="1"/>
  <c r="T2" i="1"/>
  <c r="Q2" i="1"/>
  <c r="N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V2" i="1"/>
  <c r="S2" i="1"/>
  <c r="P2" i="1"/>
  <c r="M2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J29" i="1"/>
  <c r="J30" i="1"/>
  <c r="J31" i="1"/>
  <c r="J32" i="1"/>
  <c r="J33" i="1"/>
  <c r="J34" i="1"/>
  <c r="J35" i="1"/>
  <c r="J36" i="1"/>
  <c r="J37" i="1"/>
  <c r="J38" i="1"/>
  <c r="J39" i="1"/>
  <c r="J40" i="1"/>
  <c r="J26" i="1"/>
  <c r="J27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D34" i="1"/>
  <c r="J28" i="2" l="1"/>
  <c r="I28" i="2"/>
  <c r="F98" i="2"/>
  <c r="F50" i="2"/>
  <c r="F49" i="2"/>
  <c r="F35" i="2"/>
  <c r="F83" i="2"/>
  <c r="F82" i="2"/>
  <c r="F34" i="2"/>
  <c r="F56" i="2"/>
  <c r="F44" i="2"/>
  <c r="F97" i="2"/>
  <c r="F43" i="2"/>
  <c r="F92" i="2"/>
  <c r="F91" i="2"/>
  <c r="F32" i="2"/>
  <c r="F20" i="2"/>
  <c r="F80" i="2"/>
  <c r="F19" i="2"/>
  <c r="F68" i="2"/>
  <c r="F14" i="2"/>
  <c r="F67" i="2"/>
  <c r="F8" i="2"/>
  <c r="F96" i="2"/>
  <c r="F81" i="2"/>
  <c r="F66" i="2"/>
  <c r="F48" i="2"/>
  <c r="F33" i="2"/>
  <c r="F18" i="2"/>
  <c r="F95" i="2"/>
  <c r="F62" i="2"/>
  <c r="F47" i="2"/>
  <c r="F94" i="2"/>
  <c r="F79" i="2"/>
  <c r="F61" i="2"/>
  <c r="F46" i="2"/>
  <c r="F31" i="2"/>
  <c r="F13" i="2"/>
  <c r="F93" i="2"/>
  <c r="F78" i="2"/>
  <c r="F60" i="2"/>
  <c r="F45" i="2"/>
  <c r="F30" i="2"/>
  <c r="F12" i="2"/>
  <c r="F74" i="2"/>
  <c r="F59" i="2"/>
  <c r="F26" i="2"/>
  <c r="F11" i="2"/>
  <c r="F73" i="2"/>
  <c r="F58" i="2"/>
  <c r="F25" i="2"/>
  <c r="F10" i="2"/>
  <c r="F90" i="2"/>
  <c r="F72" i="2"/>
  <c r="F57" i="2"/>
  <c r="F42" i="2"/>
  <c r="F24" i="2"/>
  <c r="F9" i="2"/>
  <c r="F86" i="2"/>
  <c r="F71" i="2"/>
  <c r="F38" i="2"/>
  <c r="F23" i="2"/>
  <c r="F85" i="2"/>
  <c r="F70" i="2"/>
  <c r="F55" i="2"/>
  <c r="F37" i="2"/>
  <c r="F22" i="2"/>
  <c r="F7" i="2"/>
  <c r="F84" i="2"/>
  <c r="F69" i="2"/>
  <c r="F54" i="2"/>
  <c r="F36" i="2"/>
  <c r="F21" i="2"/>
  <c r="F6" i="2"/>
  <c r="F101" i="2"/>
  <c r="F89" i="2"/>
  <c r="F77" i="2"/>
  <c r="F65" i="2"/>
  <c r="F53" i="2"/>
  <c r="F41" i="2"/>
  <c r="F29" i="2"/>
  <c r="F17" i="2"/>
  <c r="F5" i="2"/>
  <c r="F100" i="2"/>
  <c r="F88" i="2"/>
  <c r="F76" i="2"/>
  <c r="F64" i="2"/>
  <c r="F52" i="2"/>
  <c r="F40" i="2"/>
  <c r="F28" i="2"/>
  <c r="F16" i="2"/>
  <c r="F4" i="2"/>
  <c r="F99" i="2"/>
  <c r="F87" i="2"/>
  <c r="F75" i="2"/>
  <c r="F63" i="2"/>
  <c r="F51" i="2"/>
  <c r="F39" i="2"/>
  <c r="F27" i="2"/>
  <c r="F15" i="2"/>
  <c r="F3" i="2"/>
  <c r="F2" i="2"/>
  <c r="C83" i="2"/>
  <c r="C50" i="2"/>
  <c r="C24" i="2"/>
  <c r="C14" i="2"/>
  <c r="C13" i="2"/>
  <c r="C97" i="2"/>
  <c r="C71" i="2"/>
  <c r="C12" i="2"/>
  <c r="C96" i="2"/>
  <c r="C70" i="2"/>
  <c r="C37" i="2"/>
  <c r="C11" i="2"/>
  <c r="C95" i="2"/>
  <c r="C62" i="2"/>
  <c r="C36" i="2"/>
  <c r="C10" i="2"/>
  <c r="C23" i="2"/>
  <c r="C74" i="2"/>
  <c r="C22" i="2"/>
  <c r="C73" i="2"/>
  <c r="C72" i="2"/>
  <c r="C38" i="2"/>
  <c r="C94" i="2"/>
  <c r="C61" i="2"/>
  <c r="C35" i="2"/>
  <c r="C9" i="2"/>
  <c r="C82" i="2"/>
  <c r="C49" i="2"/>
  <c r="C48" i="2"/>
  <c r="C47" i="2"/>
  <c r="C98" i="2"/>
  <c r="C46" i="2"/>
  <c r="C86" i="2"/>
  <c r="C60" i="2"/>
  <c r="C34" i="2"/>
  <c r="C80" i="2"/>
  <c r="C56" i="2"/>
  <c r="C32" i="2"/>
  <c r="C8" i="2"/>
  <c r="C91" i="2"/>
  <c r="C31" i="2"/>
  <c r="C78" i="2"/>
  <c r="C18" i="2"/>
  <c r="C101" i="2"/>
  <c r="C89" i="2"/>
  <c r="C77" i="2"/>
  <c r="C65" i="2"/>
  <c r="C53" i="2"/>
  <c r="C41" i="2"/>
  <c r="C29" i="2"/>
  <c r="C17" i="2"/>
  <c r="C5" i="2"/>
  <c r="C93" i="2"/>
  <c r="C81" i="2"/>
  <c r="C69" i="2"/>
  <c r="C57" i="2"/>
  <c r="C45" i="2"/>
  <c r="C33" i="2"/>
  <c r="C21" i="2"/>
  <c r="C92" i="2"/>
  <c r="C68" i="2"/>
  <c r="C44" i="2"/>
  <c r="C20" i="2"/>
  <c r="C79" i="2"/>
  <c r="C55" i="2"/>
  <c r="C19" i="2"/>
  <c r="C2" i="2"/>
  <c r="C90" i="2"/>
  <c r="C66" i="2"/>
  <c r="C54" i="2"/>
  <c r="C42" i="2"/>
  <c r="C6" i="2"/>
  <c r="C100" i="2"/>
  <c r="C88" i="2"/>
  <c r="C76" i="2"/>
  <c r="C64" i="2"/>
  <c r="C52" i="2"/>
  <c r="C40" i="2"/>
  <c r="C28" i="2"/>
  <c r="C16" i="2"/>
  <c r="C4" i="2"/>
  <c r="C67" i="2"/>
  <c r="C43" i="2"/>
  <c r="C7" i="2"/>
  <c r="C30" i="2"/>
  <c r="C99" i="2"/>
  <c r="C87" i="2"/>
  <c r="C75" i="2"/>
  <c r="C63" i="2"/>
  <c r="C51" i="2"/>
  <c r="C39" i="2"/>
  <c r="C27" i="2"/>
  <c r="C15" i="2"/>
  <c r="L28" i="2" l="1"/>
  <c r="K28" i="2"/>
</calcChain>
</file>

<file path=xl/sharedStrings.xml><?xml version="1.0" encoding="utf-8"?>
<sst xmlns="http://schemas.openxmlformats.org/spreadsheetml/2006/main" count="38" uniqueCount="35">
  <si>
    <t>Value 2 (Control)</t>
  </si>
  <si>
    <t>Value 1 (trad)</t>
  </si>
  <si>
    <t>Entire String</t>
  </si>
  <si>
    <t>00110011111111110011000000110000110011001100110011001111111111110000111100001100000000000000110011000011001100000000111111111111111100111111001100111111001111110011110000111111001100000000001100000000</t>
  </si>
  <si>
    <t>Temperature output 3 digit</t>
  </si>
  <si>
    <t>Value 3 digit sequence</t>
  </si>
  <si>
    <t>Value 4 digit string</t>
  </si>
  <si>
    <t>Temperature output 4 digit</t>
  </si>
  <si>
    <t>Value 5 digit</t>
  </si>
  <si>
    <t>Temperature output 5 digit</t>
  </si>
  <si>
    <t>Running Temp 4 digit</t>
  </si>
  <si>
    <t>Running Temp 3 digit</t>
  </si>
  <si>
    <t>Running Temp 5 digit</t>
  </si>
  <si>
    <t>Value 6 digit</t>
  </si>
  <si>
    <t>Temperature output 6 digit</t>
  </si>
  <si>
    <t>Running Temp 6 digit</t>
  </si>
  <si>
    <t>Temperature output 7 digit</t>
  </si>
  <si>
    <t>Running Temp 7 digit</t>
  </si>
  <si>
    <t>Value 7 digit</t>
  </si>
  <si>
    <t>Value 8 digit</t>
  </si>
  <si>
    <t>Temperature output 8 digit</t>
  </si>
  <si>
    <t>Running Temp 8 digit</t>
  </si>
  <si>
    <t>Value 9 digit</t>
  </si>
  <si>
    <t>Temperature output 9 digit</t>
  </si>
  <si>
    <t>Running Temp 9 digit</t>
  </si>
  <si>
    <t>Digital Rand</t>
  </si>
  <si>
    <t>Vert Concat Actual</t>
  </si>
  <si>
    <t xml:space="preserve"> </t>
  </si>
  <si>
    <t>Left J</t>
  </si>
  <si>
    <t>Right J</t>
  </si>
  <si>
    <t>LJ-3</t>
  </si>
  <si>
    <t>LJ-1</t>
  </si>
  <si>
    <t>RJ-3</t>
  </si>
  <si>
    <t>RJ-1</t>
  </si>
  <si>
    <t>STATIC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</si>
</sst>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Academy Engraved LET Plain:1.0"/>
    </font>
    <font>
      <sz val="14"/>
      <color rgb="FFE8E6E3"/>
      <name val="Academy Engraved LET Plain:1.0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4" fillId="0" borderId="0" xfId="0" applyFont="1"/>
    <xf numFmtId="0" fontId="0" fillId="0" borderId="0" xfId="0" applyNumberFormat="1"/>
    <xf numFmtId="0" fontId="0" fillId="2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 &amp; Plots'!$F$1</c:f>
              <c:strCache>
                <c:ptCount val="1"/>
                <c:pt idx="0">
                  <c:v>Running Temp 3 digit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Plots'!$F$2:$F$102</c:f>
              <c:numCache>
                <c:formatCode>General</c:formatCode>
                <c:ptCount val="101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B-1041-A0DF-A25BFA92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30815"/>
        <c:axId val="758232543"/>
      </c:scatterChart>
      <c:valAx>
        <c:axId val="75823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2543"/>
        <c:crosses val="autoZero"/>
        <c:crossBetween val="midCat"/>
      </c:valAx>
      <c:valAx>
        <c:axId val="7582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3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721055701370663"/>
          <c:w val="0.8838635170603674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'Raw Data &amp; Plots'!$I$1</c:f>
              <c:strCache>
                <c:ptCount val="1"/>
                <c:pt idx="0">
                  <c:v>Running Temp 4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Plots'!$I$2:$I$102</c:f>
              <c:numCache>
                <c:formatCode>General</c:formatCode>
                <c:ptCount val="101"/>
                <c:pt idx="0">
                  <c:v>19.899999999999999</c:v>
                </c:pt>
                <c:pt idx="1">
                  <c:v>20.399999999999999</c:v>
                </c:pt>
                <c:pt idx="2">
                  <c:v>20.9</c:v>
                </c:pt>
                <c:pt idx="3">
                  <c:v>20.799999999999997</c:v>
                </c:pt>
                <c:pt idx="4">
                  <c:v>19.299999999999997</c:v>
                </c:pt>
                <c:pt idx="5">
                  <c:v>19.199999999999996</c:v>
                </c:pt>
                <c:pt idx="6">
                  <c:v>17.699999999999996</c:v>
                </c:pt>
                <c:pt idx="7">
                  <c:v>16.799999999999997</c:v>
                </c:pt>
                <c:pt idx="8">
                  <c:v>15.899999999999997</c:v>
                </c:pt>
                <c:pt idx="9">
                  <c:v>14.999999999999996</c:v>
                </c:pt>
                <c:pt idx="10">
                  <c:v>14.099999999999996</c:v>
                </c:pt>
                <c:pt idx="11">
                  <c:v>13.199999999999996</c:v>
                </c:pt>
                <c:pt idx="12">
                  <c:v>13.699999999999996</c:v>
                </c:pt>
                <c:pt idx="13">
                  <c:v>14.199999999999996</c:v>
                </c:pt>
                <c:pt idx="14">
                  <c:v>14.699999999999996</c:v>
                </c:pt>
                <c:pt idx="15">
                  <c:v>13.199999999999996</c:v>
                </c:pt>
                <c:pt idx="16">
                  <c:v>13.699999999999996</c:v>
                </c:pt>
                <c:pt idx="17">
                  <c:v>12.199999999999996</c:v>
                </c:pt>
                <c:pt idx="18">
                  <c:v>11.299999999999995</c:v>
                </c:pt>
                <c:pt idx="19">
                  <c:v>9.7999999999999954</c:v>
                </c:pt>
                <c:pt idx="20">
                  <c:v>8.2999999999999954</c:v>
                </c:pt>
                <c:pt idx="21">
                  <c:v>6.7999999999999954</c:v>
                </c:pt>
                <c:pt idx="22">
                  <c:v>5.899999999999995</c:v>
                </c:pt>
                <c:pt idx="23">
                  <c:v>4.9999999999999947</c:v>
                </c:pt>
                <c:pt idx="24">
                  <c:v>4.899999999999995</c:v>
                </c:pt>
                <c:pt idx="25">
                  <c:v>4.7999999999999954</c:v>
                </c:pt>
                <c:pt idx="26">
                  <c:v>3.2999999999999954</c:v>
                </c:pt>
                <c:pt idx="27">
                  <c:v>1.7999999999999954</c:v>
                </c:pt>
                <c:pt idx="28">
                  <c:v>2.2999999999999954</c:v>
                </c:pt>
                <c:pt idx="29">
                  <c:v>2.7999999999999954</c:v>
                </c:pt>
                <c:pt idx="30">
                  <c:v>3.2999999999999954</c:v>
                </c:pt>
                <c:pt idx="31">
                  <c:v>3.7999999999999954</c:v>
                </c:pt>
                <c:pt idx="32">
                  <c:v>3.6999999999999953</c:v>
                </c:pt>
                <c:pt idx="33">
                  <c:v>4.1999999999999957</c:v>
                </c:pt>
                <c:pt idx="34">
                  <c:v>4.0999999999999961</c:v>
                </c:pt>
                <c:pt idx="35">
                  <c:v>3.999999999999996</c:v>
                </c:pt>
                <c:pt idx="36">
                  <c:v>4.4999999999999964</c:v>
                </c:pt>
                <c:pt idx="37">
                  <c:v>4.3999999999999968</c:v>
                </c:pt>
                <c:pt idx="38">
                  <c:v>4.8999999999999968</c:v>
                </c:pt>
                <c:pt idx="39">
                  <c:v>4.7999999999999972</c:v>
                </c:pt>
                <c:pt idx="40">
                  <c:v>3.8999999999999972</c:v>
                </c:pt>
                <c:pt idx="41">
                  <c:v>3.7999999999999972</c:v>
                </c:pt>
                <c:pt idx="42">
                  <c:v>4.2999999999999972</c:v>
                </c:pt>
                <c:pt idx="43">
                  <c:v>4.1999999999999975</c:v>
                </c:pt>
                <c:pt idx="44">
                  <c:v>2.6999999999999975</c:v>
                </c:pt>
                <c:pt idx="45">
                  <c:v>1.1999999999999975</c:v>
                </c:pt>
                <c:pt idx="46">
                  <c:v>1.0999999999999974</c:v>
                </c:pt>
                <c:pt idx="47">
                  <c:v>-0.40000000000000258</c:v>
                </c:pt>
                <c:pt idx="48">
                  <c:v>-1.9000000000000026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0-0544-B4C5-EF8F8B25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46911"/>
        <c:axId val="742981103"/>
      </c:scatterChart>
      <c:valAx>
        <c:axId val="7427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1103"/>
        <c:crosses val="autoZero"/>
        <c:crossBetween val="midCat"/>
      </c:valAx>
      <c:valAx>
        <c:axId val="7429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&amp; Plots'!$L$1</c:f>
              <c:strCache>
                <c:ptCount val="1"/>
                <c:pt idx="0">
                  <c:v>Running Temp 5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Plots'!$L$2:$L$102</c:f>
              <c:numCache>
                <c:formatCode>General</c:formatCode>
                <c:ptCount val="101"/>
                <c:pt idx="0">
                  <c:v>21.3</c:v>
                </c:pt>
                <c:pt idx="1">
                  <c:v>22.8</c:v>
                </c:pt>
                <c:pt idx="2">
                  <c:v>23.3</c:v>
                </c:pt>
                <c:pt idx="3">
                  <c:v>21.8</c:v>
                </c:pt>
                <c:pt idx="4">
                  <c:v>21.3</c:v>
                </c:pt>
                <c:pt idx="5">
                  <c:v>21.2</c:v>
                </c:pt>
                <c:pt idx="6">
                  <c:v>20.7</c:v>
                </c:pt>
                <c:pt idx="7">
                  <c:v>20.8</c:v>
                </c:pt>
                <c:pt idx="8">
                  <c:v>21.3</c:v>
                </c:pt>
                <c:pt idx="9">
                  <c:v>22.2</c:v>
                </c:pt>
                <c:pt idx="10">
                  <c:v>23.7</c:v>
                </c:pt>
                <c:pt idx="11">
                  <c:v>24.2</c:v>
                </c:pt>
                <c:pt idx="12">
                  <c:v>24.5</c:v>
                </c:pt>
                <c:pt idx="13">
                  <c:v>23.6</c:v>
                </c:pt>
                <c:pt idx="14">
                  <c:v>23.1</c:v>
                </c:pt>
                <c:pt idx="15">
                  <c:v>21.6</c:v>
                </c:pt>
                <c:pt idx="16">
                  <c:v>20.100000000000001</c:v>
                </c:pt>
                <c:pt idx="17">
                  <c:v>20</c:v>
                </c:pt>
                <c:pt idx="18">
                  <c:v>19.5</c:v>
                </c:pt>
                <c:pt idx="19">
                  <c:v>19.399999999999999</c:v>
                </c:pt>
                <c:pt idx="20">
                  <c:v>18.899999999999999</c:v>
                </c:pt>
                <c:pt idx="21">
                  <c:v>17.399999999999999</c:v>
                </c:pt>
                <c:pt idx="22">
                  <c:v>18.7</c:v>
                </c:pt>
                <c:pt idx="23">
                  <c:v>20.2</c:v>
                </c:pt>
                <c:pt idx="24">
                  <c:v>21.7</c:v>
                </c:pt>
                <c:pt idx="25">
                  <c:v>21.8</c:v>
                </c:pt>
                <c:pt idx="26">
                  <c:v>23.3</c:v>
                </c:pt>
                <c:pt idx="27">
                  <c:v>23.2</c:v>
                </c:pt>
                <c:pt idx="28">
                  <c:v>24.5</c:v>
                </c:pt>
                <c:pt idx="29">
                  <c:v>24.6</c:v>
                </c:pt>
                <c:pt idx="30">
                  <c:v>26.1</c:v>
                </c:pt>
                <c:pt idx="31">
                  <c:v>27</c:v>
                </c:pt>
                <c:pt idx="32">
                  <c:v>25.7</c:v>
                </c:pt>
                <c:pt idx="33">
                  <c:v>27.2</c:v>
                </c:pt>
                <c:pt idx="34">
                  <c:v>27.7</c:v>
                </c:pt>
                <c:pt idx="35">
                  <c:v>26.2</c:v>
                </c:pt>
                <c:pt idx="36">
                  <c:v>24.7</c:v>
                </c:pt>
                <c:pt idx="37">
                  <c:v>23.8</c:v>
                </c:pt>
                <c:pt idx="38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0-3D43-B1E1-A2950469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04223"/>
        <c:axId val="513742239"/>
      </c:scatterChart>
      <c:valAx>
        <c:axId val="6232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2239"/>
        <c:crosses val="autoZero"/>
        <c:crossBetween val="midCat"/>
      </c:valAx>
      <c:valAx>
        <c:axId val="5137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'Raw Data &amp; Plots'!$O$1</c:f>
              <c:strCache>
                <c:ptCount val="1"/>
                <c:pt idx="0">
                  <c:v>Running Temp 6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Plots'!$O$2:$O$110</c:f>
              <c:numCache>
                <c:formatCode>General</c:formatCode>
                <c:ptCount val="109"/>
                <c:pt idx="0">
                  <c:v>22.1</c:v>
                </c:pt>
                <c:pt idx="1">
                  <c:v>22</c:v>
                </c:pt>
                <c:pt idx="2">
                  <c:v>20.5</c:v>
                </c:pt>
                <c:pt idx="3">
                  <c:v>19.8</c:v>
                </c:pt>
                <c:pt idx="4">
                  <c:v>19.100000000000001</c:v>
                </c:pt>
                <c:pt idx="5">
                  <c:v>19.8</c:v>
                </c:pt>
                <c:pt idx="6">
                  <c:v>19.100000000000001</c:v>
                </c:pt>
                <c:pt idx="7">
                  <c:v>19.8</c:v>
                </c:pt>
                <c:pt idx="8">
                  <c:v>21.900000000000002</c:v>
                </c:pt>
                <c:pt idx="9">
                  <c:v>21.8</c:v>
                </c:pt>
                <c:pt idx="10">
                  <c:v>23.3</c:v>
                </c:pt>
                <c:pt idx="11">
                  <c:v>23.400000000000002</c:v>
                </c:pt>
                <c:pt idx="12">
                  <c:v>21.3</c:v>
                </c:pt>
                <c:pt idx="13">
                  <c:v>19.2</c:v>
                </c:pt>
                <c:pt idx="14">
                  <c:v>18.5</c:v>
                </c:pt>
                <c:pt idx="15">
                  <c:v>17</c:v>
                </c:pt>
                <c:pt idx="16">
                  <c:v>17.7</c:v>
                </c:pt>
                <c:pt idx="17">
                  <c:v>15.6</c:v>
                </c:pt>
                <c:pt idx="18">
                  <c:v>17.100000000000001</c:v>
                </c:pt>
                <c:pt idx="19">
                  <c:v>19.200000000000003</c:v>
                </c:pt>
                <c:pt idx="20">
                  <c:v>21.300000000000004</c:v>
                </c:pt>
                <c:pt idx="21">
                  <c:v>22.800000000000004</c:v>
                </c:pt>
                <c:pt idx="22">
                  <c:v>23.500000000000004</c:v>
                </c:pt>
                <c:pt idx="23">
                  <c:v>25.000000000000004</c:v>
                </c:pt>
                <c:pt idx="24">
                  <c:v>25.700000000000003</c:v>
                </c:pt>
                <c:pt idx="25">
                  <c:v>25.6</c:v>
                </c:pt>
                <c:pt idx="26">
                  <c:v>25.5</c:v>
                </c:pt>
                <c:pt idx="27">
                  <c:v>27</c:v>
                </c:pt>
                <c:pt idx="28">
                  <c:v>27.7</c:v>
                </c:pt>
                <c:pt idx="29">
                  <c:v>25.599999999999998</c:v>
                </c:pt>
                <c:pt idx="30">
                  <c:v>25.7</c:v>
                </c:pt>
                <c:pt idx="31">
                  <c:v>23.599999999999998</c:v>
                </c:pt>
                <c:pt idx="32">
                  <c:v>21.499999999999996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5-BA4B-AD74-D85A4C73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8191"/>
        <c:axId val="600217951"/>
      </c:scatterChart>
      <c:valAx>
        <c:axId val="6005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17951"/>
        <c:crosses val="autoZero"/>
        <c:crossBetween val="midCat"/>
      </c:valAx>
      <c:valAx>
        <c:axId val="600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&amp; Plots'!$R$1</c:f>
              <c:strCache>
                <c:ptCount val="1"/>
                <c:pt idx="0">
                  <c:v>Running Temp 7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Plots'!$R$2:$R$110</c:f>
              <c:numCache>
                <c:formatCode>General</c:formatCode>
                <c:ptCount val="109"/>
                <c:pt idx="0">
                  <c:v>22.1</c:v>
                </c:pt>
                <c:pt idx="1">
                  <c:v>22.8</c:v>
                </c:pt>
                <c:pt idx="2">
                  <c:v>21.900000000000002</c:v>
                </c:pt>
                <c:pt idx="3">
                  <c:v>22.000000000000004</c:v>
                </c:pt>
                <c:pt idx="4">
                  <c:v>22.100000000000005</c:v>
                </c:pt>
                <c:pt idx="5">
                  <c:v>22.100000000000005</c:v>
                </c:pt>
                <c:pt idx="6">
                  <c:v>23.200000000000006</c:v>
                </c:pt>
                <c:pt idx="7">
                  <c:v>25.300000000000008</c:v>
                </c:pt>
                <c:pt idx="8">
                  <c:v>24.600000000000009</c:v>
                </c:pt>
                <c:pt idx="9">
                  <c:v>23.800000000000008</c:v>
                </c:pt>
                <c:pt idx="10">
                  <c:v>21.20000000000001</c:v>
                </c:pt>
                <c:pt idx="11">
                  <c:v>18.400000000000009</c:v>
                </c:pt>
                <c:pt idx="12">
                  <c:v>18.500000000000011</c:v>
                </c:pt>
                <c:pt idx="13">
                  <c:v>18.600000000000012</c:v>
                </c:pt>
                <c:pt idx="14">
                  <c:v>16.800000000000011</c:v>
                </c:pt>
                <c:pt idx="15">
                  <c:v>16.900000000000013</c:v>
                </c:pt>
                <c:pt idx="16">
                  <c:v>19.000000000000014</c:v>
                </c:pt>
                <c:pt idx="17">
                  <c:v>21.100000000000016</c:v>
                </c:pt>
                <c:pt idx="18">
                  <c:v>23.000000000000014</c:v>
                </c:pt>
                <c:pt idx="19">
                  <c:v>23.000000000000014</c:v>
                </c:pt>
                <c:pt idx="20">
                  <c:v>23.200000000000014</c:v>
                </c:pt>
                <c:pt idx="21">
                  <c:v>25.300000000000015</c:v>
                </c:pt>
                <c:pt idx="22">
                  <c:v>25.300000000000015</c:v>
                </c:pt>
                <c:pt idx="23">
                  <c:v>26.800000000000015</c:v>
                </c:pt>
                <c:pt idx="24">
                  <c:v>26.000000000000014</c:v>
                </c:pt>
                <c:pt idx="25">
                  <c:v>23.200000000000014</c:v>
                </c:pt>
                <c:pt idx="26">
                  <c:v>21.400000000000013</c:v>
                </c:pt>
                <c:pt idx="27">
                  <c:v>18.600000000000012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D-3B48-B4DE-E4F756DD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61839"/>
        <c:axId val="642724191"/>
      </c:scatterChart>
      <c:valAx>
        <c:axId val="6419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24191"/>
        <c:crosses val="autoZero"/>
        <c:crossBetween val="midCat"/>
      </c:valAx>
      <c:valAx>
        <c:axId val="6427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&amp; Plots'!$U$1</c:f>
              <c:strCache>
                <c:ptCount val="1"/>
                <c:pt idx="0">
                  <c:v>Running Temp 8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Plots'!$U$2:$U$110</c:f>
              <c:numCache>
                <c:formatCode>General</c:formatCode>
                <c:ptCount val="109"/>
                <c:pt idx="0">
                  <c:v>22.1</c:v>
                </c:pt>
                <c:pt idx="1">
                  <c:v>19.900000000000002</c:v>
                </c:pt>
                <c:pt idx="2">
                  <c:v>17.700000000000003</c:v>
                </c:pt>
                <c:pt idx="3">
                  <c:v>18.400000000000002</c:v>
                </c:pt>
                <c:pt idx="4">
                  <c:v>19.100000000000001</c:v>
                </c:pt>
                <c:pt idx="5">
                  <c:v>19.8</c:v>
                </c:pt>
                <c:pt idx="6">
                  <c:v>21.900000000000002</c:v>
                </c:pt>
                <c:pt idx="7">
                  <c:v>22.000000000000004</c:v>
                </c:pt>
                <c:pt idx="8">
                  <c:v>22.100000000000005</c:v>
                </c:pt>
                <c:pt idx="9">
                  <c:v>18.500000000000004</c:v>
                </c:pt>
                <c:pt idx="10">
                  <c:v>18.600000000000005</c:v>
                </c:pt>
                <c:pt idx="11">
                  <c:v>17.800000000000004</c:v>
                </c:pt>
                <c:pt idx="12">
                  <c:v>15.600000000000005</c:v>
                </c:pt>
                <c:pt idx="13">
                  <c:v>15.700000000000005</c:v>
                </c:pt>
                <c:pt idx="14">
                  <c:v>17.800000000000004</c:v>
                </c:pt>
                <c:pt idx="15">
                  <c:v>18.400000000000006</c:v>
                </c:pt>
                <c:pt idx="16">
                  <c:v>19.000000000000007</c:v>
                </c:pt>
                <c:pt idx="17">
                  <c:v>20.500000000000007</c:v>
                </c:pt>
                <c:pt idx="18">
                  <c:v>22.000000000000007</c:v>
                </c:pt>
                <c:pt idx="19">
                  <c:v>23.500000000000007</c:v>
                </c:pt>
                <c:pt idx="20">
                  <c:v>25.000000000000007</c:v>
                </c:pt>
                <c:pt idx="21">
                  <c:v>22.800000000000008</c:v>
                </c:pt>
                <c:pt idx="22">
                  <c:v>21.400000000000009</c:v>
                </c:pt>
                <c:pt idx="23">
                  <c:v>17.800000000000008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C-FB44-8256-61F2CC165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49791"/>
        <c:axId val="642422479"/>
      </c:scatterChart>
      <c:valAx>
        <c:axId val="9957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22479"/>
        <c:crosses val="autoZero"/>
        <c:crossBetween val="midCat"/>
      </c:valAx>
      <c:valAx>
        <c:axId val="6424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4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&amp; Plots'!$X$1</c:f>
              <c:strCache>
                <c:ptCount val="1"/>
                <c:pt idx="0">
                  <c:v>Running Temp 9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'Raw Data &amp; Plots'!$X$2:$X$110</c:f>
              <c:numCache>
                <c:formatCode>General</c:formatCode>
                <c:ptCount val="109"/>
                <c:pt idx="0">
                  <c:v>22.1</c:v>
                </c:pt>
                <c:pt idx="1">
                  <c:v>20</c:v>
                </c:pt>
                <c:pt idx="2">
                  <c:v>19.3</c:v>
                </c:pt>
                <c:pt idx="3">
                  <c:v>20</c:v>
                </c:pt>
                <c:pt idx="4">
                  <c:v>20</c:v>
                </c:pt>
                <c:pt idx="5">
                  <c:v>22.1</c:v>
                </c:pt>
                <c:pt idx="6">
                  <c:v>21.400000000000002</c:v>
                </c:pt>
                <c:pt idx="7">
                  <c:v>21.500000000000004</c:v>
                </c:pt>
                <c:pt idx="8">
                  <c:v>17.000000000000004</c:v>
                </c:pt>
                <c:pt idx="9">
                  <c:v>17.000000000000004</c:v>
                </c:pt>
                <c:pt idx="10">
                  <c:v>16.800000000000004</c:v>
                </c:pt>
                <c:pt idx="11">
                  <c:v>14.100000000000005</c:v>
                </c:pt>
                <c:pt idx="12">
                  <c:v>16.200000000000006</c:v>
                </c:pt>
                <c:pt idx="13">
                  <c:v>18.300000000000008</c:v>
                </c:pt>
                <c:pt idx="14">
                  <c:v>19.300000000000008</c:v>
                </c:pt>
                <c:pt idx="15">
                  <c:v>20.800000000000008</c:v>
                </c:pt>
                <c:pt idx="16">
                  <c:v>22.700000000000006</c:v>
                </c:pt>
                <c:pt idx="17">
                  <c:v>22.000000000000007</c:v>
                </c:pt>
                <c:pt idx="18">
                  <c:v>23.000000000000007</c:v>
                </c:pt>
                <c:pt idx="19">
                  <c:v>18.500000000000007</c:v>
                </c:pt>
                <c:pt idx="20">
                  <c:v>15.000000000000007</c:v>
                </c:pt>
                <c:pt idx="21">
                  <c:v>10.500000000000007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3-A846-A80F-DAB83B64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21695"/>
        <c:axId val="905323423"/>
      </c:scatterChart>
      <c:valAx>
        <c:axId val="9053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3423"/>
        <c:crosses val="autoZero"/>
        <c:crossBetween val="midCat"/>
      </c:valAx>
      <c:valAx>
        <c:axId val="9053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&amp; Plots'!$I$1</c:f>
              <c:strCache>
                <c:ptCount val="1"/>
                <c:pt idx="0">
                  <c:v>Running Temp 4 digit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&amp; Plots'!$F$2:$F$110</c:f>
              <c:numCache>
                <c:formatCode>General</c:formatCode>
                <c:ptCount val="109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xVal>
          <c:yVal>
            <c:numRef>
              <c:f>'Raw Data &amp; Plots'!$I$2:$I$110</c:f>
              <c:numCache>
                <c:formatCode>General</c:formatCode>
                <c:ptCount val="109"/>
                <c:pt idx="0">
                  <c:v>19.899999999999999</c:v>
                </c:pt>
                <c:pt idx="1">
                  <c:v>20.399999999999999</c:v>
                </c:pt>
                <c:pt idx="2">
                  <c:v>20.9</c:v>
                </c:pt>
                <c:pt idx="3">
                  <c:v>20.799999999999997</c:v>
                </c:pt>
                <c:pt idx="4">
                  <c:v>19.299999999999997</c:v>
                </c:pt>
                <c:pt idx="5">
                  <c:v>19.199999999999996</c:v>
                </c:pt>
                <c:pt idx="6">
                  <c:v>17.699999999999996</c:v>
                </c:pt>
                <c:pt idx="7">
                  <c:v>16.799999999999997</c:v>
                </c:pt>
                <c:pt idx="8">
                  <c:v>15.899999999999997</c:v>
                </c:pt>
                <c:pt idx="9">
                  <c:v>14.999999999999996</c:v>
                </c:pt>
                <c:pt idx="10">
                  <c:v>14.099999999999996</c:v>
                </c:pt>
                <c:pt idx="11">
                  <c:v>13.199999999999996</c:v>
                </c:pt>
                <c:pt idx="12">
                  <c:v>13.699999999999996</c:v>
                </c:pt>
                <c:pt idx="13">
                  <c:v>14.199999999999996</c:v>
                </c:pt>
                <c:pt idx="14">
                  <c:v>14.699999999999996</c:v>
                </c:pt>
                <c:pt idx="15">
                  <c:v>13.199999999999996</c:v>
                </c:pt>
                <c:pt idx="16">
                  <c:v>13.699999999999996</c:v>
                </c:pt>
                <c:pt idx="17">
                  <c:v>12.199999999999996</c:v>
                </c:pt>
                <c:pt idx="18">
                  <c:v>11.299999999999995</c:v>
                </c:pt>
                <c:pt idx="19">
                  <c:v>9.7999999999999954</c:v>
                </c:pt>
                <c:pt idx="20">
                  <c:v>8.2999999999999954</c:v>
                </c:pt>
                <c:pt idx="21">
                  <c:v>6.7999999999999954</c:v>
                </c:pt>
                <c:pt idx="22">
                  <c:v>5.899999999999995</c:v>
                </c:pt>
                <c:pt idx="23">
                  <c:v>4.9999999999999947</c:v>
                </c:pt>
                <c:pt idx="24">
                  <c:v>4.899999999999995</c:v>
                </c:pt>
                <c:pt idx="25">
                  <c:v>4.7999999999999954</c:v>
                </c:pt>
                <c:pt idx="26">
                  <c:v>3.2999999999999954</c:v>
                </c:pt>
                <c:pt idx="27">
                  <c:v>1.7999999999999954</c:v>
                </c:pt>
                <c:pt idx="28">
                  <c:v>2.2999999999999954</c:v>
                </c:pt>
                <c:pt idx="29">
                  <c:v>2.7999999999999954</c:v>
                </c:pt>
                <c:pt idx="30">
                  <c:v>3.2999999999999954</c:v>
                </c:pt>
                <c:pt idx="31">
                  <c:v>3.7999999999999954</c:v>
                </c:pt>
                <c:pt idx="32">
                  <c:v>3.6999999999999953</c:v>
                </c:pt>
                <c:pt idx="33">
                  <c:v>4.1999999999999957</c:v>
                </c:pt>
                <c:pt idx="34">
                  <c:v>4.0999999999999961</c:v>
                </c:pt>
                <c:pt idx="35">
                  <c:v>3.999999999999996</c:v>
                </c:pt>
                <c:pt idx="36">
                  <c:v>4.4999999999999964</c:v>
                </c:pt>
                <c:pt idx="37">
                  <c:v>4.3999999999999968</c:v>
                </c:pt>
                <c:pt idx="38">
                  <c:v>4.8999999999999968</c:v>
                </c:pt>
                <c:pt idx="39">
                  <c:v>4.7999999999999972</c:v>
                </c:pt>
                <c:pt idx="40">
                  <c:v>3.8999999999999972</c:v>
                </c:pt>
                <c:pt idx="41">
                  <c:v>3.7999999999999972</c:v>
                </c:pt>
                <c:pt idx="42">
                  <c:v>4.2999999999999972</c:v>
                </c:pt>
                <c:pt idx="43">
                  <c:v>4.1999999999999975</c:v>
                </c:pt>
                <c:pt idx="44">
                  <c:v>2.6999999999999975</c:v>
                </c:pt>
                <c:pt idx="45">
                  <c:v>1.1999999999999975</c:v>
                </c:pt>
                <c:pt idx="46">
                  <c:v>1.0999999999999974</c:v>
                </c:pt>
                <c:pt idx="47">
                  <c:v>-0.40000000000000258</c:v>
                </c:pt>
                <c:pt idx="48">
                  <c:v>-1.9000000000000026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434A-8B3A-BEA7D99CB00C}"/>
            </c:ext>
          </c:extLst>
        </c:ser>
        <c:ser>
          <c:idx val="1"/>
          <c:order val="1"/>
          <c:tx>
            <c:strRef>
              <c:f>'Raw Data &amp; Plots'!$L$1</c:f>
              <c:strCache>
                <c:ptCount val="1"/>
                <c:pt idx="0">
                  <c:v>Running Temp 5 digit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&amp; Plots'!$F$2:$F$110</c:f>
              <c:numCache>
                <c:formatCode>General</c:formatCode>
                <c:ptCount val="109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xVal>
          <c:yVal>
            <c:numRef>
              <c:f>'Raw Data &amp; Plots'!$L$2:$L$110</c:f>
              <c:numCache>
                <c:formatCode>General</c:formatCode>
                <c:ptCount val="109"/>
                <c:pt idx="0">
                  <c:v>21.3</c:v>
                </c:pt>
                <c:pt idx="1">
                  <c:v>22.8</c:v>
                </c:pt>
                <c:pt idx="2">
                  <c:v>23.3</c:v>
                </c:pt>
                <c:pt idx="3">
                  <c:v>21.8</c:v>
                </c:pt>
                <c:pt idx="4">
                  <c:v>21.3</c:v>
                </c:pt>
                <c:pt idx="5">
                  <c:v>21.2</c:v>
                </c:pt>
                <c:pt idx="6">
                  <c:v>20.7</c:v>
                </c:pt>
                <c:pt idx="7">
                  <c:v>20.8</c:v>
                </c:pt>
                <c:pt idx="8">
                  <c:v>21.3</c:v>
                </c:pt>
                <c:pt idx="9">
                  <c:v>22.2</c:v>
                </c:pt>
                <c:pt idx="10">
                  <c:v>23.7</c:v>
                </c:pt>
                <c:pt idx="11">
                  <c:v>24.2</c:v>
                </c:pt>
                <c:pt idx="12">
                  <c:v>24.5</c:v>
                </c:pt>
                <c:pt idx="13">
                  <c:v>23.6</c:v>
                </c:pt>
                <c:pt idx="14">
                  <c:v>23.1</c:v>
                </c:pt>
                <c:pt idx="15">
                  <c:v>21.6</c:v>
                </c:pt>
                <c:pt idx="16">
                  <c:v>20.100000000000001</c:v>
                </c:pt>
                <c:pt idx="17">
                  <c:v>20</c:v>
                </c:pt>
                <c:pt idx="18">
                  <c:v>19.5</c:v>
                </c:pt>
                <c:pt idx="19">
                  <c:v>19.399999999999999</c:v>
                </c:pt>
                <c:pt idx="20">
                  <c:v>18.899999999999999</c:v>
                </c:pt>
                <c:pt idx="21">
                  <c:v>17.399999999999999</c:v>
                </c:pt>
                <c:pt idx="22">
                  <c:v>18.7</c:v>
                </c:pt>
                <c:pt idx="23">
                  <c:v>20.2</c:v>
                </c:pt>
                <c:pt idx="24">
                  <c:v>21.7</c:v>
                </c:pt>
                <c:pt idx="25">
                  <c:v>21.8</c:v>
                </c:pt>
                <c:pt idx="26">
                  <c:v>23.3</c:v>
                </c:pt>
                <c:pt idx="27">
                  <c:v>23.2</c:v>
                </c:pt>
                <c:pt idx="28">
                  <c:v>24.5</c:v>
                </c:pt>
                <c:pt idx="29">
                  <c:v>24.6</c:v>
                </c:pt>
                <c:pt idx="30">
                  <c:v>26.1</c:v>
                </c:pt>
                <c:pt idx="31">
                  <c:v>27</c:v>
                </c:pt>
                <c:pt idx="32">
                  <c:v>25.7</c:v>
                </c:pt>
                <c:pt idx="33">
                  <c:v>27.2</c:v>
                </c:pt>
                <c:pt idx="34">
                  <c:v>27.7</c:v>
                </c:pt>
                <c:pt idx="35">
                  <c:v>26.2</c:v>
                </c:pt>
                <c:pt idx="36">
                  <c:v>24.7</c:v>
                </c:pt>
                <c:pt idx="37">
                  <c:v>23.8</c:v>
                </c:pt>
                <c:pt idx="38">
                  <c:v>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F-434A-8B3A-BEA7D99CB00C}"/>
            </c:ext>
          </c:extLst>
        </c:ser>
        <c:ser>
          <c:idx val="2"/>
          <c:order val="2"/>
          <c:tx>
            <c:strRef>
              <c:f>'Raw Data &amp; Plots'!$O$1</c:f>
              <c:strCache>
                <c:ptCount val="1"/>
                <c:pt idx="0">
                  <c:v>Running Temp 6 digit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 &amp; Plots'!$F$2:$F$110</c:f>
              <c:numCache>
                <c:formatCode>General</c:formatCode>
                <c:ptCount val="109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xVal>
          <c:yVal>
            <c:numRef>
              <c:f>'Raw Data &amp; Plots'!$O$2:$O$110</c:f>
              <c:numCache>
                <c:formatCode>General</c:formatCode>
                <c:ptCount val="109"/>
                <c:pt idx="0">
                  <c:v>22.1</c:v>
                </c:pt>
                <c:pt idx="1">
                  <c:v>22</c:v>
                </c:pt>
                <c:pt idx="2">
                  <c:v>20.5</c:v>
                </c:pt>
                <c:pt idx="3">
                  <c:v>19.8</c:v>
                </c:pt>
                <c:pt idx="4">
                  <c:v>19.100000000000001</c:v>
                </c:pt>
                <c:pt idx="5">
                  <c:v>19.8</c:v>
                </c:pt>
                <c:pt idx="6">
                  <c:v>19.100000000000001</c:v>
                </c:pt>
                <c:pt idx="7">
                  <c:v>19.8</c:v>
                </c:pt>
                <c:pt idx="8">
                  <c:v>21.900000000000002</c:v>
                </c:pt>
                <c:pt idx="9">
                  <c:v>21.8</c:v>
                </c:pt>
                <c:pt idx="10">
                  <c:v>23.3</c:v>
                </c:pt>
                <c:pt idx="11">
                  <c:v>23.400000000000002</c:v>
                </c:pt>
                <c:pt idx="12">
                  <c:v>21.3</c:v>
                </c:pt>
                <c:pt idx="13">
                  <c:v>19.2</c:v>
                </c:pt>
                <c:pt idx="14">
                  <c:v>18.5</c:v>
                </c:pt>
                <c:pt idx="15">
                  <c:v>17</c:v>
                </c:pt>
                <c:pt idx="16">
                  <c:v>17.7</c:v>
                </c:pt>
                <c:pt idx="17">
                  <c:v>15.6</c:v>
                </c:pt>
                <c:pt idx="18">
                  <c:v>17.100000000000001</c:v>
                </c:pt>
                <c:pt idx="19">
                  <c:v>19.200000000000003</c:v>
                </c:pt>
                <c:pt idx="20">
                  <c:v>21.300000000000004</c:v>
                </c:pt>
                <c:pt idx="21">
                  <c:v>22.800000000000004</c:v>
                </c:pt>
                <c:pt idx="22">
                  <c:v>23.500000000000004</c:v>
                </c:pt>
                <c:pt idx="23">
                  <c:v>25.000000000000004</c:v>
                </c:pt>
                <c:pt idx="24">
                  <c:v>25.700000000000003</c:v>
                </c:pt>
                <c:pt idx="25">
                  <c:v>25.6</c:v>
                </c:pt>
                <c:pt idx="26">
                  <c:v>25.5</c:v>
                </c:pt>
                <c:pt idx="27">
                  <c:v>27</c:v>
                </c:pt>
                <c:pt idx="28">
                  <c:v>27.7</c:v>
                </c:pt>
                <c:pt idx="29">
                  <c:v>25.599999999999998</c:v>
                </c:pt>
                <c:pt idx="30">
                  <c:v>25.7</c:v>
                </c:pt>
                <c:pt idx="31">
                  <c:v>23.599999999999998</c:v>
                </c:pt>
                <c:pt idx="32">
                  <c:v>21.499999999999996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2F-434A-8B3A-BEA7D99CB00C}"/>
            </c:ext>
          </c:extLst>
        </c:ser>
        <c:ser>
          <c:idx val="3"/>
          <c:order val="3"/>
          <c:tx>
            <c:strRef>
              <c:f>'Raw Data &amp; Plots'!$R$1</c:f>
              <c:strCache>
                <c:ptCount val="1"/>
                <c:pt idx="0">
                  <c:v>Running Temp 7 digit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 &amp; Plots'!$F$2:$F$110</c:f>
              <c:numCache>
                <c:formatCode>General</c:formatCode>
                <c:ptCount val="109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xVal>
          <c:yVal>
            <c:numRef>
              <c:f>'Raw Data &amp; Plots'!$R$2:$R$110</c:f>
              <c:numCache>
                <c:formatCode>General</c:formatCode>
                <c:ptCount val="109"/>
                <c:pt idx="0">
                  <c:v>22.1</c:v>
                </c:pt>
                <c:pt idx="1">
                  <c:v>22.8</c:v>
                </c:pt>
                <c:pt idx="2">
                  <c:v>21.900000000000002</c:v>
                </c:pt>
                <c:pt idx="3">
                  <c:v>22.000000000000004</c:v>
                </c:pt>
                <c:pt idx="4">
                  <c:v>22.100000000000005</c:v>
                </c:pt>
                <c:pt idx="5">
                  <c:v>22.100000000000005</c:v>
                </c:pt>
                <c:pt idx="6">
                  <c:v>23.200000000000006</c:v>
                </c:pt>
                <c:pt idx="7">
                  <c:v>25.300000000000008</c:v>
                </c:pt>
                <c:pt idx="8">
                  <c:v>24.600000000000009</c:v>
                </c:pt>
                <c:pt idx="9">
                  <c:v>23.800000000000008</c:v>
                </c:pt>
                <c:pt idx="10">
                  <c:v>21.20000000000001</c:v>
                </c:pt>
                <c:pt idx="11">
                  <c:v>18.400000000000009</c:v>
                </c:pt>
                <c:pt idx="12">
                  <c:v>18.500000000000011</c:v>
                </c:pt>
                <c:pt idx="13">
                  <c:v>18.600000000000012</c:v>
                </c:pt>
                <c:pt idx="14">
                  <c:v>16.800000000000011</c:v>
                </c:pt>
                <c:pt idx="15">
                  <c:v>16.900000000000013</c:v>
                </c:pt>
                <c:pt idx="16">
                  <c:v>19.000000000000014</c:v>
                </c:pt>
                <c:pt idx="17">
                  <c:v>21.100000000000016</c:v>
                </c:pt>
                <c:pt idx="18">
                  <c:v>23.000000000000014</c:v>
                </c:pt>
                <c:pt idx="19">
                  <c:v>23.000000000000014</c:v>
                </c:pt>
                <c:pt idx="20">
                  <c:v>23.200000000000014</c:v>
                </c:pt>
                <c:pt idx="21">
                  <c:v>25.300000000000015</c:v>
                </c:pt>
                <c:pt idx="22">
                  <c:v>25.300000000000015</c:v>
                </c:pt>
                <c:pt idx="23">
                  <c:v>26.800000000000015</c:v>
                </c:pt>
                <c:pt idx="24">
                  <c:v>26.000000000000014</c:v>
                </c:pt>
                <c:pt idx="25">
                  <c:v>23.200000000000014</c:v>
                </c:pt>
                <c:pt idx="26">
                  <c:v>21.400000000000013</c:v>
                </c:pt>
                <c:pt idx="27">
                  <c:v>18.600000000000012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2F-434A-8B3A-BEA7D99CB00C}"/>
            </c:ext>
          </c:extLst>
        </c:ser>
        <c:ser>
          <c:idx val="4"/>
          <c:order val="4"/>
          <c:tx>
            <c:strRef>
              <c:f>'Raw Data &amp; Plots'!$U$1</c:f>
              <c:strCache>
                <c:ptCount val="1"/>
                <c:pt idx="0">
                  <c:v>Running Temp 8 digit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'Raw Data &amp; Plots'!$F$2:$F$110</c:f>
              <c:numCache>
                <c:formatCode>General</c:formatCode>
                <c:ptCount val="109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xVal>
          <c:yVal>
            <c:numRef>
              <c:f>'Raw Data &amp; Plots'!$U$2:$U$110</c:f>
              <c:numCache>
                <c:formatCode>General</c:formatCode>
                <c:ptCount val="109"/>
                <c:pt idx="0">
                  <c:v>22.1</c:v>
                </c:pt>
                <c:pt idx="1">
                  <c:v>19.900000000000002</c:v>
                </c:pt>
                <c:pt idx="2">
                  <c:v>17.700000000000003</c:v>
                </c:pt>
                <c:pt idx="3">
                  <c:v>18.400000000000002</c:v>
                </c:pt>
                <c:pt idx="4">
                  <c:v>19.100000000000001</c:v>
                </c:pt>
                <c:pt idx="5">
                  <c:v>19.8</c:v>
                </c:pt>
                <c:pt idx="6">
                  <c:v>21.900000000000002</c:v>
                </c:pt>
                <c:pt idx="7">
                  <c:v>22.000000000000004</c:v>
                </c:pt>
                <c:pt idx="8">
                  <c:v>22.100000000000005</c:v>
                </c:pt>
                <c:pt idx="9">
                  <c:v>18.500000000000004</c:v>
                </c:pt>
                <c:pt idx="10">
                  <c:v>18.600000000000005</c:v>
                </c:pt>
                <c:pt idx="11">
                  <c:v>17.800000000000004</c:v>
                </c:pt>
                <c:pt idx="12">
                  <c:v>15.600000000000005</c:v>
                </c:pt>
                <c:pt idx="13">
                  <c:v>15.700000000000005</c:v>
                </c:pt>
                <c:pt idx="14">
                  <c:v>17.800000000000004</c:v>
                </c:pt>
                <c:pt idx="15">
                  <c:v>18.400000000000006</c:v>
                </c:pt>
                <c:pt idx="16">
                  <c:v>19.000000000000007</c:v>
                </c:pt>
                <c:pt idx="17">
                  <c:v>20.500000000000007</c:v>
                </c:pt>
                <c:pt idx="18">
                  <c:v>22.000000000000007</c:v>
                </c:pt>
                <c:pt idx="19">
                  <c:v>23.500000000000007</c:v>
                </c:pt>
                <c:pt idx="20">
                  <c:v>25.000000000000007</c:v>
                </c:pt>
                <c:pt idx="21">
                  <c:v>22.800000000000008</c:v>
                </c:pt>
                <c:pt idx="22">
                  <c:v>21.400000000000009</c:v>
                </c:pt>
                <c:pt idx="23">
                  <c:v>17.800000000000008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2F-434A-8B3A-BEA7D99CB00C}"/>
            </c:ext>
          </c:extLst>
        </c:ser>
        <c:ser>
          <c:idx val="5"/>
          <c:order val="5"/>
          <c:tx>
            <c:strRef>
              <c:f>'Raw Data &amp; Plots'!$X$1</c:f>
              <c:strCache>
                <c:ptCount val="1"/>
                <c:pt idx="0">
                  <c:v>Running Temp 9 digit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'Raw Data &amp; Plots'!$F$2:$F$110</c:f>
              <c:numCache>
                <c:formatCode>General</c:formatCode>
                <c:ptCount val="109"/>
                <c:pt idx="0">
                  <c:v>18.7</c:v>
                </c:pt>
                <c:pt idx="1">
                  <c:v>18.399999999999999</c:v>
                </c:pt>
                <c:pt idx="2">
                  <c:v>18.099999999999998</c:v>
                </c:pt>
                <c:pt idx="3">
                  <c:v>17.799999999999997</c:v>
                </c:pt>
                <c:pt idx="4">
                  <c:v>16.499999999999996</c:v>
                </c:pt>
                <c:pt idx="5">
                  <c:v>15.599999999999996</c:v>
                </c:pt>
                <c:pt idx="6">
                  <c:v>14.099999999999996</c:v>
                </c:pt>
                <c:pt idx="7">
                  <c:v>13.199999999999996</c:v>
                </c:pt>
                <c:pt idx="8">
                  <c:v>11.899999999999995</c:v>
                </c:pt>
                <c:pt idx="9">
                  <c:v>10.999999999999995</c:v>
                </c:pt>
                <c:pt idx="10">
                  <c:v>9.699999999999994</c:v>
                </c:pt>
                <c:pt idx="11">
                  <c:v>8.7999999999999936</c:v>
                </c:pt>
                <c:pt idx="12">
                  <c:v>8.2999999999999936</c:v>
                </c:pt>
                <c:pt idx="13">
                  <c:v>7.3999999999999932</c:v>
                </c:pt>
                <c:pt idx="14">
                  <c:v>6.0999999999999934</c:v>
                </c:pt>
                <c:pt idx="15">
                  <c:v>5.199999999999994</c:v>
                </c:pt>
                <c:pt idx="16">
                  <c:v>4.699999999999994</c:v>
                </c:pt>
                <c:pt idx="17">
                  <c:v>4.3999999999999941</c:v>
                </c:pt>
                <c:pt idx="18">
                  <c:v>4.0999999999999943</c:v>
                </c:pt>
                <c:pt idx="19">
                  <c:v>3.7999999999999945</c:v>
                </c:pt>
                <c:pt idx="20">
                  <c:v>2.4999999999999947</c:v>
                </c:pt>
                <c:pt idx="21">
                  <c:v>1.5999999999999945</c:v>
                </c:pt>
                <c:pt idx="22">
                  <c:v>1.2999999999999945</c:v>
                </c:pt>
                <c:pt idx="23">
                  <c:v>-0.20000000000000551</c:v>
                </c:pt>
                <c:pt idx="24">
                  <c:v>-0.70000000000000551</c:v>
                </c:pt>
                <c:pt idx="25">
                  <c:v>-2.2000000000000055</c:v>
                </c:pt>
                <c:pt idx="26">
                  <c:v>-3.7000000000000055</c:v>
                </c:pt>
                <c:pt idx="27">
                  <c:v>-5.2000000000000055</c:v>
                </c:pt>
                <c:pt idx="28">
                  <c:v>-6.7000000000000055</c:v>
                </c:pt>
                <c:pt idx="29">
                  <c:v>-7.6000000000000059</c:v>
                </c:pt>
                <c:pt idx="30">
                  <c:v>-8.9000000000000057</c:v>
                </c:pt>
                <c:pt idx="31">
                  <c:v>-9.800000000000006</c:v>
                </c:pt>
                <c:pt idx="32">
                  <c:v>-11.300000000000006</c:v>
                </c:pt>
                <c:pt idx="33">
                  <c:v>-12.200000000000006</c:v>
                </c:pt>
                <c:pt idx="34">
                  <c:v>-12.700000000000006</c:v>
                </c:pt>
                <c:pt idx="35">
                  <c:v>-14.200000000000006</c:v>
                </c:pt>
                <c:pt idx="36">
                  <c:v>-15.700000000000006</c:v>
                </c:pt>
                <c:pt idx="37">
                  <c:v>-16.600000000000005</c:v>
                </c:pt>
                <c:pt idx="38">
                  <c:v>-16.900000000000006</c:v>
                </c:pt>
                <c:pt idx="39">
                  <c:v>-17.200000000000006</c:v>
                </c:pt>
                <c:pt idx="40">
                  <c:v>-17.500000000000007</c:v>
                </c:pt>
                <c:pt idx="41">
                  <c:v>-17.800000000000008</c:v>
                </c:pt>
                <c:pt idx="42">
                  <c:v>-18.100000000000009</c:v>
                </c:pt>
                <c:pt idx="43">
                  <c:v>-19.000000000000007</c:v>
                </c:pt>
                <c:pt idx="44">
                  <c:v>-19.300000000000008</c:v>
                </c:pt>
                <c:pt idx="45">
                  <c:v>-20.200000000000006</c:v>
                </c:pt>
                <c:pt idx="46">
                  <c:v>-20.700000000000006</c:v>
                </c:pt>
                <c:pt idx="47">
                  <c:v>-21.600000000000005</c:v>
                </c:pt>
                <c:pt idx="48">
                  <c:v>-21.900000000000006</c:v>
                </c:pt>
                <c:pt idx="49">
                  <c:v>-22.800000000000004</c:v>
                </c:pt>
                <c:pt idx="50">
                  <c:v>-23.300000000000004</c:v>
                </c:pt>
                <c:pt idx="51">
                  <c:v>-23.600000000000005</c:v>
                </c:pt>
                <c:pt idx="52">
                  <c:v>-24.900000000000006</c:v>
                </c:pt>
                <c:pt idx="53">
                  <c:v>-25.200000000000006</c:v>
                </c:pt>
                <c:pt idx="54">
                  <c:v>-26.500000000000007</c:v>
                </c:pt>
                <c:pt idx="55">
                  <c:v>-27.400000000000006</c:v>
                </c:pt>
                <c:pt idx="56">
                  <c:v>-27.700000000000006</c:v>
                </c:pt>
                <c:pt idx="57">
                  <c:v>-28.600000000000005</c:v>
                </c:pt>
                <c:pt idx="58">
                  <c:v>-29.100000000000005</c:v>
                </c:pt>
                <c:pt idx="59">
                  <c:v>-30.600000000000005</c:v>
                </c:pt>
                <c:pt idx="60">
                  <c:v>-32.100000000000009</c:v>
                </c:pt>
                <c:pt idx="61">
                  <c:v>-33.600000000000009</c:v>
                </c:pt>
                <c:pt idx="62">
                  <c:v>-34.100000000000009</c:v>
                </c:pt>
                <c:pt idx="63">
                  <c:v>-35.600000000000009</c:v>
                </c:pt>
                <c:pt idx="64">
                  <c:v>-37.100000000000009</c:v>
                </c:pt>
                <c:pt idx="65">
                  <c:v>-38.600000000000009</c:v>
                </c:pt>
              </c:numCache>
            </c:numRef>
          </c:xVal>
          <c:yVal>
            <c:numRef>
              <c:f>'Raw Data &amp; Plots'!$X$2:$X$110</c:f>
              <c:numCache>
                <c:formatCode>General</c:formatCode>
                <c:ptCount val="109"/>
                <c:pt idx="0">
                  <c:v>22.1</c:v>
                </c:pt>
                <c:pt idx="1">
                  <c:v>20</c:v>
                </c:pt>
                <c:pt idx="2">
                  <c:v>19.3</c:v>
                </c:pt>
                <c:pt idx="3">
                  <c:v>20</c:v>
                </c:pt>
                <c:pt idx="4">
                  <c:v>20</c:v>
                </c:pt>
                <c:pt idx="5">
                  <c:v>22.1</c:v>
                </c:pt>
                <c:pt idx="6">
                  <c:v>21.400000000000002</c:v>
                </c:pt>
                <c:pt idx="7">
                  <c:v>21.500000000000004</c:v>
                </c:pt>
                <c:pt idx="8">
                  <c:v>17.000000000000004</c:v>
                </c:pt>
                <c:pt idx="9">
                  <c:v>17.000000000000004</c:v>
                </c:pt>
                <c:pt idx="10">
                  <c:v>16.800000000000004</c:v>
                </c:pt>
                <c:pt idx="11">
                  <c:v>14.100000000000005</c:v>
                </c:pt>
                <c:pt idx="12">
                  <c:v>16.200000000000006</c:v>
                </c:pt>
                <c:pt idx="13">
                  <c:v>18.300000000000008</c:v>
                </c:pt>
                <c:pt idx="14">
                  <c:v>19.300000000000008</c:v>
                </c:pt>
                <c:pt idx="15">
                  <c:v>20.800000000000008</c:v>
                </c:pt>
                <c:pt idx="16">
                  <c:v>22.700000000000006</c:v>
                </c:pt>
                <c:pt idx="17">
                  <c:v>22.000000000000007</c:v>
                </c:pt>
                <c:pt idx="18">
                  <c:v>23.000000000000007</c:v>
                </c:pt>
                <c:pt idx="19">
                  <c:v>18.500000000000007</c:v>
                </c:pt>
                <c:pt idx="20">
                  <c:v>15.000000000000007</c:v>
                </c:pt>
                <c:pt idx="21">
                  <c:v>10.500000000000007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2F-434A-8B3A-BEA7D99CB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98239"/>
        <c:axId val="905127887"/>
      </c:scatterChart>
      <c:valAx>
        <c:axId val="90499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7887"/>
        <c:crosses val="autoZero"/>
        <c:crossBetween val="midCat"/>
      </c:valAx>
      <c:valAx>
        <c:axId val="9051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9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'Other Rand Options'!$F$1</c:f>
              <c:strCache>
                <c:ptCount val="1"/>
                <c:pt idx="0">
                  <c:v>Right 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'Other Rand Options'!$E$2:$E$110</c:f>
              <c:numCache>
                <c:formatCode>General</c:formatCode>
                <c:ptCount val="109"/>
                <c:pt idx="0">
                  <c:v>-0.33333333333333337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-0.33333333333333337</c:v>
                </c:pt>
                <c:pt idx="9">
                  <c:v>-0.33333333333333337</c:v>
                </c:pt>
                <c:pt idx="10">
                  <c:v>-1</c:v>
                </c:pt>
                <c:pt idx="11">
                  <c:v>-0.33333333333333337</c:v>
                </c:pt>
                <c:pt idx="12">
                  <c:v>-0.33333333333333337</c:v>
                </c:pt>
                <c:pt idx="13">
                  <c:v>-0.33333333333333337</c:v>
                </c:pt>
                <c:pt idx="14">
                  <c:v>-1</c:v>
                </c:pt>
                <c:pt idx="15">
                  <c:v>-0.33333333333333337</c:v>
                </c:pt>
                <c:pt idx="16">
                  <c:v>-0.33333333333333337</c:v>
                </c:pt>
                <c:pt idx="17">
                  <c:v>-1</c:v>
                </c:pt>
                <c:pt idx="18">
                  <c:v>-0.33333333333333337</c:v>
                </c:pt>
                <c:pt idx="19">
                  <c:v>-0.33333333333333337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-0.33333333333333337</c:v>
                </c:pt>
                <c:pt idx="27">
                  <c:v>-0.33333333333333337</c:v>
                </c:pt>
                <c:pt idx="28">
                  <c:v>-1</c:v>
                </c:pt>
                <c:pt idx="29">
                  <c:v>-1</c:v>
                </c:pt>
                <c:pt idx="30">
                  <c:v>-0.33333333333333337</c:v>
                </c:pt>
                <c:pt idx="31">
                  <c:v>-1</c:v>
                </c:pt>
                <c:pt idx="32">
                  <c:v>-0.33333333333333337</c:v>
                </c:pt>
                <c:pt idx="33">
                  <c:v>-0.33333333333333337</c:v>
                </c:pt>
                <c:pt idx="34">
                  <c:v>-1</c:v>
                </c:pt>
                <c:pt idx="35">
                  <c:v>-0.33333333333333337</c:v>
                </c:pt>
                <c:pt idx="36">
                  <c:v>-1</c:v>
                </c:pt>
                <c:pt idx="37">
                  <c:v>-0.33333333333333337</c:v>
                </c:pt>
                <c:pt idx="38">
                  <c:v>-0.33333333333333337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-0.33333333333333337</c:v>
                </c:pt>
                <c:pt idx="43">
                  <c:v>-0.33333333333333337</c:v>
                </c:pt>
                <c:pt idx="44">
                  <c:v>-1</c:v>
                </c:pt>
                <c:pt idx="45">
                  <c:v>-0.33333333333333337</c:v>
                </c:pt>
                <c:pt idx="46">
                  <c:v>-0.33333333333333337</c:v>
                </c:pt>
                <c:pt idx="47">
                  <c:v>-0.33333333333333337</c:v>
                </c:pt>
                <c:pt idx="48">
                  <c:v>-1</c:v>
                </c:pt>
                <c:pt idx="49">
                  <c:v>-1</c:v>
                </c:pt>
                <c:pt idx="50">
                  <c:v>-0.33333333333333337</c:v>
                </c:pt>
                <c:pt idx="51">
                  <c:v>-0.33333333333333337</c:v>
                </c:pt>
                <c:pt idx="52">
                  <c:v>-0.33333333333333337</c:v>
                </c:pt>
                <c:pt idx="53">
                  <c:v>-1</c:v>
                </c:pt>
                <c:pt idx="54">
                  <c:v>-0.33333333333333337</c:v>
                </c:pt>
                <c:pt idx="55">
                  <c:v>-0.33333333333333337</c:v>
                </c:pt>
                <c:pt idx="56">
                  <c:v>-0.33333333333333337</c:v>
                </c:pt>
                <c:pt idx="57">
                  <c:v>-1</c:v>
                </c:pt>
                <c:pt idx="58">
                  <c:v>-0.33333333333333337</c:v>
                </c:pt>
                <c:pt idx="59">
                  <c:v>-1</c:v>
                </c:pt>
                <c:pt idx="60">
                  <c:v>-0.33333333333333337</c:v>
                </c:pt>
                <c:pt idx="61">
                  <c:v>-0.33333333333333337</c:v>
                </c:pt>
                <c:pt idx="62">
                  <c:v>-1</c:v>
                </c:pt>
                <c:pt idx="63">
                  <c:v>-0.33333333333333337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-0.33333333333333337</c:v>
                </c:pt>
                <c:pt idx="68">
                  <c:v>-0.33333333333333337</c:v>
                </c:pt>
                <c:pt idx="69">
                  <c:v>-1</c:v>
                </c:pt>
                <c:pt idx="70">
                  <c:v>-1</c:v>
                </c:pt>
                <c:pt idx="71">
                  <c:v>-0.33333333333333337</c:v>
                </c:pt>
                <c:pt idx="72">
                  <c:v>-1</c:v>
                </c:pt>
                <c:pt idx="73">
                  <c:v>-0.33333333333333337</c:v>
                </c:pt>
                <c:pt idx="74">
                  <c:v>-0.33333333333333337</c:v>
                </c:pt>
                <c:pt idx="75">
                  <c:v>-1</c:v>
                </c:pt>
                <c:pt idx="76">
                  <c:v>-1</c:v>
                </c:pt>
                <c:pt idx="77">
                  <c:v>-0.33333333333333337</c:v>
                </c:pt>
                <c:pt idx="78">
                  <c:v>-1</c:v>
                </c:pt>
                <c:pt idx="79">
                  <c:v>-1</c:v>
                </c:pt>
                <c:pt idx="80">
                  <c:v>-0.33333333333333337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-0.33333333333333337</c:v>
                </c:pt>
                <c:pt idx="89">
                  <c:v>-0.33333333333333337</c:v>
                </c:pt>
                <c:pt idx="90">
                  <c:v>-1</c:v>
                </c:pt>
                <c:pt idx="91">
                  <c:v>-0.33333333333333337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-0.33333333333333337</c:v>
                </c:pt>
                <c:pt idx="96">
                  <c:v>-1</c:v>
                </c:pt>
                <c:pt idx="97">
                  <c:v>-0.33333333333333337</c:v>
                </c:pt>
                <c:pt idx="98">
                  <c:v>-0.33333333333333337</c:v>
                </c:pt>
                <c:pt idx="99">
                  <c:v>-0.33333333333333337</c:v>
                </c:pt>
              </c:numCache>
            </c:numRef>
          </c:xVal>
          <c:yVal>
            <c:numRef>
              <c:f>'Other Rand Options'!$F$2:$F$110</c:f>
              <c:numCache>
                <c:formatCode>General</c:formatCode>
                <c:ptCount val="10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-0.33333333333333337</c:v>
                </c:pt>
                <c:pt idx="6">
                  <c:v>-1</c:v>
                </c:pt>
                <c:pt idx="7">
                  <c:v>-1</c:v>
                </c:pt>
                <c:pt idx="8">
                  <c:v>-0.33333333333333337</c:v>
                </c:pt>
                <c:pt idx="9">
                  <c:v>-1</c:v>
                </c:pt>
                <c:pt idx="10">
                  <c:v>-0.33333333333333337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-0.33333333333333337</c:v>
                </c:pt>
                <c:pt idx="16">
                  <c:v>-1</c:v>
                </c:pt>
                <c:pt idx="17">
                  <c:v>-0.33333333333333337</c:v>
                </c:pt>
                <c:pt idx="18">
                  <c:v>-0.33333333333333337</c:v>
                </c:pt>
                <c:pt idx="19">
                  <c:v>-0.33333333333333337</c:v>
                </c:pt>
                <c:pt idx="20">
                  <c:v>-0.33333333333333337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-0.33333333333333337</c:v>
                </c:pt>
                <c:pt idx="25">
                  <c:v>-0.33333333333333337</c:v>
                </c:pt>
                <c:pt idx="26">
                  <c:v>-0.33333333333333337</c:v>
                </c:pt>
                <c:pt idx="27">
                  <c:v>-1</c:v>
                </c:pt>
                <c:pt idx="28">
                  <c:v>-1</c:v>
                </c:pt>
                <c:pt idx="29">
                  <c:v>-0.33333333333333337</c:v>
                </c:pt>
                <c:pt idx="30">
                  <c:v>-0.33333333333333337</c:v>
                </c:pt>
                <c:pt idx="31">
                  <c:v>-1</c:v>
                </c:pt>
                <c:pt idx="32">
                  <c:v>-0.33333333333333337</c:v>
                </c:pt>
                <c:pt idx="33">
                  <c:v>-0.33333333333333337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-0.33333333333333337</c:v>
                </c:pt>
                <c:pt idx="38">
                  <c:v>-1</c:v>
                </c:pt>
                <c:pt idx="39">
                  <c:v>-0.33333333333333337</c:v>
                </c:pt>
                <c:pt idx="40">
                  <c:v>-1</c:v>
                </c:pt>
                <c:pt idx="41">
                  <c:v>-0.33333333333333337</c:v>
                </c:pt>
                <c:pt idx="42">
                  <c:v>-1</c:v>
                </c:pt>
                <c:pt idx="43">
                  <c:v>-0.33333333333333337</c:v>
                </c:pt>
                <c:pt idx="44">
                  <c:v>-1</c:v>
                </c:pt>
                <c:pt idx="45">
                  <c:v>-0.33333333333333337</c:v>
                </c:pt>
                <c:pt idx="46">
                  <c:v>-0.33333333333333337</c:v>
                </c:pt>
                <c:pt idx="47">
                  <c:v>-0.33333333333333337</c:v>
                </c:pt>
                <c:pt idx="48">
                  <c:v>-1</c:v>
                </c:pt>
                <c:pt idx="49">
                  <c:v>-0.33333333333333337</c:v>
                </c:pt>
                <c:pt idx="50">
                  <c:v>-1</c:v>
                </c:pt>
                <c:pt idx="51">
                  <c:v>-1</c:v>
                </c:pt>
                <c:pt idx="52">
                  <c:v>-0.33333333333333337</c:v>
                </c:pt>
                <c:pt idx="53">
                  <c:v>-1</c:v>
                </c:pt>
                <c:pt idx="54">
                  <c:v>-0.33333333333333337</c:v>
                </c:pt>
                <c:pt idx="55">
                  <c:v>-0.33333333333333337</c:v>
                </c:pt>
                <c:pt idx="56">
                  <c:v>-0.33333333333333337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-0.33333333333333337</c:v>
                </c:pt>
                <c:pt idx="61">
                  <c:v>-1</c:v>
                </c:pt>
                <c:pt idx="62">
                  <c:v>-1</c:v>
                </c:pt>
                <c:pt idx="63">
                  <c:v>-0.33333333333333337</c:v>
                </c:pt>
                <c:pt idx="64">
                  <c:v>-1</c:v>
                </c:pt>
                <c:pt idx="65">
                  <c:v>-1</c:v>
                </c:pt>
                <c:pt idx="66">
                  <c:v>-0.33333333333333337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-0.33333333333333337</c:v>
                </c:pt>
                <c:pt idx="72">
                  <c:v>-0.33333333333333337</c:v>
                </c:pt>
                <c:pt idx="73">
                  <c:v>-0.33333333333333337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-0.33333333333333337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-0.33333333333333337</c:v>
                </c:pt>
                <c:pt idx="82">
                  <c:v>-0.33333333333333337</c:v>
                </c:pt>
                <c:pt idx="83">
                  <c:v>-0.33333333333333337</c:v>
                </c:pt>
                <c:pt idx="84">
                  <c:v>-0.33333333333333337</c:v>
                </c:pt>
                <c:pt idx="85">
                  <c:v>-0.33333333333333337</c:v>
                </c:pt>
                <c:pt idx="86">
                  <c:v>-1</c:v>
                </c:pt>
                <c:pt idx="87">
                  <c:v>-0.33333333333333337</c:v>
                </c:pt>
                <c:pt idx="88">
                  <c:v>-0.33333333333333337</c:v>
                </c:pt>
                <c:pt idx="89">
                  <c:v>-1</c:v>
                </c:pt>
                <c:pt idx="90">
                  <c:v>-0.33333333333333337</c:v>
                </c:pt>
                <c:pt idx="91">
                  <c:v>-0.33333333333333337</c:v>
                </c:pt>
                <c:pt idx="92">
                  <c:v>-0.33333333333333337</c:v>
                </c:pt>
                <c:pt idx="93">
                  <c:v>-1</c:v>
                </c:pt>
                <c:pt idx="94">
                  <c:v>-0.33333333333333337</c:v>
                </c:pt>
                <c:pt idx="95">
                  <c:v>-1</c:v>
                </c:pt>
                <c:pt idx="96">
                  <c:v>-0.33333333333333337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A-D24D-A046-6159A3876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15408"/>
        <c:axId val="677207263"/>
      </c:scatterChart>
      <c:valAx>
        <c:axId val="12644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07263"/>
        <c:crosses val="autoZero"/>
        <c:crossBetween val="midCat"/>
      </c:valAx>
      <c:valAx>
        <c:axId val="6772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148358</xdr:colOff>
      <xdr:row>1</xdr:row>
      <xdr:rowOff>28862</xdr:rowOff>
    </xdr:from>
    <xdr:to>
      <xdr:col>34</xdr:col>
      <xdr:colOff>675409</xdr:colOff>
      <xdr:row>21</xdr:row>
      <xdr:rowOff>100446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243ED-FE69-AA81-2B5C-71002D88B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21359</xdr:colOff>
      <xdr:row>23</xdr:row>
      <xdr:rowOff>151823</xdr:rowOff>
    </xdr:from>
    <xdr:to>
      <xdr:col>34</xdr:col>
      <xdr:colOff>577272</xdr:colOff>
      <xdr:row>44</xdr:row>
      <xdr:rowOff>202046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D9BE42-FFDE-F4E6-27D6-A1F0DB2E4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798285</xdr:colOff>
      <xdr:row>46</xdr:row>
      <xdr:rowOff>110066</xdr:rowOff>
    </xdr:from>
    <xdr:to>
      <xdr:col>34</xdr:col>
      <xdr:colOff>695477</xdr:colOff>
      <xdr:row>65</xdr:row>
      <xdr:rowOff>181429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AAD81-7514-419C-D8F3-EE45F8AA3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689107</xdr:colOff>
      <xdr:row>66</xdr:row>
      <xdr:rowOff>173680</xdr:rowOff>
    </xdr:from>
    <xdr:to>
      <xdr:col>34</xdr:col>
      <xdr:colOff>606136</xdr:colOff>
      <xdr:row>81</xdr:row>
      <xdr:rowOff>57727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85F06E-63FF-A5AB-B1EF-AA01E4D80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603510</xdr:colOff>
      <xdr:row>82</xdr:row>
      <xdr:rowOff>72298</xdr:rowOff>
    </xdr:from>
    <xdr:to>
      <xdr:col>34</xdr:col>
      <xdr:colOff>685799</xdr:colOff>
      <xdr:row>97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417DEA-59FD-E694-8215-4066EFC5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85920</xdr:colOff>
      <xdr:row>0</xdr:row>
      <xdr:rowOff>243024</xdr:rowOff>
    </xdr:from>
    <xdr:to>
      <xdr:col>44</xdr:col>
      <xdr:colOff>177800</xdr:colOff>
      <xdr:row>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FB787C-A550-C599-B821-883A3B727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127000</xdr:colOff>
      <xdr:row>24</xdr:row>
      <xdr:rowOff>101600</xdr:rowOff>
    </xdr:from>
    <xdr:to>
      <xdr:col>44</xdr:col>
      <xdr:colOff>304800</xdr:colOff>
      <xdr:row>43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5B1DE7-BF8A-C8B6-1AD3-B650E54A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635000</xdr:colOff>
      <xdr:row>69</xdr:row>
      <xdr:rowOff>25400</xdr:rowOff>
    </xdr:from>
    <xdr:to>
      <xdr:col>16</xdr:col>
      <xdr:colOff>812800</xdr:colOff>
      <xdr:row>93</xdr:row>
      <xdr:rowOff>254000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C559F2-1A16-BEA4-0BCB-11B965D5D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101600</xdr:rowOff>
    </xdr:from>
    <xdr:to>
      <xdr:col>15</xdr:col>
      <xdr:colOff>762000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D252B-AA3C-895F-A1EB-7E0E8932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140A-80CC-564C-A92D-0D8D0887D4E7}">
  <dimension ref="A1:AT110"/>
  <sheetViews>
    <sheetView zoomScale="161" workbookViewId="0">
      <selection activeCell="D8" sqref="D8"/>
    </sheetView>
  </sheetViews>
  <sheetFormatPr baseColWidth="10" defaultRowHeight="19"/>
  <cols>
    <col min="5" max="5" width="10.83203125" style="1"/>
    <col min="36" max="45" width="10.83203125" style="5"/>
  </cols>
  <sheetData>
    <row r="1" spans="1:46">
      <c r="A1" t="s">
        <v>1</v>
      </c>
      <c r="B1" t="s">
        <v>0</v>
      </c>
      <c r="C1" t="s">
        <v>5</v>
      </c>
      <c r="D1" t="s">
        <v>2</v>
      </c>
      <c r="E1" s="1" t="s">
        <v>4</v>
      </c>
      <c r="F1" t="s">
        <v>11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s="7" t="s">
        <v>22</v>
      </c>
      <c r="W1" s="7" t="s">
        <v>23</v>
      </c>
      <c r="X1" s="7" t="s">
        <v>24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6">
      <c r="A2">
        <v>0</v>
      </c>
      <c r="B2">
        <v>0</v>
      </c>
      <c r="C2" t="str">
        <f>MID($D$34,(ROW()-1)*3+1,3)</f>
        <v>100</v>
      </c>
      <c r="D2" t="s">
        <v>3</v>
      </c>
      <c r="E2" s="2">
        <f>IF(MID(C2,1,1)="1", 0.1, -0.1)+IF(MID(C2,2,1)="1", 0.2, -0.2)+IF(MID(C2,3,1)="1", 0.3, -0.3)+IF(MID(C2,4,1)="1", 0.4, -0.4)+IF(MID(C2,5,1)="1", 0.5, -0.5)</f>
        <v>-1.3</v>
      </c>
      <c r="F2">
        <f>E2+20</f>
        <v>18.7</v>
      </c>
      <c r="G2" t="str">
        <f>MID($D$2,(ROW()-1)*4+1,4)</f>
        <v>0011</v>
      </c>
      <c r="H2">
        <f>IF(MID(G2,1,1)="1", 0.1, -0.1)+IF(MID(G2,2,1)="1", 0.2, -0.2)+IF(MID(G2,3,1)="1", 0.3, -0.3)+IF(MID(G2,4,1)="1", 0.4, -0.4)+IF(MID(G2,5,1)="1", 0.5, -0.5)</f>
        <v>-0.10000000000000003</v>
      </c>
      <c r="I2">
        <f>H2+20</f>
        <v>19.899999999999999</v>
      </c>
      <c r="J2" t="str">
        <f>MID($D$2,(ROW()-1)*5+1,5)</f>
        <v>01111</v>
      </c>
      <c r="K2">
        <f>IF(MID(J2,1,1)="1", 0.1, -0.1)+IF(MID(J2,2,1)="1", 0.2, -0.2)+IF(MID(J2,3,1)="1", 0.3, -0.3)+IF(MID(J2,4,1)="1", 0.4, -0.4)+IF(MID(J2,5,1)="1", 0.5, -0.5)</f>
        <v>1.3</v>
      </c>
      <c r="L2">
        <f>20+K2</f>
        <v>21.3</v>
      </c>
      <c r="M2" s="8" t="str">
        <f>MID($D$2,(ROW()-1)*6+1,6)</f>
        <v>111111</v>
      </c>
      <c r="N2">
        <f>IF(MID(M2,1,1)="1", 0.1, -0.1)+IF(MID(M2,2,1)="1", 0.2, -0.2)+IF(MID(M2,3,1)="1", 0.3, -0.3)+IF(MID(M2,4,1)="1", 0.4, -0.4)+IF(MID(M2,5,1)="1", 0.5, -0.5)+IF(MID(M2,6,1)="1", 0.6, -0.6)</f>
        <v>2.1</v>
      </c>
      <c r="O2">
        <f>20+N2</f>
        <v>22.1</v>
      </c>
      <c r="P2" t="str">
        <f>MID($D$2,(ROW()-1)*7+1,7)</f>
        <v>1111111</v>
      </c>
      <c r="Q2">
        <f>IF(MID(P2,1,1)="1",0.1,-0.1)+IF(MID(P2,2,1)="1",0.2,-0.2)+IF(MID(P2,3,1)="1",0.3,-0.3)+IF(MID(P2,4,1)="1",0.4,-0.4)+IF(MID(P2,5,1)="1",0.5,-0.5)+IF(MID(P2,6,1)="1",0.6,-0.6+IF(MID(P2,7,1)="1",0.7,-0.7))</f>
        <v>2.1</v>
      </c>
      <c r="R2">
        <f>20+Q2</f>
        <v>22.1</v>
      </c>
      <c r="S2" t="str">
        <f>MID($D$2,(ROW()-1)*8+1,8)</f>
        <v>11111111</v>
      </c>
      <c r="T2">
        <f>IF(MID(S2,1,1)="1",0.1,-0.1)+IF(MID(S2,2,1)="1",0.2,-0.2)+IF(MID(S2,3,1)="1",0.3,-0.3)+IF(MID(S2,4,1)="1",0.4,-0.4)+IF(MID(S2,5,1)="1",0.5,-0.5)+IF(MID(S2,6,1)="1",0.6,-0.6+IF(MID(S2,7,1)="1",0.7,-0.7+IF(MID(S2,8,1)="1",0.8,-0.8)))</f>
        <v>2.1</v>
      </c>
      <c r="U2">
        <f>20+T2</f>
        <v>22.1</v>
      </c>
      <c r="V2" t="str">
        <f>MID($D$2,(ROW()-1)*9+1,9)</f>
        <v>111111100</v>
      </c>
      <c r="W2">
        <f>IF(MID(V2,1,1)="1",0.1,-0.1)+IF(MID(V2,2,1)="1",0.2,-0.2)+IF(MID(V2,3,1)="1",0.3,-0.3)+IF(MID(V2,4,1)="1",0.4,-0.4)+IF(MID(V2,5,1)="1",0.5,-0.5)+IF(MID(V2,6,1)="1",0.6,-0.6+IF(MID(V2,7,1)="1",0.7,-0.7+IF(MID(V2,8,1)="1",0.8,-0.8+IF(MID(V2,9,1)="1",0.9,-0.9))))</f>
        <v>2.1</v>
      </c>
      <c r="X2">
        <f>20+W2</f>
        <v>22.1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6">
      <c r="A3">
        <v>1</v>
      </c>
      <c r="B3">
        <v>1</v>
      </c>
      <c r="C3" t="str">
        <f t="shared" ref="C3:C66" si="0">MID($D$34,(ROW()-1)*3+1,3)</f>
        <v>111</v>
      </c>
      <c r="E3" s="2">
        <f t="shared" ref="E3:E66" si="1">IF(MID(C3,1,1)="1", 0.1, -0.1)+IF(MID(C3,2,1)="1", 0.2, -0.2)+IF(MID(C3,3,1)="1", 0.3, -0.3)+IF(MID(C3,4,1)="1", 0.4, -0.4)+IF(MID(C3,5,1)="1", 0.5, -0.5)</f>
        <v>-0.29999999999999993</v>
      </c>
      <c r="F3">
        <f>SUM(F2,E3)</f>
        <v>18.399999999999999</v>
      </c>
      <c r="G3" t="str">
        <f t="shared" ref="G3:G66" si="2">MID($D$2,(ROW()-1)*4+1,4)</f>
        <v>1111</v>
      </c>
      <c r="H3">
        <f t="shared" ref="H3:H66" si="3">IF(MID(G3,1,1)="1", 0.1, -0.1)+IF(MID(G3,2,1)="1", 0.2, -0.2)+IF(MID(G3,3,1)="1", 0.3, -0.3)+IF(MID(G3,4,1)="1", 0.4, -0.4)+IF(MID(G3,5,1)="1", 0.5, -0.5)</f>
        <v>0.5</v>
      </c>
      <c r="I3">
        <f>SUM(I2,H3)</f>
        <v>20.399999999999999</v>
      </c>
      <c r="J3" t="str">
        <f t="shared" ref="J3:J42" si="4">MID($D$2,(ROW()-1)*5+1,5)</f>
        <v>11111</v>
      </c>
      <c r="K3">
        <f t="shared" ref="K3:K40" si="5">IF(MID(J3,1,1)="1", 0.1, -0.1)+IF(MID(J3,2,1)="1", 0.2, -0.2)+IF(MID(J3,3,1)="1", 0.3, -0.3)+IF(MID(J3,4,1)="1", 0.4, -0.4)+IF(MID(J3,5,1)="1", 0.5, -0.5)</f>
        <v>1.5</v>
      </c>
      <c r="L3">
        <f>SUM(L2,K3)</f>
        <v>22.8</v>
      </c>
      <c r="M3" s="8" t="str">
        <f t="shared" ref="M3:M40" si="6">MID($D$2,(ROW()-1)*6+1,6)</f>
        <v>111100</v>
      </c>
      <c r="N3">
        <f t="shared" ref="N3:N34" si="7">IF(MID(M3,1,1)="1", 0.1, -0.1)+IF(MID(M3,2,1)="1", 0.2, -0.2)+IF(MID(M3,3,1)="1", 0.3, -0.3)+IF(MID(M3,4,1)="1", 0.4, -0.4)+IF(MID(M3,5,1)="1", 0.5, -0.5)+IF(MID(M3,6,1)="1", 0.6, -0.6)</f>
        <v>-9.9999999999999978E-2</v>
      </c>
      <c r="O3">
        <f>SUM(O2,N3)</f>
        <v>22</v>
      </c>
      <c r="P3" t="str">
        <f t="shared" ref="P3:P39" si="8">MID($D$2,(ROW()-1)*7+1,7)</f>
        <v>1100110</v>
      </c>
      <c r="Q3">
        <f t="shared" ref="Q3:Q29" si="9">IF(MID(P3,1,1)="1",0.1,-0.1)+IF(MID(P3,2,1)="1",0.2,-0.2)+IF(MID(P3,3,1)="1",0.3,-0.3)+IF(MID(P3,4,1)="1",0.4,-0.4)+IF(MID(P3,5,1)="1",0.5,-0.5)+IF(MID(P3,6,1)="1",0.6,-0.6+IF(MID(P3,7,1)="1",0.7,-0.7))</f>
        <v>0.7</v>
      </c>
      <c r="R3">
        <f>SUM(R2,Q3)</f>
        <v>22.8</v>
      </c>
      <c r="S3" t="str">
        <f t="shared" ref="S3:S32" si="10">MID($D$2,(ROW()-1)*8+1,8)</f>
        <v>00110000</v>
      </c>
      <c r="T3">
        <f t="shared" ref="T3:T25" si="11">IF(MID(S3,1,1)="1",0.1,-0.1)+IF(MID(S3,2,1)="1",0.2,-0.2)+IF(MID(S3,3,1)="1",0.3,-0.3)+IF(MID(S3,4,1)="1",0.4,-0.4)+IF(MID(S3,5,1)="1",0.5,-0.5)+IF(MID(S3,6,1)="1",0.6,-0.6+IF(MID(S3,7,1)="1",0.7,-0.7+IF(MID(S3,8,1)="1",0.8,-0.8)))</f>
        <v>-2.2000000000000002</v>
      </c>
      <c r="U3">
        <f>SUM(U2,T3)</f>
        <v>19.900000000000002</v>
      </c>
      <c r="V3" t="str">
        <f t="shared" ref="V3:V32" si="12">MID($D$2,(ROW()-1)*9+1,9)</f>
        <v>110000001</v>
      </c>
      <c r="W3">
        <f t="shared" ref="W3:W23" si="13">IF(MID(V3,1,1)="1",0.1,-0.1)+IF(MID(V3,2,1)="1",0.2,-0.2)+IF(MID(V3,3,1)="1",0.3,-0.3)+IF(MID(V3,4,1)="1",0.4,-0.4)+IF(MID(V3,5,1)="1",0.5,-0.5)+IF(MID(V3,6,1)="1",0.6,-0.6+IF(MID(V3,7,1)="1",0.7,-0.7+IF(MID(V3,8,1)="1",0.8,-0.8+IF(MID(V3,9,1)="1",0.9,-0.9))))</f>
        <v>-2.0999999999999996</v>
      </c>
      <c r="X3">
        <f>SUM(X2,W3)</f>
        <v>20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6">
      <c r="A4">
        <v>0</v>
      </c>
      <c r="B4">
        <v>0</v>
      </c>
      <c r="C4" t="str">
        <f t="shared" si="0"/>
        <v>111</v>
      </c>
      <c r="E4" s="2">
        <f t="shared" si="1"/>
        <v>-0.29999999999999993</v>
      </c>
      <c r="F4">
        <f>SUM(F3,E4)</f>
        <v>18.099999999999998</v>
      </c>
      <c r="G4" t="str">
        <f t="shared" si="2"/>
        <v>1111</v>
      </c>
      <c r="H4">
        <f t="shared" si="3"/>
        <v>0.5</v>
      </c>
      <c r="I4">
        <f t="shared" ref="I4:I67" si="14">SUM(I3,H4)</f>
        <v>20.9</v>
      </c>
      <c r="J4" t="str">
        <f t="shared" si="4"/>
        <v>10011</v>
      </c>
      <c r="K4">
        <f t="shared" si="5"/>
        <v>0.5</v>
      </c>
      <c r="L4">
        <f t="shared" ref="L4:L40" si="15">SUM(L3,K4)</f>
        <v>23.3</v>
      </c>
      <c r="M4" s="8" t="str">
        <f t="shared" si="6"/>
        <v>110000</v>
      </c>
      <c r="N4">
        <f t="shared" si="7"/>
        <v>-1.5</v>
      </c>
      <c r="O4">
        <f t="shared" ref="O4:O34" si="16">SUM(O3,N4)</f>
        <v>20.5</v>
      </c>
      <c r="P4" t="str">
        <f t="shared" si="8"/>
        <v>0000011</v>
      </c>
      <c r="Q4">
        <f t="shared" si="9"/>
        <v>-0.9</v>
      </c>
      <c r="R4">
        <f t="shared" ref="R4:R29" si="17">SUM(R3,Q4)</f>
        <v>21.900000000000002</v>
      </c>
      <c r="S4" t="str">
        <f t="shared" si="10"/>
        <v>00110000</v>
      </c>
      <c r="T4">
        <f t="shared" si="11"/>
        <v>-2.2000000000000002</v>
      </c>
      <c r="U4">
        <f t="shared" ref="U4:U25" si="18">SUM(U3,T4)</f>
        <v>17.700000000000003</v>
      </c>
      <c r="V4" t="str">
        <f t="shared" si="12"/>
        <v>100001100</v>
      </c>
      <c r="W4">
        <f t="shared" si="13"/>
        <v>-0.70000000000000007</v>
      </c>
      <c r="X4">
        <f t="shared" ref="X4:X23" si="19">SUM(X3,W4)</f>
        <v>19.3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6">
      <c r="A5">
        <v>1</v>
      </c>
      <c r="B5">
        <v>1</v>
      </c>
      <c r="C5" t="str">
        <f t="shared" si="0"/>
        <v>111</v>
      </c>
      <c r="E5" s="2">
        <f t="shared" si="1"/>
        <v>-0.29999999999999993</v>
      </c>
      <c r="F5">
        <f t="shared" ref="F5:F67" si="20">SUM(F4,E5)</f>
        <v>17.799999999999997</v>
      </c>
      <c r="G5" t="str">
        <f t="shared" si="2"/>
        <v>0011</v>
      </c>
      <c r="H5">
        <f t="shared" si="3"/>
        <v>-0.10000000000000003</v>
      </c>
      <c r="I5">
        <f t="shared" si="14"/>
        <v>20.799999999999997</v>
      </c>
      <c r="J5" t="str">
        <f t="shared" si="4"/>
        <v>00000</v>
      </c>
      <c r="K5">
        <f t="shared" si="5"/>
        <v>-1.5</v>
      </c>
      <c r="L5">
        <f t="shared" si="15"/>
        <v>21.8</v>
      </c>
      <c r="M5" s="8" t="str">
        <f t="shared" si="6"/>
        <v>001100</v>
      </c>
      <c r="N5">
        <f t="shared" si="7"/>
        <v>-0.7</v>
      </c>
      <c r="O5">
        <f t="shared" si="16"/>
        <v>19.8</v>
      </c>
      <c r="P5" t="str">
        <f t="shared" si="8"/>
        <v>0000110</v>
      </c>
      <c r="Q5">
        <f t="shared" si="9"/>
        <v>9.9999999999999978E-2</v>
      </c>
      <c r="R5">
        <f t="shared" si="17"/>
        <v>22.000000000000004</v>
      </c>
      <c r="S5" t="str">
        <f t="shared" si="10"/>
        <v>11001100</v>
      </c>
      <c r="T5">
        <f t="shared" si="11"/>
        <v>0.7</v>
      </c>
      <c r="U5">
        <f t="shared" si="18"/>
        <v>18.400000000000002</v>
      </c>
      <c r="V5" t="str">
        <f t="shared" si="12"/>
        <v>110011001</v>
      </c>
      <c r="W5">
        <f t="shared" si="13"/>
        <v>0.7</v>
      </c>
      <c r="X5">
        <f t="shared" si="19"/>
        <v>20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">
      <c r="A6">
        <v>1</v>
      </c>
      <c r="B6">
        <v>1</v>
      </c>
      <c r="C6" t="str">
        <f t="shared" si="0"/>
        <v>100</v>
      </c>
      <c r="E6" s="2">
        <f t="shared" si="1"/>
        <v>-1.3</v>
      </c>
      <c r="F6">
        <f t="shared" si="20"/>
        <v>16.499999999999996</v>
      </c>
      <c r="G6" t="str">
        <f t="shared" si="2"/>
        <v>0000</v>
      </c>
      <c r="H6">
        <f t="shared" si="3"/>
        <v>-1.5</v>
      </c>
      <c r="I6">
        <f t="shared" si="14"/>
        <v>19.299999999999997</v>
      </c>
      <c r="J6" t="str">
        <f t="shared" si="4"/>
        <v>01100</v>
      </c>
      <c r="K6">
        <f t="shared" si="5"/>
        <v>-0.5</v>
      </c>
      <c r="L6">
        <f t="shared" si="15"/>
        <v>21.3</v>
      </c>
      <c r="M6" s="8" t="str">
        <f t="shared" si="6"/>
        <v>001100</v>
      </c>
      <c r="N6">
        <f t="shared" si="7"/>
        <v>-0.7</v>
      </c>
      <c r="O6">
        <f t="shared" si="16"/>
        <v>19.100000000000001</v>
      </c>
      <c r="P6" t="str">
        <f t="shared" si="8"/>
        <v>0110011</v>
      </c>
      <c r="Q6">
        <f t="shared" si="9"/>
        <v>9.9999999999999978E-2</v>
      </c>
      <c r="R6">
        <f t="shared" si="17"/>
        <v>22.100000000000005</v>
      </c>
      <c r="S6" t="str">
        <f t="shared" si="10"/>
        <v>11001100</v>
      </c>
      <c r="T6">
        <f t="shared" si="11"/>
        <v>0.7</v>
      </c>
      <c r="U6">
        <f t="shared" si="18"/>
        <v>19.100000000000001</v>
      </c>
      <c r="V6" t="str">
        <f t="shared" si="12"/>
        <v>100110011</v>
      </c>
      <c r="W6">
        <f t="shared" si="13"/>
        <v>0</v>
      </c>
      <c r="X6">
        <f t="shared" si="19"/>
        <v>20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6">
      <c r="A7">
        <v>1</v>
      </c>
      <c r="B7">
        <v>1</v>
      </c>
      <c r="C7" t="str">
        <f t="shared" si="0"/>
        <v>110</v>
      </c>
      <c r="E7" s="2">
        <f t="shared" si="1"/>
        <v>-0.89999999999999991</v>
      </c>
      <c r="F7">
        <f t="shared" si="20"/>
        <v>15.599999999999996</v>
      </c>
      <c r="G7" t="str">
        <f t="shared" si="2"/>
        <v>0011</v>
      </c>
      <c r="H7">
        <f t="shared" si="3"/>
        <v>-0.10000000000000003</v>
      </c>
      <c r="I7">
        <f t="shared" si="14"/>
        <v>19.199999999999996</v>
      </c>
      <c r="J7" t="str">
        <f t="shared" si="4"/>
        <v>00110</v>
      </c>
      <c r="K7">
        <f t="shared" si="5"/>
        <v>-0.10000000000000003</v>
      </c>
      <c r="L7">
        <f t="shared" si="15"/>
        <v>21.2</v>
      </c>
      <c r="M7" s="8" t="str">
        <f t="shared" si="6"/>
        <v>110011</v>
      </c>
      <c r="N7">
        <f t="shared" si="7"/>
        <v>0.7</v>
      </c>
      <c r="O7">
        <f t="shared" si="16"/>
        <v>19.8</v>
      </c>
      <c r="P7" t="str">
        <f t="shared" si="8"/>
        <v>0011001</v>
      </c>
      <c r="Q7">
        <f t="shared" si="9"/>
        <v>0</v>
      </c>
      <c r="R7">
        <f t="shared" si="17"/>
        <v>22.100000000000005</v>
      </c>
      <c r="S7" t="str">
        <f t="shared" si="10"/>
        <v>11001111</v>
      </c>
      <c r="T7">
        <f t="shared" si="11"/>
        <v>0.7</v>
      </c>
      <c r="U7">
        <f t="shared" si="18"/>
        <v>19.8</v>
      </c>
      <c r="V7" t="str">
        <f t="shared" si="12"/>
        <v>111111111</v>
      </c>
      <c r="W7">
        <f t="shared" si="13"/>
        <v>2.1</v>
      </c>
      <c r="X7">
        <f t="shared" si="19"/>
        <v>22.1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6">
      <c r="A8">
        <v>1</v>
      </c>
      <c r="B8">
        <v>1</v>
      </c>
      <c r="C8" t="str">
        <f t="shared" si="0"/>
        <v>000</v>
      </c>
      <c r="E8" s="2">
        <f t="shared" si="1"/>
        <v>-1.5</v>
      </c>
      <c r="F8">
        <f t="shared" si="20"/>
        <v>14.099999999999996</v>
      </c>
      <c r="G8" t="str">
        <f t="shared" si="2"/>
        <v>0000</v>
      </c>
      <c r="H8">
        <f t="shared" si="3"/>
        <v>-1.5</v>
      </c>
      <c r="I8">
        <f t="shared" si="14"/>
        <v>17.699999999999996</v>
      </c>
      <c r="J8" t="str">
        <f t="shared" si="4"/>
        <v>01100</v>
      </c>
      <c r="K8">
        <f t="shared" si="5"/>
        <v>-0.5</v>
      </c>
      <c r="L8">
        <f t="shared" si="15"/>
        <v>20.7</v>
      </c>
      <c r="M8" s="8" t="str">
        <f t="shared" si="6"/>
        <v>001100</v>
      </c>
      <c r="N8">
        <f t="shared" si="7"/>
        <v>-0.7</v>
      </c>
      <c r="O8">
        <f t="shared" si="16"/>
        <v>19.100000000000001</v>
      </c>
      <c r="P8" t="str">
        <f t="shared" si="8"/>
        <v>1001111</v>
      </c>
      <c r="Q8">
        <f t="shared" si="9"/>
        <v>1.1000000000000001</v>
      </c>
      <c r="R8">
        <f t="shared" si="17"/>
        <v>23.200000000000006</v>
      </c>
      <c r="S8" t="str">
        <f t="shared" si="10"/>
        <v>11111111</v>
      </c>
      <c r="T8">
        <f t="shared" si="11"/>
        <v>2.1</v>
      </c>
      <c r="U8">
        <f t="shared" si="18"/>
        <v>21.900000000000002</v>
      </c>
      <c r="V8" t="str">
        <f t="shared" si="12"/>
        <v>100001111</v>
      </c>
      <c r="W8">
        <f t="shared" si="13"/>
        <v>-0.70000000000000007</v>
      </c>
      <c r="X8">
        <f t="shared" si="19"/>
        <v>21.400000000000002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6">
      <c r="A9">
        <v>1</v>
      </c>
      <c r="B9">
        <v>1</v>
      </c>
      <c r="C9" t="str">
        <f t="shared" si="0"/>
        <v>001</v>
      </c>
      <c r="E9" s="2">
        <f t="shared" si="1"/>
        <v>-0.90000000000000013</v>
      </c>
      <c r="F9">
        <f t="shared" si="20"/>
        <v>13.199999999999996</v>
      </c>
      <c r="G9" t="str">
        <f t="shared" si="2"/>
        <v>1100</v>
      </c>
      <c r="H9">
        <f t="shared" si="3"/>
        <v>-0.89999999999999991</v>
      </c>
      <c r="I9">
        <f t="shared" si="14"/>
        <v>16.799999999999997</v>
      </c>
      <c r="J9" t="str">
        <f t="shared" si="4"/>
        <v>11001</v>
      </c>
      <c r="K9">
        <f t="shared" si="5"/>
        <v>0.10000000000000003</v>
      </c>
      <c r="L9">
        <f t="shared" si="15"/>
        <v>20.8</v>
      </c>
      <c r="M9" s="8" t="str">
        <f t="shared" si="6"/>
        <v>110011</v>
      </c>
      <c r="N9">
        <f t="shared" si="7"/>
        <v>0.7</v>
      </c>
      <c r="O9">
        <f t="shared" si="16"/>
        <v>19.8</v>
      </c>
      <c r="P9" t="str">
        <f t="shared" si="8"/>
        <v>1111111</v>
      </c>
      <c r="Q9">
        <f t="shared" si="9"/>
        <v>2.1</v>
      </c>
      <c r="R9">
        <f t="shared" si="17"/>
        <v>25.300000000000008</v>
      </c>
      <c r="S9" t="str">
        <f t="shared" si="10"/>
        <v>00001111</v>
      </c>
      <c r="T9">
        <f t="shared" si="11"/>
        <v>9.9999999999999978E-2</v>
      </c>
      <c r="U9">
        <f t="shared" si="18"/>
        <v>22.000000000000004</v>
      </c>
      <c r="V9" t="str">
        <f t="shared" si="12"/>
        <v>000011000</v>
      </c>
      <c r="W9">
        <f t="shared" si="13"/>
        <v>9.9999999999999978E-2</v>
      </c>
      <c r="X9">
        <f t="shared" si="19"/>
        <v>21.500000000000004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6">
      <c r="A10">
        <v>0</v>
      </c>
      <c r="B10">
        <v>0</v>
      </c>
      <c r="C10" t="str">
        <f t="shared" si="0"/>
        <v>100</v>
      </c>
      <c r="E10" s="2">
        <f t="shared" si="1"/>
        <v>-1.3</v>
      </c>
      <c r="F10">
        <f t="shared" si="20"/>
        <v>11.899999999999995</v>
      </c>
      <c r="G10" t="str">
        <f t="shared" si="2"/>
        <v>1100</v>
      </c>
      <c r="H10">
        <f t="shared" si="3"/>
        <v>-0.89999999999999991</v>
      </c>
      <c r="I10">
        <f t="shared" si="14"/>
        <v>15.899999999999997</v>
      </c>
      <c r="J10" t="str">
        <f t="shared" si="4"/>
        <v>10011</v>
      </c>
      <c r="K10">
        <f t="shared" si="5"/>
        <v>0.5</v>
      </c>
      <c r="L10">
        <f t="shared" si="15"/>
        <v>21.3</v>
      </c>
      <c r="M10" s="8" t="str">
        <f t="shared" si="6"/>
        <v>111111</v>
      </c>
      <c r="N10">
        <f t="shared" si="7"/>
        <v>2.1</v>
      </c>
      <c r="O10">
        <f t="shared" si="16"/>
        <v>21.900000000000002</v>
      </c>
      <c r="P10" t="str">
        <f t="shared" si="8"/>
        <v>1000011</v>
      </c>
      <c r="Q10">
        <f t="shared" si="9"/>
        <v>-0.70000000000000007</v>
      </c>
      <c r="R10">
        <f t="shared" si="17"/>
        <v>24.600000000000009</v>
      </c>
      <c r="S10" t="str">
        <f t="shared" si="10"/>
        <v>00001100</v>
      </c>
      <c r="T10">
        <f t="shared" si="11"/>
        <v>9.9999999999999978E-2</v>
      </c>
      <c r="U10">
        <f t="shared" si="18"/>
        <v>22.100000000000005</v>
      </c>
      <c r="V10" t="str">
        <f t="shared" si="12"/>
        <v>000000000</v>
      </c>
      <c r="W10">
        <f t="shared" si="13"/>
        <v>-4.5</v>
      </c>
      <c r="X10">
        <f t="shared" si="19"/>
        <v>17.000000000000004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6">
      <c r="A11">
        <v>1</v>
      </c>
      <c r="B11">
        <v>1</v>
      </c>
      <c r="C11" t="str">
        <f t="shared" si="0"/>
        <v>001</v>
      </c>
      <c r="E11" s="2">
        <f t="shared" si="1"/>
        <v>-0.90000000000000013</v>
      </c>
      <c r="F11">
        <f t="shared" si="20"/>
        <v>10.999999999999995</v>
      </c>
      <c r="G11" t="str">
        <f t="shared" si="2"/>
        <v>1100</v>
      </c>
      <c r="H11">
        <f t="shared" si="3"/>
        <v>-0.89999999999999991</v>
      </c>
      <c r="I11">
        <f t="shared" si="14"/>
        <v>14.999999999999996</v>
      </c>
      <c r="J11" t="str">
        <f t="shared" si="4"/>
        <v>00111</v>
      </c>
      <c r="K11">
        <f t="shared" si="5"/>
        <v>0.89999999999999991</v>
      </c>
      <c r="L11">
        <f t="shared" si="15"/>
        <v>22.2</v>
      </c>
      <c r="M11" s="8" t="str">
        <f t="shared" si="6"/>
        <v>111100</v>
      </c>
      <c r="N11">
        <f t="shared" si="7"/>
        <v>-9.9999999999999978E-2</v>
      </c>
      <c r="O11">
        <f t="shared" si="16"/>
        <v>21.8</v>
      </c>
      <c r="P11" t="str">
        <f t="shared" si="8"/>
        <v>1100001</v>
      </c>
      <c r="Q11">
        <f t="shared" si="9"/>
        <v>-0.79999999999999993</v>
      </c>
      <c r="R11">
        <f t="shared" si="17"/>
        <v>23.800000000000008</v>
      </c>
      <c r="S11" t="str">
        <f t="shared" si="10"/>
        <v>00000000</v>
      </c>
      <c r="T11">
        <f t="shared" si="11"/>
        <v>-3.6</v>
      </c>
      <c r="U11">
        <f t="shared" si="18"/>
        <v>18.500000000000004</v>
      </c>
      <c r="V11" t="str">
        <f t="shared" si="12"/>
        <v>001100110</v>
      </c>
      <c r="W11">
        <f t="shared" si="13"/>
        <v>0</v>
      </c>
      <c r="X11">
        <f t="shared" si="19"/>
        <v>17.000000000000004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6">
      <c r="A12">
        <v>0</v>
      </c>
      <c r="B12">
        <v>0</v>
      </c>
      <c r="C12" t="str">
        <f t="shared" si="0"/>
        <v>100</v>
      </c>
      <c r="E12" s="2">
        <f t="shared" si="1"/>
        <v>-1.3</v>
      </c>
      <c r="F12">
        <f t="shared" si="20"/>
        <v>9.699999999999994</v>
      </c>
      <c r="G12" t="str">
        <f t="shared" si="2"/>
        <v>1100</v>
      </c>
      <c r="H12">
        <f t="shared" si="3"/>
        <v>-0.89999999999999991</v>
      </c>
      <c r="I12">
        <f t="shared" si="14"/>
        <v>14.099999999999996</v>
      </c>
      <c r="J12" t="str">
        <f t="shared" si="4"/>
        <v>11111</v>
      </c>
      <c r="K12">
        <f t="shared" si="5"/>
        <v>1.5</v>
      </c>
      <c r="L12">
        <f t="shared" si="15"/>
        <v>23.7</v>
      </c>
      <c r="M12" s="8" t="str">
        <f t="shared" si="6"/>
        <v>001111</v>
      </c>
      <c r="N12">
        <f t="shared" si="7"/>
        <v>1.5</v>
      </c>
      <c r="O12">
        <f t="shared" si="16"/>
        <v>23.3</v>
      </c>
      <c r="P12" t="str">
        <f t="shared" si="8"/>
        <v>1000000</v>
      </c>
      <c r="Q12">
        <f t="shared" si="9"/>
        <v>-2.5999999999999996</v>
      </c>
      <c r="R12">
        <f t="shared" si="17"/>
        <v>21.20000000000001</v>
      </c>
      <c r="S12" t="str">
        <f t="shared" si="10"/>
        <v>00001100</v>
      </c>
      <c r="T12">
        <f t="shared" si="11"/>
        <v>9.9999999999999978E-2</v>
      </c>
      <c r="U12">
        <f t="shared" si="18"/>
        <v>18.600000000000005</v>
      </c>
      <c r="V12" t="str">
        <f t="shared" si="12"/>
        <v>000110011</v>
      </c>
      <c r="W12">
        <f t="shared" si="13"/>
        <v>-0.19999999999999996</v>
      </c>
      <c r="X12">
        <f t="shared" si="19"/>
        <v>16.800000000000004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6">
      <c r="A13">
        <v>0</v>
      </c>
      <c r="B13">
        <v>0</v>
      </c>
      <c r="C13" t="str">
        <f t="shared" si="0"/>
        <v>110</v>
      </c>
      <c r="E13" s="2">
        <f t="shared" si="1"/>
        <v>-0.89999999999999991</v>
      </c>
      <c r="F13">
        <f t="shared" si="20"/>
        <v>8.7999999999999936</v>
      </c>
      <c r="G13" t="str">
        <f t="shared" si="2"/>
        <v>1100</v>
      </c>
      <c r="H13">
        <f t="shared" si="3"/>
        <v>-0.89999999999999991</v>
      </c>
      <c r="I13">
        <f t="shared" si="14"/>
        <v>13.199999999999996</v>
      </c>
      <c r="J13" t="str">
        <f t="shared" si="4"/>
        <v>11110</v>
      </c>
      <c r="K13">
        <f t="shared" si="5"/>
        <v>0.5</v>
      </c>
      <c r="L13">
        <f t="shared" si="15"/>
        <v>24.2</v>
      </c>
      <c r="M13" s="8" t="str">
        <f t="shared" si="6"/>
        <v>000011</v>
      </c>
      <c r="N13">
        <f t="shared" si="7"/>
        <v>9.9999999999999978E-2</v>
      </c>
      <c r="O13">
        <f t="shared" si="16"/>
        <v>23.400000000000002</v>
      </c>
      <c r="P13" t="str">
        <f t="shared" si="8"/>
        <v>0000000</v>
      </c>
      <c r="Q13">
        <f t="shared" si="9"/>
        <v>-2.8</v>
      </c>
      <c r="R13">
        <f t="shared" si="17"/>
        <v>18.400000000000009</v>
      </c>
      <c r="S13" t="str">
        <f t="shared" si="10"/>
        <v>11000011</v>
      </c>
      <c r="T13">
        <f t="shared" si="11"/>
        <v>-0.79999999999999993</v>
      </c>
      <c r="U13">
        <f t="shared" si="18"/>
        <v>17.800000000000004</v>
      </c>
      <c r="V13" t="str">
        <f t="shared" si="12"/>
        <v>000000001</v>
      </c>
      <c r="W13">
        <f t="shared" si="13"/>
        <v>-2.7</v>
      </c>
      <c r="X13">
        <f t="shared" si="19"/>
        <v>14.100000000000005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6">
      <c r="A14">
        <v>0</v>
      </c>
      <c r="B14">
        <v>0</v>
      </c>
      <c r="C14" t="str">
        <f t="shared" si="0"/>
        <v>011</v>
      </c>
      <c r="E14" s="2">
        <f t="shared" si="1"/>
        <v>-0.5</v>
      </c>
      <c r="F14">
        <f t="shared" si="20"/>
        <v>8.2999999999999936</v>
      </c>
      <c r="G14" t="str">
        <f t="shared" si="2"/>
        <v>1111</v>
      </c>
      <c r="H14">
        <f t="shared" si="3"/>
        <v>0.5</v>
      </c>
      <c r="I14">
        <f t="shared" si="14"/>
        <v>13.699999999999996</v>
      </c>
      <c r="J14" t="str">
        <f t="shared" si="4"/>
        <v>00011</v>
      </c>
      <c r="K14">
        <f t="shared" si="5"/>
        <v>0.29999999999999993</v>
      </c>
      <c r="L14">
        <f t="shared" si="15"/>
        <v>24.5</v>
      </c>
      <c r="M14" s="8" t="str">
        <f t="shared" si="6"/>
        <v>000000</v>
      </c>
      <c r="N14">
        <f t="shared" si="7"/>
        <v>-2.1</v>
      </c>
      <c r="O14">
        <f t="shared" si="16"/>
        <v>21.3</v>
      </c>
      <c r="P14" t="str">
        <f t="shared" si="8"/>
        <v>0110011</v>
      </c>
      <c r="Q14">
        <f t="shared" si="9"/>
        <v>9.9999999999999978E-2</v>
      </c>
      <c r="R14">
        <f t="shared" si="17"/>
        <v>18.500000000000011</v>
      </c>
      <c r="S14" t="str">
        <f t="shared" si="10"/>
        <v>00110000</v>
      </c>
      <c r="T14">
        <f t="shared" si="11"/>
        <v>-2.2000000000000002</v>
      </c>
      <c r="U14">
        <f t="shared" si="18"/>
        <v>15.600000000000005</v>
      </c>
      <c r="V14" t="str">
        <f t="shared" si="12"/>
        <v>111111111</v>
      </c>
      <c r="W14">
        <f t="shared" si="13"/>
        <v>2.1</v>
      </c>
      <c r="X14">
        <f t="shared" si="19"/>
        <v>16.200000000000006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6">
      <c r="A15">
        <v>1</v>
      </c>
      <c r="B15">
        <v>1</v>
      </c>
      <c r="C15" t="str">
        <f t="shared" si="0"/>
        <v>001</v>
      </c>
      <c r="E15" s="2">
        <f t="shared" si="1"/>
        <v>-0.90000000000000013</v>
      </c>
      <c r="F15">
        <f t="shared" si="20"/>
        <v>7.3999999999999932</v>
      </c>
      <c r="G15" t="str">
        <f t="shared" si="2"/>
        <v>1111</v>
      </c>
      <c r="H15">
        <f t="shared" si="3"/>
        <v>0.5</v>
      </c>
      <c r="I15">
        <f t="shared" si="14"/>
        <v>14.199999999999996</v>
      </c>
      <c r="J15" t="str">
        <f t="shared" si="4"/>
        <v>11000</v>
      </c>
      <c r="K15">
        <f t="shared" si="5"/>
        <v>-0.89999999999999991</v>
      </c>
      <c r="L15">
        <f t="shared" si="15"/>
        <v>23.6</v>
      </c>
      <c r="M15" s="8" t="str">
        <f t="shared" si="6"/>
        <v>000000</v>
      </c>
      <c r="N15">
        <f t="shared" si="7"/>
        <v>-2.1</v>
      </c>
      <c r="O15">
        <f t="shared" si="16"/>
        <v>19.2</v>
      </c>
      <c r="P15" t="str">
        <f t="shared" si="8"/>
        <v>0000110</v>
      </c>
      <c r="Q15">
        <f t="shared" si="9"/>
        <v>9.9999999999999978E-2</v>
      </c>
      <c r="R15">
        <f t="shared" si="17"/>
        <v>18.600000000000012</v>
      </c>
      <c r="S15" t="str">
        <f t="shared" si="10"/>
        <v>00001111</v>
      </c>
      <c r="T15">
        <f t="shared" si="11"/>
        <v>9.9999999999999978E-2</v>
      </c>
      <c r="U15">
        <f t="shared" si="18"/>
        <v>15.700000000000005</v>
      </c>
      <c r="V15" t="str">
        <f t="shared" si="12"/>
        <v>111111001</v>
      </c>
      <c r="W15">
        <f t="shared" si="13"/>
        <v>2.1</v>
      </c>
      <c r="X15">
        <f t="shared" si="19"/>
        <v>18.300000000000008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6">
      <c r="A16">
        <v>0</v>
      </c>
      <c r="B16">
        <v>0</v>
      </c>
      <c r="C16" t="str">
        <f t="shared" si="0"/>
        <v>100</v>
      </c>
      <c r="E16" s="2">
        <f t="shared" si="1"/>
        <v>-1.3</v>
      </c>
      <c r="F16">
        <f t="shared" si="20"/>
        <v>6.0999999999999934</v>
      </c>
      <c r="G16" t="str">
        <f t="shared" si="2"/>
        <v>1111</v>
      </c>
      <c r="H16">
        <f t="shared" si="3"/>
        <v>0.5</v>
      </c>
      <c r="I16">
        <f t="shared" si="14"/>
        <v>14.699999999999996</v>
      </c>
      <c r="J16" t="str">
        <f t="shared" si="4"/>
        <v>01100</v>
      </c>
      <c r="K16">
        <f t="shared" si="5"/>
        <v>-0.5</v>
      </c>
      <c r="L16">
        <f t="shared" si="15"/>
        <v>23.1</v>
      </c>
      <c r="M16" s="8" t="str">
        <f t="shared" si="6"/>
        <v>001100</v>
      </c>
      <c r="N16">
        <f t="shared" si="7"/>
        <v>-0.7</v>
      </c>
      <c r="O16">
        <f t="shared" si="16"/>
        <v>18.5</v>
      </c>
      <c r="P16" t="str">
        <f t="shared" si="8"/>
        <v>0110000</v>
      </c>
      <c r="Q16">
        <f t="shared" si="9"/>
        <v>-1.7999999999999998</v>
      </c>
      <c r="R16">
        <f t="shared" si="17"/>
        <v>16.800000000000011</v>
      </c>
      <c r="S16" t="str">
        <f t="shared" si="10"/>
        <v>11111111</v>
      </c>
      <c r="T16">
        <f t="shared" si="11"/>
        <v>2.1</v>
      </c>
      <c r="U16">
        <f t="shared" si="18"/>
        <v>17.800000000000004</v>
      </c>
      <c r="V16" t="str">
        <f t="shared" si="12"/>
        <v>111110011</v>
      </c>
      <c r="W16">
        <f t="shared" si="13"/>
        <v>1</v>
      </c>
      <c r="X16">
        <f t="shared" si="19"/>
        <v>19.300000000000008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6">
      <c r="A17">
        <v>0</v>
      </c>
      <c r="B17">
        <v>0</v>
      </c>
      <c r="C17" t="str">
        <f t="shared" si="0"/>
        <v>110</v>
      </c>
      <c r="E17" s="2">
        <f t="shared" si="1"/>
        <v>-0.89999999999999991</v>
      </c>
      <c r="F17">
        <f t="shared" si="20"/>
        <v>5.199999999999994</v>
      </c>
      <c r="G17" t="str">
        <f t="shared" si="2"/>
        <v>0000</v>
      </c>
      <c r="H17">
        <f t="shared" si="3"/>
        <v>-1.5</v>
      </c>
      <c r="I17">
        <f t="shared" si="14"/>
        <v>13.199999999999996</v>
      </c>
      <c r="J17" t="str">
        <f t="shared" si="4"/>
        <v>00000</v>
      </c>
      <c r="K17">
        <f t="shared" si="5"/>
        <v>-1.5</v>
      </c>
      <c r="L17">
        <f t="shared" si="15"/>
        <v>21.6</v>
      </c>
      <c r="M17" s="8" t="str">
        <f t="shared" si="6"/>
        <v>110000</v>
      </c>
      <c r="N17">
        <f t="shared" si="7"/>
        <v>-1.5</v>
      </c>
      <c r="O17">
        <f t="shared" si="16"/>
        <v>17</v>
      </c>
      <c r="P17" t="str">
        <f t="shared" si="8"/>
        <v>0000111</v>
      </c>
      <c r="Q17">
        <f t="shared" si="9"/>
        <v>9.9999999999999978E-2</v>
      </c>
      <c r="R17">
        <f t="shared" si="17"/>
        <v>16.900000000000013</v>
      </c>
      <c r="S17" t="str">
        <f t="shared" si="10"/>
        <v>11110011</v>
      </c>
      <c r="T17">
        <f t="shared" si="11"/>
        <v>0.6</v>
      </c>
      <c r="U17">
        <f t="shared" si="18"/>
        <v>18.400000000000006</v>
      </c>
      <c r="V17" t="str">
        <f t="shared" si="12"/>
        <v>001111110</v>
      </c>
      <c r="W17">
        <f t="shared" si="13"/>
        <v>1.5</v>
      </c>
      <c r="X17">
        <f t="shared" si="19"/>
        <v>20.800000000000008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6">
      <c r="A18">
        <v>1</v>
      </c>
      <c r="B18">
        <v>1</v>
      </c>
      <c r="C18" t="str">
        <f t="shared" si="0"/>
        <v>011</v>
      </c>
      <c r="E18" s="2">
        <f t="shared" si="1"/>
        <v>-0.5</v>
      </c>
      <c r="F18">
        <f t="shared" si="20"/>
        <v>4.699999999999994</v>
      </c>
      <c r="G18" t="str">
        <f t="shared" si="2"/>
        <v>1111</v>
      </c>
      <c r="H18">
        <f t="shared" si="3"/>
        <v>0.5</v>
      </c>
      <c r="I18">
        <f t="shared" si="14"/>
        <v>13.699999999999996</v>
      </c>
      <c r="J18" t="str">
        <f t="shared" si="4"/>
        <v>00000</v>
      </c>
      <c r="K18">
        <f t="shared" si="5"/>
        <v>-1.5</v>
      </c>
      <c r="L18">
        <f t="shared" si="15"/>
        <v>20.100000000000001</v>
      </c>
      <c r="M18" s="8" t="str">
        <f t="shared" si="6"/>
        <v>110011</v>
      </c>
      <c r="N18">
        <f t="shared" si="7"/>
        <v>0.7</v>
      </c>
      <c r="O18">
        <f t="shared" si="16"/>
        <v>17.7</v>
      </c>
      <c r="P18" t="str">
        <f t="shared" si="8"/>
        <v>1111111</v>
      </c>
      <c r="Q18">
        <f t="shared" si="9"/>
        <v>2.1</v>
      </c>
      <c r="R18">
        <f t="shared" si="17"/>
        <v>19.000000000000014</v>
      </c>
      <c r="S18" t="str">
        <f t="shared" si="10"/>
        <v>11110011</v>
      </c>
      <c r="T18">
        <f t="shared" si="11"/>
        <v>0.6</v>
      </c>
      <c r="U18">
        <f t="shared" si="18"/>
        <v>19.000000000000007</v>
      </c>
      <c r="V18" t="str">
        <f t="shared" si="12"/>
        <v>011111100</v>
      </c>
      <c r="W18">
        <f t="shared" si="13"/>
        <v>1.9</v>
      </c>
      <c r="X18">
        <f t="shared" si="19"/>
        <v>22.700000000000006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6">
      <c r="A19">
        <v>0</v>
      </c>
      <c r="B19">
        <v>0</v>
      </c>
      <c r="C19" t="str">
        <f t="shared" si="0"/>
        <v>111</v>
      </c>
      <c r="E19" s="2">
        <f t="shared" si="1"/>
        <v>-0.29999999999999993</v>
      </c>
      <c r="F19">
        <f t="shared" si="20"/>
        <v>4.3999999999999941</v>
      </c>
      <c r="G19" t="str">
        <f t="shared" si="2"/>
        <v>0000</v>
      </c>
      <c r="H19">
        <f t="shared" si="3"/>
        <v>-1.5</v>
      </c>
      <c r="I19">
        <f t="shared" si="14"/>
        <v>12.199999999999996</v>
      </c>
      <c r="J19" t="str">
        <f t="shared" si="4"/>
        <v>00110</v>
      </c>
      <c r="K19">
        <f t="shared" si="5"/>
        <v>-0.10000000000000003</v>
      </c>
      <c r="L19">
        <f t="shared" si="15"/>
        <v>20</v>
      </c>
      <c r="M19" s="8" t="str">
        <f t="shared" si="6"/>
        <v>000000</v>
      </c>
      <c r="N19">
        <f t="shared" si="7"/>
        <v>-2.1</v>
      </c>
      <c r="O19">
        <f t="shared" si="16"/>
        <v>15.6</v>
      </c>
      <c r="P19" t="str">
        <f t="shared" si="8"/>
        <v>1111110</v>
      </c>
      <c r="Q19">
        <f t="shared" si="9"/>
        <v>2.1</v>
      </c>
      <c r="R19">
        <f t="shared" si="17"/>
        <v>21.100000000000016</v>
      </c>
      <c r="S19" t="str">
        <f t="shared" si="10"/>
        <v>00111111</v>
      </c>
      <c r="T19">
        <f t="shared" si="11"/>
        <v>1.5</v>
      </c>
      <c r="U19">
        <f t="shared" si="18"/>
        <v>20.500000000000007</v>
      </c>
      <c r="V19" t="str">
        <f t="shared" si="12"/>
        <v>111100001</v>
      </c>
      <c r="W19">
        <f t="shared" si="13"/>
        <v>-0.7</v>
      </c>
      <c r="X19">
        <f t="shared" si="19"/>
        <v>22.000000000000007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6">
      <c r="A20">
        <v>1</v>
      </c>
      <c r="B20">
        <v>1</v>
      </c>
      <c r="C20" t="str">
        <f t="shared" si="0"/>
        <v>111</v>
      </c>
      <c r="E20" s="2">
        <f t="shared" si="1"/>
        <v>-0.29999999999999993</v>
      </c>
      <c r="F20">
        <f t="shared" si="20"/>
        <v>4.0999999999999943</v>
      </c>
      <c r="G20" t="str">
        <f t="shared" si="2"/>
        <v>1100</v>
      </c>
      <c r="H20">
        <f t="shared" si="3"/>
        <v>-0.89999999999999991</v>
      </c>
      <c r="I20">
        <f t="shared" si="14"/>
        <v>11.299999999999995</v>
      </c>
      <c r="J20" t="str">
        <f t="shared" si="4"/>
        <v>01100</v>
      </c>
      <c r="K20">
        <f t="shared" si="5"/>
        <v>-0.5</v>
      </c>
      <c r="L20">
        <f t="shared" si="15"/>
        <v>19.5</v>
      </c>
      <c r="M20" s="8" t="str">
        <f t="shared" si="6"/>
        <v>001111</v>
      </c>
      <c r="N20">
        <f t="shared" si="7"/>
        <v>1.5</v>
      </c>
      <c r="O20">
        <f t="shared" si="16"/>
        <v>17.100000000000001</v>
      </c>
      <c r="P20" t="str">
        <f t="shared" si="8"/>
        <v>0111111</v>
      </c>
      <c r="Q20">
        <f t="shared" si="9"/>
        <v>1.9</v>
      </c>
      <c r="R20">
        <f t="shared" si="17"/>
        <v>23.000000000000014</v>
      </c>
      <c r="S20" t="str">
        <f t="shared" si="10"/>
        <v>00111111</v>
      </c>
      <c r="T20">
        <f t="shared" si="11"/>
        <v>1.5</v>
      </c>
      <c r="U20">
        <f t="shared" si="18"/>
        <v>22.000000000000007</v>
      </c>
      <c r="V20" t="str">
        <f t="shared" si="12"/>
        <v>111110011</v>
      </c>
      <c r="W20">
        <f t="shared" si="13"/>
        <v>1</v>
      </c>
      <c r="X20">
        <f t="shared" si="19"/>
        <v>23.000000000000007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6">
      <c r="A21">
        <v>0</v>
      </c>
      <c r="B21">
        <v>0</v>
      </c>
      <c r="C21" t="str">
        <f t="shared" si="0"/>
        <v>111</v>
      </c>
      <c r="E21" s="2">
        <f t="shared" si="1"/>
        <v>-0.29999999999999993</v>
      </c>
      <c r="F21">
        <f t="shared" si="20"/>
        <v>3.7999999999999945</v>
      </c>
      <c r="G21" t="str">
        <f t="shared" si="2"/>
        <v>0000</v>
      </c>
      <c r="H21">
        <f t="shared" si="3"/>
        <v>-1.5</v>
      </c>
      <c r="I21">
        <f t="shared" si="14"/>
        <v>9.7999999999999954</v>
      </c>
      <c r="J21" t="str">
        <f t="shared" si="4"/>
        <v>00110</v>
      </c>
      <c r="K21">
        <f t="shared" si="5"/>
        <v>-0.10000000000000003</v>
      </c>
      <c r="L21">
        <f t="shared" si="15"/>
        <v>19.399999999999999</v>
      </c>
      <c r="M21" s="8" t="str">
        <f t="shared" si="6"/>
        <v>111111</v>
      </c>
      <c r="N21">
        <f t="shared" si="7"/>
        <v>2.1</v>
      </c>
      <c r="O21">
        <f t="shared" si="16"/>
        <v>19.200000000000003</v>
      </c>
      <c r="P21" t="str">
        <f t="shared" si="8"/>
        <v>0011001</v>
      </c>
      <c r="Q21">
        <f t="shared" si="9"/>
        <v>0</v>
      </c>
      <c r="R21">
        <f t="shared" si="17"/>
        <v>23.000000000000014</v>
      </c>
      <c r="S21" t="str">
        <f t="shared" si="10"/>
        <v>00111100</v>
      </c>
      <c r="T21">
        <f t="shared" si="11"/>
        <v>1.5</v>
      </c>
      <c r="U21">
        <f t="shared" si="18"/>
        <v>23.500000000000007</v>
      </c>
      <c r="V21" t="str">
        <f t="shared" si="12"/>
        <v>000000000</v>
      </c>
      <c r="W21">
        <f t="shared" si="13"/>
        <v>-4.5</v>
      </c>
      <c r="X21">
        <f t="shared" si="19"/>
        <v>18.500000000000007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6">
      <c r="A22">
        <v>1</v>
      </c>
      <c r="B22">
        <v>1</v>
      </c>
      <c r="C22" t="str">
        <f t="shared" si="0"/>
        <v>100</v>
      </c>
      <c r="E22" s="2">
        <f t="shared" si="1"/>
        <v>-1.3</v>
      </c>
      <c r="F22">
        <f t="shared" si="20"/>
        <v>2.4999999999999947</v>
      </c>
      <c r="G22" t="str">
        <f t="shared" si="2"/>
        <v>0000</v>
      </c>
      <c r="H22">
        <f t="shared" si="3"/>
        <v>-1.5</v>
      </c>
      <c r="I22">
        <f t="shared" si="14"/>
        <v>8.2999999999999954</v>
      </c>
      <c r="J22" t="str">
        <f t="shared" si="4"/>
        <v>01100</v>
      </c>
      <c r="K22">
        <f t="shared" si="5"/>
        <v>-0.5</v>
      </c>
      <c r="L22">
        <f t="shared" si="15"/>
        <v>18.899999999999999</v>
      </c>
      <c r="M22" s="8" t="str">
        <f t="shared" si="6"/>
        <v>111111</v>
      </c>
      <c r="N22">
        <f t="shared" si="7"/>
        <v>2.1</v>
      </c>
      <c r="O22">
        <f t="shared" si="16"/>
        <v>21.300000000000004</v>
      </c>
      <c r="P22" t="str">
        <f t="shared" si="8"/>
        <v>1111100</v>
      </c>
      <c r="Q22">
        <f t="shared" si="9"/>
        <v>0.20000000000000018</v>
      </c>
      <c r="R22">
        <f t="shared" si="17"/>
        <v>23.200000000000014</v>
      </c>
      <c r="S22" t="str">
        <f t="shared" si="10"/>
        <v>00111111</v>
      </c>
      <c r="T22">
        <f t="shared" si="11"/>
        <v>1.5</v>
      </c>
      <c r="U22">
        <f t="shared" si="18"/>
        <v>25.000000000000007</v>
      </c>
      <c r="V22" t="str">
        <f t="shared" si="12"/>
        <v>011000000</v>
      </c>
      <c r="W22">
        <f t="shared" si="13"/>
        <v>-3.5000000000000004</v>
      </c>
      <c r="X22">
        <f t="shared" si="19"/>
        <v>15.000000000000007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6">
      <c r="A23">
        <v>0</v>
      </c>
      <c r="B23">
        <v>0</v>
      </c>
      <c r="C23" t="str">
        <f t="shared" si="0"/>
        <v>001</v>
      </c>
      <c r="E23" s="2">
        <f t="shared" si="1"/>
        <v>-0.90000000000000013</v>
      </c>
      <c r="F23">
        <f t="shared" si="20"/>
        <v>1.5999999999999945</v>
      </c>
      <c r="G23" t="str">
        <f t="shared" si="2"/>
        <v>0000</v>
      </c>
      <c r="H23">
        <f t="shared" si="3"/>
        <v>-1.5</v>
      </c>
      <c r="I23">
        <f t="shared" si="14"/>
        <v>6.7999999999999954</v>
      </c>
      <c r="J23" t="str">
        <f t="shared" si="4"/>
        <v>00000</v>
      </c>
      <c r="K23">
        <f t="shared" si="5"/>
        <v>-1.5</v>
      </c>
      <c r="L23">
        <f t="shared" si="15"/>
        <v>17.399999999999999</v>
      </c>
      <c r="M23" s="8" t="str">
        <f t="shared" si="6"/>
        <v>001111</v>
      </c>
      <c r="N23">
        <f t="shared" si="7"/>
        <v>1.5</v>
      </c>
      <c r="O23">
        <f t="shared" si="16"/>
        <v>22.800000000000004</v>
      </c>
      <c r="P23" t="str">
        <f t="shared" si="8"/>
        <v>1111110</v>
      </c>
      <c r="Q23">
        <f t="shared" si="9"/>
        <v>2.1</v>
      </c>
      <c r="R23">
        <f t="shared" si="17"/>
        <v>25.300000000000015</v>
      </c>
      <c r="S23" t="str">
        <f t="shared" si="10"/>
        <v>00110000</v>
      </c>
      <c r="T23">
        <f t="shared" si="11"/>
        <v>-2.2000000000000002</v>
      </c>
      <c r="U23">
        <f t="shared" si="18"/>
        <v>22.800000000000008</v>
      </c>
      <c r="V23" t="str">
        <f t="shared" si="12"/>
        <v>00</v>
      </c>
      <c r="W23">
        <f t="shared" si="13"/>
        <v>-4.5</v>
      </c>
      <c r="X23">
        <f t="shared" si="19"/>
        <v>10.500000000000007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6">
      <c r="A24">
        <v>1</v>
      </c>
      <c r="B24">
        <v>1</v>
      </c>
      <c r="C24" t="str">
        <f t="shared" si="0"/>
        <v>111</v>
      </c>
      <c r="E24" s="2">
        <f t="shared" si="1"/>
        <v>-0.29999999999999993</v>
      </c>
      <c r="F24">
        <f t="shared" si="20"/>
        <v>1.2999999999999945</v>
      </c>
      <c r="G24" t="str">
        <f t="shared" si="2"/>
        <v>1100</v>
      </c>
      <c r="H24">
        <f t="shared" si="3"/>
        <v>-0.89999999999999991</v>
      </c>
      <c r="I24">
        <f t="shared" si="14"/>
        <v>5.899999999999995</v>
      </c>
      <c r="J24" t="str">
        <f t="shared" si="4"/>
        <v>01111</v>
      </c>
      <c r="K24">
        <f t="shared" si="5"/>
        <v>1.3</v>
      </c>
      <c r="L24">
        <f t="shared" si="15"/>
        <v>18.7</v>
      </c>
      <c r="M24" s="8" t="str">
        <f t="shared" si="6"/>
        <v>110011</v>
      </c>
      <c r="N24">
        <f t="shared" si="7"/>
        <v>0.7</v>
      </c>
      <c r="O24">
        <f t="shared" si="16"/>
        <v>23.500000000000004</v>
      </c>
      <c r="P24" t="str">
        <f t="shared" si="8"/>
        <v>0111100</v>
      </c>
      <c r="Q24">
        <f t="shared" si="9"/>
        <v>0</v>
      </c>
      <c r="R24">
        <f t="shared" si="17"/>
        <v>25.300000000000015</v>
      </c>
      <c r="S24" t="str">
        <f t="shared" si="10"/>
        <v>00000011</v>
      </c>
      <c r="T24">
        <f t="shared" si="11"/>
        <v>-1.4</v>
      </c>
      <c r="U24">
        <f>SUM(U23,T24)</f>
        <v>21.400000000000009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6">
      <c r="A25">
        <v>0</v>
      </c>
      <c r="B25">
        <v>0</v>
      </c>
      <c r="C25" t="str">
        <f t="shared" si="0"/>
        <v>000</v>
      </c>
      <c r="E25" s="2">
        <f t="shared" si="1"/>
        <v>-1.5</v>
      </c>
      <c r="F25">
        <f t="shared" si="20"/>
        <v>-0.20000000000000551</v>
      </c>
      <c r="G25" t="str">
        <f t="shared" si="2"/>
        <v>1100</v>
      </c>
      <c r="H25">
        <f t="shared" si="3"/>
        <v>-0.89999999999999991</v>
      </c>
      <c r="I25">
        <f t="shared" si="14"/>
        <v>4.9999999999999947</v>
      </c>
      <c r="J25" t="str">
        <f t="shared" si="4"/>
        <v>11111</v>
      </c>
      <c r="K25">
        <f t="shared" si="5"/>
        <v>1.5</v>
      </c>
      <c r="L25">
        <f t="shared" si="15"/>
        <v>20.2</v>
      </c>
      <c r="M25" s="8" t="str">
        <f t="shared" si="6"/>
        <v>001111</v>
      </c>
      <c r="N25">
        <f t="shared" si="7"/>
        <v>1.5</v>
      </c>
      <c r="O25">
        <f t="shared" si="16"/>
        <v>25.000000000000004</v>
      </c>
      <c r="P25" t="str">
        <f t="shared" si="8"/>
        <v>0011111</v>
      </c>
      <c r="Q25">
        <f t="shared" si="9"/>
        <v>1.5</v>
      </c>
      <c r="R25">
        <f t="shared" si="17"/>
        <v>26.800000000000015</v>
      </c>
      <c r="S25" t="str">
        <f t="shared" si="10"/>
        <v>00000000</v>
      </c>
      <c r="T25">
        <f t="shared" si="11"/>
        <v>-3.6</v>
      </c>
      <c r="U25">
        <f t="shared" si="18"/>
        <v>17.800000000000008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6">
      <c r="A26">
        <v>1</v>
      </c>
      <c r="B26">
        <v>1</v>
      </c>
      <c r="C26" t="str">
        <f t="shared" si="0"/>
        <v>011</v>
      </c>
      <c r="E26" s="2">
        <f t="shared" si="1"/>
        <v>-0.5</v>
      </c>
      <c r="F26">
        <f t="shared" si="20"/>
        <v>-0.70000000000000551</v>
      </c>
      <c r="G26" t="str">
        <f t="shared" si="2"/>
        <v>0011</v>
      </c>
      <c r="H26">
        <f t="shared" si="3"/>
        <v>-0.10000000000000003</v>
      </c>
      <c r="I26">
        <f t="shared" si="14"/>
        <v>4.899999999999995</v>
      </c>
      <c r="J26" t="str">
        <f>MID($D$2,(ROW()-1)*5+1,5)</f>
        <v>11111</v>
      </c>
      <c r="K26">
        <f t="shared" si="5"/>
        <v>1.5</v>
      </c>
      <c r="L26">
        <f t="shared" si="15"/>
        <v>21.7</v>
      </c>
      <c r="M26" s="8" t="str">
        <f t="shared" si="6"/>
        <v>110011</v>
      </c>
      <c r="N26">
        <f t="shared" si="7"/>
        <v>0.7</v>
      </c>
      <c r="O26">
        <f t="shared" si="16"/>
        <v>25.700000000000003</v>
      </c>
      <c r="P26" t="str">
        <f t="shared" si="8"/>
        <v>1001100</v>
      </c>
      <c r="Q26">
        <f t="shared" si="9"/>
        <v>-0.79999999999999982</v>
      </c>
      <c r="R26">
        <f t="shared" si="17"/>
        <v>26.000000000000014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6">
      <c r="A27">
        <v>0</v>
      </c>
      <c r="B27">
        <v>0</v>
      </c>
      <c r="C27" t="str">
        <f t="shared" si="0"/>
        <v>000</v>
      </c>
      <c r="E27" s="2">
        <f t="shared" si="1"/>
        <v>-1.5</v>
      </c>
      <c r="F27">
        <f t="shared" si="20"/>
        <v>-2.2000000000000055</v>
      </c>
      <c r="G27" t="str">
        <f t="shared" si="2"/>
        <v>0011</v>
      </c>
      <c r="H27">
        <f t="shared" si="3"/>
        <v>-0.10000000000000003</v>
      </c>
      <c r="I27">
        <f t="shared" si="14"/>
        <v>4.7999999999999954</v>
      </c>
      <c r="J27" t="str">
        <f t="shared" si="4"/>
        <v>11001</v>
      </c>
      <c r="K27">
        <f t="shared" si="5"/>
        <v>0.10000000000000003</v>
      </c>
      <c r="L27">
        <f t="shared" si="15"/>
        <v>21.8</v>
      </c>
      <c r="M27" s="8" t="str">
        <f t="shared" si="6"/>
        <v>111100</v>
      </c>
      <c r="N27">
        <f t="shared" si="7"/>
        <v>-9.9999999999999978E-2</v>
      </c>
      <c r="O27">
        <f t="shared" si="16"/>
        <v>25.6</v>
      </c>
      <c r="P27" t="str">
        <f t="shared" si="8"/>
        <v>0000000</v>
      </c>
      <c r="Q27">
        <f t="shared" si="9"/>
        <v>-2.8</v>
      </c>
      <c r="R27">
        <f t="shared" si="17"/>
        <v>23.200000000000014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6">
      <c r="A28">
        <v>1</v>
      </c>
      <c r="B28">
        <v>1</v>
      </c>
      <c r="C28" t="str">
        <f t="shared" si="0"/>
        <v>000</v>
      </c>
      <c r="E28" s="2">
        <f t="shared" si="1"/>
        <v>-1.5</v>
      </c>
      <c r="F28">
        <f t="shared" si="20"/>
        <v>-3.7000000000000055</v>
      </c>
      <c r="G28" t="str">
        <f t="shared" si="2"/>
        <v>0000</v>
      </c>
      <c r="H28">
        <f t="shared" si="3"/>
        <v>-1.5</v>
      </c>
      <c r="I28">
        <f t="shared" si="14"/>
        <v>3.2999999999999954</v>
      </c>
      <c r="J28" t="str">
        <f t="shared" si="4"/>
        <v>11111</v>
      </c>
      <c r="K28">
        <f t="shared" si="5"/>
        <v>1.5</v>
      </c>
      <c r="L28">
        <f t="shared" si="15"/>
        <v>23.3</v>
      </c>
      <c r="M28" s="8" t="str">
        <f t="shared" si="6"/>
        <v>111100</v>
      </c>
      <c r="N28">
        <f t="shared" si="7"/>
        <v>-9.9999999999999978E-2</v>
      </c>
      <c r="O28">
        <f t="shared" si="16"/>
        <v>25.5</v>
      </c>
      <c r="P28" t="str">
        <f t="shared" si="8"/>
        <v>0110000</v>
      </c>
      <c r="Q28">
        <f t="shared" si="9"/>
        <v>-1.7999999999999998</v>
      </c>
      <c r="R28">
        <f t="shared" si="17"/>
        <v>21.400000000000013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6">
      <c r="A29">
        <v>1</v>
      </c>
      <c r="B29">
        <v>1</v>
      </c>
      <c r="C29" t="str">
        <f t="shared" si="0"/>
        <v>000</v>
      </c>
      <c r="E29" s="2">
        <f t="shared" si="1"/>
        <v>-1.5</v>
      </c>
      <c r="F29">
        <f t="shared" si="20"/>
        <v>-5.2000000000000055</v>
      </c>
      <c r="G29" t="str">
        <f t="shared" si="2"/>
        <v>0000</v>
      </c>
      <c r="H29">
        <f t="shared" si="3"/>
        <v>-1.5</v>
      </c>
      <c r="I29">
        <f t="shared" si="14"/>
        <v>1.7999999999999954</v>
      </c>
      <c r="J29" t="str">
        <f>MID($D$2,(ROW()-1)*5+1,5)</f>
        <v>00110</v>
      </c>
      <c r="K29">
        <f t="shared" si="5"/>
        <v>-0.10000000000000003</v>
      </c>
      <c r="L29">
        <f t="shared" si="15"/>
        <v>23.2</v>
      </c>
      <c r="M29" s="8" t="str">
        <f t="shared" si="6"/>
        <v>001111</v>
      </c>
      <c r="N29">
        <f t="shared" si="7"/>
        <v>1.5</v>
      </c>
      <c r="O29">
        <f t="shared" si="16"/>
        <v>27</v>
      </c>
      <c r="P29" t="str">
        <f t="shared" si="8"/>
        <v>0000</v>
      </c>
      <c r="Q29">
        <f t="shared" si="9"/>
        <v>-2.8</v>
      </c>
      <c r="R29">
        <f t="shared" si="17"/>
        <v>18.600000000000012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6">
      <c r="A30">
        <v>1</v>
      </c>
      <c r="B30">
        <v>1</v>
      </c>
      <c r="C30" t="str">
        <f t="shared" si="0"/>
        <v>000</v>
      </c>
      <c r="E30" s="2">
        <f t="shared" si="1"/>
        <v>-1.5</v>
      </c>
      <c r="F30">
        <f t="shared" si="20"/>
        <v>-6.7000000000000055</v>
      </c>
      <c r="G30" t="str">
        <f t="shared" si="2"/>
        <v>1111</v>
      </c>
      <c r="H30">
        <f t="shared" si="3"/>
        <v>0.5</v>
      </c>
      <c r="I30">
        <f t="shared" si="14"/>
        <v>2.2999999999999954</v>
      </c>
      <c r="J30" t="str">
        <f t="shared" si="4"/>
        <v>01111</v>
      </c>
      <c r="K30">
        <f t="shared" si="5"/>
        <v>1.3</v>
      </c>
      <c r="L30">
        <f t="shared" si="15"/>
        <v>24.5</v>
      </c>
      <c r="M30" s="8" t="str">
        <f t="shared" si="6"/>
        <v>110011</v>
      </c>
      <c r="N30">
        <f t="shared" si="7"/>
        <v>0.7</v>
      </c>
      <c r="O30">
        <f t="shared" si="16"/>
        <v>27.7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6">
      <c r="A31">
        <v>1</v>
      </c>
      <c r="B31">
        <v>1</v>
      </c>
      <c r="C31" t="str">
        <f t="shared" si="0"/>
        <v>001</v>
      </c>
      <c r="E31" s="2">
        <f t="shared" si="1"/>
        <v>-0.90000000000000013</v>
      </c>
      <c r="F31">
        <f t="shared" si="20"/>
        <v>-7.6000000000000059</v>
      </c>
      <c r="G31" t="str">
        <f t="shared" si="2"/>
        <v>1111</v>
      </c>
      <c r="H31">
        <f t="shared" si="3"/>
        <v>0.5</v>
      </c>
      <c r="I31">
        <f t="shared" si="14"/>
        <v>2.7999999999999954</v>
      </c>
      <c r="J31" t="str">
        <f t="shared" si="4"/>
        <v>11001</v>
      </c>
      <c r="K31">
        <f t="shared" si="5"/>
        <v>0.10000000000000003</v>
      </c>
      <c r="L31">
        <f t="shared" si="15"/>
        <v>24.6</v>
      </c>
      <c r="M31" s="8" t="str">
        <f t="shared" si="6"/>
        <v>000000</v>
      </c>
      <c r="N31">
        <f t="shared" si="7"/>
        <v>-2.1</v>
      </c>
      <c r="O31">
        <f t="shared" si="16"/>
        <v>25.599999999999998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6">
      <c r="A32">
        <v>1</v>
      </c>
      <c r="B32">
        <v>1</v>
      </c>
      <c r="C32" t="str">
        <f t="shared" si="0"/>
        <v>100</v>
      </c>
      <c r="E32" s="2">
        <f t="shared" si="1"/>
        <v>-1.3</v>
      </c>
      <c r="F32">
        <f t="shared" si="20"/>
        <v>-8.9000000000000057</v>
      </c>
      <c r="G32" t="str">
        <f t="shared" si="2"/>
        <v>1111</v>
      </c>
      <c r="H32">
        <f t="shared" si="3"/>
        <v>0.5</v>
      </c>
      <c r="I32">
        <f t="shared" si="14"/>
        <v>3.2999999999999954</v>
      </c>
      <c r="J32" t="str">
        <f t="shared" si="4"/>
        <v>11111</v>
      </c>
      <c r="K32">
        <f t="shared" si="5"/>
        <v>1.5</v>
      </c>
      <c r="L32">
        <f t="shared" si="15"/>
        <v>26.1</v>
      </c>
      <c r="M32" s="8" t="str">
        <f t="shared" si="6"/>
        <v>000011</v>
      </c>
      <c r="N32">
        <f t="shared" si="7"/>
        <v>9.9999999999999978E-2</v>
      </c>
      <c r="O32">
        <f t="shared" si="16"/>
        <v>25.7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6">
      <c r="A33">
        <v>1</v>
      </c>
      <c r="B33">
        <v>1</v>
      </c>
      <c r="C33" t="str">
        <f t="shared" si="0"/>
        <v>110</v>
      </c>
      <c r="E33" s="2">
        <f t="shared" si="1"/>
        <v>-0.89999999999999991</v>
      </c>
      <c r="F33">
        <f t="shared" si="20"/>
        <v>-9.800000000000006</v>
      </c>
      <c r="G33" t="str">
        <f t="shared" si="2"/>
        <v>1111</v>
      </c>
      <c r="H33">
        <f t="shared" si="3"/>
        <v>0.5</v>
      </c>
      <c r="I33">
        <f t="shared" si="14"/>
        <v>3.7999999999999954</v>
      </c>
      <c r="J33" t="str">
        <f t="shared" si="4"/>
        <v>00111</v>
      </c>
      <c r="K33">
        <f t="shared" si="5"/>
        <v>0.89999999999999991</v>
      </c>
      <c r="L33">
        <f t="shared" si="15"/>
        <v>27</v>
      </c>
      <c r="M33" s="8" t="str">
        <f t="shared" si="6"/>
        <v>000000</v>
      </c>
      <c r="N33">
        <f t="shared" si="7"/>
        <v>-2.1</v>
      </c>
      <c r="O33">
        <f t="shared" si="16"/>
        <v>23.599999999999998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6">
      <c r="A34">
        <v>0</v>
      </c>
      <c r="B34">
        <v>0</v>
      </c>
      <c r="C34" t="str">
        <f t="shared" si="0"/>
        <v>000</v>
      </c>
      <c r="D34" t="str">
        <f>_xlfn.CONCAT(A2:B101)</f>
        <v>00110011111111110011000000110000110011001100110011001111111111110000111100001100000000000000110011000011001100000000111111111111111100111111001100111111001111110011110000111111001100000000001100000000</v>
      </c>
      <c r="E34" s="2">
        <f t="shared" si="1"/>
        <v>-1.5</v>
      </c>
      <c r="F34">
        <f t="shared" si="20"/>
        <v>-11.300000000000006</v>
      </c>
      <c r="G34" t="str">
        <f t="shared" si="2"/>
        <v>0011</v>
      </c>
      <c r="H34">
        <f t="shared" si="3"/>
        <v>-0.10000000000000003</v>
      </c>
      <c r="I34">
        <f t="shared" si="14"/>
        <v>3.6999999999999953</v>
      </c>
      <c r="J34" t="str">
        <f t="shared" si="4"/>
        <v>10000</v>
      </c>
      <c r="K34">
        <f t="shared" si="5"/>
        <v>-1.3</v>
      </c>
      <c r="L34">
        <f t="shared" si="15"/>
        <v>25.7</v>
      </c>
      <c r="M34" s="8" t="str">
        <f t="shared" si="6"/>
        <v>00</v>
      </c>
      <c r="N34">
        <f t="shared" si="7"/>
        <v>-2.1</v>
      </c>
      <c r="O34">
        <f t="shared" si="16"/>
        <v>21.499999999999996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6">
      <c r="A35">
        <v>0</v>
      </c>
      <c r="B35">
        <v>0</v>
      </c>
      <c r="C35" t="str">
        <f t="shared" si="0"/>
        <v>110</v>
      </c>
      <c r="E35" s="2">
        <f t="shared" si="1"/>
        <v>-0.89999999999999991</v>
      </c>
      <c r="F35">
        <f t="shared" si="20"/>
        <v>-12.200000000000006</v>
      </c>
      <c r="G35" t="str">
        <f t="shared" si="2"/>
        <v>1111</v>
      </c>
      <c r="H35">
        <f t="shared" si="3"/>
        <v>0.5</v>
      </c>
      <c r="I35">
        <f t="shared" si="14"/>
        <v>4.1999999999999957</v>
      </c>
      <c r="J35" t="str">
        <f t="shared" si="4"/>
        <v>11111</v>
      </c>
      <c r="K35">
        <f t="shared" si="5"/>
        <v>1.5</v>
      </c>
      <c r="L35">
        <f t="shared" si="15"/>
        <v>27.2</v>
      </c>
      <c r="M35" s="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6">
      <c r="A36">
        <v>1</v>
      </c>
      <c r="B36">
        <v>1</v>
      </c>
      <c r="C36" t="str">
        <f t="shared" si="0"/>
        <v>011</v>
      </c>
      <c r="E36" s="2">
        <f t="shared" si="1"/>
        <v>-0.5</v>
      </c>
      <c r="F36">
        <f t="shared" si="20"/>
        <v>-12.700000000000006</v>
      </c>
      <c r="G36" t="str">
        <f t="shared" si="2"/>
        <v>0011</v>
      </c>
      <c r="H36">
        <f t="shared" si="3"/>
        <v>-0.10000000000000003</v>
      </c>
      <c r="I36">
        <f t="shared" si="14"/>
        <v>4.0999999999999961</v>
      </c>
      <c r="J36" t="str">
        <f t="shared" si="4"/>
        <v>10011</v>
      </c>
      <c r="K36">
        <f t="shared" si="5"/>
        <v>0.5</v>
      </c>
      <c r="L36">
        <f t="shared" si="15"/>
        <v>27.7</v>
      </c>
      <c r="M36" s="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6">
      <c r="A37">
        <v>1</v>
      </c>
      <c r="B37">
        <v>1</v>
      </c>
      <c r="C37" t="str">
        <f t="shared" si="0"/>
        <v>000</v>
      </c>
      <c r="E37" s="2">
        <f t="shared" si="1"/>
        <v>-1.5</v>
      </c>
      <c r="F37">
        <f t="shared" si="20"/>
        <v>-14.200000000000006</v>
      </c>
      <c r="G37" t="str">
        <f t="shared" si="2"/>
        <v>0011</v>
      </c>
      <c r="H37">
        <f t="shared" si="3"/>
        <v>-0.10000000000000003</v>
      </c>
      <c r="I37">
        <f t="shared" si="14"/>
        <v>3.999999999999996</v>
      </c>
      <c r="J37" t="str">
        <f t="shared" si="4"/>
        <v>00000</v>
      </c>
      <c r="K37">
        <f t="shared" si="5"/>
        <v>-1.5</v>
      </c>
      <c r="L37">
        <f t="shared" si="15"/>
        <v>26.2</v>
      </c>
      <c r="M37" s="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6">
      <c r="A38">
        <v>0</v>
      </c>
      <c r="B38">
        <v>0</v>
      </c>
      <c r="C38" t="str">
        <f t="shared" si="0"/>
        <v>000</v>
      </c>
      <c r="E38" s="2">
        <f t="shared" si="1"/>
        <v>-1.5</v>
      </c>
      <c r="F38">
        <f t="shared" si="20"/>
        <v>-15.700000000000006</v>
      </c>
      <c r="G38" t="str">
        <f t="shared" si="2"/>
        <v>1111</v>
      </c>
      <c r="H38">
        <f t="shared" si="3"/>
        <v>0.5</v>
      </c>
      <c r="I38">
        <f t="shared" si="14"/>
        <v>4.4999999999999964</v>
      </c>
      <c r="J38" t="str">
        <f t="shared" si="4"/>
        <v>00000</v>
      </c>
      <c r="K38">
        <f t="shared" si="5"/>
        <v>-1.5</v>
      </c>
      <c r="L38">
        <f t="shared" si="15"/>
        <v>24.7</v>
      </c>
      <c r="M38" s="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6">
      <c r="A39">
        <v>0</v>
      </c>
      <c r="B39">
        <v>0</v>
      </c>
      <c r="C39" t="str">
        <f t="shared" si="0"/>
        <v>001</v>
      </c>
      <c r="E39" s="2">
        <f t="shared" si="1"/>
        <v>-0.90000000000000013</v>
      </c>
      <c r="F39">
        <f t="shared" si="20"/>
        <v>-16.600000000000005</v>
      </c>
      <c r="G39" t="str">
        <f t="shared" si="2"/>
        <v>0011</v>
      </c>
      <c r="H39">
        <f t="shared" si="3"/>
        <v>-0.10000000000000003</v>
      </c>
      <c r="I39">
        <f t="shared" si="14"/>
        <v>4.3999999999999968</v>
      </c>
      <c r="J39" t="str">
        <f t="shared" si="4"/>
        <v>11000</v>
      </c>
      <c r="K39">
        <f t="shared" si="5"/>
        <v>-0.89999999999999991</v>
      </c>
      <c r="L39">
        <f t="shared" si="15"/>
        <v>23.8</v>
      </c>
      <c r="M39" s="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6">
      <c r="A40">
        <v>1</v>
      </c>
      <c r="B40">
        <v>1</v>
      </c>
      <c r="C40" t="str">
        <f t="shared" si="0"/>
        <v>111</v>
      </c>
      <c r="E40" s="2">
        <f t="shared" si="1"/>
        <v>-0.29999999999999993</v>
      </c>
      <c r="F40">
        <f t="shared" si="20"/>
        <v>-16.900000000000006</v>
      </c>
      <c r="G40" t="str">
        <f t="shared" si="2"/>
        <v>1111</v>
      </c>
      <c r="H40">
        <f t="shared" si="3"/>
        <v>0.5</v>
      </c>
      <c r="I40">
        <f t="shared" si="14"/>
        <v>4.8999999999999968</v>
      </c>
      <c r="J40" t="str">
        <f t="shared" si="4"/>
        <v>00000</v>
      </c>
      <c r="K40">
        <f t="shared" si="5"/>
        <v>-1.5</v>
      </c>
      <c r="L40">
        <f t="shared" si="15"/>
        <v>22.3</v>
      </c>
      <c r="M40" s="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6">
      <c r="A41">
        <v>0</v>
      </c>
      <c r="B41">
        <v>0</v>
      </c>
      <c r="C41" t="str">
        <f t="shared" si="0"/>
        <v>111</v>
      </c>
      <c r="E41" s="2">
        <f t="shared" si="1"/>
        <v>-0.29999999999999993</v>
      </c>
      <c r="F41">
        <f t="shared" si="20"/>
        <v>-17.200000000000006</v>
      </c>
      <c r="G41" t="str">
        <f t="shared" si="2"/>
        <v>0011</v>
      </c>
      <c r="H41">
        <f t="shared" si="3"/>
        <v>-0.10000000000000003</v>
      </c>
      <c r="I41">
        <f t="shared" si="14"/>
        <v>4.7999999999999972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6">
      <c r="A42">
        <v>0</v>
      </c>
      <c r="B42">
        <v>0</v>
      </c>
      <c r="C42" t="str">
        <f t="shared" si="0"/>
        <v>111</v>
      </c>
      <c r="E42" s="2">
        <f t="shared" si="1"/>
        <v>-0.29999999999999993</v>
      </c>
      <c r="F42">
        <f t="shared" si="20"/>
        <v>-17.500000000000007</v>
      </c>
      <c r="G42" t="str">
        <f t="shared" si="2"/>
        <v>1100</v>
      </c>
      <c r="H42">
        <f t="shared" si="3"/>
        <v>-0.89999999999999991</v>
      </c>
      <c r="I42">
        <f t="shared" si="14"/>
        <v>3.8999999999999972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6">
      <c r="A43">
        <v>0</v>
      </c>
      <c r="B43">
        <v>0</v>
      </c>
      <c r="C43" t="str">
        <f t="shared" si="0"/>
        <v>111</v>
      </c>
      <c r="E43" s="2">
        <f t="shared" si="1"/>
        <v>-0.29999999999999993</v>
      </c>
      <c r="F43">
        <f t="shared" si="20"/>
        <v>-17.800000000000008</v>
      </c>
      <c r="G43" t="str">
        <f t="shared" si="2"/>
        <v>0011</v>
      </c>
      <c r="H43">
        <f t="shared" si="3"/>
        <v>-0.10000000000000003</v>
      </c>
      <c r="I43">
        <f t="shared" si="14"/>
        <v>3.7999999999999972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6">
      <c r="A44">
        <v>0</v>
      </c>
      <c r="B44">
        <v>0</v>
      </c>
      <c r="C44" t="str">
        <f t="shared" si="0"/>
        <v>111</v>
      </c>
      <c r="E44" s="2">
        <f t="shared" si="1"/>
        <v>-0.29999999999999993</v>
      </c>
      <c r="F44">
        <f t="shared" si="20"/>
        <v>-18.100000000000009</v>
      </c>
      <c r="G44" t="str">
        <f t="shared" si="2"/>
        <v>1111</v>
      </c>
      <c r="H44">
        <f t="shared" si="3"/>
        <v>0.5</v>
      </c>
      <c r="I44">
        <f t="shared" si="14"/>
        <v>4.2999999999999972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6">
      <c r="A45">
        <v>0</v>
      </c>
      <c r="B45">
        <v>0</v>
      </c>
      <c r="C45" t="str">
        <f t="shared" si="0"/>
        <v>001</v>
      </c>
      <c r="E45" s="2">
        <f t="shared" si="1"/>
        <v>-0.90000000000000013</v>
      </c>
      <c r="F45">
        <f t="shared" si="20"/>
        <v>-19.000000000000007</v>
      </c>
      <c r="G45" t="str">
        <f t="shared" si="2"/>
        <v>0011</v>
      </c>
      <c r="H45">
        <f t="shared" si="3"/>
        <v>-0.10000000000000003</v>
      </c>
      <c r="I45">
        <f t="shared" si="14"/>
        <v>4.1999999999999975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6">
      <c r="A46">
        <v>0</v>
      </c>
      <c r="B46">
        <v>0</v>
      </c>
      <c r="C46" t="str">
        <f t="shared" si="0"/>
        <v>111</v>
      </c>
      <c r="E46" s="2">
        <f t="shared" si="1"/>
        <v>-0.29999999999999993</v>
      </c>
      <c r="F46">
        <f t="shared" si="20"/>
        <v>-19.300000000000008</v>
      </c>
      <c r="G46" t="str">
        <f t="shared" si="2"/>
        <v>0000</v>
      </c>
      <c r="H46">
        <f t="shared" si="3"/>
        <v>-1.5</v>
      </c>
      <c r="I46">
        <f t="shared" si="14"/>
        <v>2.6999999999999975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6">
      <c r="A47">
        <v>0</v>
      </c>
      <c r="B47">
        <v>0</v>
      </c>
      <c r="C47" t="str">
        <f t="shared" si="0"/>
        <v>110</v>
      </c>
      <c r="E47" s="2">
        <f t="shared" si="1"/>
        <v>-0.89999999999999991</v>
      </c>
      <c r="F47">
        <f t="shared" si="20"/>
        <v>-20.200000000000006</v>
      </c>
      <c r="G47" t="str">
        <f t="shared" si="2"/>
        <v>0000</v>
      </c>
      <c r="H47">
        <f t="shared" si="3"/>
        <v>-1.5</v>
      </c>
      <c r="I47">
        <f t="shared" si="14"/>
        <v>1.1999999999999975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6">
      <c r="A48">
        <v>1</v>
      </c>
      <c r="B48">
        <v>1</v>
      </c>
      <c r="C48" t="str">
        <f t="shared" si="0"/>
        <v>011</v>
      </c>
      <c r="E48" s="2">
        <f t="shared" si="1"/>
        <v>-0.5</v>
      </c>
      <c r="F48">
        <f t="shared" si="20"/>
        <v>-20.700000000000006</v>
      </c>
      <c r="G48" t="str">
        <f t="shared" si="2"/>
        <v>0011</v>
      </c>
      <c r="H48">
        <f t="shared" si="3"/>
        <v>-0.10000000000000003</v>
      </c>
      <c r="I48">
        <f t="shared" si="14"/>
        <v>1.0999999999999974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6">
      <c r="A49">
        <v>0</v>
      </c>
      <c r="B49">
        <v>0</v>
      </c>
      <c r="C49" t="str">
        <f t="shared" si="0"/>
        <v>001</v>
      </c>
      <c r="E49" s="2">
        <f t="shared" si="1"/>
        <v>-0.90000000000000013</v>
      </c>
      <c r="F49">
        <f t="shared" si="20"/>
        <v>-21.600000000000005</v>
      </c>
      <c r="G49" t="str">
        <f t="shared" si="2"/>
        <v>0000</v>
      </c>
      <c r="H49">
        <f t="shared" si="3"/>
        <v>-1.5</v>
      </c>
      <c r="I49">
        <f t="shared" si="14"/>
        <v>-0.40000000000000258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6">
      <c r="A50">
        <v>1</v>
      </c>
      <c r="B50">
        <v>1</v>
      </c>
      <c r="C50" t="str">
        <f t="shared" si="0"/>
        <v>111</v>
      </c>
      <c r="E50" s="2">
        <f t="shared" si="1"/>
        <v>-0.29999999999999993</v>
      </c>
      <c r="F50">
        <f t="shared" si="20"/>
        <v>-21.900000000000006</v>
      </c>
      <c r="G50" t="str">
        <f t="shared" si="2"/>
        <v>0000</v>
      </c>
      <c r="H50">
        <f t="shared" si="3"/>
        <v>-1.5</v>
      </c>
      <c r="I50">
        <f t="shared" si="14"/>
        <v>-1.9000000000000026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6">
      <c r="A51">
        <v>0</v>
      </c>
      <c r="B51">
        <v>0</v>
      </c>
      <c r="C51" t="str">
        <f t="shared" si="0"/>
        <v>110</v>
      </c>
      <c r="E51" s="2">
        <f t="shared" si="1"/>
        <v>-0.89999999999999991</v>
      </c>
      <c r="F51">
        <f t="shared" si="20"/>
        <v>-22.800000000000004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6">
      <c r="A52">
        <v>0</v>
      </c>
      <c r="B52">
        <v>0</v>
      </c>
      <c r="C52" t="str">
        <f t="shared" si="0"/>
        <v>011</v>
      </c>
      <c r="E52" s="2">
        <f t="shared" si="1"/>
        <v>-0.5</v>
      </c>
      <c r="F52">
        <f t="shared" si="20"/>
        <v>-23.300000000000004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6">
      <c r="A53">
        <v>1</v>
      </c>
      <c r="B53">
        <v>1</v>
      </c>
      <c r="C53" t="str">
        <f t="shared" si="0"/>
        <v>111</v>
      </c>
      <c r="E53" s="2">
        <f t="shared" si="1"/>
        <v>-0.29999999999999993</v>
      </c>
      <c r="F53">
        <f t="shared" si="20"/>
        <v>-23.600000000000005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6">
      <c r="A54">
        <v>0</v>
      </c>
      <c r="B54">
        <v>0</v>
      </c>
      <c r="C54" t="str">
        <f t="shared" si="0"/>
        <v>100</v>
      </c>
      <c r="E54" s="2">
        <f t="shared" si="1"/>
        <v>-1.3</v>
      </c>
      <c r="F54">
        <f t="shared" si="20"/>
        <v>-24.900000000000006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6">
      <c r="A55">
        <v>1</v>
      </c>
      <c r="B55">
        <v>1</v>
      </c>
      <c r="C55" t="str">
        <f t="shared" si="0"/>
        <v>111</v>
      </c>
      <c r="E55" s="2">
        <f t="shared" si="1"/>
        <v>-0.29999999999999993</v>
      </c>
      <c r="F55">
        <f t="shared" si="20"/>
        <v>-25.200000000000006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6">
      <c r="A56">
        <v>0</v>
      </c>
      <c r="B56">
        <v>0</v>
      </c>
      <c r="C56" t="str">
        <f t="shared" si="0"/>
        <v>100</v>
      </c>
      <c r="E56" s="2">
        <f t="shared" si="1"/>
        <v>-1.3</v>
      </c>
      <c r="F56">
        <f t="shared" si="20"/>
        <v>-26.500000000000007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6">
      <c r="A57">
        <v>0</v>
      </c>
      <c r="B57">
        <v>0</v>
      </c>
      <c r="C57" t="str">
        <f t="shared" si="0"/>
        <v>001</v>
      </c>
      <c r="E57" s="2">
        <f t="shared" si="1"/>
        <v>-0.90000000000000013</v>
      </c>
      <c r="F57">
        <f t="shared" si="20"/>
        <v>-27.400000000000006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6">
      <c r="A58">
        <v>0</v>
      </c>
      <c r="B58">
        <v>0</v>
      </c>
      <c r="C58" t="str">
        <f t="shared" si="0"/>
        <v>111</v>
      </c>
      <c r="E58" s="2">
        <f t="shared" si="1"/>
        <v>-0.29999999999999993</v>
      </c>
      <c r="F58">
        <f t="shared" si="20"/>
        <v>-27.700000000000006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6">
      <c r="A59">
        <v>0</v>
      </c>
      <c r="B59">
        <v>0</v>
      </c>
      <c r="C59" t="str">
        <f t="shared" si="0"/>
        <v>110</v>
      </c>
      <c r="E59" s="2">
        <f t="shared" si="1"/>
        <v>-0.89999999999999991</v>
      </c>
      <c r="F59">
        <f t="shared" si="20"/>
        <v>-28.600000000000005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6">
      <c r="A60">
        <v>1</v>
      </c>
      <c r="B60">
        <v>1</v>
      </c>
      <c r="C60" t="str">
        <f t="shared" si="0"/>
        <v>011</v>
      </c>
      <c r="E60" s="2">
        <f t="shared" si="1"/>
        <v>-0.5</v>
      </c>
      <c r="F60">
        <f t="shared" si="20"/>
        <v>-29.100000000000005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6">
      <c r="A61">
        <v>1</v>
      </c>
      <c r="B61">
        <v>1</v>
      </c>
      <c r="C61" t="str">
        <f t="shared" si="0"/>
        <v>000</v>
      </c>
      <c r="E61" s="2">
        <f t="shared" si="1"/>
        <v>-1.5</v>
      </c>
      <c r="F61">
        <f t="shared" si="20"/>
        <v>-30.600000000000005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6">
      <c r="A62">
        <v>1</v>
      </c>
      <c r="B62">
        <v>1</v>
      </c>
      <c r="C62" t="str">
        <f t="shared" si="0"/>
        <v>000</v>
      </c>
      <c r="E62" s="2">
        <f t="shared" si="1"/>
        <v>-1.5</v>
      </c>
      <c r="F62">
        <f t="shared" si="20"/>
        <v>-32.100000000000009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6">
      <c r="A63">
        <v>1</v>
      </c>
      <c r="B63">
        <v>1</v>
      </c>
      <c r="C63" t="str">
        <f t="shared" si="0"/>
        <v>000</v>
      </c>
      <c r="E63" s="2">
        <f t="shared" si="1"/>
        <v>-1.5</v>
      </c>
      <c r="F63">
        <f t="shared" si="20"/>
        <v>-33.600000000000009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6">
      <c r="A64">
        <v>1</v>
      </c>
      <c r="B64">
        <v>1</v>
      </c>
      <c r="C64" t="str">
        <f t="shared" si="0"/>
        <v>011</v>
      </c>
      <c r="E64" s="2">
        <f t="shared" si="1"/>
        <v>-0.5</v>
      </c>
      <c r="F64">
        <f t="shared" si="20"/>
        <v>-34.100000000000009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6">
      <c r="A65">
        <v>1</v>
      </c>
      <c r="B65">
        <v>1</v>
      </c>
      <c r="C65" t="str">
        <f t="shared" si="0"/>
        <v>000</v>
      </c>
      <c r="E65" s="2">
        <f t="shared" si="1"/>
        <v>-1.5</v>
      </c>
      <c r="F65">
        <f t="shared" si="20"/>
        <v>-35.600000000000009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6">
      <c r="A66">
        <v>1</v>
      </c>
      <c r="B66">
        <v>1</v>
      </c>
      <c r="C66" t="str">
        <f t="shared" si="0"/>
        <v>000</v>
      </c>
      <c r="E66" s="2">
        <f t="shared" si="1"/>
        <v>-1.5</v>
      </c>
      <c r="F66">
        <f t="shared" si="20"/>
        <v>-37.100000000000009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6">
      <c r="A67">
        <v>1</v>
      </c>
      <c r="B67">
        <v>1</v>
      </c>
      <c r="C67" t="str">
        <f t="shared" ref="C67:C90" si="21">MID($D$34,(ROW()-1)*3+1,3)</f>
        <v>00</v>
      </c>
      <c r="E67" s="2">
        <f t="shared" ref="E67" si="22">IF(MID(C67,1,1)="1", 0.1, -0.1)+IF(MID(C67,2,1)="1", 0.2, -0.2)+IF(MID(C67,3,1)="1", 0.3, -0.3)+IF(MID(C67,4,1)="1", 0.4, -0.4)+IF(MID(C67,5,1)="1", 0.5, -0.5)</f>
        <v>-1.5</v>
      </c>
      <c r="F67">
        <f t="shared" si="20"/>
        <v>-38.600000000000009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22">
      <c r="A68">
        <v>0</v>
      </c>
      <c r="B68">
        <v>0</v>
      </c>
      <c r="C68" s="3" t="str">
        <f t="shared" si="21"/>
        <v/>
      </c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22">
      <c r="A69">
        <v>1</v>
      </c>
      <c r="B69">
        <v>1</v>
      </c>
      <c r="C69" s="3" t="str">
        <f t="shared" si="21"/>
        <v/>
      </c>
      <c r="D69" s="3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22">
      <c r="A70">
        <v>1</v>
      </c>
      <c r="B70">
        <v>1</v>
      </c>
      <c r="C70" s="3" t="str">
        <f t="shared" si="21"/>
        <v/>
      </c>
      <c r="D70" s="3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22">
      <c r="A71">
        <v>1</v>
      </c>
      <c r="B71">
        <v>1</v>
      </c>
      <c r="C71" s="3" t="str">
        <f t="shared" si="21"/>
        <v/>
      </c>
      <c r="D71" s="3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22">
      <c r="A72">
        <v>0</v>
      </c>
      <c r="B72">
        <v>0</v>
      </c>
      <c r="C72" s="3" t="str">
        <f t="shared" si="21"/>
        <v/>
      </c>
      <c r="D72" s="3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22">
      <c r="A73">
        <v>1</v>
      </c>
      <c r="B73">
        <v>1</v>
      </c>
      <c r="C73" s="3" t="str">
        <f t="shared" si="21"/>
        <v/>
      </c>
      <c r="D73" s="3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22">
      <c r="A74">
        <v>0</v>
      </c>
      <c r="B74">
        <v>0</v>
      </c>
      <c r="C74" s="3" t="str">
        <f t="shared" si="21"/>
        <v/>
      </c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22">
      <c r="A75">
        <v>1</v>
      </c>
      <c r="B75">
        <v>1</v>
      </c>
      <c r="C75" s="3" t="str">
        <f t="shared" si="21"/>
        <v/>
      </c>
      <c r="D75" s="3"/>
      <c r="E75" s="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22">
      <c r="A76">
        <v>1</v>
      </c>
      <c r="B76">
        <v>1</v>
      </c>
      <c r="C76" s="3" t="str">
        <f t="shared" si="21"/>
        <v/>
      </c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22">
      <c r="A77">
        <v>1</v>
      </c>
      <c r="B77">
        <v>1</v>
      </c>
      <c r="C77" s="3" t="str">
        <f t="shared" si="21"/>
        <v/>
      </c>
      <c r="D77" s="3"/>
      <c r="E77" s="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22">
      <c r="A78">
        <v>0</v>
      </c>
      <c r="B78">
        <v>0</v>
      </c>
      <c r="C78" s="3" t="str">
        <f t="shared" si="21"/>
        <v/>
      </c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22">
      <c r="A79">
        <v>1</v>
      </c>
      <c r="B79">
        <v>1</v>
      </c>
      <c r="C79" s="3" t="str">
        <f t="shared" si="21"/>
        <v/>
      </c>
      <c r="D79" s="3"/>
      <c r="E79" s="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22">
      <c r="A80">
        <v>1</v>
      </c>
      <c r="B80">
        <v>1</v>
      </c>
      <c r="C80" s="3" t="str">
        <f t="shared" si="21"/>
        <v/>
      </c>
      <c r="D80" s="3"/>
      <c r="E80" s="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22">
      <c r="A81">
        <v>1</v>
      </c>
      <c r="B81">
        <v>1</v>
      </c>
      <c r="C81" s="3" t="str">
        <f t="shared" si="21"/>
        <v/>
      </c>
      <c r="D81" s="3"/>
      <c r="E81" s="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22">
      <c r="A82">
        <v>0</v>
      </c>
      <c r="B82">
        <v>0</v>
      </c>
      <c r="C82" s="3" t="str">
        <f t="shared" si="21"/>
        <v/>
      </c>
      <c r="D82" s="3"/>
      <c r="E82" s="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22">
      <c r="A83">
        <v>1</v>
      </c>
      <c r="B83">
        <v>1</v>
      </c>
      <c r="C83" s="3" t="str">
        <f t="shared" si="21"/>
        <v/>
      </c>
      <c r="D83" s="3"/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22">
      <c r="A84">
        <v>1</v>
      </c>
      <c r="B84">
        <v>1</v>
      </c>
      <c r="C84" s="3" t="str">
        <f t="shared" si="21"/>
        <v/>
      </c>
      <c r="D84" s="3"/>
      <c r="E84" s="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22">
      <c r="A85">
        <v>0</v>
      </c>
      <c r="B85">
        <v>0</v>
      </c>
      <c r="C85" s="3" t="str">
        <f t="shared" si="21"/>
        <v/>
      </c>
      <c r="D85" s="3"/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22">
      <c r="A86">
        <v>0</v>
      </c>
      <c r="B86">
        <v>0</v>
      </c>
      <c r="C86" s="3" t="str">
        <f t="shared" si="21"/>
        <v/>
      </c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22">
      <c r="A87">
        <v>1</v>
      </c>
      <c r="B87">
        <v>1</v>
      </c>
      <c r="C87" s="3" t="str">
        <f t="shared" si="21"/>
        <v/>
      </c>
      <c r="D87" s="3"/>
      <c r="E87" s="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22">
      <c r="A88">
        <v>1</v>
      </c>
      <c r="B88">
        <v>1</v>
      </c>
      <c r="C88" s="3" t="str">
        <f t="shared" si="21"/>
        <v/>
      </c>
      <c r="D88" s="3"/>
      <c r="E88" s="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22">
      <c r="A89">
        <v>1</v>
      </c>
      <c r="B89">
        <v>1</v>
      </c>
      <c r="C89" s="3" t="str">
        <f t="shared" si="21"/>
        <v/>
      </c>
      <c r="D89" s="3"/>
      <c r="E89" s="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22">
      <c r="A90">
        <v>0</v>
      </c>
      <c r="B90">
        <v>0</v>
      </c>
      <c r="C90" s="3" t="str">
        <f t="shared" si="21"/>
        <v/>
      </c>
      <c r="D90" s="3"/>
      <c r="E90" s="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22">
      <c r="A91">
        <v>1</v>
      </c>
      <c r="B91">
        <v>1</v>
      </c>
      <c r="C91" s="3"/>
      <c r="D91" s="3"/>
      <c r="E91" s="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22">
      <c r="A92">
        <v>0</v>
      </c>
      <c r="B92">
        <v>0</v>
      </c>
      <c r="C92" s="3"/>
      <c r="D92" s="3"/>
      <c r="E92" s="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22">
      <c r="A93">
        <v>0</v>
      </c>
      <c r="B93">
        <v>0</v>
      </c>
      <c r="C93" s="3"/>
      <c r="D93" s="3"/>
      <c r="E93" s="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22">
      <c r="A94">
        <v>0</v>
      </c>
      <c r="B94">
        <v>0</v>
      </c>
      <c r="C94" s="3"/>
      <c r="D94" s="3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22">
      <c r="A95">
        <v>0</v>
      </c>
      <c r="B95">
        <v>0</v>
      </c>
      <c r="C95" s="3"/>
      <c r="D95" s="3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22">
      <c r="A96">
        <v>0</v>
      </c>
      <c r="B96">
        <v>0</v>
      </c>
      <c r="C96" s="3"/>
      <c r="D96" s="3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22">
      <c r="A97">
        <v>1</v>
      </c>
      <c r="B97">
        <v>1</v>
      </c>
      <c r="C97" s="3"/>
      <c r="D97" s="3"/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22">
      <c r="A98">
        <v>0</v>
      </c>
      <c r="B98">
        <v>0</v>
      </c>
      <c r="C98" s="3"/>
      <c r="D98" s="3"/>
      <c r="E98" s="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22">
      <c r="A99">
        <v>0</v>
      </c>
      <c r="B99">
        <v>0</v>
      </c>
      <c r="C99" s="3"/>
      <c r="D99" s="3"/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22">
      <c r="A100">
        <v>0</v>
      </c>
      <c r="B100">
        <v>0</v>
      </c>
      <c r="C100" s="3"/>
      <c r="D100" s="3"/>
      <c r="E100" s="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22">
      <c r="A101">
        <v>0</v>
      </c>
      <c r="B101">
        <v>0</v>
      </c>
      <c r="C101" s="3"/>
      <c r="D101" s="3"/>
      <c r="E101" s="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s="5" customFormat="1">
      <c r="E102" s="6"/>
    </row>
    <row r="103" spans="1:46" s="5" customFormat="1">
      <c r="E103" s="6"/>
    </row>
    <row r="104" spans="1:46" s="5" customFormat="1">
      <c r="E104" s="6"/>
    </row>
    <row r="105" spans="1:46" s="5" customFormat="1">
      <c r="E105" s="6"/>
    </row>
    <row r="106" spans="1:46" s="5" customFormat="1">
      <c r="E106" s="6"/>
    </row>
    <row r="107" spans="1:46" s="5" customFormat="1">
      <c r="E107" s="6"/>
    </row>
    <row r="108" spans="1:46" s="5" customFormat="1">
      <c r="E108" s="6"/>
    </row>
    <row r="109" spans="1:46" s="5" customFormat="1">
      <c r="E109" s="6"/>
    </row>
    <row r="110" spans="1:46" s="5" customFormat="1">
      <c r="E11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F58E-2C02-C644-ADEA-82CCEB0ACEBE}">
  <dimension ref="A1:L110"/>
  <sheetViews>
    <sheetView tabSelected="1" topLeftCell="A5" workbookViewId="0">
      <selection activeCell="M36" sqref="M36"/>
    </sheetView>
  </sheetViews>
  <sheetFormatPr baseColWidth="10" defaultRowHeight="16"/>
  <cols>
    <col min="4" max="6" width="10.83203125" style="10"/>
  </cols>
  <sheetData>
    <row r="1" spans="1:6">
      <c r="A1" t="s">
        <v>1</v>
      </c>
      <c r="B1" t="s">
        <v>0</v>
      </c>
      <c r="C1" t="s">
        <v>26</v>
      </c>
      <c r="D1" s="10" t="s">
        <v>25</v>
      </c>
      <c r="E1" s="10" t="s">
        <v>28</v>
      </c>
      <c r="F1" s="10" t="s">
        <v>29</v>
      </c>
    </row>
    <row r="2" spans="1:6">
      <c r="A2">
        <v>0</v>
      </c>
      <c r="B2">
        <v>0</v>
      </c>
      <c r="C2" t="str">
        <f>MID($A$102,(ROW()-1)*2+1,2)</f>
        <v>01</v>
      </c>
      <c r="D2" s="10" t="str">
        <f ca="1">RANDBETWEEN(0,1)&amp;RANDBETWEEN(0,1)</f>
        <v>10</v>
      </c>
      <c r="E2" s="10">
        <f ca="1">(LEFT(D2,1)/3*2)-1</f>
        <v>-0.33333333333333337</v>
      </c>
      <c r="F2" s="10">
        <f ca="1">(RIGHT(D2,1)/3*2)-1</f>
        <v>-1</v>
      </c>
    </row>
    <row r="3" spans="1:6">
      <c r="A3">
        <v>1</v>
      </c>
      <c r="B3">
        <v>1</v>
      </c>
      <c r="C3" t="str">
        <f t="shared" ref="C3:C66" si="0">MID($A$102,(ROW()-1)*2+1,2)</f>
        <v>11</v>
      </c>
      <c r="D3" s="10" t="str">
        <f t="shared" ref="D3:D66" ca="1" si="1">RANDBETWEEN(0,1)&amp;RANDBETWEEN(0,1)</f>
        <v>00</v>
      </c>
      <c r="E3" s="10">
        <f t="shared" ref="E3:E66" ca="1" si="2">(LEFT(D3,1)/3*2)-1</f>
        <v>-1</v>
      </c>
      <c r="F3" s="10">
        <f t="shared" ref="F3:F66" ca="1" si="3">(RIGHT(D3,1)/3*2)-1</f>
        <v>-1</v>
      </c>
    </row>
    <row r="4" spans="1:6">
      <c r="A4">
        <v>0</v>
      </c>
      <c r="B4">
        <v>0</v>
      </c>
      <c r="C4" t="str">
        <f t="shared" si="0"/>
        <v>11</v>
      </c>
      <c r="D4" s="10" t="str">
        <f t="shared" ca="1" si="1"/>
        <v>00</v>
      </c>
      <c r="E4" s="10">
        <f t="shared" ca="1" si="2"/>
        <v>-1</v>
      </c>
      <c r="F4" s="10">
        <f t="shared" ca="1" si="3"/>
        <v>-1</v>
      </c>
    </row>
    <row r="5" spans="1:6">
      <c r="A5">
        <v>1</v>
      </c>
      <c r="B5">
        <v>1</v>
      </c>
      <c r="C5" t="str">
        <f t="shared" si="0"/>
        <v>01</v>
      </c>
      <c r="D5" s="10" t="str">
        <f t="shared" ca="1" si="1"/>
        <v>00</v>
      </c>
      <c r="E5" s="10">
        <f t="shared" ca="1" si="2"/>
        <v>-1</v>
      </c>
      <c r="F5" s="10">
        <f t="shared" ca="1" si="3"/>
        <v>-1</v>
      </c>
    </row>
    <row r="6" spans="1:6">
      <c r="A6">
        <v>1</v>
      </c>
      <c r="B6">
        <v>1</v>
      </c>
      <c r="C6" t="str">
        <f t="shared" si="0"/>
        <v>00</v>
      </c>
      <c r="D6" s="10" t="str">
        <f t="shared" ca="1" si="1"/>
        <v>00</v>
      </c>
      <c r="E6" s="10">
        <f t="shared" ca="1" si="2"/>
        <v>-1</v>
      </c>
      <c r="F6" s="10">
        <f t="shared" ca="1" si="3"/>
        <v>-1</v>
      </c>
    </row>
    <row r="7" spans="1:6">
      <c r="A7">
        <v>1</v>
      </c>
      <c r="B7">
        <v>1</v>
      </c>
      <c r="C7" t="str">
        <f t="shared" si="0"/>
        <v>01</v>
      </c>
      <c r="D7" s="10" t="str">
        <f t="shared" ca="1" si="1"/>
        <v>01</v>
      </c>
      <c r="E7" s="10">
        <f t="shared" ca="1" si="2"/>
        <v>-1</v>
      </c>
      <c r="F7" s="10">
        <f t="shared" ca="1" si="3"/>
        <v>-0.33333333333333337</v>
      </c>
    </row>
    <row r="8" spans="1:6">
      <c r="A8">
        <v>1</v>
      </c>
      <c r="B8">
        <v>1</v>
      </c>
      <c r="C8" t="str">
        <f t="shared" si="0"/>
        <v>00</v>
      </c>
      <c r="D8" s="10" t="str">
        <f t="shared" ca="1" si="1"/>
        <v>00</v>
      </c>
      <c r="E8" s="10">
        <f t="shared" ca="1" si="2"/>
        <v>-1</v>
      </c>
      <c r="F8" s="10">
        <f t="shared" ca="1" si="3"/>
        <v>-1</v>
      </c>
    </row>
    <row r="9" spans="1:6">
      <c r="A9">
        <v>1</v>
      </c>
      <c r="B9">
        <v>1</v>
      </c>
      <c r="C9" t="str">
        <f t="shared" si="0"/>
        <v>10</v>
      </c>
      <c r="D9" s="10" t="str">
        <f t="shared" ca="1" si="1"/>
        <v>00</v>
      </c>
      <c r="E9" s="10">
        <f t="shared" ca="1" si="2"/>
        <v>-1</v>
      </c>
      <c r="F9" s="10">
        <f t="shared" ca="1" si="3"/>
        <v>-1</v>
      </c>
    </row>
    <row r="10" spans="1:6">
      <c r="A10">
        <v>0</v>
      </c>
      <c r="B10">
        <v>0</v>
      </c>
      <c r="C10" t="str">
        <f t="shared" si="0"/>
        <v>10</v>
      </c>
      <c r="D10" s="10" t="str">
        <f t="shared" ca="1" si="1"/>
        <v>11</v>
      </c>
      <c r="E10" s="10">
        <f t="shared" ca="1" si="2"/>
        <v>-0.33333333333333337</v>
      </c>
      <c r="F10" s="10">
        <f t="shared" ca="1" si="3"/>
        <v>-0.33333333333333337</v>
      </c>
    </row>
    <row r="11" spans="1:6">
      <c r="A11">
        <v>1</v>
      </c>
      <c r="B11">
        <v>1</v>
      </c>
      <c r="C11" t="str">
        <f t="shared" si="0"/>
        <v>10</v>
      </c>
      <c r="D11" s="10" t="str">
        <f t="shared" ca="1" si="1"/>
        <v>10</v>
      </c>
      <c r="E11" s="10">
        <f t="shared" ca="1" si="2"/>
        <v>-0.33333333333333337</v>
      </c>
      <c r="F11" s="10">
        <f t="shared" ca="1" si="3"/>
        <v>-1</v>
      </c>
    </row>
    <row r="12" spans="1:6">
      <c r="A12">
        <v>0</v>
      </c>
      <c r="B12">
        <v>0</v>
      </c>
      <c r="C12" t="str">
        <f t="shared" si="0"/>
        <v>10</v>
      </c>
      <c r="D12" s="10" t="str">
        <f t="shared" ca="1" si="1"/>
        <v>01</v>
      </c>
      <c r="E12" s="10">
        <f t="shared" ca="1" si="2"/>
        <v>-1</v>
      </c>
      <c r="F12" s="10">
        <f t="shared" ca="1" si="3"/>
        <v>-0.33333333333333337</v>
      </c>
    </row>
    <row r="13" spans="1:6">
      <c r="A13">
        <v>0</v>
      </c>
      <c r="B13">
        <v>0</v>
      </c>
      <c r="C13" t="str">
        <f t="shared" si="0"/>
        <v>10</v>
      </c>
      <c r="D13" s="10" t="str">
        <f t="shared" ca="1" si="1"/>
        <v>10</v>
      </c>
      <c r="E13" s="10">
        <f t="shared" ca="1" si="2"/>
        <v>-0.33333333333333337</v>
      </c>
      <c r="F13" s="10">
        <f t="shared" ca="1" si="3"/>
        <v>-1</v>
      </c>
    </row>
    <row r="14" spans="1:6">
      <c r="A14">
        <v>0</v>
      </c>
      <c r="B14">
        <v>0</v>
      </c>
      <c r="C14" t="str">
        <f t="shared" si="0"/>
        <v>11</v>
      </c>
      <c r="D14" s="10" t="str">
        <f t="shared" ca="1" si="1"/>
        <v>10</v>
      </c>
      <c r="E14" s="10">
        <f t="shared" ca="1" si="2"/>
        <v>-0.33333333333333337</v>
      </c>
      <c r="F14" s="10">
        <f t="shared" ca="1" si="3"/>
        <v>-1</v>
      </c>
    </row>
    <row r="15" spans="1:6">
      <c r="A15">
        <v>1</v>
      </c>
      <c r="B15">
        <v>1</v>
      </c>
      <c r="C15" t="str">
        <f t="shared" si="0"/>
        <v>11</v>
      </c>
      <c r="D15" s="10" t="str">
        <f t="shared" ca="1" si="1"/>
        <v>10</v>
      </c>
      <c r="E15" s="10">
        <f t="shared" ca="1" si="2"/>
        <v>-0.33333333333333337</v>
      </c>
      <c r="F15" s="10">
        <f t="shared" ca="1" si="3"/>
        <v>-1</v>
      </c>
    </row>
    <row r="16" spans="1:6">
      <c r="A16">
        <v>0</v>
      </c>
      <c r="B16">
        <v>0</v>
      </c>
      <c r="C16" t="str">
        <f t="shared" si="0"/>
        <v>11</v>
      </c>
      <c r="D16" s="10" t="str">
        <f t="shared" ca="1" si="1"/>
        <v>00</v>
      </c>
      <c r="E16" s="10">
        <f t="shared" ca="1" si="2"/>
        <v>-1</v>
      </c>
      <c r="F16" s="10">
        <f t="shared" ca="1" si="3"/>
        <v>-1</v>
      </c>
    </row>
    <row r="17" spans="1:12">
      <c r="A17">
        <v>0</v>
      </c>
      <c r="B17">
        <v>0</v>
      </c>
      <c r="C17" t="str">
        <f t="shared" si="0"/>
        <v>00</v>
      </c>
      <c r="D17" s="10" t="str">
        <f t="shared" ca="1" si="1"/>
        <v>11</v>
      </c>
      <c r="E17" s="10">
        <f t="shared" ca="1" si="2"/>
        <v>-0.33333333333333337</v>
      </c>
      <c r="F17" s="10">
        <f t="shared" ca="1" si="3"/>
        <v>-0.33333333333333337</v>
      </c>
    </row>
    <row r="18" spans="1:12">
      <c r="A18">
        <v>1</v>
      </c>
      <c r="B18">
        <v>1</v>
      </c>
      <c r="C18" t="str">
        <f t="shared" si="0"/>
        <v>11</v>
      </c>
      <c r="D18" s="10" t="str">
        <f t="shared" ca="1" si="1"/>
        <v>10</v>
      </c>
      <c r="E18" s="10">
        <f t="shared" ca="1" si="2"/>
        <v>-0.33333333333333337</v>
      </c>
      <c r="F18" s="10">
        <f t="shared" ca="1" si="3"/>
        <v>-1</v>
      </c>
    </row>
    <row r="19" spans="1:12">
      <c r="A19">
        <v>0</v>
      </c>
      <c r="B19">
        <v>0</v>
      </c>
      <c r="C19" t="str">
        <f t="shared" si="0"/>
        <v>00</v>
      </c>
      <c r="D19" s="10" t="str">
        <f t="shared" ca="1" si="1"/>
        <v>01</v>
      </c>
      <c r="E19" s="10">
        <f t="shared" ca="1" si="2"/>
        <v>-1</v>
      </c>
      <c r="F19" s="10">
        <f t="shared" ca="1" si="3"/>
        <v>-0.33333333333333337</v>
      </c>
    </row>
    <row r="20" spans="1:12">
      <c r="A20">
        <v>1</v>
      </c>
      <c r="B20">
        <v>1</v>
      </c>
      <c r="C20" t="str">
        <f t="shared" si="0"/>
        <v>10</v>
      </c>
      <c r="D20" s="10" t="str">
        <f t="shared" ca="1" si="1"/>
        <v>11</v>
      </c>
      <c r="E20" s="10">
        <f t="shared" ca="1" si="2"/>
        <v>-0.33333333333333337</v>
      </c>
      <c r="F20" s="10">
        <f t="shared" ca="1" si="3"/>
        <v>-0.33333333333333337</v>
      </c>
    </row>
    <row r="21" spans="1:12">
      <c r="A21">
        <v>0</v>
      </c>
      <c r="B21">
        <v>0</v>
      </c>
      <c r="C21" t="str">
        <f t="shared" si="0"/>
        <v>00</v>
      </c>
      <c r="D21" s="10" t="str">
        <f t="shared" ca="1" si="1"/>
        <v>11</v>
      </c>
      <c r="E21" s="10">
        <f t="shared" ca="1" si="2"/>
        <v>-0.33333333333333337</v>
      </c>
      <c r="F21" s="10">
        <f t="shared" ca="1" si="3"/>
        <v>-0.33333333333333337</v>
      </c>
    </row>
    <row r="22" spans="1:12">
      <c r="A22">
        <v>1</v>
      </c>
      <c r="B22">
        <v>1</v>
      </c>
      <c r="C22" t="str">
        <f t="shared" si="0"/>
        <v>00</v>
      </c>
      <c r="D22" s="10" t="str">
        <f t="shared" ca="1" si="1"/>
        <v>01</v>
      </c>
      <c r="E22" s="10">
        <f t="shared" ca="1" si="2"/>
        <v>-1</v>
      </c>
      <c r="F22" s="10">
        <f t="shared" ca="1" si="3"/>
        <v>-0.33333333333333337</v>
      </c>
    </row>
    <row r="23" spans="1:12">
      <c r="A23">
        <v>0</v>
      </c>
      <c r="B23">
        <v>0</v>
      </c>
      <c r="C23" t="str">
        <f t="shared" si="0"/>
        <v>00</v>
      </c>
      <c r="D23" s="10" t="str">
        <f t="shared" ca="1" si="1"/>
        <v>00</v>
      </c>
      <c r="E23" s="10">
        <f t="shared" ca="1" si="2"/>
        <v>-1</v>
      </c>
      <c r="F23" s="10">
        <f t="shared" ca="1" si="3"/>
        <v>-1</v>
      </c>
    </row>
    <row r="24" spans="1:12">
      <c r="A24">
        <v>1</v>
      </c>
      <c r="B24">
        <v>1</v>
      </c>
      <c r="C24" t="str">
        <f t="shared" si="0"/>
        <v>10</v>
      </c>
      <c r="D24" s="10" t="str">
        <f t="shared" ca="1" si="1"/>
        <v>00</v>
      </c>
      <c r="E24" s="10">
        <f t="shared" ca="1" si="2"/>
        <v>-1</v>
      </c>
      <c r="F24" s="10">
        <f t="shared" ca="1" si="3"/>
        <v>-1</v>
      </c>
    </row>
    <row r="25" spans="1:12">
      <c r="A25">
        <v>0</v>
      </c>
      <c r="B25">
        <v>0</v>
      </c>
      <c r="C25" t="str">
        <f t="shared" si="0"/>
        <v>10</v>
      </c>
      <c r="D25" s="10" t="str">
        <f t="shared" ca="1" si="1"/>
        <v>00</v>
      </c>
      <c r="E25" s="10">
        <f t="shared" ca="1" si="2"/>
        <v>-1</v>
      </c>
      <c r="F25" s="10">
        <f t="shared" ca="1" si="3"/>
        <v>-1</v>
      </c>
    </row>
    <row r="26" spans="1:12">
      <c r="A26">
        <v>1</v>
      </c>
      <c r="B26">
        <v>1</v>
      </c>
      <c r="C26" t="str">
        <f t="shared" si="0"/>
        <v>01</v>
      </c>
      <c r="D26" s="10" t="str">
        <f t="shared" ca="1" si="1"/>
        <v>01</v>
      </c>
      <c r="E26" s="10">
        <f t="shared" ca="1" si="2"/>
        <v>-1</v>
      </c>
      <c r="F26" s="10">
        <f t="shared" ca="1" si="3"/>
        <v>-0.33333333333333337</v>
      </c>
    </row>
    <row r="27" spans="1:12">
      <c r="A27">
        <v>0</v>
      </c>
      <c r="B27">
        <v>0</v>
      </c>
      <c r="C27" t="str">
        <f t="shared" si="0"/>
        <v>01</v>
      </c>
      <c r="D27" s="10" t="str">
        <f t="shared" ca="1" si="1"/>
        <v>01</v>
      </c>
      <c r="E27" s="10">
        <f t="shared" ca="1" si="2"/>
        <v>-1</v>
      </c>
      <c r="F27" s="10">
        <f t="shared" ca="1" si="3"/>
        <v>-0.33333333333333337</v>
      </c>
      <c r="H27" t="s">
        <v>34</v>
      </c>
      <c r="I27" t="s">
        <v>30</v>
      </c>
      <c r="J27" t="s">
        <v>31</v>
      </c>
      <c r="K27" t="s">
        <v>32</v>
      </c>
      <c r="L27" t="s">
        <v>33</v>
      </c>
    </row>
    <row r="28" spans="1:12">
      <c r="A28">
        <v>1</v>
      </c>
      <c r="B28">
        <v>1</v>
      </c>
      <c r="C28" t="str">
        <f t="shared" si="0"/>
        <v>00</v>
      </c>
      <c r="D28" s="10" t="str">
        <f t="shared" ca="1" si="1"/>
        <v>11</v>
      </c>
      <c r="E28" s="10">
        <f t="shared" ca="1" si="2"/>
        <v>-0.33333333333333337</v>
      </c>
      <c r="F28" s="10">
        <f t="shared" ca="1" si="3"/>
        <v>-0.33333333333333337</v>
      </c>
      <c r="H28">
        <v>-1</v>
      </c>
      <c r="I28">
        <f ca="1">COUNTIF(E:E,H29)</f>
        <v>47</v>
      </c>
      <c r="J28">
        <f ca="1">COUNTIF(E:E,H28)</f>
        <v>53</v>
      </c>
      <c r="K28">
        <f ca="1">COUNTIF(F:F,H29)</f>
        <v>46</v>
      </c>
      <c r="L28">
        <f ca="1">COUNTIF(F:F,H28)</f>
        <v>54</v>
      </c>
    </row>
    <row r="29" spans="1:12">
      <c r="A29">
        <v>1</v>
      </c>
      <c r="B29">
        <v>1</v>
      </c>
      <c r="C29" t="str">
        <f t="shared" si="0"/>
        <v>00</v>
      </c>
      <c r="D29" s="10" t="str">
        <f t="shared" ca="1" si="1"/>
        <v>10</v>
      </c>
      <c r="E29" s="10">
        <f t="shared" ca="1" si="2"/>
        <v>-0.33333333333333337</v>
      </c>
      <c r="F29" s="10">
        <f t="shared" ca="1" si="3"/>
        <v>-1</v>
      </c>
      <c r="H29">
        <v>-0.33333333333333337</v>
      </c>
    </row>
    <row r="30" spans="1:12">
      <c r="A30">
        <v>1</v>
      </c>
      <c r="B30">
        <v>1</v>
      </c>
      <c r="C30" t="str">
        <f t="shared" si="0"/>
        <v>11</v>
      </c>
      <c r="D30" s="10" t="str">
        <f t="shared" ca="1" si="1"/>
        <v>00</v>
      </c>
      <c r="E30" s="10">
        <f t="shared" ca="1" si="2"/>
        <v>-1</v>
      </c>
      <c r="F30" s="10">
        <f t="shared" ca="1" si="3"/>
        <v>-1</v>
      </c>
    </row>
    <row r="31" spans="1:12">
      <c r="A31">
        <v>1</v>
      </c>
      <c r="B31">
        <v>1</v>
      </c>
      <c r="C31" t="str">
        <f t="shared" si="0"/>
        <v>11</v>
      </c>
      <c r="D31" s="10" t="str">
        <f t="shared" ca="1" si="1"/>
        <v>01</v>
      </c>
      <c r="E31" s="10">
        <f t="shared" ca="1" si="2"/>
        <v>-1</v>
      </c>
      <c r="F31" s="10">
        <f t="shared" ca="1" si="3"/>
        <v>-0.33333333333333337</v>
      </c>
    </row>
    <row r="32" spans="1:12">
      <c r="A32">
        <v>1</v>
      </c>
      <c r="B32">
        <v>1</v>
      </c>
      <c r="C32" t="str">
        <f t="shared" si="0"/>
        <v>11</v>
      </c>
      <c r="D32" s="10" t="str">
        <f t="shared" ca="1" si="1"/>
        <v>11</v>
      </c>
      <c r="E32" s="10">
        <f t="shared" ca="1" si="2"/>
        <v>-0.33333333333333337</v>
      </c>
      <c r="F32" s="10">
        <f t="shared" ca="1" si="3"/>
        <v>-0.33333333333333337</v>
      </c>
    </row>
    <row r="33" spans="1:8">
      <c r="A33">
        <v>1</v>
      </c>
      <c r="B33">
        <v>1</v>
      </c>
      <c r="C33" t="str">
        <f t="shared" si="0"/>
        <v>11</v>
      </c>
      <c r="D33" s="10" t="str">
        <f t="shared" ca="1" si="1"/>
        <v>00</v>
      </c>
      <c r="E33" s="10">
        <f t="shared" ca="1" si="2"/>
        <v>-1</v>
      </c>
      <c r="F33" s="10">
        <f t="shared" ca="1" si="3"/>
        <v>-1</v>
      </c>
    </row>
    <row r="34" spans="1:8">
      <c r="A34">
        <v>0</v>
      </c>
      <c r="B34">
        <v>0</v>
      </c>
      <c r="C34" t="str">
        <f t="shared" si="0"/>
        <v>01</v>
      </c>
      <c r="D34" s="10" t="str">
        <f t="shared" ca="1" si="1"/>
        <v>11</v>
      </c>
      <c r="E34" s="10">
        <f t="shared" ca="1" si="2"/>
        <v>-0.33333333333333337</v>
      </c>
      <c r="F34" s="10">
        <f t="shared" ca="1" si="3"/>
        <v>-0.33333333333333337</v>
      </c>
      <c r="H34" t="s">
        <v>27</v>
      </c>
    </row>
    <row r="35" spans="1:8">
      <c r="A35">
        <v>0</v>
      </c>
      <c r="B35">
        <v>0</v>
      </c>
      <c r="C35" t="str">
        <f t="shared" si="0"/>
        <v>11</v>
      </c>
      <c r="D35" s="10" t="str">
        <f t="shared" ca="1" si="1"/>
        <v>11</v>
      </c>
      <c r="E35" s="10">
        <f t="shared" ca="1" si="2"/>
        <v>-0.33333333333333337</v>
      </c>
      <c r="F35" s="10">
        <f t="shared" ca="1" si="3"/>
        <v>-0.33333333333333337</v>
      </c>
    </row>
    <row r="36" spans="1:8">
      <c r="A36">
        <v>1</v>
      </c>
      <c r="B36">
        <v>1</v>
      </c>
      <c r="C36" t="str">
        <f t="shared" si="0"/>
        <v>01</v>
      </c>
      <c r="D36" s="10" t="str">
        <f t="shared" ca="1" si="1"/>
        <v>00</v>
      </c>
      <c r="E36" s="10">
        <f t="shared" ca="1" si="2"/>
        <v>-1</v>
      </c>
      <c r="F36" s="10">
        <f t="shared" ca="1" si="3"/>
        <v>-1</v>
      </c>
    </row>
    <row r="37" spans="1:8">
      <c r="A37">
        <v>1</v>
      </c>
      <c r="B37">
        <v>1</v>
      </c>
      <c r="C37" t="str">
        <f t="shared" si="0"/>
        <v>01</v>
      </c>
      <c r="D37" s="10" t="str">
        <f t="shared" ca="1" si="1"/>
        <v>10</v>
      </c>
      <c r="E37" s="10">
        <f t="shared" ca="1" si="2"/>
        <v>-0.33333333333333337</v>
      </c>
      <c r="F37" s="10">
        <f t="shared" ca="1" si="3"/>
        <v>-1</v>
      </c>
    </row>
    <row r="38" spans="1:8">
      <c r="A38">
        <v>0</v>
      </c>
      <c r="B38">
        <v>0</v>
      </c>
      <c r="C38" t="str">
        <f t="shared" si="0"/>
        <v>11</v>
      </c>
      <c r="D38" s="10" t="str">
        <f t="shared" ca="1" si="1"/>
        <v>00</v>
      </c>
      <c r="E38" s="10">
        <f t="shared" ca="1" si="2"/>
        <v>-1</v>
      </c>
      <c r="F38" s="10">
        <f t="shared" ca="1" si="3"/>
        <v>-1</v>
      </c>
    </row>
    <row r="39" spans="1:8">
      <c r="A39">
        <v>0</v>
      </c>
      <c r="B39">
        <v>0</v>
      </c>
      <c r="C39" t="str">
        <f t="shared" si="0"/>
        <v>01</v>
      </c>
      <c r="D39" s="10" t="str">
        <f t="shared" ca="1" si="1"/>
        <v>11</v>
      </c>
      <c r="E39" s="10">
        <f t="shared" ca="1" si="2"/>
        <v>-0.33333333333333337</v>
      </c>
      <c r="F39" s="10">
        <f t="shared" ca="1" si="3"/>
        <v>-0.33333333333333337</v>
      </c>
    </row>
    <row r="40" spans="1:8">
      <c r="A40">
        <v>1</v>
      </c>
      <c r="B40">
        <v>1</v>
      </c>
      <c r="C40" t="str">
        <f t="shared" si="0"/>
        <v>11</v>
      </c>
      <c r="D40" s="10" t="str">
        <f t="shared" ca="1" si="1"/>
        <v>10</v>
      </c>
      <c r="E40" s="10">
        <f t="shared" ca="1" si="2"/>
        <v>-0.33333333333333337</v>
      </c>
      <c r="F40" s="10">
        <f t="shared" ca="1" si="3"/>
        <v>-1</v>
      </c>
    </row>
    <row r="41" spans="1:8">
      <c r="A41">
        <v>0</v>
      </c>
      <c r="B41">
        <v>0</v>
      </c>
      <c r="C41" t="str">
        <f t="shared" si="0"/>
        <v>01</v>
      </c>
      <c r="D41" s="10" t="str">
        <f t="shared" ca="1" si="1"/>
        <v>01</v>
      </c>
      <c r="E41" s="10">
        <f t="shared" ca="1" si="2"/>
        <v>-1</v>
      </c>
      <c r="F41" s="10">
        <f t="shared" ca="1" si="3"/>
        <v>-0.33333333333333337</v>
      </c>
    </row>
    <row r="42" spans="1:8">
      <c r="A42">
        <v>0</v>
      </c>
      <c r="B42">
        <v>0</v>
      </c>
      <c r="C42" t="str">
        <f t="shared" si="0"/>
        <v>10</v>
      </c>
      <c r="D42" s="10" t="str">
        <f t="shared" ca="1" si="1"/>
        <v>00</v>
      </c>
      <c r="E42" s="10">
        <f t="shared" ca="1" si="2"/>
        <v>-1</v>
      </c>
      <c r="F42" s="10">
        <f t="shared" ca="1" si="3"/>
        <v>-1</v>
      </c>
    </row>
    <row r="43" spans="1:8">
      <c r="A43">
        <v>0</v>
      </c>
      <c r="B43">
        <v>0</v>
      </c>
      <c r="C43" t="str">
        <f t="shared" si="0"/>
        <v>01</v>
      </c>
      <c r="D43" s="10" t="str">
        <f t="shared" ca="1" si="1"/>
        <v>01</v>
      </c>
      <c r="E43" s="10">
        <f t="shared" ca="1" si="2"/>
        <v>-1</v>
      </c>
      <c r="F43" s="10">
        <f t="shared" ca="1" si="3"/>
        <v>-0.33333333333333337</v>
      </c>
    </row>
    <row r="44" spans="1:8">
      <c r="A44">
        <v>0</v>
      </c>
      <c r="B44">
        <v>0</v>
      </c>
      <c r="C44" t="str">
        <f t="shared" si="0"/>
        <v>11</v>
      </c>
      <c r="D44" s="10" t="str">
        <f t="shared" ca="1" si="1"/>
        <v>10</v>
      </c>
      <c r="E44" s="10">
        <f t="shared" ca="1" si="2"/>
        <v>-0.33333333333333337</v>
      </c>
      <c r="F44" s="10">
        <f t="shared" ca="1" si="3"/>
        <v>-1</v>
      </c>
    </row>
    <row r="45" spans="1:8">
      <c r="A45">
        <v>0</v>
      </c>
      <c r="B45">
        <v>0</v>
      </c>
      <c r="C45" t="str">
        <f t="shared" si="0"/>
        <v>01</v>
      </c>
      <c r="D45" s="10" t="str">
        <f t="shared" ca="1" si="1"/>
        <v>11</v>
      </c>
      <c r="E45" s="10">
        <f t="shared" ca="1" si="2"/>
        <v>-0.33333333333333337</v>
      </c>
      <c r="F45" s="10">
        <f t="shared" ca="1" si="3"/>
        <v>-0.33333333333333337</v>
      </c>
    </row>
    <row r="46" spans="1:8">
      <c r="A46">
        <v>0</v>
      </c>
      <c r="B46">
        <v>0</v>
      </c>
      <c r="C46" t="str">
        <f t="shared" si="0"/>
        <v>00</v>
      </c>
      <c r="D46" s="10" t="str">
        <f t="shared" ca="1" si="1"/>
        <v>00</v>
      </c>
      <c r="E46" s="10">
        <f t="shared" ca="1" si="2"/>
        <v>-1</v>
      </c>
      <c r="F46" s="10">
        <f t="shared" ca="1" si="3"/>
        <v>-1</v>
      </c>
    </row>
    <row r="47" spans="1:8">
      <c r="A47">
        <v>0</v>
      </c>
      <c r="B47">
        <v>0</v>
      </c>
      <c r="C47" t="str">
        <f t="shared" si="0"/>
        <v>00</v>
      </c>
      <c r="D47" s="10" t="str">
        <f t="shared" ca="1" si="1"/>
        <v>11</v>
      </c>
      <c r="E47" s="10">
        <f t="shared" ca="1" si="2"/>
        <v>-0.33333333333333337</v>
      </c>
      <c r="F47" s="10">
        <f t="shared" ca="1" si="3"/>
        <v>-0.33333333333333337</v>
      </c>
    </row>
    <row r="48" spans="1:8">
      <c r="A48">
        <v>1</v>
      </c>
      <c r="B48">
        <v>1</v>
      </c>
      <c r="C48" t="str">
        <f t="shared" si="0"/>
        <v>01</v>
      </c>
      <c r="D48" s="10" t="str">
        <f t="shared" ca="1" si="1"/>
        <v>11</v>
      </c>
      <c r="E48" s="10">
        <f t="shared" ca="1" si="2"/>
        <v>-0.33333333333333337</v>
      </c>
      <c r="F48" s="10">
        <f t="shared" ca="1" si="3"/>
        <v>-0.33333333333333337</v>
      </c>
    </row>
    <row r="49" spans="1:6">
      <c r="A49">
        <v>0</v>
      </c>
      <c r="B49">
        <v>0</v>
      </c>
      <c r="C49" t="str">
        <f t="shared" si="0"/>
        <v>00</v>
      </c>
      <c r="D49" s="10" t="str">
        <f t="shared" ca="1" si="1"/>
        <v>11</v>
      </c>
      <c r="E49" s="10">
        <f t="shared" ca="1" si="2"/>
        <v>-0.33333333333333337</v>
      </c>
      <c r="F49" s="10">
        <f t="shared" ca="1" si="3"/>
        <v>-0.33333333333333337</v>
      </c>
    </row>
    <row r="50" spans="1:6">
      <c r="A50">
        <v>1</v>
      </c>
      <c r="B50">
        <v>1</v>
      </c>
      <c r="C50" t="str">
        <f t="shared" si="0"/>
        <v>00</v>
      </c>
      <c r="D50" s="10" t="str">
        <f t="shared" ca="1" si="1"/>
        <v>00</v>
      </c>
      <c r="E50" s="10">
        <f t="shared" ca="1" si="2"/>
        <v>-1</v>
      </c>
      <c r="F50" s="10">
        <f t="shared" ca="1" si="3"/>
        <v>-1</v>
      </c>
    </row>
    <row r="51" spans="1:6">
      <c r="A51">
        <v>0</v>
      </c>
      <c r="B51">
        <v>0</v>
      </c>
      <c r="C51" t="str">
        <f t="shared" si="0"/>
        <v/>
      </c>
      <c r="D51" s="10" t="str">
        <f t="shared" ca="1" si="1"/>
        <v>01</v>
      </c>
      <c r="E51" s="10">
        <f t="shared" ca="1" si="2"/>
        <v>-1</v>
      </c>
      <c r="F51" s="10">
        <f t="shared" ca="1" si="3"/>
        <v>-0.33333333333333337</v>
      </c>
    </row>
    <row r="52" spans="1:6">
      <c r="A52">
        <v>0</v>
      </c>
      <c r="B52">
        <v>0</v>
      </c>
      <c r="C52" t="str">
        <f t="shared" si="0"/>
        <v/>
      </c>
      <c r="D52" s="10" t="str">
        <f t="shared" ca="1" si="1"/>
        <v>10</v>
      </c>
      <c r="E52" s="10">
        <f t="shared" ca="1" si="2"/>
        <v>-0.33333333333333337</v>
      </c>
      <c r="F52" s="10">
        <f t="shared" ca="1" si="3"/>
        <v>-1</v>
      </c>
    </row>
    <row r="53" spans="1:6">
      <c r="A53">
        <v>1</v>
      </c>
      <c r="B53">
        <v>1</v>
      </c>
      <c r="C53" t="str">
        <f t="shared" si="0"/>
        <v/>
      </c>
      <c r="D53" s="10" t="str">
        <f t="shared" ca="1" si="1"/>
        <v>10</v>
      </c>
      <c r="E53" s="10">
        <f t="shared" ca="1" si="2"/>
        <v>-0.33333333333333337</v>
      </c>
      <c r="F53" s="10">
        <f t="shared" ca="1" si="3"/>
        <v>-1</v>
      </c>
    </row>
    <row r="54" spans="1:6">
      <c r="A54">
        <v>0</v>
      </c>
      <c r="B54">
        <v>0</v>
      </c>
      <c r="C54" t="str">
        <f t="shared" si="0"/>
        <v/>
      </c>
      <c r="D54" s="10" t="str">
        <f t="shared" ca="1" si="1"/>
        <v>11</v>
      </c>
      <c r="E54" s="10">
        <f t="shared" ca="1" si="2"/>
        <v>-0.33333333333333337</v>
      </c>
      <c r="F54" s="10">
        <f t="shared" ca="1" si="3"/>
        <v>-0.33333333333333337</v>
      </c>
    </row>
    <row r="55" spans="1:6">
      <c r="A55">
        <v>1</v>
      </c>
      <c r="B55">
        <v>1</v>
      </c>
      <c r="C55" t="str">
        <f t="shared" si="0"/>
        <v/>
      </c>
      <c r="D55" s="10" t="str">
        <f t="shared" ca="1" si="1"/>
        <v>00</v>
      </c>
      <c r="E55" s="10">
        <f t="shared" ca="1" si="2"/>
        <v>-1</v>
      </c>
      <c r="F55" s="10">
        <f t="shared" ca="1" si="3"/>
        <v>-1</v>
      </c>
    </row>
    <row r="56" spans="1:6">
      <c r="A56">
        <v>0</v>
      </c>
      <c r="B56">
        <v>0</v>
      </c>
      <c r="C56" t="str">
        <f t="shared" si="0"/>
        <v/>
      </c>
      <c r="D56" s="10" t="str">
        <f t="shared" ca="1" si="1"/>
        <v>11</v>
      </c>
      <c r="E56" s="10">
        <f t="shared" ca="1" si="2"/>
        <v>-0.33333333333333337</v>
      </c>
      <c r="F56" s="10">
        <f t="shared" ca="1" si="3"/>
        <v>-0.33333333333333337</v>
      </c>
    </row>
    <row r="57" spans="1:6">
      <c r="A57">
        <v>0</v>
      </c>
      <c r="B57">
        <v>0</v>
      </c>
      <c r="C57" t="str">
        <f t="shared" si="0"/>
        <v/>
      </c>
      <c r="D57" s="10" t="str">
        <f t="shared" ca="1" si="1"/>
        <v>11</v>
      </c>
      <c r="E57" s="10">
        <f t="shared" ca="1" si="2"/>
        <v>-0.33333333333333337</v>
      </c>
      <c r="F57" s="10">
        <f t="shared" ca="1" si="3"/>
        <v>-0.33333333333333337</v>
      </c>
    </row>
    <row r="58" spans="1:6">
      <c r="A58">
        <v>0</v>
      </c>
      <c r="B58">
        <v>0</v>
      </c>
      <c r="C58" t="str">
        <f t="shared" si="0"/>
        <v/>
      </c>
      <c r="D58" s="10" t="str">
        <f t="shared" ca="1" si="1"/>
        <v>11</v>
      </c>
      <c r="E58" s="10">
        <f t="shared" ca="1" si="2"/>
        <v>-0.33333333333333337</v>
      </c>
      <c r="F58" s="10">
        <f t="shared" ca="1" si="3"/>
        <v>-0.33333333333333337</v>
      </c>
    </row>
    <row r="59" spans="1:6">
      <c r="A59">
        <v>0</v>
      </c>
      <c r="B59">
        <v>0</v>
      </c>
      <c r="C59" t="str">
        <f t="shared" si="0"/>
        <v/>
      </c>
      <c r="D59" s="10" t="str">
        <f t="shared" ca="1" si="1"/>
        <v>00</v>
      </c>
      <c r="E59" s="10">
        <f t="shared" ca="1" si="2"/>
        <v>-1</v>
      </c>
      <c r="F59" s="10">
        <f t="shared" ca="1" si="3"/>
        <v>-1</v>
      </c>
    </row>
    <row r="60" spans="1:6">
      <c r="A60">
        <v>1</v>
      </c>
      <c r="B60">
        <v>1</v>
      </c>
      <c r="C60" t="str">
        <f t="shared" si="0"/>
        <v/>
      </c>
      <c r="D60" s="10" t="str">
        <f t="shared" ca="1" si="1"/>
        <v>10</v>
      </c>
      <c r="E60" s="10">
        <f t="shared" ca="1" si="2"/>
        <v>-0.33333333333333337</v>
      </c>
      <c r="F60" s="10">
        <f t="shared" ca="1" si="3"/>
        <v>-1</v>
      </c>
    </row>
    <row r="61" spans="1:6">
      <c r="A61">
        <v>1</v>
      </c>
      <c r="B61">
        <v>1</v>
      </c>
      <c r="C61" t="str">
        <f t="shared" si="0"/>
        <v/>
      </c>
      <c r="D61" s="10" t="str">
        <f t="shared" ca="1" si="1"/>
        <v>00</v>
      </c>
      <c r="E61" s="10">
        <f t="shared" ca="1" si="2"/>
        <v>-1</v>
      </c>
      <c r="F61" s="10">
        <f t="shared" ca="1" si="3"/>
        <v>-1</v>
      </c>
    </row>
    <row r="62" spans="1:6">
      <c r="A62">
        <v>1</v>
      </c>
      <c r="B62">
        <v>1</v>
      </c>
      <c r="C62" t="str">
        <f t="shared" si="0"/>
        <v/>
      </c>
      <c r="D62" s="10" t="str">
        <f t="shared" ca="1" si="1"/>
        <v>11</v>
      </c>
      <c r="E62" s="10">
        <f t="shared" ca="1" si="2"/>
        <v>-0.33333333333333337</v>
      </c>
      <c r="F62" s="10">
        <f t="shared" ca="1" si="3"/>
        <v>-0.33333333333333337</v>
      </c>
    </row>
    <row r="63" spans="1:6">
      <c r="A63">
        <v>1</v>
      </c>
      <c r="B63">
        <v>1</v>
      </c>
      <c r="C63" t="str">
        <f t="shared" si="0"/>
        <v/>
      </c>
      <c r="D63" s="10" t="str">
        <f t="shared" ca="1" si="1"/>
        <v>10</v>
      </c>
      <c r="E63" s="10">
        <f t="shared" ca="1" si="2"/>
        <v>-0.33333333333333337</v>
      </c>
      <c r="F63" s="10">
        <f t="shared" ca="1" si="3"/>
        <v>-1</v>
      </c>
    </row>
    <row r="64" spans="1:6">
      <c r="A64">
        <v>1</v>
      </c>
      <c r="B64">
        <v>1</v>
      </c>
      <c r="C64" t="str">
        <f t="shared" si="0"/>
        <v/>
      </c>
      <c r="D64" s="10" t="str">
        <f t="shared" ca="1" si="1"/>
        <v>00</v>
      </c>
      <c r="E64" s="10">
        <f t="shared" ca="1" si="2"/>
        <v>-1</v>
      </c>
      <c r="F64" s="10">
        <f t="shared" ca="1" si="3"/>
        <v>-1</v>
      </c>
    </row>
    <row r="65" spans="1:6">
      <c r="A65">
        <v>1</v>
      </c>
      <c r="B65">
        <v>1</v>
      </c>
      <c r="C65" t="str">
        <f t="shared" si="0"/>
        <v/>
      </c>
      <c r="D65" s="10" t="str">
        <f t="shared" ca="1" si="1"/>
        <v>11</v>
      </c>
      <c r="E65" s="10">
        <f t="shared" ca="1" si="2"/>
        <v>-0.33333333333333337</v>
      </c>
      <c r="F65" s="10">
        <f t="shared" ca="1" si="3"/>
        <v>-0.33333333333333337</v>
      </c>
    </row>
    <row r="66" spans="1:6">
      <c r="A66">
        <v>1</v>
      </c>
      <c r="B66">
        <v>1</v>
      </c>
      <c r="C66" t="str">
        <f t="shared" si="0"/>
        <v/>
      </c>
      <c r="D66" s="10" t="str">
        <f t="shared" ca="1" si="1"/>
        <v>00</v>
      </c>
      <c r="E66" s="10">
        <f t="shared" ca="1" si="2"/>
        <v>-1</v>
      </c>
      <c r="F66" s="10">
        <f t="shared" ca="1" si="3"/>
        <v>-1</v>
      </c>
    </row>
    <row r="67" spans="1:6">
      <c r="A67">
        <v>1</v>
      </c>
      <c r="B67">
        <v>1</v>
      </c>
      <c r="C67" t="str">
        <f t="shared" ref="C67:C101" si="4">MID($A$102,(ROW()-1)*2+1,2)</f>
        <v/>
      </c>
      <c r="D67" s="10" t="str">
        <f t="shared" ref="D67:D101" ca="1" si="5">RANDBETWEEN(0,1)&amp;RANDBETWEEN(0,1)</f>
        <v>00</v>
      </c>
      <c r="E67" s="10">
        <f t="shared" ref="E67:E102" ca="1" si="6">(LEFT(D67,1)/3*2)-1</f>
        <v>-1</v>
      </c>
      <c r="F67" s="10">
        <f t="shared" ref="F67:F102" ca="1" si="7">(RIGHT(D67,1)/3*2)-1</f>
        <v>-1</v>
      </c>
    </row>
    <row r="68" spans="1:6">
      <c r="A68">
        <v>0</v>
      </c>
      <c r="B68">
        <v>0</v>
      </c>
      <c r="C68" t="str">
        <f t="shared" si="4"/>
        <v/>
      </c>
      <c r="D68" s="10" t="str">
        <f t="shared" ca="1" si="5"/>
        <v>01</v>
      </c>
      <c r="E68" s="10">
        <f t="shared" ca="1" si="6"/>
        <v>-1</v>
      </c>
      <c r="F68" s="10">
        <f t="shared" ca="1" si="7"/>
        <v>-0.33333333333333337</v>
      </c>
    </row>
    <row r="69" spans="1:6">
      <c r="A69">
        <v>1</v>
      </c>
      <c r="B69">
        <v>1</v>
      </c>
      <c r="C69" t="str">
        <f t="shared" si="4"/>
        <v/>
      </c>
      <c r="D69" s="10" t="str">
        <f t="shared" ca="1" si="5"/>
        <v>10</v>
      </c>
      <c r="E69" s="10">
        <f t="shared" ca="1" si="6"/>
        <v>-0.33333333333333337</v>
      </c>
      <c r="F69" s="10">
        <f t="shared" ca="1" si="7"/>
        <v>-1</v>
      </c>
    </row>
    <row r="70" spans="1:6">
      <c r="A70">
        <v>1</v>
      </c>
      <c r="B70">
        <v>1</v>
      </c>
      <c r="C70" t="str">
        <f t="shared" si="4"/>
        <v/>
      </c>
      <c r="D70" s="10" t="str">
        <f t="shared" ca="1" si="5"/>
        <v>10</v>
      </c>
      <c r="E70" s="10">
        <f t="shared" ca="1" si="6"/>
        <v>-0.33333333333333337</v>
      </c>
      <c r="F70" s="10">
        <f t="shared" ca="1" si="7"/>
        <v>-1</v>
      </c>
    </row>
    <row r="71" spans="1:6">
      <c r="A71">
        <v>1</v>
      </c>
      <c r="B71">
        <v>1</v>
      </c>
      <c r="C71" t="str">
        <f t="shared" si="4"/>
        <v/>
      </c>
      <c r="D71" s="10" t="str">
        <f t="shared" ca="1" si="5"/>
        <v>00</v>
      </c>
      <c r="E71" s="10">
        <f t="shared" ca="1" si="6"/>
        <v>-1</v>
      </c>
      <c r="F71" s="10">
        <f t="shared" ca="1" si="7"/>
        <v>-1</v>
      </c>
    </row>
    <row r="72" spans="1:6">
      <c r="A72">
        <v>0</v>
      </c>
      <c r="B72">
        <v>0</v>
      </c>
      <c r="C72" t="str">
        <f t="shared" si="4"/>
        <v/>
      </c>
      <c r="D72" s="10" t="str">
        <f t="shared" ca="1" si="5"/>
        <v>00</v>
      </c>
      <c r="E72" s="10">
        <f t="shared" ca="1" si="6"/>
        <v>-1</v>
      </c>
      <c r="F72" s="10">
        <f t="shared" ca="1" si="7"/>
        <v>-1</v>
      </c>
    </row>
    <row r="73" spans="1:6">
      <c r="A73">
        <v>1</v>
      </c>
      <c r="B73">
        <v>1</v>
      </c>
      <c r="C73" t="str">
        <f t="shared" si="4"/>
        <v/>
      </c>
      <c r="D73" s="10" t="str">
        <f t="shared" ca="1" si="5"/>
        <v>11</v>
      </c>
      <c r="E73" s="10">
        <f t="shared" ca="1" si="6"/>
        <v>-0.33333333333333337</v>
      </c>
      <c r="F73" s="10">
        <f t="shared" ca="1" si="7"/>
        <v>-0.33333333333333337</v>
      </c>
    </row>
    <row r="74" spans="1:6">
      <c r="A74">
        <v>0</v>
      </c>
      <c r="B74">
        <v>0</v>
      </c>
      <c r="C74" t="str">
        <f t="shared" si="4"/>
        <v/>
      </c>
      <c r="D74" s="10" t="str">
        <f t="shared" ca="1" si="5"/>
        <v>01</v>
      </c>
      <c r="E74" s="10">
        <f t="shared" ca="1" si="6"/>
        <v>-1</v>
      </c>
      <c r="F74" s="10">
        <f t="shared" ca="1" si="7"/>
        <v>-0.33333333333333337</v>
      </c>
    </row>
    <row r="75" spans="1:6">
      <c r="A75">
        <v>1</v>
      </c>
      <c r="B75">
        <v>1</v>
      </c>
      <c r="C75" t="str">
        <f t="shared" si="4"/>
        <v/>
      </c>
      <c r="D75" s="10" t="str">
        <f t="shared" ca="1" si="5"/>
        <v>11</v>
      </c>
      <c r="E75" s="10">
        <f t="shared" ca="1" si="6"/>
        <v>-0.33333333333333337</v>
      </c>
      <c r="F75" s="10">
        <f t="shared" ca="1" si="7"/>
        <v>-0.33333333333333337</v>
      </c>
    </row>
    <row r="76" spans="1:6">
      <c r="A76">
        <v>1</v>
      </c>
      <c r="B76">
        <v>1</v>
      </c>
      <c r="C76" t="str">
        <f t="shared" si="4"/>
        <v/>
      </c>
      <c r="D76" s="10" t="str">
        <f t="shared" ca="1" si="5"/>
        <v>10</v>
      </c>
      <c r="E76" s="10">
        <f t="shared" ca="1" si="6"/>
        <v>-0.33333333333333337</v>
      </c>
      <c r="F76" s="10">
        <f t="shared" ca="1" si="7"/>
        <v>-1</v>
      </c>
    </row>
    <row r="77" spans="1:6">
      <c r="A77">
        <v>1</v>
      </c>
      <c r="B77">
        <v>1</v>
      </c>
      <c r="C77" t="str">
        <f t="shared" si="4"/>
        <v/>
      </c>
      <c r="D77" s="10" t="str">
        <f t="shared" ca="1" si="5"/>
        <v>00</v>
      </c>
      <c r="E77" s="10">
        <f t="shared" ca="1" si="6"/>
        <v>-1</v>
      </c>
      <c r="F77" s="10">
        <f t="shared" ca="1" si="7"/>
        <v>-1</v>
      </c>
    </row>
    <row r="78" spans="1:6">
      <c r="A78">
        <v>0</v>
      </c>
      <c r="B78">
        <v>0</v>
      </c>
      <c r="C78" t="str">
        <f t="shared" si="4"/>
        <v/>
      </c>
      <c r="D78" s="10" t="str">
        <f t="shared" ca="1" si="5"/>
        <v>00</v>
      </c>
      <c r="E78" s="10">
        <f t="shared" ca="1" si="6"/>
        <v>-1</v>
      </c>
      <c r="F78" s="10">
        <f t="shared" ca="1" si="7"/>
        <v>-1</v>
      </c>
    </row>
    <row r="79" spans="1:6">
      <c r="A79">
        <v>1</v>
      </c>
      <c r="B79">
        <v>1</v>
      </c>
      <c r="C79" t="str">
        <f t="shared" si="4"/>
        <v/>
      </c>
      <c r="D79" s="10" t="str">
        <f t="shared" ca="1" si="5"/>
        <v>11</v>
      </c>
      <c r="E79" s="10">
        <f t="shared" ca="1" si="6"/>
        <v>-0.33333333333333337</v>
      </c>
      <c r="F79" s="10">
        <f t="shared" ca="1" si="7"/>
        <v>-0.33333333333333337</v>
      </c>
    </row>
    <row r="80" spans="1:6">
      <c r="A80">
        <v>1</v>
      </c>
      <c r="B80">
        <v>1</v>
      </c>
      <c r="C80" t="str">
        <f t="shared" si="4"/>
        <v/>
      </c>
      <c r="D80" s="10" t="str">
        <f t="shared" ca="1" si="5"/>
        <v>00</v>
      </c>
      <c r="E80" s="10">
        <f t="shared" ca="1" si="6"/>
        <v>-1</v>
      </c>
      <c r="F80" s="10">
        <f t="shared" ca="1" si="7"/>
        <v>-1</v>
      </c>
    </row>
    <row r="81" spans="1:6">
      <c r="A81">
        <v>1</v>
      </c>
      <c r="B81">
        <v>1</v>
      </c>
      <c r="C81" t="str">
        <f t="shared" si="4"/>
        <v/>
      </c>
      <c r="D81" s="10" t="str">
        <f t="shared" ca="1" si="5"/>
        <v>00</v>
      </c>
      <c r="E81" s="10">
        <f t="shared" ca="1" si="6"/>
        <v>-1</v>
      </c>
      <c r="F81" s="10">
        <f t="shared" ca="1" si="7"/>
        <v>-1</v>
      </c>
    </row>
    <row r="82" spans="1:6">
      <c r="A82">
        <v>0</v>
      </c>
      <c r="B82">
        <v>0</v>
      </c>
      <c r="C82" t="str">
        <f t="shared" si="4"/>
        <v/>
      </c>
      <c r="D82" s="10" t="str">
        <f t="shared" ca="1" si="5"/>
        <v>10</v>
      </c>
      <c r="E82" s="10">
        <f t="shared" ca="1" si="6"/>
        <v>-0.33333333333333337</v>
      </c>
      <c r="F82" s="10">
        <f t="shared" ca="1" si="7"/>
        <v>-1</v>
      </c>
    </row>
    <row r="83" spans="1:6">
      <c r="A83">
        <v>1</v>
      </c>
      <c r="B83">
        <v>1</v>
      </c>
      <c r="C83" t="str">
        <f t="shared" si="4"/>
        <v/>
      </c>
      <c r="D83" s="10" t="str">
        <f t="shared" ca="1" si="5"/>
        <v>01</v>
      </c>
      <c r="E83" s="10">
        <f t="shared" ca="1" si="6"/>
        <v>-1</v>
      </c>
      <c r="F83" s="10">
        <f t="shared" ca="1" si="7"/>
        <v>-0.33333333333333337</v>
      </c>
    </row>
    <row r="84" spans="1:6">
      <c r="A84">
        <v>1</v>
      </c>
      <c r="B84">
        <v>1</v>
      </c>
      <c r="C84" t="str">
        <f t="shared" si="4"/>
        <v/>
      </c>
      <c r="D84" s="10" t="str">
        <f t="shared" ca="1" si="5"/>
        <v>01</v>
      </c>
      <c r="E84" s="10">
        <f t="shared" ca="1" si="6"/>
        <v>-1</v>
      </c>
      <c r="F84" s="10">
        <f t="shared" ca="1" si="7"/>
        <v>-0.33333333333333337</v>
      </c>
    </row>
    <row r="85" spans="1:6">
      <c r="A85">
        <v>0</v>
      </c>
      <c r="B85">
        <v>0</v>
      </c>
      <c r="C85" t="str">
        <f t="shared" si="4"/>
        <v/>
      </c>
      <c r="D85" s="10" t="str">
        <f t="shared" ca="1" si="5"/>
        <v>01</v>
      </c>
      <c r="E85" s="10">
        <f t="shared" ca="1" si="6"/>
        <v>-1</v>
      </c>
      <c r="F85" s="10">
        <f t="shared" ca="1" si="7"/>
        <v>-0.33333333333333337</v>
      </c>
    </row>
    <row r="86" spans="1:6">
      <c r="A86">
        <v>0</v>
      </c>
      <c r="B86">
        <v>0</v>
      </c>
      <c r="C86" t="str">
        <f t="shared" si="4"/>
        <v/>
      </c>
      <c r="D86" s="10" t="str">
        <f t="shared" ca="1" si="5"/>
        <v>01</v>
      </c>
      <c r="E86" s="10">
        <f t="shared" ca="1" si="6"/>
        <v>-1</v>
      </c>
      <c r="F86" s="10">
        <f t="shared" ca="1" si="7"/>
        <v>-0.33333333333333337</v>
      </c>
    </row>
    <row r="87" spans="1:6">
      <c r="A87">
        <v>1</v>
      </c>
      <c r="B87">
        <v>1</v>
      </c>
      <c r="C87" t="str">
        <f t="shared" si="4"/>
        <v/>
      </c>
      <c r="D87" s="10" t="str">
        <f t="shared" ca="1" si="5"/>
        <v>01</v>
      </c>
      <c r="E87" s="10">
        <f t="shared" ca="1" si="6"/>
        <v>-1</v>
      </c>
      <c r="F87" s="10">
        <f t="shared" ca="1" si="7"/>
        <v>-0.33333333333333337</v>
      </c>
    </row>
    <row r="88" spans="1:6">
      <c r="A88">
        <v>1</v>
      </c>
      <c r="B88">
        <v>1</v>
      </c>
      <c r="C88" t="str">
        <f t="shared" si="4"/>
        <v/>
      </c>
      <c r="D88" s="10" t="str">
        <f t="shared" ca="1" si="5"/>
        <v>00</v>
      </c>
      <c r="E88" s="10">
        <f t="shared" ca="1" si="6"/>
        <v>-1</v>
      </c>
      <c r="F88" s="10">
        <f t="shared" ca="1" si="7"/>
        <v>-1</v>
      </c>
    </row>
    <row r="89" spans="1:6">
      <c r="A89">
        <v>1</v>
      </c>
      <c r="B89">
        <v>1</v>
      </c>
      <c r="C89" t="str">
        <f t="shared" si="4"/>
        <v/>
      </c>
      <c r="D89" s="10" t="str">
        <f t="shared" ca="1" si="5"/>
        <v>01</v>
      </c>
      <c r="E89" s="10">
        <f t="shared" ca="1" si="6"/>
        <v>-1</v>
      </c>
      <c r="F89" s="10">
        <f t="shared" ca="1" si="7"/>
        <v>-0.33333333333333337</v>
      </c>
    </row>
    <row r="90" spans="1:6">
      <c r="A90">
        <v>0</v>
      </c>
      <c r="B90">
        <v>0</v>
      </c>
      <c r="C90" t="str">
        <f t="shared" si="4"/>
        <v/>
      </c>
      <c r="D90" s="10" t="str">
        <f t="shared" ca="1" si="5"/>
        <v>11</v>
      </c>
      <c r="E90" s="10">
        <f t="shared" ca="1" si="6"/>
        <v>-0.33333333333333337</v>
      </c>
      <c r="F90" s="10">
        <f t="shared" ca="1" si="7"/>
        <v>-0.33333333333333337</v>
      </c>
    </row>
    <row r="91" spans="1:6">
      <c r="A91">
        <v>1</v>
      </c>
      <c r="B91">
        <v>1</v>
      </c>
      <c r="C91" t="str">
        <f t="shared" si="4"/>
        <v/>
      </c>
      <c r="D91" s="10" t="str">
        <f t="shared" ca="1" si="5"/>
        <v>10</v>
      </c>
      <c r="E91" s="10">
        <f t="shared" ca="1" si="6"/>
        <v>-0.33333333333333337</v>
      </c>
      <c r="F91" s="10">
        <f t="shared" ca="1" si="7"/>
        <v>-1</v>
      </c>
    </row>
    <row r="92" spans="1:6">
      <c r="A92">
        <v>0</v>
      </c>
      <c r="B92">
        <v>0</v>
      </c>
      <c r="C92" t="str">
        <f t="shared" si="4"/>
        <v/>
      </c>
      <c r="D92" s="10" t="str">
        <f t="shared" ca="1" si="5"/>
        <v>01</v>
      </c>
      <c r="E92" s="10">
        <f t="shared" ca="1" si="6"/>
        <v>-1</v>
      </c>
      <c r="F92" s="10">
        <f t="shared" ca="1" si="7"/>
        <v>-0.33333333333333337</v>
      </c>
    </row>
    <row r="93" spans="1:6">
      <c r="A93">
        <v>0</v>
      </c>
      <c r="B93">
        <v>0</v>
      </c>
      <c r="C93" t="str">
        <f t="shared" si="4"/>
        <v/>
      </c>
      <c r="D93" s="10" t="str">
        <f t="shared" ca="1" si="5"/>
        <v>11</v>
      </c>
      <c r="E93" s="10">
        <f t="shared" ca="1" si="6"/>
        <v>-0.33333333333333337</v>
      </c>
      <c r="F93" s="10">
        <f t="shared" ca="1" si="7"/>
        <v>-0.33333333333333337</v>
      </c>
    </row>
    <row r="94" spans="1:6">
      <c r="A94">
        <v>0</v>
      </c>
      <c r="B94">
        <v>0</v>
      </c>
      <c r="C94" t="str">
        <f t="shared" si="4"/>
        <v/>
      </c>
      <c r="D94" s="10" t="str">
        <f t="shared" ca="1" si="5"/>
        <v>01</v>
      </c>
      <c r="E94" s="10">
        <f t="shared" ca="1" si="6"/>
        <v>-1</v>
      </c>
      <c r="F94" s="10">
        <f t="shared" ca="1" si="7"/>
        <v>-0.33333333333333337</v>
      </c>
    </row>
    <row r="95" spans="1:6">
      <c r="A95">
        <v>0</v>
      </c>
      <c r="B95">
        <v>0</v>
      </c>
      <c r="C95" t="str">
        <f t="shared" si="4"/>
        <v/>
      </c>
      <c r="D95" s="10" t="str">
        <f t="shared" ca="1" si="5"/>
        <v>00</v>
      </c>
      <c r="E95" s="10">
        <f t="shared" ca="1" si="6"/>
        <v>-1</v>
      </c>
      <c r="F95" s="10">
        <f t="shared" ca="1" si="7"/>
        <v>-1</v>
      </c>
    </row>
    <row r="96" spans="1:6">
      <c r="A96">
        <v>0</v>
      </c>
      <c r="B96">
        <v>0</v>
      </c>
      <c r="C96" t="str">
        <f t="shared" si="4"/>
        <v/>
      </c>
      <c r="D96" s="10" t="str">
        <f t="shared" ca="1" si="5"/>
        <v>01</v>
      </c>
      <c r="E96" s="10">
        <f t="shared" ca="1" si="6"/>
        <v>-1</v>
      </c>
      <c r="F96" s="10">
        <f t="shared" ca="1" si="7"/>
        <v>-0.33333333333333337</v>
      </c>
    </row>
    <row r="97" spans="1:6">
      <c r="A97">
        <v>1</v>
      </c>
      <c r="B97">
        <v>1</v>
      </c>
      <c r="C97" t="str">
        <f t="shared" si="4"/>
        <v/>
      </c>
      <c r="D97" s="10" t="str">
        <f t="shared" ca="1" si="5"/>
        <v>10</v>
      </c>
      <c r="E97" s="10">
        <f t="shared" ca="1" si="6"/>
        <v>-0.33333333333333337</v>
      </c>
      <c r="F97" s="10">
        <f t="shared" ca="1" si="7"/>
        <v>-1</v>
      </c>
    </row>
    <row r="98" spans="1:6">
      <c r="A98">
        <v>0</v>
      </c>
      <c r="B98">
        <v>0</v>
      </c>
      <c r="C98" t="str">
        <f t="shared" si="4"/>
        <v/>
      </c>
      <c r="D98" s="10" t="str">
        <f t="shared" ca="1" si="5"/>
        <v>01</v>
      </c>
      <c r="E98" s="10">
        <f t="shared" ca="1" si="6"/>
        <v>-1</v>
      </c>
      <c r="F98" s="10">
        <f t="shared" ca="1" si="7"/>
        <v>-0.33333333333333337</v>
      </c>
    </row>
    <row r="99" spans="1:6">
      <c r="A99">
        <v>0</v>
      </c>
      <c r="B99">
        <v>0</v>
      </c>
      <c r="C99" t="str">
        <f t="shared" si="4"/>
        <v/>
      </c>
      <c r="D99" s="10" t="str">
        <f t="shared" ca="1" si="5"/>
        <v>10</v>
      </c>
      <c r="E99" s="10">
        <f t="shared" ca="1" si="6"/>
        <v>-0.33333333333333337</v>
      </c>
      <c r="F99" s="10">
        <f t="shared" ca="1" si="7"/>
        <v>-1</v>
      </c>
    </row>
    <row r="100" spans="1:6">
      <c r="A100">
        <v>0</v>
      </c>
      <c r="B100">
        <v>0</v>
      </c>
      <c r="C100" t="str">
        <f t="shared" si="4"/>
        <v/>
      </c>
      <c r="D100" s="10" t="str">
        <f t="shared" ca="1" si="5"/>
        <v>10</v>
      </c>
      <c r="E100" s="10">
        <f t="shared" ca="1" si="6"/>
        <v>-0.33333333333333337</v>
      </c>
      <c r="F100" s="10">
        <f t="shared" ca="1" si="7"/>
        <v>-1</v>
      </c>
    </row>
    <row r="101" spans="1:6">
      <c r="A101">
        <v>0</v>
      </c>
      <c r="B101">
        <v>0</v>
      </c>
      <c r="C101" t="str">
        <f t="shared" si="4"/>
        <v/>
      </c>
      <c r="D101" s="10" t="str">
        <f t="shared" ca="1" si="5"/>
        <v>10</v>
      </c>
      <c r="E101" s="10">
        <f t="shared" ca="1" si="6"/>
        <v>-0.33333333333333337</v>
      </c>
      <c r="F101" s="10">
        <f t="shared" ca="1" si="7"/>
        <v>-1</v>
      </c>
    </row>
    <row r="102" spans="1:6">
      <c r="A102" s="5" t="str">
        <f>_xlfn.CONCAT(A2:A101)</f>
        <v>0101111101000100101010101011111100110010000000101001010000111111110111010111011101100111010000010000</v>
      </c>
      <c r="B102" s="5" t="s">
        <v>27</v>
      </c>
    </row>
    <row r="103" spans="1:6">
      <c r="A103" s="5"/>
      <c r="B103" s="5"/>
    </row>
    <row r="104" spans="1:6">
      <c r="A104" s="5"/>
      <c r="B104" s="5"/>
    </row>
    <row r="105" spans="1:6">
      <c r="A105" s="5"/>
      <c r="B105" s="5"/>
    </row>
    <row r="106" spans="1:6">
      <c r="A106" s="5"/>
      <c r="B106" s="5"/>
    </row>
    <row r="107" spans="1:6">
      <c r="A107" s="5"/>
      <c r="B107" s="5"/>
    </row>
    <row r="108" spans="1:6">
      <c r="A108" s="5"/>
      <c r="B108" s="5"/>
    </row>
    <row r="109" spans="1:6">
      <c r="A109" s="5"/>
      <c r="B109" s="5"/>
    </row>
    <row r="110" spans="1:6">
      <c r="A110" s="5"/>
      <c r="B11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&amp; Plots</vt:lpstr>
      <vt:lpstr>Other Rand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A Hord</dc:creator>
  <cp:lastModifiedBy>Brayden A Hord</cp:lastModifiedBy>
  <dcterms:created xsi:type="dcterms:W3CDTF">2023-03-20T02:42:27Z</dcterms:created>
  <dcterms:modified xsi:type="dcterms:W3CDTF">2023-03-20T05:38:30Z</dcterms:modified>
</cp:coreProperties>
</file>