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0730" windowHeight="11670" tabRatio="500" activeTab="7"/>
  </bookViews>
  <sheets>
    <sheet name="报价（不含手机APP）" sheetId="1" r:id="rId1"/>
    <sheet name="报价（含手机APP）" sheetId="2" r:id="rId2"/>
    <sheet name="功能清单" sheetId="3" r:id="rId3"/>
    <sheet name="定价" sheetId="4" r:id="rId4"/>
    <sheet name="登陆" sheetId="5" r:id="rId5"/>
    <sheet name="inspection" sheetId="6" r:id="rId6"/>
    <sheet name="exam" sheetId="7" r:id="rId7"/>
    <sheet name="invoice" sheetId="8" r:id="rId8"/>
    <sheet name="css" sheetId="9" r:id="rId9"/>
    <sheet name="app" sheetId="10" r:id="rId10"/>
  </sheets>
  <definedNames>
    <definedName name="_xlnm._FilterDatabase" localSheetId="2" hidden="1">功能清单!$A$1:$H$92</definedName>
  </definedNames>
  <calcPr calcId="144525"/>
</workbook>
</file>

<file path=xl/calcChain.xml><?xml version="1.0" encoding="utf-8"?>
<calcChain xmlns="http://schemas.openxmlformats.org/spreadsheetml/2006/main">
  <c r="F21" i="1" l="1"/>
  <c r="F15" i="1"/>
  <c r="F9" i="1"/>
  <c r="H21" i="1"/>
  <c r="H15" i="1"/>
  <c r="H9" i="1"/>
  <c r="H14" i="1"/>
  <c r="H13" i="1"/>
  <c r="H12" i="1"/>
  <c r="H11" i="1"/>
  <c r="H10" i="1"/>
  <c r="H8" i="1"/>
  <c r="H7" i="1"/>
  <c r="H6" i="1"/>
  <c r="H5" i="1"/>
  <c r="H4" i="1"/>
  <c r="H3" i="1"/>
  <c r="H2" i="1"/>
  <c r="B3" i="4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2" i="3"/>
</calcChain>
</file>

<file path=xl/sharedStrings.xml><?xml version="1.0" encoding="utf-8"?>
<sst xmlns="http://schemas.openxmlformats.org/spreadsheetml/2006/main" count="515" uniqueCount="298">
  <si>
    <t>序号</t>
  </si>
  <si>
    <t>服务类别</t>
  </si>
  <si>
    <t>服务项目</t>
  </si>
  <si>
    <t>说明</t>
  </si>
  <si>
    <t>价格单位</t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</si>
  <si>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</si>
  <si>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</si>
  <si>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</si>
  <si>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元</t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</si>
  <si>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</si>
  <si>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</si>
  <si>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</si>
  <si>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</si>
  <si>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</si>
  <si>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</si>
  <si>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</si>
  <si>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</si>
  <si>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</si>
  <si>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</si>
  <si>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</si>
  <si>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</si>
  <si>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</si>
  <si>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</si>
  <si>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</si>
  <si>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</si>
  <si>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</si>
  <si>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</si>
  <si>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</si>
  <si>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</si>
  <si>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</si>
  <si>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</si>
  <si>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</si>
  <si>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</si>
  <si>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</si>
  <si>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</si>
  <si>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</si>
  <si>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</si>
  <si>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元/年</t>
  </si>
  <si>
    <t>微信平台托管维护服务</t>
  </si>
  <si>
    <t>在微信公众号平台、微信开放平台上围绕微信开放功能进行对应的配置管理托管服务。</t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</si>
  <si>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</si>
  <si>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</si>
  <si>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图片存储托管维护服务</t>
  </si>
  <si>
    <t>在第三方平台上对图片存储、读取、CDN服务等进行采购及托管维护服务。</t>
  </si>
  <si>
    <t>其他服务价格小计</t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</si>
  <si>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</si>
  <si>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</si>
  <si>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</si>
  <si>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</si>
  <si>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</si>
  <si>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系统</t>
  </si>
  <si>
    <t>功能项</t>
  </si>
  <si>
    <t>二级功能项</t>
  </si>
  <si>
    <t>功能说明</t>
  </si>
  <si>
    <t>微信公众号及微网站</t>
  </si>
  <si>
    <t>注册登录</t>
  </si>
  <si>
    <t>第三方登录</t>
  </si>
  <si>
    <t>可以通过微信直接登录微网站，减少登录流程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</si>
  <si>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</si>
  <si>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</si>
  <si>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</si>
  <si>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</si>
  <si>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</si>
  <si>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</si>
  <si>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</si>
  <si>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</si>
  <si>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</si>
  <si>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</si>
  <si>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</si>
  <si>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</si>
  <si>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</si>
  <si>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</si>
  <si>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</si>
  <si>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</si>
  <si>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</si>
  <si>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</si>
  <si>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</si>
  <si>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</si>
  <si>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</si>
  <si>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</si>
  <si>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</si>
  <si>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</si>
  <si>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</si>
  <si>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</si>
  <si>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</si>
  <si>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</si>
  <si>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</si>
  <si>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</si>
  <si>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</si>
  <si>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</si>
  <si>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</si>
  <si>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</si>
  <si>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</si>
  <si>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</si>
  <si>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</si>
  <si>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</si>
  <si>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</si>
  <si>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</si>
  <si>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</si>
  <si>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</si>
  <si>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</si>
  <si>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</si>
  <si>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</si>
  <si>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</si>
  <si>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</si>
  <si>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</si>
  <si>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</si>
  <si>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</si>
  <si>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</si>
  <si>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</si>
  <si>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</si>
  <si>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</si>
  <si>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</si>
  <si>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</si>
  <si>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</si>
  <si>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</si>
  <si>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</si>
  <si>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</si>
  <si>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</si>
  <si>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</si>
  <si>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</si>
  <si>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</si>
  <si>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</si>
  <si>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</si>
  <si>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</si>
  <si>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</si>
  <si>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</si>
  <si>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手机APP
（iOS、Android双版本）</t>
  </si>
  <si>
    <t>用户通过手机可以登录网站</t>
  </si>
  <si>
    <t>版本更新</t>
  </si>
  <si>
    <t>通过版本更新可以更新到最新版本</t>
  </si>
  <si>
    <t>动态消息</t>
  </si>
  <si>
    <t>活动模块</t>
  </si>
  <si>
    <t>可以通过在线支付支持爱心众筹，支持支付宝和微信两种支付方式</t>
  </si>
  <si>
    <t>公益平台管理系统
（PC Web）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</si>
  <si>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</si>
  <si>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</si>
  <si>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</si>
  <si>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</si>
  <si>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</si>
  <si>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</si>
  <si>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</si>
  <si>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</si>
  <si>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</si>
  <si>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</si>
  <si>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</si>
  <si>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</si>
  <si>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</si>
  <si>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</si>
  <si>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</si>
  <si>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</si>
  <si>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</si>
  <si>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</si>
  <si>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</si>
  <si>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</si>
  <si>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</si>
  <si>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</si>
  <si>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</si>
  <si>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</si>
  <si>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</si>
  <si>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</si>
  <si>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</si>
  <si>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</si>
  <si>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</si>
  <si>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</si>
  <si>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</si>
  <si>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</si>
  <si>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</si>
  <si>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</si>
  <si>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</si>
  <si>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</si>
  <si>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</si>
  <si>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</si>
  <si>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</si>
  <si>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</si>
  <si>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</si>
  <si>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</si>
  <si>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</si>
  <si>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</si>
  <si>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</si>
  <si>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</si>
  <si>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</si>
  <si>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</si>
  <si>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C</t>
    <phoneticPr fontId="6" type="noConversion"/>
  </si>
  <si>
    <r>
      <rPr>
        <sz val="10"/>
        <color rgb="FFFF0000"/>
        <rFont val="宋体"/>
        <family val="3"/>
        <charset val="134"/>
      </rPr>
      <t>普通</t>
    </r>
    <r>
      <rPr>
        <sz val="10"/>
        <color indexed="8"/>
        <rFont val="宋体"/>
        <family val="3"/>
        <charset val="134"/>
      </rPr>
      <t>登录</t>
    </r>
    <phoneticPr fontId="6" type="noConversion"/>
  </si>
  <si>
    <t>用户注册</t>
    <phoneticPr fontId="6" type="noConversion"/>
  </si>
  <si>
    <r>
      <rPr>
        <sz val="10"/>
        <color rgb="FFFF0000"/>
        <rFont val="宋体"/>
        <family val="3"/>
        <charset val="134"/>
      </rPr>
      <t>用户</t>
    </r>
    <r>
      <rPr>
        <sz val="10"/>
        <color indexed="8"/>
        <rFont val="宋体"/>
        <family val="3"/>
        <charset val="134"/>
      </rPr>
      <t>注册</t>
    </r>
    <phoneticPr fontId="6" type="noConversion"/>
  </si>
  <si>
    <t>价格</t>
    <phoneticPr fontId="6" type="noConversion"/>
  </si>
  <si>
    <t>Junior</t>
    <phoneticPr fontId="6" type="noConversion"/>
  </si>
  <si>
    <t>Senior</t>
    <phoneticPr fontId="6" type="noConversion"/>
  </si>
  <si>
    <t>普通登录</t>
    <phoneticPr fontId="6" type="noConversion"/>
  </si>
  <si>
    <t>Price</t>
    <phoneticPr fontId="6" type="noConversion"/>
  </si>
  <si>
    <t>Days</t>
    <phoneticPr fontId="6" type="noConversion"/>
  </si>
  <si>
    <t>Subtotal</t>
    <phoneticPr fontId="6" type="noConversion"/>
  </si>
  <si>
    <r>
      <rPr>
        <sz val="10"/>
        <color rgb="FF00B050"/>
        <rFont val="宋体"/>
        <family val="3"/>
        <charset val="134"/>
      </rPr>
      <t>包括用户注册</t>
    </r>
    <r>
      <rPr>
        <sz val="10"/>
        <color indexed="8"/>
        <rFont val="宋体"/>
        <family val="3"/>
        <charset val="134"/>
      </rPr>
      <t>、普通登录、第三方登录等功能的定制开发，详情请见功能清单。</t>
    </r>
    <phoneticPr fontId="6" type="noConversion"/>
  </si>
  <si>
    <t>展示头像用户名等级及其它用户信息</t>
    <phoneticPr fontId="6" type="noConversion"/>
  </si>
  <si>
    <t>修改个人信息资料，包含会员性别，生日，昵称等</t>
    <phoneticPr fontId="6" type="noConversion"/>
  </si>
  <si>
    <t>可以通过微信直接登录微网站，减少登录流程</t>
    <phoneticPr fontId="6" type="noConversion"/>
  </si>
  <si>
    <t>用户通过手机中微信登录网站</t>
    <phoneticPr fontId="6" type="noConversion"/>
  </si>
  <si>
    <r>
      <t>展示积分商城的商品，包含</t>
    </r>
    <r>
      <rPr>
        <b/>
        <sz val="10"/>
        <color indexed="8"/>
        <rFont val="宋体"/>
        <family val="3"/>
        <charset val="134"/>
      </rPr>
      <t>图片</t>
    </r>
    <r>
      <rPr>
        <sz val="10"/>
        <color indexed="8"/>
        <rFont val="宋体"/>
        <family val="3"/>
        <charset val="134"/>
      </rPr>
      <t>，</t>
    </r>
    <r>
      <rPr>
        <b/>
        <sz val="10"/>
        <color indexed="8"/>
        <rFont val="宋体"/>
        <family val="3"/>
        <charset val="134"/>
      </rPr>
      <t>标题</t>
    </r>
    <r>
      <rPr>
        <sz val="10"/>
        <color indexed="8"/>
        <rFont val="宋体"/>
        <family val="3"/>
        <charset val="134"/>
      </rPr>
      <t>，所需</t>
    </r>
    <r>
      <rPr>
        <b/>
        <sz val="10"/>
        <color indexed="8"/>
        <rFont val="宋体"/>
        <family val="3"/>
        <charset val="134"/>
      </rPr>
      <t>兑换积分</t>
    </r>
    <r>
      <rPr>
        <sz val="10"/>
        <color indexed="8"/>
        <rFont val="宋体"/>
        <family val="3"/>
        <charset val="134"/>
      </rPr>
      <t>等信息</t>
    </r>
    <phoneticPr fontId="6" type="noConversion"/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</si>
  <si>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  <phoneticPr fontId="6" type="noConversion"/>
  </si>
  <si>
    <t>用户通过手机注册成为会员，推荐使用手机号注册保证用户的真实性和唯一性，收集准确的会员资料，为后期营销增加有效的用户量</t>
    <phoneticPr fontId="6" type="noConversion"/>
  </si>
  <si>
    <t>Mature</t>
    <phoneticPr fontId="6" type="noConversion"/>
  </si>
  <si>
    <r>
      <t>可通过</t>
    </r>
    <r>
      <rPr>
        <sz val="10"/>
        <color rgb="FFFF0000"/>
        <rFont val="宋体"/>
        <family val="3"/>
        <charset val="134"/>
      </rPr>
      <t>忘记密码</t>
    </r>
    <r>
      <rPr>
        <sz val="10"/>
        <color indexed="8"/>
        <rFont val="宋体"/>
        <family val="3"/>
        <charset val="134"/>
      </rPr>
      <t>模块可找回帐号，保证用户信息和积分不会丢失，增加用户体验</t>
    </r>
    <phoneticPr fontId="6" type="noConversion"/>
  </si>
  <si>
    <t>修改登录密码</t>
    <phoneticPr fontId="6" type="noConversion"/>
  </si>
  <si>
    <t>home</t>
    <phoneticPr fontId="6" type="noConversion"/>
  </si>
  <si>
    <t>3 - product</t>
  </si>
  <si>
    <t>3 - product</t>
    <phoneticPr fontId="6" type="noConversion"/>
  </si>
  <si>
    <t>2 - basic</t>
  </si>
  <si>
    <t>2 - basic</t>
    <phoneticPr fontId="6" type="noConversion"/>
  </si>
  <si>
    <t>1 - demo</t>
  </si>
  <si>
    <t>1 - demo</t>
    <phoneticPr fontId="6" type="noConversion"/>
  </si>
  <si>
    <t>0 - not impl</t>
  </si>
  <si>
    <t>0 - not impl</t>
    <phoneticPr fontId="6" type="noConversion"/>
  </si>
  <si>
    <t>products</t>
    <phoneticPr fontId="6" type="noConversion"/>
  </si>
  <si>
    <t>categories</t>
    <phoneticPr fontId="6" type="noConversion"/>
  </si>
  <si>
    <t>products/1</t>
    <phoneticPr fontId="6" type="noConversion"/>
  </si>
  <si>
    <t>products/exchangerule</t>
  </si>
  <si>
    <t>newsletter</t>
  </si>
  <si>
    <t>0 - challenge</t>
  </si>
  <si>
    <t>0 - challenge</t>
    <phoneticPr fontId="6" type="noConversion"/>
  </si>
  <si>
    <t>0 - unclear req</t>
  </si>
  <si>
    <t>0 - unclear req</t>
    <phoneticPr fontId="6" type="noConversion"/>
  </si>
  <si>
    <t>0 - plan</t>
  </si>
  <si>
    <t>0 - plan</t>
    <phoneticPr fontId="6" type="noConversion"/>
  </si>
  <si>
    <t>URL</t>
    <phoneticPr fontId="6" type="noConversion"/>
  </si>
  <si>
    <r>
      <t>可以</t>
    </r>
    <r>
      <rPr>
        <b/>
        <sz val="10"/>
        <color rgb="FF00B050"/>
        <rFont val="宋体"/>
        <family val="3"/>
        <charset val="134"/>
      </rPr>
      <t>收藏</t>
    </r>
    <r>
      <rPr>
        <sz val="10"/>
        <color indexed="8"/>
        <rFont val="宋体"/>
        <family val="3"/>
        <charset val="134"/>
      </rPr>
      <t>众筹信息，方便之后可以快速找到</t>
    </r>
    <phoneticPr fontId="6" type="noConversion"/>
  </si>
  <si>
    <r>
      <t>对本条众筹可以添加</t>
    </r>
    <r>
      <rPr>
        <b/>
        <sz val="10"/>
        <color rgb="FF00B050"/>
        <rFont val="宋体"/>
        <family val="3"/>
        <charset val="134"/>
      </rPr>
      <t>评论</t>
    </r>
    <r>
      <rPr>
        <sz val="10"/>
        <color indexed="8"/>
        <rFont val="宋体"/>
        <family val="3"/>
        <charset val="134"/>
      </rPr>
      <t>信息</t>
    </r>
    <phoneticPr fontId="6" type="noConversion"/>
  </si>
  <si>
    <r>
      <t>通过网站可以</t>
    </r>
    <r>
      <rPr>
        <sz val="10"/>
        <rFont val="宋体"/>
        <family val="3"/>
        <charset val="134"/>
      </rPr>
      <t>修改</t>
    </r>
    <r>
      <rPr>
        <b/>
        <sz val="10"/>
        <color rgb="FF00B050"/>
        <rFont val="宋体"/>
        <family val="3"/>
        <charset val="134"/>
      </rPr>
      <t>头像</t>
    </r>
    <phoneticPr fontId="6" type="noConversion"/>
  </si>
  <si>
    <r>
      <rPr>
        <b/>
        <sz val="10"/>
        <color indexed="8"/>
        <rFont val="宋体"/>
        <family val="3"/>
        <charset val="134"/>
      </rPr>
      <t>说明</t>
    </r>
    <phoneticPr fontId="6" type="noConversion"/>
  </si>
  <si>
    <r>
      <rPr>
        <sz val="10"/>
        <color indexed="8"/>
        <rFont val="宋体"/>
        <family val="2"/>
        <charset val="134"/>
      </rPr>
      <t>登陆能成功，登陆之后要再更新信息还没有实现手机注册部分。</t>
    </r>
    <phoneticPr fontId="6" type="noConversion"/>
  </si>
  <si>
    <r>
      <rPr>
        <sz val="10"/>
        <color indexed="8"/>
        <rFont val="宋体"/>
        <family val="2"/>
        <charset val="134"/>
      </rPr>
      <t>通过微信访问网站，根据登陆微信的账号自动登陆</t>
    </r>
    <phoneticPr fontId="6" type="noConversion"/>
  </si>
  <si>
    <r>
      <t>demo</t>
    </r>
    <r>
      <rPr>
        <sz val="10"/>
        <color indexed="8"/>
        <rFont val="宋体"/>
        <family val="2"/>
        <charset val="134"/>
      </rPr>
      <t>已完成，但是手机短信机制没实现，且界面不够完善，后面可以尝试</t>
    </r>
    <r>
      <rPr>
        <sz val="10"/>
        <color indexed="8"/>
        <rFont val="Arial"/>
        <family val="2"/>
      </rPr>
      <t>package-authall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</si>
  <si>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注册的忘记密码功能</t>
    </r>
    <phoneticPr fontId="6" type="noConversion"/>
  </si>
  <si>
    <r>
      <rPr>
        <sz val="10"/>
        <color indexed="8"/>
        <rFont val="宋体"/>
        <family val="2"/>
        <charset val="134"/>
      </rPr>
      <t>可修改头像，但是界面不美观</t>
    </r>
    <phoneticPr fontId="6" type="noConversion"/>
  </si>
  <si>
    <r>
      <rPr>
        <sz val="10"/>
        <color indexed="8"/>
        <rFont val="宋体"/>
        <family val="2"/>
        <charset val="134"/>
      </rPr>
      <t>不是难点，关键看后面数据怎么组织</t>
    </r>
    <phoneticPr fontId="6" type="noConversion"/>
  </si>
  <si>
    <r>
      <rPr>
        <sz val="10"/>
        <color indexed="8"/>
        <rFont val="宋体"/>
        <family val="2"/>
        <charset val="134"/>
      </rPr>
      <t>图片上传这块的位子需要再调整一下，整体布局不够。
而且修改完了之后不能在当前页面直接更新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</si>
  <si>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注册的修改密码功能</t>
    </r>
    <phoneticPr fontId="6" type="noConversion"/>
  </si>
  <si>
    <r>
      <rPr>
        <sz val="10"/>
        <color indexed="8"/>
        <rFont val="宋体"/>
        <family val="2"/>
        <charset val="134"/>
      </rPr>
      <t>滚动消息展示</t>
    </r>
    <phoneticPr fontId="6" type="noConversion"/>
  </si>
  <si>
    <r>
      <rPr>
        <sz val="10"/>
        <color indexed="8"/>
        <rFont val="宋体"/>
        <family val="2"/>
        <charset val="134"/>
      </rPr>
      <t>可参考产品展示</t>
    </r>
    <phoneticPr fontId="6" type="noConversion"/>
  </si>
  <si>
    <r>
      <rPr>
        <sz val="10"/>
        <color indexed="8"/>
        <rFont val="宋体"/>
        <family val="2"/>
        <charset val="134"/>
      </rPr>
      <t>可参考类别展示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</si>
  <si>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  <phoneticPr fontId="6" type="noConversion"/>
  </si>
  <si>
    <r>
      <rPr>
        <sz val="10"/>
        <color indexed="8"/>
        <rFont val="宋体"/>
        <family val="2"/>
        <charset val="134"/>
      </rPr>
      <t>评论功能已实现，但是不够完善且界面不够好看</t>
    </r>
    <phoneticPr fontId="6" type="noConversion"/>
  </si>
  <si>
    <r>
      <rPr>
        <sz val="10"/>
        <color indexed="8"/>
        <rFont val="宋体"/>
        <family val="2"/>
        <charset val="134"/>
      </rPr>
      <t>收藏夹功能已实现，但是要改变</t>
    </r>
    <r>
      <rPr>
        <sz val="10"/>
        <color indexed="8"/>
        <rFont val="Arial"/>
        <family val="2"/>
      </rPr>
      <t>model</t>
    </r>
    <r>
      <rPr>
        <sz val="10"/>
        <color indexed="8"/>
        <rFont val="宋体"/>
        <family val="2"/>
        <charset val="134"/>
      </rPr>
      <t>，变成</t>
    </r>
    <r>
      <rPr>
        <sz val="10"/>
        <color indexed="8"/>
        <rFont val="Arial"/>
        <family val="2"/>
      </rPr>
      <t>per user</t>
    </r>
    <phoneticPr fontId="6" type="noConversion"/>
  </si>
  <si>
    <r>
      <rPr>
        <sz val="10"/>
        <color indexed="8"/>
        <rFont val="宋体"/>
        <family val="2"/>
        <charset val="134"/>
      </rPr>
      <t>微信，微博的已完成，其他可根据需求完成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</si>
  <si>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</si>
  <si>
    <r>
      <rPr>
        <sz val="10"/>
        <color indexed="8"/>
        <rFont val="宋体"/>
        <family val="2"/>
        <charset val="134"/>
      </rPr>
      <t>需求不清</t>
    </r>
    <phoneticPr fontId="6" type="noConversion"/>
  </si>
  <si>
    <r>
      <rPr>
        <sz val="10"/>
        <color indexed="8"/>
        <rFont val="宋体"/>
        <family val="2"/>
        <charset val="134"/>
      </rPr>
      <t>依赖</t>
    </r>
    <r>
      <rPr>
        <sz val="10"/>
        <color indexed="8"/>
        <rFont val="Arial"/>
        <family val="2"/>
      </rPr>
      <t>admin</t>
    </r>
    <r>
      <rPr>
        <sz val="10"/>
        <color indexed="8"/>
        <rFont val="宋体"/>
        <family val="2"/>
        <charset val="134"/>
      </rPr>
      <t>，改成手机注册后，用户增加有问题，因为它分步注册第一步没有手机号</t>
    </r>
    <phoneticPr fontId="6" type="noConversion"/>
  </si>
  <si>
    <t>短信注册</t>
    <phoneticPr fontId="6" type="noConversion"/>
  </si>
  <si>
    <t>跳转到用户信息页面</t>
    <phoneticPr fontId="6" type="noConversion"/>
  </si>
  <si>
    <t>用户信息更新</t>
    <phoneticPr fontId="6" type="noConversion"/>
  </si>
  <si>
    <t>更新用户信息</t>
    <phoneticPr fontId="6" type="noConversion"/>
  </si>
  <si>
    <t>发送验证码，用户确认</t>
    <phoneticPr fontId="6" type="noConversion"/>
  </si>
  <si>
    <t>后台更新用户信息，active=True</t>
    <phoneticPr fontId="6" type="noConversion"/>
  </si>
  <si>
    <t>后台创建User Profile (active=False)</t>
    <phoneticPr fontId="6" type="noConversion"/>
  </si>
  <si>
    <t>自动登陆</t>
    <phoneticPr fontId="6" type="noConversion"/>
  </si>
  <si>
    <t>忘记密码</t>
    <phoneticPr fontId="6" type="noConversion"/>
  </si>
  <si>
    <t>后台确认该用户已存在并激活</t>
    <phoneticPr fontId="6" type="noConversion"/>
  </si>
  <si>
    <t>成功后跳转到主页</t>
    <phoneticPr fontId="6" type="noConversion"/>
  </si>
  <si>
    <t>微信登陆</t>
    <phoneticPr fontId="6" type="noConversion"/>
  </si>
  <si>
    <t>跳转到登陆界面</t>
    <phoneticPr fontId="6" type="noConversion"/>
  </si>
  <si>
    <t>用户登陆</t>
    <phoneticPr fontId="6" type="noConversion"/>
  </si>
  <si>
    <t>信息验证</t>
    <phoneticPr fontId="6" type="noConversion"/>
  </si>
  <si>
    <t>如果是从微信登陆而来，链接账户到微信账户</t>
    <phoneticPr fontId="6" type="noConversion"/>
  </si>
  <si>
    <t>微信验证，并创建微信账户</t>
    <phoneticPr fontId="6" type="noConversion"/>
  </si>
  <si>
    <t>登陆成功后绑定微信账户到用户信息</t>
    <phoneticPr fontId="6" type="noConversion"/>
  </si>
  <si>
    <t>自动登陆</t>
    <phoneticPr fontId="6" type="noConversion"/>
  </si>
  <si>
    <t>邮箱注册</t>
    <phoneticPr fontId="6" type="noConversion"/>
  </si>
  <si>
    <t>创建用户Profile</t>
    <phoneticPr fontId="6" type="noConversion"/>
  </si>
  <si>
    <t>创建RegistrationProfile</t>
    <phoneticPr fontId="6" type="noConversion"/>
  </si>
  <si>
    <t>发送激活邮件</t>
    <phoneticPr fontId="6" type="noConversion"/>
  </si>
  <si>
    <t>录入考题</t>
    <phoneticPr fontId="6" type="noConversion"/>
  </si>
  <si>
    <t>制作试卷</t>
    <phoneticPr fontId="6" type="noConversion"/>
  </si>
  <si>
    <t>参加考试</t>
    <phoneticPr fontId="6" type="noConversion"/>
  </si>
  <si>
    <t>批阅试卷</t>
    <phoneticPr fontId="6" type="noConversion"/>
  </si>
  <si>
    <t>信息发布</t>
    <phoneticPr fontId="6" type="noConversion"/>
  </si>
  <si>
    <t>学习考试</t>
    <phoneticPr fontId="6" type="noConversion"/>
  </si>
  <si>
    <t>日常巡检</t>
    <phoneticPr fontId="6" type="noConversion"/>
  </si>
  <si>
    <t>消防演练</t>
    <phoneticPr fontId="6" type="noConversion"/>
  </si>
  <si>
    <t>发票识别</t>
    <phoneticPr fontId="6" type="noConversion"/>
  </si>
  <si>
    <t>手机扫描发票，返回OCR结果</t>
    <phoneticPr fontId="6" type="noConversion"/>
  </si>
  <si>
    <t>提醒功能</t>
  </si>
  <si>
    <t>增加未读新闻提醒</t>
    <phoneticPr fontId="6" type="noConversion"/>
  </si>
  <si>
    <t>Newsletters</t>
    <phoneticPr fontId="6" type="noConversion"/>
  </si>
  <si>
    <t>可以前台录入或者数据库导入</t>
    <phoneticPr fontId="6" type="noConversion"/>
  </si>
  <si>
    <t>后台添加，m2m关系</t>
    <phoneticPr fontId="6" type="noConversion"/>
  </si>
  <si>
    <t>答题并提交</t>
    <phoneticPr fontId="6" type="noConversion"/>
  </si>
  <si>
    <t>方式1：
所有题目在一张试卷上，答完提交之后不能修改，可以看自己答题结果
方式2：
每页一道题目，可以来回翻页。可以做标记，提交完之后不能修改。</t>
    <phoneticPr fontId="6" type="noConversion"/>
  </si>
  <si>
    <t>修改答题结果，添加分数。
这个只针对特殊授权用户</t>
    <phoneticPr fontId="6" type="noConversion"/>
  </si>
  <si>
    <t>每个巡检内容都有一张表，对于巡检内容会有checklist，并且会有comments一列用于添加说明和拍照</t>
    <phoneticPr fontId="6" type="noConversion"/>
  </si>
  <si>
    <t>访问连接</t>
    <phoneticPr fontId="6" type="noConversion"/>
  </si>
  <si>
    <t>每个巡检位置对应一个唯一的二维码，扫描二维码跳入对应网址</t>
    <phoneticPr fontId="6" type="noConversion"/>
  </si>
  <si>
    <t>完成巡检结果</t>
    <phoneticPr fontId="6" type="noConversion"/>
  </si>
  <si>
    <t>后台针对巡检内容做统计和审查</t>
    <phoneticPr fontId="6" type="noConversion"/>
  </si>
  <si>
    <t>二维码扫描返回结果</t>
    <phoneticPr fontId="6" type="noConversion"/>
  </si>
  <si>
    <t>使用weUI库</t>
    <phoneticPr fontId="6" type="noConversion"/>
  </si>
  <si>
    <t>phoneGap</t>
    <phoneticPr fontId="6" type="noConversion"/>
  </si>
  <si>
    <t>访问链接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</si>
</sst>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00B050"/>
      <name val="宋体"/>
      <family val="3"/>
      <charset val="134"/>
    </font>
    <font>
      <u/>
      <sz val="12"/>
      <color theme="10"/>
      <name val="宋体"/>
      <family val="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rgb="FF00B050"/>
      <name val="宋体"/>
      <family val="3"/>
      <charset val="134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1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4" fillId="0" borderId="0" xfId="0" applyFont="1" applyAlignment="1"/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13" fillId="0" borderId="1" xfId="0" applyFont="1" applyBorder="1" applyAlignment="1"/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6" fillId="0" borderId="1" xfId="2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1" xfId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7" borderId="0" xfId="0" applyFill="1" applyAlignment="1"/>
    <xf numFmtId="0" fontId="0" fillId="7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11" fillId="0" borderId="0" xfId="2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27.0.0.1:8000/products/exchangerule" TargetMode="External"/><Relationship Id="rId1" Type="http://schemas.openxmlformats.org/officeDocument/2006/relationships/hyperlink" Target="http://127.0.0.1:8000/produ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D2" sqref="D2"/>
    </sheetView>
  </sheetViews>
  <sheetFormatPr defaultColWidth="9" defaultRowHeight="14.25" x14ac:dyDescent="0.15"/>
  <cols>
    <col min="1" max="1" width="5" customWidth="1"/>
    <col min="2" max="2" width="15" customWidth="1"/>
    <col min="3" max="3" width="25.75" customWidth="1"/>
    <col min="4" max="4" width="50.625" customWidth="1"/>
    <col min="5" max="5" width="8.5" customWidth="1"/>
  </cols>
  <sheetData>
    <row r="1" spans="1:8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192</v>
      </c>
      <c r="G1" s="11" t="s">
        <v>191</v>
      </c>
      <c r="H1" s="24" t="s">
        <v>193</v>
      </c>
    </row>
    <row r="2" spans="1:8" ht="24" x14ac:dyDescent="0.15">
      <c r="A2" s="12">
        <v>1</v>
      </c>
      <c r="B2" s="50" t="s">
        <v>5</v>
      </c>
      <c r="C2" s="13" t="s">
        <v>6</v>
      </c>
      <c r="D2" s="13" t="s">
        <v>194</v>
      </c>
      <c r="E2" s="5" t="s">
        <v>8</v>
      </c>
      <c r="F2" s="15">
        <v>7</v>
      </c>
      <c r="G2" s="15">
        <v>910</v>
      </c>
      <c r="H2" s="15">
        <f>F2*G2</f>
        <v>6370</v>
      </c>
    </row>
    <row r="3" spans="1:8" ht="24" x14ac:dyDescent="0.15">
      <c r="A3" s="12">
        <v>2</v>
      </c>
      <c r="B3" s="50"/>
      <c r="C3" s="13" t="s">
        <v>9</v>
      </c>
      <c r="D3" s="13" t="s">
        <v>10</v>
      </c>
      <c r="E3" s="5" t="s">
        <v>8</v>
      </c>
      <c r="F3" s="15">
        <v>7</v>
      </c>
      <c r="G3" s="15">
        <v>910</v>
      </c>
      <c r="H3" s="15">
        <f t="shared" ref="H3:H8" si="0">F3*G3</f>
        <v>6370</v>
      </c>
    </row>
    <row r="4" spans="1:8" ht="24" x14ac:dyDescent="0.15">
      <c r="A4" s="12">
        <v>3</v>
      </c>
      <c r="B4" s="50"/>
      <c r="C4" s="13" t="s">
        <v>11</v>
      </c>
      <c r="D4" s="13" t="s">
        <v>12</v>
      </c>
      <c r="E4" s="5" t="s">
        <v>8</v>
      </c>
      <c r="F4" s="15">
        <v>7</v>
      </c>
      <c r="G4" s="15">
        <v>910</v>
      </c>
      <c r="H4" s="15">
        <f t="shared" si="0"/>
        <v>6370</v>
      </c>
    </row>
    <row r="5" spans="1:8" ht="24" x14ac:dyDescent="0.15">
      <c r="A5" s="12">
        <v>4</v>
      </c>
      <c r="B5" s="50"/>
      <c r="C5" s="13" t="s">
        <v>13</v>
      </c>
      <c r="D5" s="13" t="s">
        <v>14</v>
      </c>
      <c r="E5" s="5" t="s">
        <v>8</v>
      </c>
      <c r="F5" s="15">
        <v>5</v>
      </c>
      <c r="G5" s="15">
        <v>910</v>
      </c>
      <c r="H5" s="15">
        <f t="shared" si="0"/>
        <v>4550</v>
      </c>
    </row>
    <row r="6" spans="1:8" x14ac:dyDescent="0.15">
      <c r="A6" s="12">
        <v>5</v>
      </c>
      <c r="B6" s="50"/>
      <c r="C6" s="13" t="s">
        <v>15</v>
      </c>
      <c r="D6" s="13" t="s">
        <v>16</v>
      </c>
      <c r="E6" s="5" t="s">
        <v>8</v>
      </c>
      <c r="F6" s="15">
        <v>7</v>
      </c>
      <c r="G6" s="15">
        <v>910</v>
      </c>
      <c r="H6" s="15">
        <f t="shared" si="0"/>
        <v>6370</v>
      </c>
    </row>
    <row r="7" spans="1:8" ht="24" x14ac:dyDescent="0.15">
      <c r="A7" s="12">
        <v>6</v>
      </c>
      <c r="B7" s="50"/>
      <c r="C7" s="13" t="s">
        <v>17</v>
      </c>
      <c r="D7" s="29" t="s">
        <v>18</v>
      </c>
      <c r="E7" s="5" t="s">
        <v>8</v>
      </c>
      <c r="F7" s="15">
        <v>30</v>
      </c>
      <c r="G7" s="15">
        <v>910</v>
      </c>
      <c r="H7" s="15">
        <f t="shared" si="0"/>
        <v>27300</v>
      </c>
    </row>
    <row r="8" spans="1:8" ht="24" x14ac:dyDescent="0.15">
      <c r="A8" s="12">
        <v>7</v>
      </c>
      <c r="B8" s="50"/>
      <c r="C8" s="13" t="s">
        <v>19</v>
      </c>
      <c r="D8" s="13" t="s">
        <v>20</v>
      </c>
      <c r="E8" s="5" t="s">
        <v>8</v>
      </c>
      <c r="F8" s="15">
        <v>30</v>
      </c>
      <c r="G8" s="15">
        <v>910</v>
      </c>
      <c r="H8" s="15">
        <f t="shared" si="0"/>
        <v>27300</v>
      </c>
    </row>
    <row r="9" spans="1:8" x14ac:dyDescent="0.15">
      <c r="A9" s="25">
        <v>8</v>
      </c>
      <c r="B9" s="47" t="s">
        <v>21</v>
      </c>
      <c r="C9" s="48"/>
      <c r="D9" s="49"/>
      <c r="E9" s="26" t="s">
        <v>8</v>
      </c>
      <c r="F9" s="27">
        <f>SUM(F2:F8)</f>
        <v>93</v>
      </c>
      <c r="G9" s="27"/>
      <c r="H9" s="27">
        <f>SUMPRODUCT(F2:F8,G2:G8)</f>
        <v>84630</v>
      </c>
    </row>
    <row r="10" spans="1:8" ht="36" x14ac:dyDescent="0.15">
      <c r="A10" s="12">
        <v>9</v>
      </c>
      <c r="B10" s="50" t="s">
        <v>22</v>
      </c>
      <c r="C10" s="13" t="s">
        <v>23</v>
      </c>
      <c r="D10" s="13" t="s">
        <v>24</v>
      </c>
      <c r="E10" s="5" t="s">
        <v>8</v>
      </c>
      <c r="F10" s="15">
        <v>3</v>
      </c>
      <c r="G10" s="15">
        <v>910</v>
      </c>
      <c r="H10" s="15">
        <f>F10*G10</f>
        <v>2730</v>
      </c>
    </row>
    <row r="11" spans="1:8" ht="24" x14ac:dyDescent="0.15">
      <c r="A11" s="12">
        <v>10</v>
      </c>
      <c r="B11" s="50"/>
      <c r="C11" s="13" t="s">
        <v>25</v>
      </c>
      <c r="D11" s="13" t="s">
        <v>26</v>
      </c>
      <c r="E11" s="5" t="s">
        <v>8</v>
      </c>
      <c r="F11" s="15">
        <v>3</v>
      </c>
      <c r="G11" s="15">
        <v>910</v>
      </c>
      <c r="H11" s="15">
        <f t="shared" ref="H11:H14" si="1">F11*G11</f>
        <v>2730</v>
      </c>
    </row>
    <row r="12" spans="1:8" ht="24" x14ac:dyDescent="0.15">
      <c r="A12" s="12">
        <v>11</v>
      </c>
      <c r="B12" s="50"/>
      <c r="C12" s="13" t="s">
        <v>27</v>
      </c>
      <c r="D12" s="13" t="s">
        <v>28</v>
      </c>
      <c r="E12" s="5" t="s">
        <v>8</v>
      </c>
      <c r="F12" s="15">
        <v>3</v>
      </c>
      <c r="G12" s="15">
        <v>910</v>
      </c>
      <c r="H12" s="15">
        <f t="shared" si="1"/>
        <v>2730</v>
      </c>
    </row>
    <row r="13" spans="1:8" ht="24" x14ac:dyDescent="0.15">
      <c r="A13" s="12">
        <v>12</v>
      </c>
      <c r="B13" s="50"/>
      <c r="C13" s="13" t="s">
        <v>29</v>
      </c>
      <c r="D13" s="13" t="s">
        <v>30</v>
      </c>
      <c r="E13" s="5" t="s">
        <v>8</v>
      </c>
      <c r="F13" s="15">
        <v>3</v>
      </c>
      <c r="G13" s="15">
        <v>910</v>
      </c>
      <c r="H13" s="15">
        <f t="shared" si="1"/>
        <v>2730</v>
      </c>
    </row>
    <row r="14" spans="1:8" ht="24" x14ac:dyDescent="0.15">
      <c r="A14" s="12">
        <v>13</v>
      </c>
      <c r="B14" s="50"/>
      <c r="C14" s="13" t="s">
        <v>31</v>
      </c>
      <c r="D14" s="13" t="s">
        <v>32</v>
      </c>
      <c r="E14" s="5" t="s">
        <v>8</v>
      </c>
      <c r="F14" s="15">
        <v>3</v>
      </c>
      <c r="G14" s="15">
        <v>910</v>
      </c>
      <c r="H14" s="15">
        <f t="shared" si="1"/>
        <v>2730</v>
      </c>
    </row>
    <row r="15" spans="1:8" x14ac:dyDescent="0.15">
      <c r="A15" s="25">
        <v>14</v>
      </c>
      <c r="B15" s="47" t="s">
        <v>33</v>
      </c>
      <c r="C15" s="48"/>
      <c r="D15" s="49"/>
      <c r="E15" s="28" t="s">
        <v>8</v>
      </c>
      <c r="F15" s="27">
        <f>SUM(F10:F14)</f>
        <v>15</v>
      </c>
      <c r="G15" s="27"/>
      <c r="H15" s="27">
        <f>SUMPRODUCT(F10:F14,G10:G14)</f>
        <v>13650</v>
      </c>
    </row>
    <row r="16" spans="1:8" ht="24" x14ac:dyDescent="0.15">
      <c r="A16" s="12">
        <v>15</v>
      </c>
      <c r="B16" s="51" t="s">
        <v>34</v>
      </c>
      <c r="C16" s="13" t="s">
        <v>35</v>
      </c>
      <c r="D16" s="13" t="s">
        <v>36</v>
      </c>
      <c r="E16" s="5" t="s">
        <v>37</v>
      </c>
      <c r="F16" s="15"/>
      <c r="G16" s="15"/>
      <c r="H16" s="15"/>
    </row>
    <row r="17" spans="1:8" ht="24" x14ac:dyDescent="0.15">
      <c r="A17" s="12">
        <v>16</v>
      </c>
      <c r="B17" s="52"/>
      <c r="C17" s="13" t="s">
        <v>38</v>
      </c>
      <c r="D17" s="13" t="s">
        <v>39</v>
      </c>
      <c r="E17" s="5" t="s">
        <v>37</v>
      </c>
      <c r="F17" s="15"/>
      <c r="G17" s="15"/>
      <c r="H17" s="15"/>
    </row>
    <row r="18" spans="1:8" ht="60" x14ac:dyDescent="0.15">
      <c r="A18" s="12">
        <v>17</v>
      </c>
      <c r="B18" s="52"/>
      <c r="C18" s="13" t="s">
        <v>40</v>
      </c>
      <c r="D18" s="13" t="s">
        <v>41</v>
      </c>
      <c r="E18" s="5" t="s">
        <v>37</v>
      </c>
      <c r="F18" s="15"/>
      <c r="G18" s="15"/>
      <c r="H18" s="15"/>
    </row>
    <row r="19" spans="1:8" ht="24" x14ac:dyDescent="0.15">
      <c r="A19" s="12">
        <v>18</v>
      </c>
      <c r="B19" s="53"/>
      <c r="C19" s="13" t="s">
        <v>42</v>
      </c>
      <c r="D19" s="13" t="s">
        <v>43</v>
      </c>
      <c r="E19" s="5" t="s">
        <v>37</v>
      </c>
      <c r="F19" s="15"/>
      <c r="G19" s="15"/>
      <c r="H19" s="15"/>
    </row>
    <row r="20" spans="1:8" x14ac:dyDescent="0.15">
      <c r="A20" s="25">
        <v>19</v>
      </c>
      <c r="B20" s="47" t="s">
        <v>44</v>
      </c>
      <c r="C20" s="48"/>
      <c r="D20" s="49"/>
      <c r="E20" s="26" t="s">
        <v>37</v>
      </c>
      <c r="F20" s="27"/>
      <c r="G20" s="27"/>
      <c r="H20" s="27"/>
    </row>
    <row r="21" spans="1:8" x14ac:dyDescent="0.15">
      <c r="F21" s="23">
        <f>F9+F15+F20</f>
        <v>108</v>
      </c>
      <c r="H21" s="23">
        <f>H9+H15+H20</f>
        <v>98280</v>
      </c>
    </row>
  </sheetData>
  <mergeCells count="6">
    <mergeCell ref="B9:D9"/>
    <mergeCell ref="B15:D15"/>
    <mergeCell ref="B20:D20"/>
    <mergeCell ref="B2:B8"/>
    <mergeCell ref="B10:B14"/>
    <mergeCell ref="B16:B19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15"/>
  <sheetData>
    <row r="1" spans="1:1" x14ac:dyDescent="0.15">
      <c r="A1" t="s">
        <v>296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1" topLeftCell="A2" activePane="bottomLeft" state="frozen"/>
      <selection pane="bottomLeft" activeCell="D28" sqref="D28"/>
    </sheetView>
  </sheetViews>
  <sheetFormatPr defaultColWidth="9" defaultRowHeight="14.25" x14ac:dyDescent="0.15"/>
  <cols>
    <col min="1" max="1" width="5" customWidth="1"/>
    <col min="2" max="2" width="14.5" customWidth="1"/>
    <col min="3" max="3" width="25.75" customWidth="1"/>
    <col min="4" max="4" width="50.625" customWidth="1"/>
    <col min="5" max="5" width="8.5" customWidth="1"/>
  </cols>
  <sheetData>
    <row r="1" spans="1:6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/>
    </row>
    <row r="2" spans="1:6" ht="24" x14ac:dyDescent="0.15">
      <c r="A2" s="12">
        <v>1</v>
      </c>
      <c r="B2" s="50" t="s">
        <v>5</v>
      </c>
      <c r="C2" s="13" t="s">
        <v>6</v>
      </c>
      <c r="D2" s="13" t="s">
        <v>7</v>
      </c>
      <c r="E2" s="5" t="s">
        <v>8</v>
      </c>
      <c r="F2" s="15"/>
    </row>
    <row r="3" spans="1:6" ht="24" x14ac:dyDescent="0.15">
      <c r="A3" s="12">
        <v>2</v>
      </c>
      <c r="B3" s="50"/>
      <c r="C3" s="13" t="s">
        <v>9</v>
      </c>
      <c r="D3" s="13" t="s">
        <v>10</v>
      </c>
      <c r="E3" s="5" t="s">
        <v>8</v>
      </c>
      <c r="F3" s="15"/>
    </row>
    <row r="4" spans="1:6" ht="24" x14ac:dyDescent="0.15">
      <c r="A4" s="12">
        <v>3</v>
      </c>
      <c r="B4" s="50"/>
      <c r="C4" s="13" t="s">
        <v>11</v>
      </c>
      <c r="D4" s="13" t="s">
        <v>12</v>
      </c>
      <c r="E4" s="5" t="s">
        <v>8</v>
      </c>
      <c r="F4" s="15"/>
    </row>
    <row r="5" spans="1:6" ht="24" x14ac:dyDescent="0.15">
      <c r="A5" s="12">
        <v>4</v>
      </c>
      <c r="B5" s="50"/>
      <c r="C5" s="13" t="s">
        <v>13</v>
      </c>
      <c r="D5" s="13" t="s">
        <v>14</v>
      </c>
      <c r="E5" s="5" t="s">
        <v>8</v>
      </c>
      <c r="F5" s="15"/>
    </row>
    <row r="6" spans="1:6" x14ac:dyDescent="0.15">
      <c r="A6" s="12">
        <v>5</v>
      </c>
      <c r="B6" s="50"/>
      <c r="C6" s="13" t="s">
        <v>15</v>
      </c>
      <c r="D6" s="13" t="s">
        <v>16</v>
      </c>
      <c r="E6" s="5" t="s">
        <v>8</v>
      </c>
      <c r="F6" s="15"/>
    </row>
    <row r="7" spans="1:6" ht="24" x14ac:dyDescent="0.15">
      <c r="A7" s="12">
        <v>6</v>
      </c>
      <c r="B7" s="50"/>
      <c r="C7" s="13" t="s">
        <v>17</v>
      </c>
      <c r="D7" s="13" t="s">
        <v>18</v>
      </c>
      <c r="E7" s="5" t="s">
        <v>8</v>
      </c>
      <c r="F7" s="15"/>
    </row>
    <row r="8" spans="1:6" ht="24" x14ac:dyDescent="0.15">
      <c r="A8" s="12">
        <v>7</v>
      </c>
      <c r="B8" s="50"/>
      <c r="C8" s="13" t="s">
        <v>19</v>
      </c>
      <c r="D8" s="13" t="s">
        <v>20</v>
      </c>
      <c r="E8" s="5" t="s">
        <v>8</v>
      </c>
      <c r="F8" s="15"/>
    </row>
    <row r="9" spans="1:6" x14ac:dyDescent="0.15">
      <c r="A9" s="12">
        <v>8</v>
      </c>
      <c r="B9" s="54" t="s">
        <v>21</v>
      </c>
      <c r="C9" s="55"/>
      <c r="D9" s="56"/>
      <c r="E9" s="16" t="s">
        <v>8</v>
      </c>
      <c r="F9" s="17"/>
    </row>
    <row r="10" spans="1:6" ht="24" x14ac:dyDescent="0.15">
      <c r="A10" s="12">
        <v>9</v>
      </c>
      <c r="B10" s="50" t="s">
        <v>45</v>
      </c>
      <c r="C10" s="13" t="s">
        <v>6</v>
      </c>
      <c r="D10" s="13" t="s">
        <v>7</v>
      </c>
      <c r="E10" s="5" t="s">
        <v>8</v>
      </c>
      <c r="F10" s="15"/>
    </row>
    <row r="11" spans="1:6" ht="24" x14ac:dyDescent="0.15">
      <c r="A11" s="12">
        <v>10</v>
      </c>
      <c r="B11" s="50"/>
      <c r="C11" s="13" t="s">
        <v>9</v>
      </c>
      <c r="D11" s="13" t="s">
        <v>10</v>
      </c>
      <c r="E11" s="5" t="s">
        <v>8</v>
      </c>
      <c r="F11" s="15"/>
    </row>
    <row r="12" spans="1:6" ht="24" x14ac:dyDescent="0.15">
      <c r="A12" s="12">
        <v>11</v>
      </c>
      <c r="B12" s="50"/>
      <c r="C12" s="13" t="s">
        <v>11</v>
      </c>
      <c r="D12" s="13" t="s">
        <v>12</v>
      </c>
      <c r="E12" s="5" t="s">
        <v>8</v>
      </c>
      <c r="F12" s="15"/>
    </row>
    <row r="13" spans="1:6" ht="24" x14ac:dyDescent="0.15">
      <c r="A13" s="12">
        <v>12</v>
      </c>
      <c r="B13" s="50"/>
      <c r="C13" s="13" t="s">
        <v>13</v>
      </c>
      <c r="D13" s="13" t="s">
        <v>14</v>
      </c>
      <c r="E13" s="5" t="s">
        <v>8</v>
      </c>
      <c r="F13" s="15"/>
    </row>
    <row r="14" spans="1:6" x14ac:dyDescent="0.15">
      <c r="A14" s="12">
        <v>13</v>
      </c>
      <c r="B14" s="50"/>
      <c r="C14" s="13" t="s">
        <v>15</v>
      </c>
      <c r="D14" s="13" t="s">
        <v>16</v>
      </c>
      <c r="E14" s="5" t="s">
        <v>8</v>
      </c>
      <c r="F14" s="15"/>
    </row>
    <row r="15" spans="1:6" ht="24" x14ac:dyDescent="0.15">
      <c r="A15" s="12">
        <v>14</v>
      </c>
      <c r="B15" s="50"/>
      <c r="C15" s="13" t="s">
        <v>17</v>
      </c>
      <c r="D15" s="13" t="s">
        <v>18</v>
      </c>
      <c r="E15" s="5" t="s">
        <v>8</v>
      </c>
      <c r="F15" s="15"/>
    </row>
    <row r="16" spans="1:6" ht="24" x14ac:dyDescent="0.15">
      <c r="A16" s="12">
        <v>15</v>
      </c>
      <c r="B16" s="50"/>
      <c r="C16" s="13" t="s">
        <v>19</v>
      </c>
      <c r="D16" s="13" t="s">
        <v>20</v>
      </c>
      <c r="E16" s="5" t="s">
        <v>8</v>
      </c>
      <c r="F16" s="15"/>
    </row>
    <row r="17" spans="1:6" x14ac:dyDescent="0.15">
      <c r="A17" s="12">
        <v>16</v>
      </c>
      <c r="B17" s="54" t="s">
        <v>46</v>
      </c>
      <c r="C17" s="55"/>
      <c r="D17" s="56"/>
      <c r="E17" s="14" t="s">
        <v>8</v>
      </c>
      <c r="F17" s="17"/>
    </row>
    <row r="18" spans="1:6" ht="36" x14ac:dyDescent="0.15">
      <c r="A18" s="12">
        <v>17</v>
      </c>
      <c r="B18" s="50" t="s">
        <v>22</v>
      </c>
      <c r="C18" s="13" t="s">
        <v>23</v>
      </c>
      <c r="D18" s="13" t="s">
        <v>24</v>
      </c>
      <c r="E18" s="5" t="s">
        <v>8</v>
      </c>
      <c r="F18" s="15"/>
    </row>
    <row r="19" spans="1:6" ht="24" x14ac:dyDescent="0.15">
      <c r="A19" s="12">
        <v>18</v>
      </c>
      <c r="B19" s="50"/>
      <c r="C19" s="13" t="s">
        <v>25</v>
      </c>
      <c r="D19" s="13" t="s">
        <v>26</v>
      </c>
      <c r="E19" s="5" t="s">
        <v>8</v>
      </c>
      <c r="F19" s="15"/>
    </row>
    <row r="20" spans="1:6" ht="24" x14ac:dyDescent="0.15">
      <c r="A20" s="12">
        <v>19</v>
      </c>
      <c r="B20" s="50"/>
      <c r="C20" s="13" t="s">
        <v>47</v>
      </c>
      <c r="D20" s="13" t="s">
        <v>48</v>
      </c>
      <c r="E20" s="5" t="s">
        <v>8</v>
      </c>
      <c r="F20" s="15"/>
    </row>
    <row r="21" spans="1:6" ht="24" x14ac:dyDescent="0.15">
      <c r="A21" s="12">
        <v>20</v>
      </c>
      <c r="B21" s="50"/>
      <c r="C21" s="13" t="s">
        <v>27</v>
      </c>
      <c r="D21" s="13" t="s">
        <v>28</v>
      </c>
      <c r="E21" s="5" t="s">
        <v>8</v>
      </c>
      <c r="F21" s="15"/>
    </row>
    <row r="22" spans="1:6" ht="24" x14ac:dyDescent="0.15">
      <c r="A22" s="12">
        <v>21</v>
      </c>
      <c r="B22" s="50"/>
      <c r="C22" s="13" t="s">
        <v>29</v>
      </c>
      <c r="D22" s="13" t="s">
        <v>30</v>
      </c>
      <c r="E22" s="5" t="s">
        <v>8</v>
      </c>
      <c r="F22" s="15"/>
    </row>
    <row r="23" spans="1:6" ht="24" x14ac:dyDescent="0.15">
      <c r="A23" s="12">
        <v>22</v>
      </c>
      <c r="B23" s="50"/>
      <c r="C23" s="13" t="s">
        <v>31</v>
      </c>
      <c r="D23" s="13" t="s">
        <v>32</v>
      </c>
      <c r="E23" s="5" t="s">
        <v>8</v>
      </c>
      <c r="F23" s="15"/>
    </row>
    <row r="24" spans="1:6" x14ac:dyDescent="0.15">
      <c r="A24" s="12">
        <v>23</v>
      </c>
      <c r="B24" s="54" t="s">
        <v>33</v>
      </c>
      <c r="C24" s="55"/>
      <c r="D24" s="56"/>
      <c r="E24" s="14" t="s">
        <v>8</v>
      </c>
      <c r="F24" s="17"/>
    </row>
    <row r="25" spans="1:6" ht="24" x14ac:dyDescent="0.15">
      <c r="A25" s="12">
        <v>24</v>
      </c>
      <c r="B25" s="51" t="s">
        <v>34</v>
      </c>
      <c r="C25" s="13" t="s">
        <v>35</v>
      </c>
      <c r="D25" s="13" t="s">
        <v>36</v>
      </c>
      <c r="E25" s="5" t="s">
        <v>37</v>
      </c>
      <c r="F25" s="21">
        <v>0.1</v>
      </c>
    </row>
    <row r="26" spans="1:6" ht="24" x14ac:dyDescent="0.15">
      <c r="A26" s="12">
        <v>25</v>
      </c>
      <c r="B26" s="52"/>
      <c r="C26" s="13" t="s">
        <v>38</v>
      </c>
      <c r="D26" s="13" t="s">
        <v>39</v>
      </c>
      <c r="E26" s="5" t="s">
        <v>37</v>
      </c>
      <c r="F26" s="15"/>
    </row>
    <row r="27" spans="1:6" ht="60" x14ac:dyDescent="0.15">
      <c r="A27" s="12">
        <v>26</v>
      </c>
      <c r="B27" s="52"/>
      <c r="C27" s="13" t="s">
        <v>40</v>
      </c>
      <c r="D27" s="13" t="s">
        <v>49</v>
      </c>
      <c r="E27" s="5" t="s">
        <v>37</v>
      </c>
      <c r="F27" s="15"/>
    </row>
    <row r="28" spans="1:6" ht="24" x14ac:dyDescent="0.15">
      <c r="A28" s="12">
        <v>27</v>
      </c>
      <c r="B28" s="53"/>
      <c r="C28" s="13" t="s">
        <v>42</v>
      </c>
      <c r="D28" s="13" t="s">
        <v>43</v>
      </c>
      <c r="E28" s="5" t="s">
        <v>37</v>
      </c>
      <c r="F28" s="15"/>
    </row>
    <row r="29" spans="1:6" x14ac:dyDescent="0.15">
      <c r="A29" s="12">
        <v>28</v>
      </c>
      <c r="B29" s="54" t="s">
        <v>44</v>
      </c>
      <c r="C29" s="55"/>
      <c r="D29" s="56"/>
      <c r="E29" s="16" t="s">
        <v>37</v>
      </c>
      <c r="F29" s="17"/>
    </row>
  </sheetData>
  <mergeCells count="8">
    <mergeCell ref="B9:D9"/>
    <mergeCell ref="B17:D17"/>
    <mergeCell ref="B24:D24"/>
    <mergeCell ref="B29:D29"/>
    <mergeCell ref="B2:B8"/>
    <mergeCell ref="B10:B16"/>
    <mergeCell ref="B18:B23"/>
    <mergeCell ref="B25:B2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11" defaultRowHeight="15" outlineLevelRow="1" x14ac:dyDescent="0.2"/>
  <cols>
    <col min="1" max="1" width="16.5" customWidth="1"/>
    <col min="2" max="2" width="13.125" customWidth="1"/>
    <col min="3" max="3" width="27.125" customWidth="1"/>
    <col min="4" max="4" width="65.625" style="18" customWidth="1"/>
    <col min="5" max="5" width="4.5" customWidth="1"/>
    <col min="6" max="6" width="15" style="31" customWidth="1"/>
    <col min="7" max="7" width="35.5" style="45" customWidth="1"/>
    <col min="8" max="8" width="18.75" style="33" bestFit="1" customWidth="1"/>
  </cols>
  <sheetData>
    <row r="1" spans="1:8" ht="14.25" x14ac:dyDescent="0.15">
      <c r="A1" s="1" t="s">
        <v>50</v>
      </c>
      <c r="B1" s="1" t="s">
        <v>51</v>
      </c>
      <c r="C1" s="1" t="s">
        <v>52</v>
      </c>
      <c r="D1" s="11" t="s">
        <v>53</v>
      </c>
      <c r="E1" s="1" t="s">
        <v>183</v>
      </c>
      <c r="F1" s="32" t="s">
        <v>202</v>
      </c>
      <c r="G1" s="42" t="s">
        <v>229</v>
      </c>
      <c r="H1" s="42" t="s">
        <v>225</v>
      </c>
    </row>
    <row r="2" spans="1:8" ht="24" x14ac:dyDescent="0.2">
      <c r="A2" s="57" t="s">
        <v>54</v>
      </c>
      <c r="B2" s="62" t="s">
        <v>55</v>
      </c>
      <c r="C2" s="39" t="s">
        <v>190</v>
      </c>
      <c r="D2" s="30" t="s">
        <v>198</v>
      </c>
      <c r="E2" s="22">
        <f t="shared" ref="E2:E33" si="0">COUNTIF(C:C,C2)</f>
        <v>2</v>
      </c>
      <c r="F2" s="46" t="s">
        <v>208</v>
      </c>
      <c r="G2" s="43" t="s">
        <v>230</v>
      </c>
      <c r="H2" s="34"/>
    </row>
    <row r="3" spans="1:8" ht="24" x14ac:dyDescent="0.2">
      <c r="A3" s="57"/>
      <c r="B3" s="62"/>
      <c r="C3" s="39" t="s">
        <v>56</v>
      </c>
      <c r="D3" s="30" t="s">
        <v>197</v>
      </c>
      <c r="E3" s="22">
        <f t="shared" si="0"/>
        <v>2</v>
      </c>
      <c r="F3" s="35" t="s">
        <v>223</v>
      </c>
      <c r="G3" s="43" t="s">
        <v>231</v>
      </c>
      <c r="H3" s="34"/>
    </row>
    <row r="4" spans="1:8" ht="30.95" customHeight="1" x14ac:dyDescent="0.2">
      <c r="A4" s="57"/>
      <c r="B4" s="58"/>
      <c r="C4" s="39" t="s">
        <v>185</v>
      </c>
      <c r="D4" s="30" t="s">
        <v>201</v>
      </c>
      <c r="E4" s="3">
        <f t="shared" si="0"/>
        <v>2</v>
      </c>
      <c r="F4" s="36" t="s">
        <v>208</v>
      </c>
      <c r="G4" s="43" t="s">
        <v>232</v>
      </c>
      <c r="H4" s="34"/>
    </row>
    <row r="5" spans="1:8" ht="18.95" customHeight="1" x14ac:dyDescent="0.2">
      <c r="A5" s="57"/>
      <c r="B5" s="57"/>
      <c r="C5" s="40" t="s">
        <v>59</v>
      </c>
      <c r="D5" s="30" t="s">
        <v>203</v>
      </c>
      <c r="E5" s="2">
        <f t="shared" si="0"/>
        <v>2</v>
      </c>
      <c r="F5" s="37" t="s">
        <v>208</v>
      </c>
      <c r="G5" s="43" t="s">
        <v>233</v>
      </c>
      <c r="H5" s="34"/>
    </row>
    <row r="6" spans="1:8" x14ac:dyDescent="0.2">
      <c r="A6" s="57"/>
      <c r="B6" s="63" t="s">
        <v>61</v>
      </c>
      <c r="C6" s="40" t="s">
        <v>62</v>
      </c>
      <c r="D6" s="30" t="s">
        <v>195</v>
      </c>
      <c r="E6" s="2">
        <f t="shared" si="0"/>
        <v>2</v>
      </c>
      <c r="F6" s="37" t="s">
        <v>208</v>
      </c>
      <c r="G6" s="43"/>
      <c r="H6" s="34"/>
    </row>
    <row r="7" spans="1:8" x14ac:dyDescent="0.2">
      <c r="A7" s="57"/>
      <c r="B7" s="60"/>
      <c r="C7" s="40" t="s">
        <v>64</v>
      </c>
      <c r="D7" s="7" t="s">
        <v>228</v>
      </c>
      <c r="E7" s="2">
        <f t="shared" si="0"/>
        <v>2</v>
      </c>
      <c r="F7" s="37" t="s">
        <v>210</v>
      </c>
      <c r="G7" s="43" t="s">
        <v>234</v>
      </c>
      <c r="H7" s="34"/>
    </row>
    <row r="8" spans="1:8" ht="24" x14ac:dyDescent="0.2">
      <c r="A8" s="57"/>
      <c r="B8" s="60"/>
      <c r="C8" s="40" t="s">
        <v>66</v>
      </c>
      <c r="D8" s="7" t="s">
        <v>67</v>
      </c>
      <c r="E8" s="2">
        <f t="shared" si="0"/>
        <v>2</v>
      </c>
      <c r="F8" s="37" t="s">
        <v>210</v>
      </c>
      <c r="G8" s="43" t="s">
        <v>235</v>
      </c>
      <c r="H8" s="34"/>
    </row>
    <row r="9" spans="1:8" ht="24" x14ac:dyDescent="0.2">
      <c r="A9" s="57"/>
      <c r="B9" s="60"/>
      <c r="C9" s="40" t="s">
        <v>68</v>
      </c>
      <c r="D9" s="7" t="s">
        <v>69</v>
      </c>
      <c r="E9" s="2">
        <f t="shared" si="0"/>
        <v>2</v>
      </c>
      <c r="F9" s="37" t="s">
        <v>210</v>
      </c>
      <c r="G9" s="43" t="s">
        <v>235</v>
      </c>
      <c r="H9" s="34"/>
    </row>
    <row r="10" spans="1:8" x14ac:dyDescent="0.2">
      <c r="A10" s="57"/>
      <c r="B10" s="60"/>
      <c r="C10" s="8" t="s">
        <v>70</v>
      </c>
      <c r="D10" s="7" t="s">
        <v>71</v>
      </c>
      <c r="E10" s="8">
        <f t="shared" si="0"/>
        <v>2</v>
      </c>
      <c r="F10" s="38" t="s">
        <v>210</v>
      </c>
      <c r="G10" s="43" t="s">
        <v>235</v>
      </c>
      <c r="H10" s="34"/>
    </row>
    <row r="11" spans="1:8" x14ac:dyDescent="0.2">
      <c r="A11" s="57"/>
      <c r="B11" s="61"/>
      <c r="C11" s="40" t="s">
        <v>72</v>
      </c>
      <c r="D11" s="7" t="s">
        <v>73</v>
      </c>
      <c r="E11" s="8">
        <f t="shared" si="0"/>
        <v>2</v>
      </c>
      <c r="F11" s="38" t="s">
        <v>210</v>
      </c>
      <c r="G11" s="43" t="s">
        <v>235</v>
      </c>
      <c r="H11" s="34"/>
    </row>
    <row r="12" spans="1:8" ht="36" x14ac:dyDescent="0.2">
      <c r="A12" s="57"/>
      <c r="B12" s="63" t="s">
        <v>74</v>
      </c>
      <c r="C12" s="40" t="s">
        <v>75</v>
      </c>
      <c r="D12" s="7" t="s">
        <v>196</v>
      </c>
      <c r="E12" s="8">
        <f t="shared" si="0"/>
        <v>2</v>
      </c>
      <c r="F12" s="38" t="s">
        <v>208</v>
      </c>
      <c r="G12" s="43" t="s">
        <v>236</v>
      </c>
      <c r="H12" s="34"/>
    </row>
    <row r="13" spans="1:8" x14ac:dyDescent="0.2">
      <c r="A13" s="57"/>
      <c r="B13" s="60"/>
      <c r="C13" s="40" t="s">
        <v>77</v>
      </c>
      <c r="D13" s="30" t="s">
        <v>204</v>
      </c>
      <c r="E13" s="8">
        <f t="shared" si="0"/>
        <v>2</v>
      </c>
      <c r="F13" s="38" t="s">
        <v>208</v>
      </c>
      <c r="G13" s="43" t="s">
        <v>237</v>
      </c>
      <c r="H13" s="34"/>
    </row>
    <row r="14" spans="1:8" x14ac:dyDescent="0.2">
      <c r="A14" s="57"/>
      <c r="B14" s="60"/>
      <c r="C14" s="40" t="s">
        <v>79</v>
      </c>
      <c r="D14" s="7" t="s">
        <v>80</v>
      </c>
      <c r="E14" s="8">
        <f t="shared" si="0"/>
        <v>2</v>
      </c>
      <c r="F14" s="38" t="s">
        <v>208</v>
      </c>
      <c r="G14" s="43"/>
      <c r="H14" s="34"/>
    </row>
    <row r="15" spans="1:8" x14ac:dyDescent="0.2">
      <c r="A15" s="57"/>
      <c r="B15" s="61"/>
      <c r="C15" s="40" t="s">
        <v>81</v>
      </c>
      <c r="D15" s="30" t="s">
        <v>82</v>
      </c>
      <c r="E15" s="8">
        <f t="shared" si="0"/>
        <v>2</v>
      </c>
      <c r="F15" s="38" t="s">
        <v>206</v>
      </c>
      <c r="G15" s="43"/>
      <c r="H15" s="34"/>
    </row>
    <row r="16" spans="1:8" x14ac:dyDescent="0.2">
      <c r="A16" s="57"/>
      <c r="B16" s="63" t="s">
        <v>83</v>
      </c>
      <c r="C16" s="40" t="s">
        <v>84</v>
      </c>
      <c r="D16" s="7" t="s">
        <v>85</v>
      </c>
      <c r="E16" s="8">
        <f t="shared" si="0"/>
        <v>2</v>
      </c>
      <c r="F16" s="38" t="s">
        <v>223</v>
      </c>
      <c r="G16" s="43" t="s">
        <v>238</v>
      </c>
      <c r="H16" s="34"/>
    </row>
    <row r="17" spans="1:8" x14ac:dyDescent="0.2">
      <c r="A17" s="57"/>
      <c r="B17" s="60"/>
      <c r="C17" s="40" t="s">
        <v>86</v>
      </c>
      <c r="D17" s="7" t="s">
        <v>87</v>
      </c>
      <c r="E17" s="8">
        <f t="shared" si="0"/>
        <v>2</v>
      </c>
      <c r="F17" s="38" t="s">
        <v>206</v>
      </c>
      <c r="G17" s="44"/>
      <c r="H17" s="34" t="s">
        <v>205</v>
      </c>
    </row>
    <row r="18" spans="1:8" ht="14.25" x14ac:dyDescent="0.15">
      <c r="A18" s="57"/>
      <c r="B18" s="61"/>
      <c r="C18" s="41" t="s">
        <v>88</v>
      </c>
      <c r="D18" s="7" t="s">
        <v>89</v>
      </c>
      <c r="E18" s="10">
        <f t="shared" si="0"/>
        <v>2</v>
      </c>
      <c r="F18" s="38" t="s">
        <v>206</v>
      </c>
      <c r="G18" s="43"/>
      <c r="H18" s="43" t="s">
        <v>218</v>
      </c>
    </row>
    <row r="19" spans="1:8" x14ac:dyDescent="0.2">
      <c r="A19" s="57"/>
      <c r="B19" s="64" t="s">
        <v>90</v>
      </c>
      <c r="C19" s="40" t="s">
        <v>91</v>
      </c>
      <c r="D19" s="7" t="s">
        <v>92</v>
      </c>
      <c r="E19" s="8">
        <f t="shared" si="0"/>
        <v>2</v>
      </c>
      <c r="F19" s="38" t="s">
        <v>219</v>
      </c>
      <c r="G19" s="43"/>
      <c r="H19" s="34"/>
    </row>
    <row r="20" spans="1:8" x14ac:dyDescent="0.2">
      <c r="A20" s="57"/>
      <c r="B20" s="64"/>
      <c r="C20" s="40" t="s">
        <v>93</v>
      </c>
      <c r="D20" s="7" t="s">
        <v>94</v>
      </c>
      <c r="E20" s="8">
        <f t="shared" si="0"/>
        <v>2</v>
      </c>
      <c r="F20" s="38" t="s">
        <v>210</v>
      </c>
      <c r="G20" s="43"/>
      <c r="H20" s="34"/>
    </row>
    <row r="21" spans="1:8" x14ac:dyDescent="0.2">
      <c r="A21" s="57"/>
      <c r="B21" s="63" t="s">
        <v>95</v>
      </c>
      <c r="C21" s="40" t="s">
        <v>96</v>
      </c>
      <c r="D21" s="7" t="s">
        <v>97</v>
      </c>
      <c r="E21" s="8">
        <f t="shared" si="0"/>
        <v>2</v>
      </c>
      <c r="F21" s="38" t="s">
        <v>206</v>
      </c>
      <c r="G21" s="43" t="s">
        <v>239</v>
      </c>
      <c r="H21" s="34"/>
    </row>
    <row r="22" spans="1:8" x14ac:dyDescent="0.2">
      <c r="A22" s="57"/>
      <c r="B22" s="60"/>
      <c r="C22" s="40" t="s">
        <v>98</v>
      </c>
      <c r="D22" s="7" t="s">
        <v>99</v>
      </c>
      <c r="E22" s="8">
        <f t="shared" si="0"/>
        <v>2</v>
      </c>
      <c r="F22" s="38" t="s">
        <v>206</v>
      </c>
      <c r="G22" s="43" t="s">
        <v>240</v>
      </c>
      <c r="H22" s="34"/>
    </row>
    <row r="23" spans="1:8" x14ac:dyDescent="0.2">
      <c r="A23" s="57"/>
      <c r="B23" s="60"/>
      <c r="C23" s="40" t="s">
        <v>100</v>
      </c>
      <c r="D23" s="7" t="s">
        <v>101</v>
      </c>
      <c r="E23" s="8">
        <f t="shared" si="0"/>
        <v>2</v>
      </c>
      <c r="F23" s="38" t="s">
        <v>206</v>
      </c>
      <c r="G23" s="43" t="s">
        <v>241</v>
      </c>
      <c r="H23" s="34"/>
    </row>
    <row r="24" spans="1:8" x14ac:dyDescent="0.2">
      <c r="A24" s="57"/>
      <c r="B24" s="60"/>
      <c r="C24" s="40" t="s">
        <v>102</v>
      </c>
      <c r="D24" s="7" t="s">
        <v>103</v>
      </c>
      <c r="E24" s="8">
        <f t="shared" si="0"/>
        <v>2</v>
      </c>
      <c r="F24" s="38" t="s">
        <v>212</v>
      </c>
      <c r="G24" s="43"/>
      <c r="H24" s="34"/>
    </row>
    <row r="25" spans="1:8" x14ac:dyDescent="0.2">
      <c r="A25" s="57"/>
      <c r="B25" s="60"/>
      <c r="C25" s="40" t="s">
        <v>104</v>
      </c>
      <c r="D25" s="7" t="s">
        <v>227</v>
      </c>
      <c r="E25" s="8">
        <f t="shared" si="0"/>
        <v>2</v>
      </c>
      <c r="F25" s="38" t="s">
        <v>210</v>
      </c>
      <c r="G25" s="43" t="s">
        <v>242</v>
      </c>
      <c r="H25" s="34"/>
    </row>
    <row r="26" spans="1:8" ht="25.5" x14ac:dyDescent="0.2">
      <c r="A26" s="57"/>
      <c r="B26" s="60"/>
      <c r="C26" s="40" t="s">
        <v>106</v>
      </c>
      <c r="D26" s="7" t="s">
        <v>226</v>
      </c>
      <c r="E26" s="8">
        <f t="shared" si="0"/>
        <v>2</v>
      </c>
      <c r="F26" s="38" t="s">
        <v>210</v>
      </c>
      <c r="G26" s="43" t="s">
        <v>243</v>
      </c>
      <c r="H26" s="34"/>
    </row>
    <row r="27" spans="1:8" x14ac:dyDescent="0.2">
      <c r="A27" s="57"/>
      <c r="B27" s="60"/>
      <c r="C27" s="40" t="s">
        <v>108</v>
      </c>
      <c r="D27" s="7" t="s">
        <v>109</v>
      </c>
      <c r="E27" s="8">
        <f t="shared" si="0"/>
        <v>2</v>
      </c>
      <c r="F27" s="38" t="s">
        <v>210</v>
      </c>
      <c r="G27" s="43" t="s">
        <v>244</v>
      </c>
      <c r="H27" s="34"/>
    </row>
    <row r="28" spans="1:8" x14ac:dyDescent="0.2">
      <c r="A28" s="57"/>
      <c r="B28" s="60"/>
      <c r="C28" s="40" t="s">
        <v>110</v>
      </c>
      <c r="D28" s="7" t="s">
        <v>111</v>
      </c>
      <c r="E28" s="8">
        <f t="shared" si="0"/>
        <v>2</v>
      </c>
      <c r="F28" s="38" t="s">
        <v>219</v>
      </c>
      <c r="G28" s="43"/>
      <c r="H28" s="34"/>
    </row>
    <row r="29" spans="1:8" ht="24" x14ac:dyDescent="0.2">
      <c r="A29" s="57"/>
      <c r="B29" s="60"/>
      <c r="C29" s="40" t="s">
        <v>112</v>
      </c>
      <c r="D29" s="7" t="s">
        <v>113</v>
      </c>
      <c r="E29" s="8">
        <f t="shared" si="0"/>
        <v>2</v>
      </c>
      <c r="F29" s="38" t="s">
        <v>212</v>
      </c>
      <c r="G29" s="43"/>
      <c r="H29" s="34"/>
    </row>
    <row r="30" spans="1:8" ht="24" x14ac:dyDescent="0.2">
      <c r="A30" s="57"/>
      <c r="B30" s="61"/>
      <c r="C30" s="40" t="s">
        <v>114</v>
      </c>
      <c r="D30" s="7" t="s">
        <v>115</v>
      </c>
      <c r="E30" s="8">
        <f t="shared" si="0"/>
        <v>2</v>
      </c>
      <c r="F30" s="38" t="s">
        <v>210</v>
      </c>
      <c r="G30" s="43"/>
      <c r="H30" s="34"/>
    </row>
    <row r="31" spans="1:8" x14ac:dyDescent="0.2">
      <c r="A31" s="57"/>
      <c r="B31" s="57" t="s">
        <v>116</v>
      </c>
      <c r="C31" s="40" t="s">
        <v>117</v>
      </c>
      <c r="D31" s="7" t="s">
        <v>199</v>
      </c>
      <c r="E31" s="8">
        <f t="shared" si="0"/>
        <v>2</v>
      </c>
      <c r="F31" s="38" t="s">
        <v>206</v>
      </c>
      <c r="G31" s="43" t="s">
        <v>239</v>
      </c>
      <c r="H31" s="34" t="s">
        <v>214</v>
      </c>
    </row>
    <row r="32" spans="1:8" x14ac:dyDescent="0.2">
      <c r="A32" s="57"/>
      <c r="B32" s="57"/>
      <c r="C32" s="40" t="s">
        <v>119</v>
      </c>
      <c r="D32" s="7" t="s">
        <v>120</v>
      </c>
      <c r="E32" s="8">
        <f t="shared" si="0"/>
        <v>2</v>
      </c>
      <c r="F32" s="38" t="s">
        <v>206</v>
      </c>
      <c r="G32" s="43" t="s">
        <v>240</v>
      </c>
      <c r="H32" s="34" t="s">
        <v>215</v>
      </c>
    </row>
    <row r="33" spans="1:8" x14ac:dyDescent="0.2">
      <c r="A33" s="57"/>
      <c r="B33" s="57"/>
      <c r="C33" s="40" t="s">
        <v>121</v>
      </c>
      <c r="D33" s="7" t="s">
        <v>122</v>
      </c>
      <c r="E33" s="8">
        <f t="shared" si="0"/>
        <v>2</v>
      </c>
      <c r="F33" s="38" t="s">
        <v>206</v>
      </c>
      <c r="G33" s="43" t="s">
        <v>245</v>
      </c>
      <c r="H33" s="34" t="s">
        <v>216</v>
      </c>
    </row>
    <row r="34" spans="1:8" x14ac:dyDescent="0.2">
      <c r="A34" s="57"/>
      <c r="B34" s="57"/>
      <c r="C34" s="40" t="s">
        <v>123</v>
      </c>
      <c r="D34" s="7" t="s">
        <v>124</v>
      </c>
      <c r="E34" s="8">
        <f t="shared" ref="E34:E65" si="1">COUNTIF(C:C,C34)</f>
        <v>2</v>
      </c>
      <c r="F34" s="38" t="s">
        <v>212</v>
      </c>
      <c r="G34" s="43"/>
      <c r="H34" s="34"/>
    </row>
    <row r="35" spans="1:8" x14ac:dyDescent="0.2">
      <c r="A35" s="57"/>
      <c r="B35" s="57"/>
      <c r="C35" s="40" t="s">
        <v>125</v>
      </c>
      <c r="D35" s="7" t="s">
        <v>126</v>
      </c>
      <c r="E35" s="8">
        <f t="shared" si="1"/>
        <v>2</v>
      </c>
      <c r="F35" s="38" t="s">
        <v>212</v>
      </c>
      <c r="G35" s="43"/>
      <c r="H35" s="34" t="s">
        <v>217</v>
      </c>
    </row>
    <row r="36" spans="1:8" outlineLevel="1" x14ac:dyDescent="0.2">
      <c r="A36" s="58" t="s">
        <v>127</v>
      </c>
      <c r="B36" s="62" t="s">
        <v>55</v>
      </c>
      <c r="C36" s="22" t="s">
        <v>184</v>
      </c>
      <c r="D36" s="4" t="s">
        <v>128</v>
      </c>
      <c r="E36" s="22">
        <f t="shared" si="1"/>
        <v>2</v>
      </c>
      <c r="F36" s="35"/>
      <c r="G36" s="43"/>
      <c r="H36" s="34"/>
    </row>
    <row r="37" spans="1:8" outlineLevel="1" x14ac:dyDescent="0.2">
      <c r="A37" s="57"/>
      <c r="B37" s="62"/>
      <c r="C37" s="22" t="s">
        <v>56</v>
      </c>
      <c r="D37" s="4" t="s">
        <v>57</v>
      </c>
      <c r="E37" s="22">
        <f t="shared" si="1"/>
        <v>2</v>
      </c>
      <c r="F37" s="35"/>
      <c r="G37" s="43"/>
      <c r="H37" s="34"/>
    </row>
    <row r="38" spans="1:8" ht="24" outlineLevel="1" x14ac:dyDescent="0.2">
      <c r="A38" s="57"/>
      <c r="B38" s="58"/>
      <c r="C38" s="3" t="s">
        <v>186</v>
      </c>
      <c r="D38" s="4" t="s">
        <v>58</v>
      </c>
      <c r="E38" s="3">
        <f t="shared" si="1"/>
        <v>2</v>
      </c>
      <c r="F38" s="36"/>
      <c r="G38" s="43"/>
      <c r="H38" s="34"/>
    </row>
    <row r="39" spans="1:8" outlineLevel="1" x14ac:dyDescent="0.2">
      <c r="A39" s="57"/>
      <c r="B39" s="57"/>
      <c r="C39" s="2" t="s">
        <v>59</v>
      </c>
      <c r="D39" s="6" t="s">
        <v>60</v>
      </c>
      <c r="E39" s="2">
        <f t="shared" si="1"/>
        <v>2</v>
      </c>
      <c r="F39" s="37"/>
      <c r="G39" s="43"/>
      <c r="H39" s="34"/>
    </row>
    <row r="40" spans="1:8" outlineLevel="1" x14ac:dyDescent="0.2">
      <c r="A40" s="57"/>
      <c r="B40" s="63" t="s">
        <v>61</v>
      </c>
      <c r="C40" s="2" t="s">
        <v>62</v>
      </c>
      <c r="D40" s="7" t="s">
        <v>63</v>
      </c>
      <c r="E40" s="2">
        <f t="shared" si="1"/>
        <v>2</v>
      </c>
      <c r="F40" s="37"/>
      <c r="G40" s="43"/>
      <c r="H40" s="34"/>
    </row>
    <row r="41" spans="1:8" outlineLevel="1" x14ac:dyDescent="0.2">
      <c r="A41" s="57"/>
      <c r="B41" s="60"/>
      <c r="C41" s="2" t="s">
        <v>64</v>
      </c>
      <c r="D41" s="7" t="s">
        <v>65</v>
      </c>
      <c r="E41" s="2">
        <f t="shared" si="1"/>
        <v>2</v>
      </c>
      <c r="F41" s="37"/>
      <c r="G41" s="43"/>
      <c r="H41" s="34"/>
    </row>
    <row r="42" spans="1:8" ht="24" outlineLevel="1" x14ac:dyDescent="0.2">
      <c r="A42" s="57"/>
      <c r="B42" s="60"/>
      <c r="C42" s="2" t="s">
        <v>66</v>
      </c>
      <c r="D42" s="7" t="s">
        <v>67</v>
      </c>
      <c r="E42" s="2">
        <f t="shared" si="1"/>
        <v>2</v>
      </c>
      <c r="F42" s="37"/>
      <c r="G42" s="43"/>
      <c r="H42" s="34"/>
    </row>
    <row r="43" spans="1:8" ht="24" outlineLevel="1" x14ac:dyDescent="0.2">
      <c r="A43" s="57"/>
      <c r="B43" s="60"/>
      <c r="C43" s="2" t="s">
        <v>68</v>
      </c>
      <c r="D43" s="7" t="s">
        <v>69</v>
      </c>
      <c r="E43" s="2">
        <f t="shared" si="1"/>
        <v>2</v>
      </c>
      <c r="F43" s="37"/>
      <c r="G43" s="43"/>
      <c r="H43" s="34"/>
    </row>
    <row r="44" spans="1:8" outlineLevel="1" x14ac:dyDescent="0.2">
      <c r="A44" s="57"/>
      <c r="B44" s="60"/>
      <c r="C44" s="8" t="s">
        <v>70</v>
      </c>
      <c r="D44" s="7" t="s">
        <v>71</v>
      </c>
      <c r="E44" s="8">
        <f t="shared" si="1"/>
        <v>2</v>
      </c>
      <c r="F44" s="38"/>
      <c r="G44" s="43"/>
      <c r="H44" s="34"/>
    </row>
    <row r="45" spans="1:8" outlineLevel="1" x14ac:dyDescent="0.2">
      <c r="A45" s="57"/>
      <c r="B45" s="61"/>
      <c r="C45" s="8" t="s">
        <v>72</v>
      </c>
      <c r="D45" s="7" t="s">
        <v>73</v>
      </c>
      <c r="E45" s="8">
        <f t="shared" si="1"/>
        <v>2</v>
      </c>
      <c r="F45" s="38"/>
      <c r="G45" s="43"/>
      <c r="H45" s="34"/>
    </row>
    <row r="46" spans="1:8" outlineLevel="1" x14ac:dyDescent="0.2">
      <c r="A46" s="57"/>
      <c r="B46" s="63" t="s">
        <v>74</v>
      </c>
      <c r="C46" s="8" t="s">
        <v>75</v>
      </c>
      <c r="D46" s="6" t="s">
        <v>76</v>
      </c>
      <c r="E46" s="8">
        <f t="shared" si="1"/>
        <v>2</v>
      </c>
      <c r="F46" s="38"/>
      <c r="G46" s="43"/>
      <c r="H46" s="34"/>
    </row>
    <row r="47" spans="1:8" outlineLevel="1" x14ac:dyDescent="0.2">
      <c r="A47" s="57"/>
      <c r="B47" s="60"/>
      <c r="C47" s="8" t="s">
        <v>77</v>
      </c>
      <c r="D47" s="9" t="s">
        <v>78</v>
      </c>
      <c r="E47" s="8">
        <f t="shared" si="1"/>
        <v>2</v>
      </c>
      <c r="F47" s="38"/>
      <c r="G47" s="43"/>
      <c r="H47" s="34"/>
    </row>
    <row r="48" spans="1:8" outlineLevel="1" x14ac:dyDescent="0.2">
      <c r="A48" s="57"/>
      <c r="B48" s="60"/>
      <c r="C48" s="8" t="s">
        <v>79</v>
      </c>
      <c r="D48" s="6" t="s">
        <v>80</v>
      </c>
      <c r="E48" s="8">
        <f t="shared" si="1"/>
        <v>2</v>
      </c>
      <c r="F48" s="38"/>
      <c r="G48" s="43"/>
      <c r="H48" s="34"/>
    </row>
    <row r="49" spans="1:8" outlineLevel="1" x14ac:dyDescent="0.2">
      <c r="A49" s="57"/>
      <c r="B49" s="60"/>
      <c r="C49" s="8" t="s">
        <v>81</v>
      </c>
      <c r="D49" s="7" t="s">
        <v>82</v>
      </c>
      <c r="E49" s="8">
        <f t="shared" si="1"/>
        <v>2</v>
      </c>
      <c r="F49" s="38"/>
      <c r="G49" s="43"/>
      <c r="H49" s="34"/>
    </row>
    <row r="50" spans="1:8" outlineLevel="1" x14ac:dyDescent="0.2">
      <c r="A50" s="57"/>
      <c r="B50" s="61"/>
      <c r="C50" s="8" t="s">
        <v>129</v>
      </c>
      <c r="D50" s="7" t="s">
        <v>130</v>
      </c>
      <c r="E50" s="8">
        <f t="shared" si="1"/>
        <v>1</v>
      </c>
      <c r="F50" s="38"/>
      <c r="G50" s="43"/>
      <c r="H50" s="34"/>
    </row>
    <row r="51" spans="1:8" outlineLevel="1" x14ac:dyDescent="0.2">
      <c r="A51" s="57"/>
      <c r="B51" s="2" t="s">
        <v>131</v>
      </c>
      <c r="C51" s="8" t="s">
        <v>84</v>
      </c>
      <c r="D51" s="7" t="s">
        <v>85</v>
      </c>
      <c r="E51" s="8">
        <f t="shared" si="1"/>
        <v>2</v>
      </c>
      <c r="F51" s="38"/>
      <c r="G51" s="43"/>
      <c r="H51" s="34"/>
    </row>
    <row r="52" spans="1:8" outlineLevel="1" x14ac:dyDescent="0.2">
      <c r="A52" s="57"/>
      <c r="B52" s="63" t="s">
        <v>132</v>
      </c>
      <c r="C52" s="8" t="s">
        <v>86</v>
      </c>
      <c r="D52" s="7" t="s">
        <v>87</v>
      </c>
      <c r="E52" s="8">
        <f t="shared" si="1"/>
        <v>2</v>
      </c>
      <c r="F52" s="38"/>
      <c r="G52" s="43"/>
      <c r="H52" s="34"/>
    </row>
    <row r="53" spans="1:8" outlineLevel="1" x14ac:dyDescent="0.2">
      <c r="A53" s="57"/>
      <c r="B53" s="61"/>
      <c r="C53" s="10" t="s">
        <v>88</v>
      </c>
      <c r="D53" s="9" t="s">
        <v>89</v>
      </c>
      <c r="E53" s="10">
        <f t="shared" si="1"/>
        <v>2</v>
      </c>
      <c r="F53" s="38"/>
      <c r="G53" s="43"/>
      <c r="H53" s="34"/>
    </row>
    <row r="54" spans="1:8" outlineLevel="1" x14ac:dyDescent="0.2">
      <c r="A54" s="57"/>
      <c r="B54" s="57" t="s">
        <v>90</v>
      </c>
      <c r="C54" s="8" t="s">
        <v>91</v>
      </c>
      <c r="D54" s="7" t="s">
        <v>92</v>
      </c>
      <c r="E54" s="8">
        <f t="shared" si="1"/>
        <v>2</v>
      </c>
      <c r="F54" s="38"/>
      <c r="G54" s="43"/>
      <c r="H54" s="34"/>
    </row>
    <row r="55" spans="1:8" outlineLevel="1" x14ac:dyDescent="0.2">
      <c r="A55" s="57"/>
      <c r="B55" s="57"/>
      <c r="C55" s="19" t="s">
        <v>93</v>
      </c>
      <c r="D55" s="7" t="s">
        <v>94</v>
      </c>
      <c r="E55" s="8">
        <f t="shared" si="1"/>
        <v>2</v>
      </c>
      <c r="F55" s="38"/>
      <c r="G55" s="43"/>
      <c r="H55" s="34"/>
    </row>
    <row r="56" spans="1:8" outlineLevel="1" x14ac:dyDescent="0.2">
      <c r="A56" s="57"/>
      <c r="B56" s="63" t="s">
        <v>95</v>
      </c>
      <c r="C56" s="8" t="s">
        <v>96</v>
      </c>
      <c r="D56" s="7" t="s">
        <v>97</v>
      </c>
      <c r="E56" s="8">
        <f t="shared" si="1"/>
        <v>2</v>
      </c>
      <c r="F56" s="38"/>
      <c r="G56" s="43"/>
      <c r="H56" s="34"/>
    </row>
    <row r="57" spans="1:8" outlineLevel="1" x14ac:dyDescent="0.2">
      <c r="A57" s="57"/>
      <c r="B57" s="60"/>
      <c r="C57" s="8" t="s">
        <v>98</v>
      </c>
      <c r="D57" s="7" t="s">
        <v>99</v>
      </c>
      <c r="E57" s="8">
        <f t="shared" si="1"/>
        <v>2</v>
      </c>
      <c r="F57" s="38"/>
      <c r="G57" s="43"/>
      <c r="H57" s="34"/>
    </row>
    <row r="58" spans="1:8" outlineLevel="1" x14ac:dyDescent="0.2">
      <c r="A58" s="57"/>
      <c r="B58" s="60"/>
      <c r="C58" s="8" t="s">
        <v>100</v>
      </c>
      <c r="D58" s="7" t="s">
        <v>101</v>
      </c>
      <c r="E58" s="8">
        <f t="shared" si="1"/>
        <v>2</v>
      </c>
      <c r="F58" s="38"/>
      <c r="G58" s="43"/>
      <c r="H58" s="34"/>
    </row>
    <row r="59" spans="1:8" outlineLevel="1" x14ac:dyDescent="0.2">
      <c r="A59" s="57"/>
      <c r="B59" s="60"/>
      <c r="C59" s="8" t="s">
        <v>102</v>
      </c>
      <c r="D59" s="7" t="s">
        <v>103</v>
      </c>
      <c r="E59" s="8">
        <f t="shared" si="1"/>
        <v>2</v>
      </c>
      <c r="F59" s="38"/>
      <c r="G59" s="43"/>
      <c r="H59" s="34"/>
    </row>
    <row r="60" spans="1:8" outlineLevel="1" x14ac:dyDescent="0.2">
      <c r="A60" s="57"/>
      <c r="B60" s="60"/>
      <c r="C60" s="8" t="s">
        <v>104</v>
      </c>
      <c r="D60" s="7" t="s">
        <v>105</v>
      </c>
      <c r="E60" s="8">
        <f t="shared" si="1"/>
        <v>2</v>
      </c>
      <c r="F60" s="38"/>
      <c r="G60" s="43"/>
      <c r="H60" s="34"/>
    </row>
    <row r="61" spans="1:8" outlineLevel="1" x14ac:dyDescent="0.2">
      <c r="A61" s="57"/>
      <c r="B61" s="60"/>
      <c r="C61" s="8" t="s">
        <v>106</v>
      </c>
      <c r="D61" s="7" t="s">
        <v>107</v>
      </c>
      <c r="E61" s="8">
        <f t="shared" si="1"/>
        <v>2</v>
      </c>
      <c r="F61" s="38"/>
      <c r="G61" s="43"/>
      <c r="H61" s="34"/>
    </row>
    <row r="62" spans="1:8" outlineLevel="1" x14ac:dyDescent="0.2">
      <c r="A62" s="57"/>
      <c r="B62" s="60"/>
      <c r="C62" s="8" t="s">
        <v>108</v>
      </c>
      <c r="D62" s="7" t="s">
        <v>109</v>
      </c>
      <c r="E62" s="8">
        <f t="shared" si="1"/>
        <v>2</v>
      </c>
      <c r="F62" s="38"/>
      <c r="G62" s="43"/>
      <c r="H62" s="34"/>
    </row>
    <row r="63" spans="1:8" outlineLevel="1" x14ac:dyDescent="0.2">
      <c r="A63" s="57"/>
      <c r="B63" s="60"/>
      <c r="C63" s="8" t="s">
        <v>110</v>
      </c>
      <c r="D63" s="7" t="s">
        <v>133</v>
      </c>
      <c r="E63" s="8">
        <f t="shared" si="1"/>
        <v>2</v>
      </c>
      <c r="F63" s="38"/>
      <c r="G63" s="43"/>
      <c r="H63" s="34"/>
    </row>
    <row r="64" spans="1:8" ht="24" outlineLevel="1" x14ac:dyDescent="0.2">
      <c r="A64" s="57"/>
      <c r="B64" s="60"/>
      <c r="C64" s="8" t="s">
        <v>112</v>
      </c>
      <c r="D64" s="7" t="s">
        <v>113</v>
      </c>
      <c r="E64" s="8">
        <f t="shared" si="1"/>
        <v>2</v>
      </c>
      <c r="F64" s="38"/>
      <c r="G64" s="43"/>
      <c r="H64" s="34"/>
    </row>
    <row r="65" spans="1:8" ht="24" outlineLevel="1" x14ac:dyDescent="0.2">
      <c r="A65" s="57"/>
      <c r="B65" s="61"/>
      <c r="C65" s="8" t="s">
        <v>114</v>
      </c>
      <c r="D65" s="7" t="s">
        <v>115</v>
      </c>
      <c r="E65" s="8">
        <f t="shared" si="1"/>
        <v>2</v>
      </c>
      <c r="F65" s="38"/>
      <c r="G65" s="43"/>
      <c r="H65" s="34"/>
    </row>
    <row r="66" spans="1:8" outlineLevel="1" x14ac:dyDescent="0.2">
      <c r="A66" s="57"/>
      <c r="B66" s="57" t="s">
        <v>116</v>
      </c>
      <c r="C66" s="8" t="s">
        <v>117</v>
      </c>
      <c r="D66" s="7" t="s">
        <v>118</v>
      </c>
      <c r="E66" s="8">
        <f t="shared" ref="E66:E92" si="2">COUNTIF(C:C,C66)</f>
        <v>2</v>
      </c>
      <c r="F66" s="38"/>
      <c r="G66" s="43"/>
      <c r="H66" s="34"/>
    </row>
    <row r="67" spans="1:8" outlineLevel="1" x14ac:dyDescent="0.2">
      <c r="A67" s="57"/>
      <c r="B67" s="57"/>
      <c r="C67" s="8" t="s">
        <v>119</v>
      </c>
      <c r="D67" s="7" t="s">
        <v>120</v>
      </c>
      <c r="E67" s="8">
        <f t="shared" si="2"/>
        <v>2</v>
      </c>
      <c r="F67" s="38"/>
      <c r="G67" s="43"/>
      <c r="H67" s="34"/>
    </row>
    <row r="68" spans="1:8" outlineLevel="1" x14ac:dyDescent="0.2">
      <c r="A68" s="57"/>
      <c r="B68" s="57"/>
      <c r="C68" s="8" t="s">
        <v>121</v>
      </c>
      <c r="D68" s="7" t="s">
        <v>122</v>
      </c>
      <c r="E68" s="8">
        <f t="shared" si="2"/>
        <v>2</v>
      </c>
      <c r="F68" s="38"/>
      <c r="G68" s="43"/>
      <c r="H68" s="34"/>
    </row>
    <row r="69" spans="1:8" outlineLevel="1" x14ac:dyDescent="0.2">
      <c r="A69" s="57"/>
      <c r="B69" s="57"/>
      <c r="C69" s="8" t="s">
        <v>123</v>
      </c>
      <c r="D69" s="7" t="s">
        <v>124</v>
      </c>
      <c r="E69" s="8">
        <f t="shared" si="2"/>
        <v>2</v>
      </c>
      <c r="F69" s="38"/>
      <c r="G69" s="43"/>
      <c r="H69" s="34"/>
    </row>
    <row r="70" spans="1:8" outlineLevel="1" x14ac:dyDescent="0.2">
      <c r="A70" s="57"/>
      <c r="B70" s="57"/>
      <c r="C70" s="8" t="s">
        <v>125</v>
      </c>
      <c r="D70" s="7" t="s">
        <v>126</v>
      </c>
      <c r="E70" s="8">
        <f t="shared" si="2"/>
        <v>2</v>
      </c>
      <c r="F70" s="38"/>
      <c r="G70" s="43"/>
      <c r="H70" s="34"/>
    </row>
    <row r="71" spans="1:8" ht="24" x14ac:dyDescent="0.2">
      <c r="A71" s="59" t="s">
        <v>134</v>
      </c>
      <c r="B71" s="63" t="s">
        <v>135</v>
      </c>
      <c r="C71" s="40" t="s">
        <v>136</v>
      </c>
      <c r="D71" s="7" t="s">
        <v>137</v>
      </c>
      <c r="E71" s="2">
        <f t="shared" si="2"/>
        <v>1</v>
      </c>
      <c r="F71" s="37" t="s">
        <v>221</v>
      </c>
      <c r="G71" s="43" t="s">
        <v>246</v>
      </c>
      <c r="H71" s="34"/>
    </row>
    <row r="72" spans="1:8" ht="36" x14ac:dyDescent="0.2">
      <c r="A72" s="60"/>
      <c r="B72" s="60"/>
      <c r="C72" s="40" t="s">
        <v>138</v>
      </c>
      <c r="D72" s="7" t="s">
        <v>139</v>
      </c>
      <c r="E72" s="2">
        <f t="shared" si="2"/>
        <v>1</v>
      </c>
      <c r="F72" s="37" t="s">
        <v>208</v>
      </c>
      <c r="G72" s="43" t="s">
        <v>247</v>
      </c>
      <c r="H72" s="34"/>
    </row>
    <row r="73" spans="1:8" ht="48" x14ac:dyDescent="0.2">
      <c r="A73" s="60"/>
      <c r="B73" s="60"/>
      <c r="C73" s="40" t="s">
        <v>140</v>
      </c>
      <c r="D73" s="7" t="s">
        <v>200</v>
      </c>
      <c r="E73" s="2">
        <f t="shared" si="2"/>
        <v>1</v>
      </c>
      <c r="F73" s="37" t="s">
        <v>212</v>
      </c>
      <c r="G73" s="43"/>
      <c r="H73" s="34"/>
    </row>
    <row r="74" spans="1:8" x14ac:dyDescent="0.2">
      <c r="A74" s="60"/>
      <c r="B74" s="60"/>
      <c r="C74" s="2" t="s">
        <v>141</v>
      </c>
      <c r="D74" s="7" t="s">
        <v>142</v>
      </c>
      <c r="E74" s="2">
        <f t="shared" si="2"/>
        <v>1</v>
      </c>
      <c r="F74" s="37" t="s">
        <v>212</v>
      </c>
      <c r="G74" s="43"/>
      <c r="H74" s="34"/>
    </row>
    <row r="75" spans="1:8" ht="24" x14ac:dyDescent="0.2">
      <c r="A75" s="60"/>
      <c r="B75" s="60"/>
      <c r="C75" s="40" t="s">
        <v>143</v>
      </c>
      <c r="D75" s="7" t="s">
        <v>144</v>
      </c>
      <c r="E75" s="2">
        <f t="shared" si="2"/>
        <v>1</v>
      </c>
      <c r="F75" s="37" t="s">
        <v>212</v>
      </c>
      <c r="G75" s="43"/>
      <c r="H75" s="34"/>
    </row>
    <row r="76" spans="1:8" x14ac:dyDescent="0.2">
      <c r="A76" s="60"/>
      <c r="B76" s="61"/>
      <c r="C76" s="40" t="s">
        <v>145</v>
      </c>
      <c r="D76" s="7" t="s">
        <v>146</v>
      </c>
      <c r="E76" s="2">
        <f t="shared" si="2"/>
        <v>1</v>
      </c>
      <c r="F76" s="37" t="s">
        <v>212</v>
      </c>
      <c r="G76" s="43"/>
      <c r="H76" s="34"/>
    </row>
    <row r="77" spans="1:8" x14ac:dyDescent="0.2">
      <c r="A77" s="60"/>
      <c r="B77" s="63" t="s">
        <v>147</v>
      </c>
      <c r="C77" s="2" t="s">
        <v>148</v>
      </c>
      <c r="D77" s="7" t="s">
        <v>149</v>
      </c>
      <c r="E77" s="8">
        <f t="shared" si="2"/>
        <v>1</v>
      </c>
      <c r="F77" s="38" t="s">
        <v>212</v>
      </c>
      <c r="G77" s="43"/>
      <c r="H77" s="34"/>
    </row>
    <row r="78" spans="1:8" x14ac:dyDescent="0.2">
      <c r="A78" s="60"/>
      <c r="B78" s="61"/>
      <c r="C78" s="2" t="s">
        <v>150</v>
      </c>
      <c r="D78" s="7" t="s">
        <v>151</v>
      </c>
      <c r="E78" s="8">
        <f t="shared" si="2"/>
        <v>1</v>
      </c>
      <c r="F78" s="38" t="s">
        <v>212</v>
      </c>
      <c r="G78" s="43"/>
      <c r="H78" s="34"/>
    </row>
    <row r="79" spans="1:8" x14ac:dyDescent="0.2">
      <c r="A79" s="60"/>
      <c r="B79" s="65" t="s">
        <v>152</v>
      </c>
      <c r="C79" s="8" t="s">
        <v>153</v>
      </c>
      <c r="D79" s="7" t="s">
        <v>154</v>
      </c>
      <c r="E79" s="8">
        <f t="shared" si="2"/>
        <v>1</v>
      </c>
      <c r="F79" s="38" t="s">
        <v>212</v>
      </c>
      <c r="G79" s="43"/>
      <c r="H79" s="34"/>
    </row>
    <row r="80" spans="1:8" x14ac:dyDescent="0.2">
      <c r="A80" s="60"/>
      <c r="B80" s="66"/>
      <c r="C80" s="8" t="s">
        <v>155</v>
      </c>
      <c r="D80" s="7" t="s">
        <v>156</v>
      </c>
      <c r="E80" s="8">
        <f t="shared" si="2"/>
        <v>1</v>
      </c>
      <c r="F80" s="38" t="s">
        <v>212</v>
      </c>
      <c r="G80" s="43"/>
      <c r="H80" s="34"/>
    </row>
    <row r="81" spans="1:8" x14ac:dyDescent="0.2">
      <c r="A81" s="60"/>
      <c r="B81" s="57" t="s">
        <v>157</v>
      </c>
      <c r="C81" s="40" t="s">
        <v>158</v>
      </c>
      <c r="D81" s="7" t="s">
        <v>159</v>
      </c>
      <c r="E81" s="8">
        <f t="shared" si="2"/>
        <v>1</v>
      </c>
      <c r="F81" s="38" t="s">
        <v>221</v>
      </c>
      <c r="G81" s="43"/>
      <c r="H81" s="34"/>
    </row>
    <row r="82" spans="1:8" x14ac:dyDescent="0.2">
      <c r="A82" s="60"/>
      <c r="B82" s="57"/>
      <c r="C82" s="40" t="s">
        <v>160</v>
      </c>
      <c r="D82" s="7" t="s">
        <v>161</v>
      </c>
      <c r="E82" s="8">
        <f t="shared" si="2"/>
        <v>1</v>
      </c>
      <c r="F82" s="38" t="s">
        <v>221</v>
      </c>
      <c r="G82" s="43"/>
      <c r="H82" s="34"/>
    </row>
    <row r="83" spans="1:8" x14ac:dyDescent="0.2">
      <c r="A83" s="60"/>
      <c r="B83" s="63" t="s">
        <v>162</v>
      </c>
      <c r="C83" s="8" t="s">
        <v>163</v>
      </c>
      <c r="D83" s="7" t="s">
        <v>164</v>
      </c>
      <c r="E83" s="8">
        <f t="shared" si="2"/>
        <v>1</v>
      </c>
      <c r="F83" s="38" t="s">
        <v>212</v>
      </c>
      <c r="G83" s="43"/>
      <c r="H83" s="34"/>
    </row>
    <row r="84" spans="1:8" x14ac:dyDescent="0.2">
      <c r="A84" s="60"/>
      <c r="B84" s="60"/>
      <c r="C84" s="8" t="s">
        <v>162</v>
      </c>
      <c r="D84" s="7" t="s">
        <v>165</v>
      </c>
      <c r="E84" s="8">
        <f t="shared" si="2"/>
        <v>1</v>
      </c>
      <c r="F84" s="38" t="s">
        <v>221</v>
      </c>
      <c r="G84" s="43"/>
      <c r="H84" s="34"/>
    </row>
    <row r="85" spans="1:8" x14ac:dyDescent="0.2">
      <c r="A85" s="60"/>
      <c r="B85" s="60"/>
      <c r="C85" s="8" t="s">
        <v>166</v>
      </c>
      <c r="D85" s="7" t="s">
        <v>167</v>
      </c>
      <c r="E85" s="8">
        <f t="shared" si="2"/>
        <v>1</v>
      </c>
      <c r="F85" s="38" t="s">
        <v>212</v>
      </c>
      <c r="G85" s="43"/>
      <c r="H85" s="34"/>
    </row>
    <row r="86" spans="1:8" x14ac:dyDescent="0.2">
      <c r="A86" s="60"/>
      <c r="B86" s="60"/>
      <c r="C86" s="8" t="s">
        <v>168</v>
      </c>
      <c r="D86" s="7" t="s">
        <v>169</v>
      </c>
      <c r="E86" s="8">
        <f t="shared" si="2"/>
        <v>1</v>
      </c>
      <c r="F86" s="38" t="s">
        <v>212</v>
      </c>
      <c r="G86" s="43"/>
      <c r="H86" s="34"/>
    </row>
    <row r="87" spans="1:8" x14ac:dyDescent="0.2">
      <c r="A87" s="60"/>
      <c r="B87" s="60"/>
      <c r="C87" s="8" t="s">
        <v>170</v>
      </c>
      <c r="D87" s="7" t="s">
        <v>171</v>
      </c>
      <c r="E87" s="8">
        <f t="shared" si="2"/>
        <v>1</v>
      </c>
      <c r="F87" s="38" t="s">
        <v>212</v>
      </c>
      <c r="G87" s="43"/>
      <c r="H87" s="34"/>
    </row>
    <row r="88" spans="1:8" x14ac:dyDescent="0.2">
      <c r="A88" s="60"/>
      <c r="B88" s="61"/>
      <c r="C88" s="8" t="s">
        <v>172</v>
      </c>
      <c r="D88" s="7" t="s">
        <v>173</v>
      </c>
      <c r="E88" s="8">
        <f t="shared" si="2"/>
        <v>1</v>
      </c>
      <c r="F88" s="38" t="s">
        <v>221</v>
      </c>
      <c r="G88" s="43"/>
      <c r="H88" s="34"/>
    </row>
    <row r="89" spans="1:8" x14ac:dyDescent="0.2">
      <c r="A89" s="60"/>
      <c r="B89" s="57" t="s">
        <v>174</v>
      </c>
      <c r="C89" s="8" t="s">
        <v>175</v>
      </c>
      <c r="D89" s="7" t="s">
        <v>176</v>
      </c>
      <c r="E89" s="8">
        <f t="shared" si="2"/>
        <v>1</v>
      </c>
      <c r="F89" s="38" t="s">
        <v>212</v>
      </c>
      <c r="G89" s="43"/>
      <c r="H89" s="34"/>
    </row>
    <row r="90" spans="1:8" x14ac:dyDescent="0.2">
      <c r="A90" s="60"/>
      <c r="B90" s="57"/>
      <c r="C90" s="8" t="s">
        <v>177</v>
      </c>
      <c r="D90" s="7" t="s">
        <v>178</v>
      </c>
      <c r="E90" s="8">
        <f t="shared" si="2"/>
        <v>1</v>
      </c>
      <c r="F90" s="38" t="s">
        <v>212</v>
      </c>
      <c r="G90" s="43"/>
      <c r="H90" s="34"/>
    </row>
    <row r="91" spans="1:8" x14ac:dyDescent="0.2">
      <c r="A91" s="60"/>
      <c r="B91" s="57"/>
      <c r="C91" s="8" t="s">
        <v>179</v>
      </c>
      <c r="D91" s="7" t="s">
        <v>180</v>
      </c>
      <c r="E91" s="8">
        <f t="shared" si="2"/>
        <v>1</v>
      </c>
      <c r="F91" s="38" t="s">
        <v>212</v>
      </c>
      <c r="G91" s="43"/>
      <c r="H91" s="34"/>
    </row>
    <row r="92" spans="1:8" x14ac:dyDescent="0.2">
      <c r="A92" s="61"/>
      <c r="B92" s="57"/>
      <c r="C92" s="8" t="s">
        <v>181</v>
      </c>
      <c r="D92" s="7" t="s">
        <v>182</v>
      </c>
      <c r="E92" s="8">
        <f t="shared" si="2"/>
        <v>1</v>
      </c>
      <c r="F92" s="38" t="s">
        <v>212</v>
      </c>
      <c r="G92" s="43"/>
      <c r="H92" s="34"/>
    </row>
    <row r="94" spans="1:8" x14ac:dyDescent="0.2">
      <c r="F94" s="33"/>
    </row>
    <row r="95" spans="1:8" x14ac:dyDescent="0.2">
      <c r="F95" s="34" t="s">
        <v>213</v>
      </c>
    </row>
    <row r="96" spans="1:8" x14ac:dyDescent="0.2">
      <c r="F96" s="34" t="s">
        <v>224</v>
      </c>
    </row>
    <row r="97" spans="6:6" x14ac:dyDescent="0.2">
      <c r="F97" s="34" t="s">
        <v>220</v>
      </c>
    </row>
    <row r="98" spans="6:6" x14ac:dyDescent="0.2">
      <c r="F98" s="34" t="s">
        <v>222</v>
      </c>
    </row>
    <row r="99" spans="6:6" x14ac:dyDescent="0.2">
      <c r="F99" s="34" t="s">
        <v>211</v>
      </c>
    </row>
    <row r="100" spans="6:6" x14ac:dyDescent="0.2">
      <c r="F100" s="34" t="s">
        <v>209</v>
      </c>
    </row>
    <row r="101" spans="6:6" x14ac:dyDescent="0.2">
      <c r="F101" s="34" t="s">
        <v>207</v>
      </c>
    </row>
    <row r="102" spans="6:6" x14ac:dyDescent="0.2">
      <c r="F102" s="33"/>
    </row>
  </sheetData>
  <autoFilter ref="A1:H92"/>
  <mergeCells count="23">
    <mergeCell ref="B83:B88"/>
    <mergeCell ref="B89:B92"/>
    <mergeCell ref="B66:B70"/>
    <mergeCell ref="B71:B76"/>
    <mergeCell ref="B77:B78"/>
    <mergeCell ref="B79:B80"/>
    <mergeCell ref="B81:B82"/>
    <mergeCell ref="A2:A35"/>
    <mergeCell ref="A36:A70"/>
    <mergeCell ref="A71:A92"/>
    <mergeCell ref="B2:B5"/>
    <mergeCell ref="B6:B11"/>
    <mergeCell ref="B12:B15"/>
    <mergeCell ref="B16:B18"/>
    <mergeCell ref="B19:B20"/>
    <mergeCell ref="B21:B30"/>
    <mergeCell ref="B31:B35"/>
    <mergeCell ref="B36:B39"/>
    <mergeCell ref="B40:B45"/>
    <mergeCell ref="B46:B50"/>
    <mergeCell ref="B52:B53"/>
    <mergeCell ref="B54:B55"/>
    <mergeCell ref="B56:B65"/>
  </mergeCells>
  <phoneticPr fontId="6" type="noConversion"/>
  <conditionalFormatting sqref="F1:F1048576">
    <cfRule type="cellIs" dxfId="3" priority="1" operator="between">
      <formula>$F$97</formula>
      <formula>$F$98</formula>
    </cfRule>
    <cfRule type="cellIs" dxfId="2" priority="2" operator="equal">
      <formula>$F$99</formula>
    </cfRule>
    <cfRule type="cellIs" dxfId="1" priority="3" operator="equal">
      <formula>$F$100</formula>
    </cfRule>
    <cfRule type="cellIs" dxfId="0" priority="4" operator="equal">
      <formula>$F$101</formula>
    </cfRule>
  </conditionalFormatting>
  <dataValidations count="1">
    <dataValidation type="list" allowBlank="1" showInputMessage="1" showErrorMessage="1" sqref="F2:F92">
      <formula1>$F$95:$F$101</formula1>
    </dataValidation>
  </dataValidations>
  <hyperlinks>
    <hyperlink ref="G33" r:id="rId1" display="http://127.0.0.1:8000/products/1/"/>
    <hyperlink ref="G35" r:id="rId2" display="http://127.0.0.1:8000/products/exchangerule"/>
  </hyperlinks>
  <pageMargins left="0.75" right="0.75" top="1" bottom="1" header="0.5" footer="0.5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5" sqref="B25"/>
    </sheetView>
  </sheetViews>
  <sheetFormatPr defaultRowHeight="14.25" x14ac:dyDescent="0.15"/>
  <sheetData>
    <row r="1" spans="1:2" x14ac:dyDescent="0.15">
      <c r="B1" s="20" t="s">
        <v>187</v>
      </c>
    </row>
    <row r="2" spans="1:2" x14ac:dyDescent="0.15">
      <c r="A2" t="s">
        <v>188</v>
      </c>
      <c r="B2" s="20">
        <f>ROUNDUP(10000/22,0)</f>
        <v>455</v>
      </c>
    </row>
    <row r="3" spans="1:2" x14ac:dyDescent="0.15">
      <c r="A3" t="s">
        <v>189</v>
      </c>
      <c r="B3" s="20">
        <f>ROUNDUP(20000/22,0)</f>
        <v>910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7"/>
  <sheetViews>
    <sheetView topLeftCell="A4" workbookViewId="0">
      <selection activeCell="D18" sqref="D18"/>
    </sheetView>
  </sheetViews>
  <sheetFormatPr defaultRowHeight="14.25" x14ac:dyDescent="0.15"/>
  <cols>
    <col min="3" max="3" width="16.75" customWidth="1"/>
    <col min="4" max="4" width="45" customWidth="1"/>
    <col min="10" max="10" width="45.25" customWidth="1"/>
    <col min="11" max="11" width="34.875" customWidth="1"/>
  </cols>
  <sheetData>
    <row r="5" spans="3:4" x14ac:dyDescent="0.15">
      <c r="C5" t="s">
        <v>248</v>
      </c>
      <c r="D5" t="s">
        <v>252</v>
      </c>
    </row>
    <row r="6" spans="3:4" x14ac:dyDescent="0.15">
      <c r="D6" t="s">
        <v>254</v>
      </c>
    </row>
    <row r="7" spans="3:4" x14ac:dyDescent="0.15">
      <c r="D7" t="s">
        <v>263</v>
      </c>
    </row>
    <row r="8" spans="3:4" x14ac:dyDescent="0.15">
      <c r="D8" t="s">
        <v>249</v>
      </c>
    </row>
    <row r="9" spans="3:4" x14ac:dyDescent="0.15">
      <c r="C9" t="s">
        <v>250</v>
      </c>
      <c r="D9" t="s">
        <v>251</v>
      </c>
    </row>
    <row r="10" spans="3:4" x14ac:dyDescent="0.15">
      <c r="D10" t="s">
        <v>253</v>
      </c>
    </row>
    <row r="11" spans="3:4" x14ac:dyDescent="0.15">
      <c r="D11" t="s">
        <v>255</v>
      </c>
    </row>
    <row r="12" spans="3:4" x14ac:dyDescent="0.15">
      <c r="C12" t="s">
        <v>256</v>
      </c>
      <c r="D12" t="s">
        <v>252</v>
      </c>
    </row>
    <row r="13" spans="3:4" x14ac:dyDescent="0.15">
      <c r="D13" t="s">
        <v>257</v>
      </c>
    </row>
    <row r="14" spans="3:4" x14ac:dyDescent="0.15">
      <c r="D14" t="s">
        <v>258</v>
      </c>
    </row>
    <row r="15" spans="3:4" x14ac:dyDescent="0.15">
      <c r="C15" t="s">
        <v>259</v>
      </c>
      <c r="D15" t="s">
        <v>264</v>
      </c>
    </row>
    <row r="16" spans="3:4" x14ac:dyDescent="0.15">
      <c r="D16" t="s">
        <v>260</v>
      </c>
    </row>
    <row r="17" spans="3:4" x14ac:dyDescent="0.15">
      <c r="D17" t="s">
        <v>265</v>
      </c>
    </row>
    <row r="18" spans="3:4" x14ac:dyDescent="0.15">
      <c r="C18" t="s">
        <v>261</v>
      </c>
      <c r="D18" t="s">
        <v>262</v>
      </c>
    </row>
    <row r="19" spans="3:4" x14ac:dyDescent="0.15">
      <c r="D19" t="s">
        <v>263</v>
      </c>
    </row>
    <row r="20" spans="3:4" x14ac:dyDescent="0.15">
      <c r="D20" t="s">
        <v>266</v>
      </c>
    </row>
    <row r="25" spans="3:4" x14ac:dyDescent="0.15">
      <c r="C25" t="s">
        <v>267</v>
      </c>
      <c r="D25" t="s">
        <v>268</v>
      </c>
    </row>
    <row r="26" spans="3:4" x14ac:dyDescent="0.15">
      <c r="D26" t="s">
        <v>269</v>
      </c>
    </row>
    <row r="27" spans="3:4" x14ac:dyDescent="0.15">
      <c r="D27" t="s">
        <v>270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4.25" x14ac:dyDescent="0.15"/>
  <cols>
    <col min="1" max="1" width="18.375" customWidth="1"/>
    <col min="2" max="2" width="32.625" customWidth="1"/>
    <col min="3" max="3" width="43.25" customWidth="1"/>
  </cols>
  <sheetData>
    <row r="1" spans="1:3" x14ac:dyDescent="0.15">
      <c r="A1" s="69" t="s">
        <v>275</v>
      </c>
      <c r="B1" s="68" t="s">
        <v>283</v>
      </c>
    </row>
    <row r="2" spans="1:3" x14ac:dyDescent="0.15">
      <c r="A2" s="69"/>
      <c r="B2" s="18" t="s">
        <v>281</v>
      </c>
      <c r="C2" t="s">
        <v>282</v>
      </c>
    </row>
    <row r="3" spans="1:3" x14ac:dyDescent="0.15">
      <c r="A3" s="70" t="s">
        <v>276</v>
      </c>
    </row>
    <row r="4" spans="1:3" ht="28.5" x14ac:dyDescent="0.15">
      <c r="A4" s="20" t="s">
        <v>277</v>
      </c>
      <c r="B4" t="s">
        <v>290</v>
      </c>
      <c r="C4" s="18" t="s">
        <v>291</v>
      </c>
    </row>
    <row r="5" spans="1:3" ht="42.75" x14ac:dyDescent="0.15">
      <c r="B5" t="s">
        <v>292</v>
      </c>
      <c r="C5" s="68" t="s">
        <v>289</v>
      </c>
    </row>
    <row r="6" spans="1:3" x14ac:dyDescent="0.15">
      <c r="B6" t="s">
        <v>293</v>
      </c>
    </row>
    <row r="7" spans="1:3" x14ac:dyDescent="0.15">
      <c r="A7" s="20" t="s">
        <v>278</v>
      </c>
    </row>
  </sheetData>
  <mergeCells count="1">
    <mergeCell ref="A1:A2"/>
  </mergeCells>
  <phoneticPr fontId="6" type="noConversion"/>
  <hyperlinks>
    <hyperlink ref="A3" location="exam!A1" display="学习考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:XFD4"/>
    </sheetView>
  </sheetViews>
  <sheetFormatPr defaultRowHeight="14.25" x14ac:dyDescent="0.15"/>
  <cols>
    <col min="1" max="1" width="19.75" customWidth="1"/>
    <col min="2" max="2" width="29.375" bestFit="1" customWidth="1"/>
    <col min="3" max="3" width="70.5" customWidth="1"/>
  </cols>
  <sheetData>
    <row r="1" spans="1:3" x14ac:dyDescent="0.15">
      <c r="A1" t="s">
        <v>271</v>
      </c>
      <c r="B1" s="67" t="s">
        <v>284</v>
      </c>
    </row>
    <row r="2" spans="1:3" x14ac:dyDescent="0.15">
      <c r="A2" t="s">
        <v>272</v>
      </c>
      <c r="B2" t="s">
        <v>285</v>
      </c>
    </row>
    <row r="3" spans="1:3" ht="57" x14ac:dyDescent="0.15">
      <c r="A3" t="s">
        <v>273</v>
      </c>
      <c r="B3" t="s">
        <v>286</v>
      </c>
      <c r="C3" s="18" t="s">
        <v>287</v>
      </c>
    </row>
    <row r="4" spans="1:3" ht="28.5" x14ac:dyDescent="0.15">
      <c r="A4" t="s">
        <v>274</v>
      </c>
      <c r="B4" s="18" t="s">
        <v>288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4.25" x14ac:dyDescent="0.15"/>
  <cols>
    <col min="1" max="1" width="19" customWidth="1"/>
    <col min="2" max="2" width="36.5" customWidth="1"/>
    <col min="3" max="3" width="18.875" customWidth="1"/>
  </cols>
  <sheetData>
    <row r="1" spans="1:3" x14ac:dyDescent="0.15">
      <c r="A1" t="s">
        <v>279</v>
      </c>
      <c r="B1" t="s">
        <v>280</v>
      </c>
      <c r="C1" s="67" t="s">
        <v>294</v>
      </c>
    </row>
    <row r="2" spans="1:3" x14ac:dyDescent="0.15">
      <c r="C2" t="s">
        <v>297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15"/>
  <cols>
    <col min="1" max="1" width="11.625" bestFit="1" customWidth="1"/>
  </cols>
  <sheetData>
    <row r="1" spans="1:1" x14ac:dyDescent="0.15">
      <c r="A1" t="s">
        <v>295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报价（不含手机APP）</vt:lpstr>
      <vt:lpstr>报价（含手机APP）</vt:lpstr>
      <vt:lpstr>功能清单</vt:lpstr>
      <vt:lpstr>定价</vt:lpstr>
      <vt:lpstr>登陆</vt:lpstr>
      <vt:lpstr>inspection</vt:lpstr>
      <vt:lpstr>exam</vt:lpstr>
      <vt:lpstr>invoice</vt:lpstr>
      <vt:lpstr>css</vt:lpstr>
      <vt:lpstr>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</dc:creator>
  <cp:lastModifiedBy>hebin</cp:lastModifiedBy>
  <dcterms:created xsi:type="dcterms:W3CDTF">2016-10-12T23:57:00Z</dcterms:created>
  <dcterms:modified xsi:type="dcterms:W3CDTF">2017-08-11T16:05:27Z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2052-4.7.1</vt:lpwstr>
  </property>
</Properties>
</file>