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ohito Chatani\Desktop\新しいフォルダー\data_storage\"/>
    </mc:Choice>
  </mc:AlternateContent>
  <bookViews>
    <workbookView xWindow="0" yWindow="0" windowWidth="16815" windowHeight="7560"/>
  </bookViews>
  <sheets>
    <sheet name="steady" sheetId="1" r:id="rId1"/>
    <sheet name="timeconstan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A2" i="2" l="1"/>
  <c r="B10" i="1" l="1"/>
  <c r="B9" i="1"/>
  <c r="B8" i="1"/>
  <c r="B6" i="1"/>
  <c r="E6" i="1" s="1"/>
  <c r="B7" i="1"/>
  <c r="B5" i="1"/>
  <c r="B4" i="1"/>
  <c r="B3" i="1"/>
  <c r="B2" i="1"/>
  <c r="E2" i="1" s="1"/>
  <c r="E5" i="1" l="1"/>
  <c r="E9" i="1"/>
  <c r="E7" i="1"/>
  <c r="E10" i="1"/>
  <c r="E8" i="1"/>
  <c r="E4" i="1"/>
  <c r="E3" i="1"/>
  <c r="A6" i="2" l="1"/>
  <c r="B6" i="2"/>
  <c r="B4" i="2" l="1"/>
  <c r="A4" i="2"/>
</calcChain>
</file>

<file path=xl/sharedStrings.xml><?xml version="1.0" encoding="utf-8"?>
<sst xmlns="http://schemas.openxmlformats.org/spreadsheetml/2006/main" count="12" uniqueCount="12">
  <si>
    <t>binary bit</t>
    <phoneticPr fontId="1"/>
  </si>
  <si>
    <t>binary bit</t>
    <phoneticPr fontId="1"/>
  </si>
  <si>
    <t>bit1-0</t>
    <phoneticPr fontId="1"/>
  </si>
  <si>
    <t>bit1-1</t>
    <phoneticPr fontId="1"/>
  </si>
  <si>
    <t>bit2-1</t>
    <phoneticPr fontId="1"/>
  </si>
  <si>
    <t>bit2-0</t>
    <phoneticPr fontId="1"/>
  </si>
  <si>
    <t>bit3-0</t>
    <phoneticPr fontId="1"/>
  </si>
  <si>
    <t>bit3-1</t>
    <phoneticPr fontId="1"/>
  </si>
  <si>
    <t>↑output</t>
    <phoneticPr fontId="1"/>
  </si>
  <si>
    <t>↓input</t>
    <phoneticPr fontId="1"/>
  </si>
  <si>
    <t>Fluorescence</t>
    <phoneticPr fontId="1"/>
  </si>
  <si>
    <t>Fluorescence(normalized)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</si>
</sst>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0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0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0"/>
    </sheetNames>
    <sheetDataSet>
      <sheetData sheetId="0">
        <row r="2">
          <cell r="K2">
            <v>440.52735323383058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"/>
      <sheetName val="立ち上がり"/>
      <sheetName val="立ち上がり時定数"/>
      <sheetName val="立ち下がり"/>
      <sheetName val="立ち下がり時定数"/>
    </sheetNames>
    <sheetDataSet>
      <sheetData sheetId="0"/>
      <sheetData sheetId="1"/>
      <sheetData sheetId="2">
        <row r="1">
          <cell r="C1">
            <v>0.44999999999999429</v>
          </cell>
        </row>
      </sheetData>
      <sheetData sheetId="3"/>
      <sheetData sheetId="4">
        <row r="1">
          <cell r="B1">
            <v>0.45999999999999658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"/>
      <sheetName val="立ち上がり"/>
      <sheetName val="立ち上がり時定数"/>
      <sheetName val="立ち下がり"/>
      <sheetName val="立ち下がり時定数"/>
    </sheetNames>
    <sheetDataSet>
      <sheetData sheetId="0" refreshError="1"/>
      <sheetData sheetId="1" refreshError="1"/>
      <sheetData sheetId="2">
        <row r="1">
          <cell r="C1">
            <v>0.70999999999999375</v>
          </cell>
        </row>
      </sheetData>
      <sheetData sheetId="3" refreshError="1"/>
      <sheetData sheetId="4">
        <row r="1">
          <cell r="B1">
            <v>0.71999999999999886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立ち上がり"/>
      <sheetName val="立ち上がり時定数"/>
      <sheetName val="立ち下がり"/>
      <sheetName val="立ち下がり時定数"/>
    </sheetNames>
    <sheetDataSet>
      <sheetData sheetId="0"/>
      <sheetData sheetId="1"/>
      <sheetData sheetId="2">
        <row r="1">
          <cell r="C1">
            <v>1.2299999999999927</v>
          </cell>
        </row>
      </sheetData>
      <sheetData sheetId="3">
        <row r="65">
          <cell r="G65">
            <v>3.1500000000000057</v>
          </cell>
        </row>
      </sheetData>
      <sheetData sheetId="4">
        <row r="1">
          <cell r="B1">
            <v>1.2900000000000034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1"/>
    </sheetNames>
    <sheetDataSet>
      <sheetData sheetId="0">
        <row r="2">
          <cell r="K2">
            <v>4788.0891666666648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2"/>
    </sheetNames>
    <sheetDataSet>
      <sheetData sheetId="0">
        <row r="2">
          <cell r="K2">
            <v>8610.2157213930459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3"/>
    </sheetNames>
    <sheetDataSet>
      <sheetData sheetId="0">
        <row r="2">
          <cell r="K2">
            <v>11271.464781094526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4"/>
    </sheetNames>
    <sheetDataSet>
      <sheetData sheetId="0">
        <row r="2">
          <cell r="K2">
            <v>16665.920967661692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5"/>
    </sheetNames>
    <sheetDataSet>
      <sheetData sheetId="0">
        <row r="2">
          <cell r="K2">
            <v>19645.467616915437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6"/>
    </sheetNames>
    <sheetDataSet>
      <sheetData sheetId="0">
        <row r="2">
          <cell r="K2">
            <v>22546.417417910445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7"/>
    </sheetNames>
    <sheetDataSet>
      <sheetData sheetId="0">
        <row r="2">
          <cell r="K2">
            <v>25915.250721393018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8"/>
    </sheetNames>
    <sheetDataSet>
      <sheetData sheetId="0">
        <row r="2">
          <cell r="K2">
            <v>28269.748684079608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10" sqref="B10"/>
    </sheetView>
  </sheetViews>
  <sheetFormatPr defaultRowHeight="18.75" x14ac:dyDescent="0.4"/>
  <cols>
    <col min="1" max="1" width="9.5" bestFit="1" customWidth="1"/>
    <col min="2" max="2" width="19.25" bestFit="1" customWidth="1"/>
    <col min="5" max="5" width="24.125" bestFit="1" customWidth="1"/>
  </cols>
  <sheetData>
    <row r="1" spans="1:5" x14ac:dyDescent="0.4">
      <c r="A1" t="s">
        <v>0</v>
      </c>
      <c r="B1" t="s">
        <v>10</v>
      </c>
      <c r="D1" t="s">
        <v>1</v>
      </c>
      <c r="E1" t="s">
        <v>11</v>
      </c>
    </row>
    <row r="2" spans="1:5" x14ac:dyDescent="0.4">
      <c r="A2">
        <v>0</v>
      </c>
      <c r="B2">
        <f>[1]st0!K2</f>
        <v>440.52735323383058</v>
      </c>
      <c r="D2">
        <v>0</v>
      </c>
      <c r="E2">
        <f>(B2-$B$2)/($B$10-$B$2)</f>
        <v>0</v>
      </c>
    </row>
    <row r="3" spans="1:5" x14ac:dyDescent="0.4">
      <c r="A3">
        <v>1</v>
      </c>
      <c r="B3">
        <f>[2]st1!K2</f>
        <v>4788.0891666666648</v>
      </c>
      <c r="D3">
        <v>1</v>
      </c>
      <c r="E3">
        <f t="shared" ref="E3:E10" si="0">(B3-$B$2)/($B$10-$B$2)</f>
        <v>0.15622290547576395</v>
      </c>
    </row>
    <row r="4" spans="1:5" x14ac:dyDescent="0.4">
      <c r="A4">
        <v>2</v>
      </c>
      <c r="B4">
        <f>[3]st2!K2</f>
        <v>8610.2157213930459</v>
      </c>
      <c r="D4">
        <v>2</v>
      </c>
      <c r="E4">
        <f t="shared" si="0"/>
        <v>0.29356510809391462</v>
      </c>
    </row>
    <row r="5" spans="1:5" x14ac:dyDescent="0.4">
      <c r="A5">
        <v>3</v>
      </c>
      <c r="B5">
        <f>[4]st3!K2</f>
        <v>11271.464781094526</v>
      </c>
      <c r="D5">
        <v>3</v>
      </c>
      <c r="E5">
        <f t="shared" si="0"/>
        <v>0.3891929745032332</v>
      </c>
    </row>
    <row r="6" spans="1:5" x14ac:dyDescent="0.4">
      <c r="A6">
        <v>4</v>
      </c>
      <c r="B6">
        <f>[5]st4!K2</f>
        <v>16665.920967661692</v>
      </c>
      <c r="D6">
        <v>4</v>
      </c>
      <c r="E6">
        <f t="shared" si="0"/>
        <v>0.58303440910305715</v>
      </c>
    </row>
    <row r="7" spans="1:5" x14ac:dyDescent="0.4">
      <c r="A7">
        <v>5</v>
      </c>
      <c r="B7">
        <f>[6]st5!K2</f>
        <v>19645.467616915437</v>
      </c>
      <c r="D7">
        <v>5</v>
      </c>
      <c r="E7">
        <f t="shared" si="0"/>
        <v>0.69009980679534655</v>
      </c>
    </row>
    <row r="8" spans="1:5" x14ac:dyDescent="0.4">
      <c r="A8">
        <v>6</v>
      </c>
      <c r="B8">
        <f>[7]st6!K2</f>
        <v>22546.417417910445</v>
      </c>
      <c r="D8">
        <v>6</v>
      </c>
      <c r="E8">
        <f t="shared" si="0"/>
        <v>0.79434094838199976</v>
      </c>
    </row>
    <row r="9" spans="1:5" x14ac:dyDescent="0.4">
      <c r="A9">
        <v>7</v>
      </c>
      <c r="B9">
        <f>[8]st7!K2</f>
        <v>25915.250721393018</v>
      </c>
      <c r="D9">
        <v>7</v>
      </c>
      <c r="E9">
        <f t="shared" si="0"/>
        <v>0.9153947595336821</v>
      </c>
    </row>
    <row r="10" spans="1:5" x14ac:dyDescent="0.4">
      <c r="A10">
        <v>8</v>
      </c>
      <c r="B10">
        <f>[9]st8!K2</f>
        <v>28269.748684079608</v>
      </c>
      <c r="D10">
        <v>8</v>
      </c>
      <c r="E10">
        <f t="shared" si="0"/>
        <v>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8.75" x14ac:dyDescent="0.4"/>
  <sheetData>
    <row r="1" spans="1:3" x14ac:dyDescent="0.4">
      <c r="A1" t="s">
        <v>2</v>
      </c>
      <c r="B1" t="s">
        <v>3</v>
      </c>
      <c r="C1" t="s">
        <v>8</v>
      </c>
    </row>
    <row r="2" spans="1:3" x14ac:dyDescent="0.4">
      <c r="A2">
        <f>[10]立ち下がり時定数!$B$1</f>
        <v>0.45999999999999658</v>
      </c>
      <c r="B2">
        <f>[10]立ち上がり時定数!$C$1</f>
        <v>0.44999999999999429</v>
      </c>
    </row>
    <row r="3" spans="1:3" x14ac:dyDescent="0.4">
      <c r="A3" t="s">
        <v>5</v>
      </c>
      <c r="B3" t="s">
        <v>4</v>
      </c>
    </row>
    <row r="4" spans="1:3" x14ac:dyDescent="0.4">
      <c r="A4">
        <f>[11]立ち下がり時定数!$B$1</f>
        <v>0.71999999999999886</v>
      </c>
      <c r="B4">
        <f>[11]立ち上がり時定数!$C$1</f>
        <v>0.70999999999999375</v>
      </c>
    </row>
    <row r="5" spans="1:3" x14ac:dyDescent="0.4">
      <c r="A5" t="s">
        <v>6</v>
      </c>
      <c r="B5" t="s">
        <v>7</v>
      </c>
      <c r="C5" t="s">
        <v>9</v>
      </c>
    </row>
    <row r="6" spans="1:3" x14ac:dyDescent="0.4">
      <c r="A6" s="1">
        <f>[12]立ち下がり時定数!$B$1</f>
        <v>1.2900000000000034</v>
      </c>
      <c r="B6">
        <f>[12]立ち上がり時定数!$C$1</f>
        <v>1.2299999999999927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steady</vt:lpstr>
      <vt:lpstr>timeconstant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Tomohito Chatani</dc:creator>
  <cp:lastModifiedBy>Tomohito Chatani</cp:lastModifiedBy>
  <dcterms:created xsi:type="dcterms:W3CDTF">2022-01-10T11:35:46Z</dcterms:created>
  <dcterms:modified xsi:type="dcterms:W3CDTF">2022-04-30T06:53:15Z</dcterms:modified>
</cp:coreProperties>
</file>