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590"/>
  </bookViews>
  <sheets>
    <sheet name="Resultados" sheetId="1" r:id="rId1"/>
  </sheets>
  <calcPr calcId="144525"/>
</workbook>
</file>

<file path=xl/sharedStrings.xml><?xml version="1.0" encoding="utf-8"?>
<sst xmlns="http://schemas.openxmlformats.org/spreadsheetml/2006/main" count="88" uniqueCount="51">
  <si>
    <t>Subjects Informations</t>
  </si>
  <si>
    <t>Matlab result (1)</t>
  </si>
  <si>
    <t>Matlab result (2)</t>
  </si>
  <si>
    <t>Subject</t>
  </si>
  <si>
    <t>Age</t>
  </si>
  <si>
    <t>Gender</t>
  </si>
  <si>
    <t>Recording year</t>
  </si>
  <si>
    <t>Number of subtractions</t>
  </si>
  <si>
    <t>Count quality</t>
  </si>
  <si>
    <t>Alpha</t>
  </si>
  <si>
    <t>Beta</t>
  </si>
  <si>
    <t>Result</t>
  </si>
  <si>
    <t>Subject00</t>
  </si>
  <si>
    <t>F</t>
  </si>
  <si>
    <t>Subject01</t>
  </si>
  <si>
    <t>Subject02</t>
  </si>
  <si>
    <t>Subject03</t>
  </si>
  <si>
    <t>Subject04</t>
  </si>
  <si>
    <t>Subject05</t>
  </si>
  <si>
    <t>Subject06</t>
  </si>
  <si>
    <t>M</t>
  </si>
  <si>
    <t>Subject07</t>
  </si>
  <si>
    <t>Subject08</t>
  </si>
  <si>
    <t>Subject09</t>
  </si>
  <si>
    <t>Subject10</t>
  </si>
  <si>
    <t>Subject11</t>
  </si>
  <si>
    <t>Subject12</t>
  </si>
  <si>
    <t>Subject13</t>
  </si>
  <si>
    <t>Subject14</t>
  </si>
  <si>
    <t>Subject15</t>
  </si>
  <si>
    <t>Subject16</t>
  </si>
  <si>
    <t>Subject17</t>
  </si>
  <si>
    <t>Subject18</t>
  </si>
  <si>
    <t>Subject19</t>
  </si>
  <si>
    <t>Subject20</t>
  </si>
  <si>
    <t>Subject21</t>
  </si>
  <si>
    <t>Subject22</t>
  </si>
  <si>
    <t>Subject23</t>
  </si>
  <si>
    <t>Subject24</t>
  </si>
  <si>
    <t>Subject25</t>
  </si>
  <si>
    <t>Subject26</t>
  </si>
  <si>
    <t>Subject27</t>
  </si>
  <si>
    <t>Subject28</t>
  </si>
  <si>
    <t>Subject29</t>
  </si>
  <si>
    <t>Subject30</t>
  </si>
  <si>
    <t>Subject31</t>
  </si>
  <si>
    <t>Subject32</t>
  </si>
  <si>
    <t>Subject33</t>
  </si>
  <si>
    <t>Subject34</t>
  </si>
  <si>
    <t>Subject35</t>
  </si>
  <si>
    <t>Results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</si>
</sst>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0"/>
  <sheetViews>
    <sheetView tabSelected="1" topLeftCell="C26" workbookViewId="0">
      <selection activeCell="L41" sqref="L41"/>
    </sheetView>
  </sheetViews>
  <sheetFormatPr defaultColWidth="7.2" defaultRowHeight="15.75"/>
  <cols>
    <col min="1" max="1" width="10.1" customWidth="1"/>
    <col min="4" max="4" width="12.6" customWidth="1"/>
    <col min="5" max="5" width="19.3" customWidth="1"/>
    <col min="6" max="6" width="11.2" customWidth="1"/>
    <col min="7" max="12" width="10.7" customWidth="1"/>
  </cols>
  <sheetData>
    <row r="1" spans="1:12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  <c r="L1" s="1"/>
    </row>
    <row r="2" spans="1:1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9</v>
      </c>
      <c r="K2" t="s">
        <v>10</v>
      </c>
      <c r="L2" t="s">
        <v>11</v>
      </c>
    </row>
    <row r="3" spans="1:12">
      <c r="A3" t="s">
        <v>12</v>
      </c>
      <c r="B3">
        <v>21</v>
      </c>
      <c r="C3" t="s">
        <v>13</v>
      </c>
      <c r="D3">
        <v>2011</v>
      </c>
      <c r="E3">
        <v>9.7</v>
      </c>
      <c r="F3">
        <v>0</v>
      </c>
      <c r="G3">
        <v>34.14</v>
      </c>
      <c r="H3">
        <v>29.49</v>
      </c>
      <c r="I3" t="str">
        <f>IF(G3&gt;H3,"Correct","Incorrect")</f>
        <v>Correct</v>
      </c>
      <c r="J3">
        <v>28.83</v>
      </c>
      <c r="K3">
        <v>30.44</v>
      </c>
      <c r="L3" t="str">
        <f>IF(K3&gt;J3,"Correct","Incorrect")</f>
        <v>Correct</v>
      </c>
    </row>
    <row r="4" spans="1:12">
      <c r="A4" t="s">
        <v>14</v>
      </c>
      <c r="B4">
        <v>18</v>
      </c>
      <c r="C4" t="s">
        <v>13</v>
      </c>
      <c r="D4">
        <v>2011</v>
      </c>
      <c r="E4">
        <v>29.35</v>
      </c>
      <c r="F4">
        <v>1</v>
      </c>
      <c r="G4">
        <v>25.71</v>
      </c>
      <c r="H4">
        <v>29.22</v>
      </c>
      <c r="I4" t="str">
        <f t="shared" ref="I4:I38" si="0">IF(G4&gt;H4,"Correct","Incorrect")</f>
        <v>Incorrect</v>
      </c>
      <c r="J4">
        <v>18.02</v>
      </c>
      <c r="K4">
        <v>22.33</v>
      </c>
      <c r="L4" t="str">
        <f t="shared" ref="L4:L38" si="1">IF(K4&gt;J4,"Correct","Incorrect")</f>
        <v>Correct</v>
      </c>
    </row>
    <row r="5" spans="1:12">
      <c r="A5" t="s">
        <v>15</v>
      </c>
      <c r="B5">
        <v>19</v>
      </c>
      <c r="C5" t="s">
        <v>13</v>
      </c>
      <c r="D5">
        <v>2012</v>
      </c>
      <c r="E5">
        <v>12.88</v>
      </c>
      <c r="F5">
        <v>1</v>
      </c>
      <c r="G5">
        <v>27.84</v>
      </c>
      <c r="H5">
        <v>26.64</v>
      </c>
      <c r="I5" t="str">
        <f t="shared" si="0"/>
        <v>Correct</v>
      </c>
      <c r="J5">
        <v>24.88</v>
      </c>
      <c r="K5">
        <v>32.55</v>
      </c>
      <c r="L5" t="str">
        <f t="shared" si="1"/>
        <v>Correct</v>
      </c>
    </row>
    <row r="6" spans="1:12">
      <c r="A6" t="s">
        <v>16</v>
      </c>
      <c r="B6">
        <v>17</v>
      </c>
      <c r="C6" t="s">
        <v>13</v>
      </c>
      <c r="D6">
        <v>2010</v>
      </c>
      <c r="E6">
        <v>31</v>
      </c>
      <c r="F6">
        <v>1</v>
      </c>
      <c r="G6">
        <v>45.86</v>
      </c>
      <c r="H6">
        <v>18.1</v>
      </c>
      <c r="I6" t="str">
        <f t="shared" si="0"/>
        <v>Correct</v>
      </c>
      <c r="J6">
        <v>28.89</v>
      </c>
      <c r="K6">
        <v>18.83</v>
      </c>
      <c r="L6" t="str">
        <f t="shared" si="1"/>
        <v>Incorrect</v>
      </c>
    </row>
    <row r="7" spans="1:12">
      <c r="A7" t="s">
        <v>17</v>
      </c>
      <c r="B7">
        <v>17</v>
      </c>
      <c r="C7" t="s">
        <v>13</v>
      </c>
      <c r="D7">
        <v>2010</v>
      </c>
      <c r="E7">
        <v>8.6</v>
      </c>
      <c r="F7">
        <v>0</v>
      </c>
      <c r="G7">
        <v>26.87</v>
      </c>
      <c r="H7">
        <v>22.52</v>
      </c>
      <c r="I7" t="str">
        <f t="shared" si="0"/>
        <v>Correct</v>
      </c>
      <c r="J7">
        <v>24.56</v>
      </c>
      <c r="K7">
        <v>27.02</v>
      </c>
      <c r="L7" t="str">
        <f t="shared" si="1"/>
        <v>Correct</v>
      </c>
    </row>
    <row r="8" spans="1:12">
      <c r="A8" t="s">
        <v>18</v>
      </c>
      <c r="B8">
        <v>16</v>
      </c>
      <c r="C8" t="s">
        <v>13</v>
      </c>
      <c r="D8">
        <v>2010</v>
      </c>
      <c r="E8">
        <v>20.71</v>
      </c>
      <c r="F8">
        <v>1</v>
      </c>
      <c r="G8">
        <v>51.9</v>
      </c>
      <c r="H8">
        <v>17.77</v>
      </c>
      <c r="I8" t="str">
        <f t="shared" si="0"/>
        <v>Correct</v>
      </c>
      <c r="J8">
        <v>44.98</v>
      </c>
      <c r="K8">
        <v>19.7</v>
      </c>
      <c r="L8" t="str">
        <f t="shared" si="1"/>
        <v>Incorrect</v>
      </c>
    </row>
    <row r="9" spans="1:12">
      <c r="A9" t="s">
        <v>19</v>
      </c>
      <c r="B9">
        <v>18</v>
      </c>
      <c r="C9" t="s">
        <v>20</v>
      </c>
      <c r="D9">
        <v>2011</v>
      </c>
      <c r="E9">
        <v>4.35</v>
      </c>
      <c r="F9">
        <v>0</v>
      </c>
      <c r="G9">
        <v>33.21</v>
      </c>
      <c r="H9">
        <v>22.46</v>
      </c>
      <c r="I9" t="str">
        <f t="shared" si="0"/>
        <v>Correct</v>
      </c>
      <c r="J9">
        <v>18.78</v>
      </c>
      <c r="K9">
        <v>28.16</v>
      </c>
      <c r="L9" t="str">
        <f t="shared" si="1"/>
        <v>Correct</v>
      </c>
    </row>
    <row r="10" spans="1:12">
      <c r="A10" t="s">
        <v>21</v>
      </c>
      <c r="B10">
        <v>18</v>
      </c>
      <c r="C10" t="s">
        <v>13</v>
      </c>
      <c r="D10">
        <v>2012</v>
      </c>
      <c r="E10">
        <v>13.38</v>
      </c>
      <c r="F10">
        <v>1</v>
      </c>
      <c r="G10">
        <v>32.51</v>
      </c>
      <c r="H10">
        <v>19.69</v>
      </c>
      <c r="I10" t="str">
        <f t="shared" si="0"/>
        <v>Correct</v>
      </c>
      <c r="J10">
        <v>23.85</v>
      </c>
      <c r="K10">
        <v>17.43</v>
      </c>
      <c r="L10" t="str">
        <f t="shared" si="1"/>
        <v>Incorrect</v>
      </c>
    </row>
    <row r="11" spans="1:12">
      <c r="A11" t="s">
        <v>22</v>
      </c>
      <c r="B11">
        <v>26</v>
      </c>
      <c r="C11" t="s">
        <v>20</v>
      </c>
      <c r="D11">
        <v>2011</v>
      </c>
      <c r="E11">
        <v>18.24</v>
      </c>
      <c r="F11">
        <v>1</v>
      </c>
      <c r="G11">
        <v>36.79</v>
      </c>
      <c r="H11">
        <v>24.81</v>
      </c>
      <c r="I11" t="str">
        <f t="shared" si="0"/>
        <v>Correct</v>
      </c>
      <c r="J11">
        <v>23.98</v>
      </c>
      <c r="K11">
        <v>30.48</v>
      </c>
      <c r="L11" t="str">
        <f t="shared" si="1"/>
        <v>Correct</v>
      </c>
    </row>
    <row r="12" spans="1:12">
      <c r="A12" t="s">
        <v>23</v>
      </c>
      <c r="B12">
        <v>16</v>
      </c>
      <c r="C12" t="s">
        <v>13</v>
      </c>
      <c r="D12">
        <v>2010</v>
      </c>
      <c r="E12">
        <v>7</v>
      </c>
      <c r="F12">
        <v>0</v>
      </c>
      <c r="G12">
        <v>35.09</v>
      </c>
      <c r="H12">
        <v>15.69</v>
      </c>
      <c r="I12" t="str">
        <f t="shared" si="0"/>
        <v>Correct</v>
      </c>
      <c r="J12">
        <v>25.38</v>
      </c>
      <c r="K12">
        <v>19.6</v>
      </c>
      <c r="L12" t="str">
        <f t="shared" si="1"/>
        <v>Incorrect</v>
      </c>
    </row>
    <row r="13" spans="1:12">
      <c r="A13" t="s">
        <v>24</v>
      </c>
      <c r="B13">
        <v>17</v>
      </c>
      <c r="C13" t="s">
        <v>13</v>
      </c>
      <c r="D13">
        <v>2010</v>
      </c>
      <c r="E13">
        <v>1</v>
      </c>
      <c r="F13">
        <v>0</v>
      </c>
      <c r="G13">
        <v>18.22</v>
      </c>
      <c r="H13">
        <v>18.47</v>
      </c>
      <c r="I13" t="str">
        <f t="shared" si="0"/>
        <v>Incorrect</v>
      </c>
      <c r="J13">
        <v>31.71</v>
      </c>
      <c r="K13">
        <v>24.72</v>
      </c>
      <c r="L13" t="str">
        <f t="shared" si="1"/>
        <v>Incorrect</v>
      </c>
    </row>
    <row r="14" spans="1:12">
      <c r="A14" t="s">
        <v>25</v>
      </c>
      <c r="B14">
        <v>18</v>
      </c>
      <c r="C14" t="s">
        <v>13</v>
      </c>
      <c r="D14">
        <v>2010</v>
      </c>
      <c r="E14">
        <v>26</v>
      </c>
      <c r="F14">
        <v>1</v>
      </c>
      <c r="G14">
        <v>16.8</v>
      </c>
      <c r="H14">
        <v>22.21</v>
      </c>
      <c r="I14" t="str">
        <f t="shared" si="0"/>
        <v>Incorrect</v>
      </c>
      <c r="J14">
        <v>14.06</v>
      </c>
      <c r="K14">
        <v>22.77</v>
      </c>
      <c r="L14" t="str">
        <f t="shared" si="1"/>
        <v>Correct</v>
      </c>
    </row>
    <row r="15" spans="1:12">
      <c r="A15" t="s">
        <v>26</v>
      </c>
      <c r="B15">
        <v>17</v>
      </c>
      <c r="C15" t="s">
        <v>13</v>
      </c>
      <c r="D15">
        <v>2010</v>
      </c>
      <c r="E15">
        <v>26.36</v>
      </c>
      <c r="F15">
        <v>1</v>
      </c>
      <c r="G15">
        <v>31.83</v>
      </c>
      <c r="H15">
        <v>20.7</v>
      </c>
      <c r="I15" t="str">
        <f t="shared" si="0"/>
        <v>Correct</v>
      </c>
      <c r="J15">
        <v>58.26</v>
      </c>
      <c r="K15">
        <v>12.75</v>
      </c>
      <c r="L15" t="str">
        <f t="shared" si="1"/>
        <v>Incorrect</v>
      </c>
    </row>
    <row r="16" spans="1:12">
      <c r="A16" t="s">
        <v>27</v>
      </c>
      <c r="B16">
        <v>24</v>
      </c>
      <c r="C16" t="s">
        <v>20</v>
      </c>
      <c r="D16">
        <v>2012</v>
      </c>
      <c r="E16">
        <v>34</v>
      </c>
      <c r="F16">
        <v>1</v>
      </c>
      <c r="G16">
        <v>18.54</v>
      </c>
      <c r="H16">
        <v>19.45</v>
      </c>
      <c r="I16" t="str">
        <f t="shared" si="0"/>
        <v>Incorrect</v>
      </c>
      <c r="J16">
        <v>17.56</v>
      </c>
      <c r="K16">
        <v>19.78</v>
      </c>
      <c r="L16" t="str">
        <f t="shared" si="1"/>
        <v>Correct</v>
      </c>
    </row>
    <row r="17" spans="1:12">
      <c r="A17" t="s">
        <v>28</v>
      </c>
      <c r="B17">
        <v>17</v>
      </c>
      <c r="C17" t="s">
        <v>13</v>
      </c>
      <c r="D17">
        <v>2010</v>
      </c>
      <c r="E17">
        <v>9</v>
      </c>
      <c r="F17">
        <v>0</v>
      </c>
      <c r="G17">
        <v>28.34</v>
      </c>
      <c r="H17">
        <v>27.35</v>
      </c>
      <c r="I17" t="str">
        <f t="shared" si="0"/>
        <v>Correct</v>
      </c>
      <c r="J17">
        <v>17.09</v>
      </c>
      <c r="K17">
        <v>26.3</v>
      </c>
      <c r="L17" t="str">
        <f t="shared" si="1"/>
        <v>Correct</v>
      </c>
    </row>
    <row r="18" spans="1:12">
      <c r="A18" t="s">
        <v>29</v>
      </c>
      <c r="B18">
        <v>17</v>
      </c>
      <c r="C18" t="s">
        <v>13</v>
      </c>
      <c r="D18">
        <v>2012</v>
      </c>
      <c r="E18">
        <v>22.18</v>
      </c>
      <c r="F18">
        <v>1</v>
      </c>
      <c r="G18">
        <v>54.34</v>
      </c>
      <c r="H18">
        <v>18.32</v>
      </c>
      <c r="I18" t="str">
        <f t="shared" si="0"/>
        <v>Correct</v>
      </c>
      <c r="J18">
        <v>33.26</v>
      </c>
      <c r="K18">
        <v>26.29</v>
      </c>
      <c r="L18" t="str">
        <f t="shared" si="1"/>
        <v>Incorrect</v>
      </c>
    </row>
    <row r="19" spans="1:12">
      <c r="A19" t="s">
        <v>30</v>
      </c>
      <c r="B19">
        <v>17</v>
      </c>
      <c r="C19" t="s">
        <v>13</v>
      </c>
      <c r="D19">
        <v>2010</v>
      </c>
      <c r="E19">
        <v>11.59</v>
      </c>
      <c r="F19">
        <v>1</v>
      </c>
      <c r="G19">
        <v>28.59</v>
      </c>
      <c r="H19">
        <v>19.97</v>
      </c>
      <c r="I19" t="str">
        <f t="shared" si="0"/>
        <v>Correct</v>
      </c>
      <c r="J19">
        <v>20.75</v>
      </c>
      <c r="K19">
        <v>24.69</v>
      </c>
      <c r="L19" t="str">
        <f t="shared" si="1"/>
        <v>Correct</v>
      </c>
    </row>
    <row r="20" spans="1:12">
      <c r="A20" t="s">
        <v>31</v>
      </c>
      <c r="B20">
        <v>17</v>
      </c>
      <c r="C20" t="s">
        <v>13</v>
      </c>
      <c r="D20">
        <v>2010</v>
      </c>
      <c r="E20">
        <v>28.7</v>
      </c>
      <c r="F20">
        <v>1</v>
      </c>
      <c r="G20">
        <v>23.73</v>
      </c>
      <c r="H20">
        <v>21.93</v>
      </c>
      <c r="I20" t="str">
        <f t="shared" si="0"/>
        <v>Correct</v>
      </c>
      <c r="J20">
        <v>22.9</v>
      </c>
      <c r="K20">
        <v>23.15</v>
      </c>
      <c r="L20" t="str">
        <f t="shared" si="1"/>
        <v>Correct</v>
      </c>
    </row>
    <row r="21" spans="1:12">
      <c r="A21" t="s">
        <v>32</v>
      </c>
      <c r="B21">
        <v>17</v>
      </c>
      <c r="C21" t="s">
        <v>13</v>
      </c>
      <c r="D21">
        <v>2010</v>
      </c>
      <c r="E21">
        <v>20</v>
      </c>
      <c r="F21">
        <v>1</v>
      </c>
      <c r="G21">
        <v>31.62</v>
      </c>
      <c r="H21">
        <v>19.86</v>
      </c>
      <c r="I21" t="str">
        <f t="shared" si="0"/>
        <v>Correct</v>
      </c>
      <c r="J21">
        <v>21.39</v>
      </c>
      <c r="K21">
        <v>25.26</v>
      </c>
      <c r="L21" t="str">
        <f t="shared" si="1"/>
        <v>Correct</v>
      </c>
    </row>
    <row r="22" spans="1:12">
      <c r="A22" t="s">
        <v>33</v>
      </c>
      <c r="B22">
        <v>22</v>
      </c>
      <c r="C22" t="s">
        <v>20</v>
      </c>
      <c r="D22">
        <v>2010</v>
      </c>
      <c r="E22">
        <v>7.06</v>
      </c>
      <c r="F22">
        <v>0</v>
      </c>
      <c r="G22">
        <v>48.76</v>
      </c>
      <c r="H22">
        <v>21.11</v>
      </c>
      <c r="I22" t="str">
        <f t="shared" si="0"/>
        <v>Correct</v>
      </c>
      <c r="J22">
        <v>26.09</v>
      </c>
      <c r="K22">
        <v>24.31</v>
      </c>
      <c r="L22" t="str">
        <f t="shared" si="1"/>
        <v>Incorrect</v>
      </c>
    </row>
    <row r="23" spans="1:12">
      <c r="A23" t="s">
        <v>34</v>
      </c>
      <c r="B23">
        <v>17</v>
      </c>
      <c r="C23" t="s">
        <v>13</v>
      </c>
      <c r="D23">
        <v>2010</v>
      </c>
      <c r="E23">
        <v>15.41</v>
      </c>
      <c r="F23">
        <v>1</v>
      </c>
      <c r="G23">
        <v>29.26</v>
      </c>
      <c r="H23">
        <v>30.72</v>
      </c>
      <c r="I23" t="str">
        <f t="shared" si="0"/>
        <v>Incorrect</v>
      </c>
      <c r="J23">
        <v>20.83</v>
      </c>
      <c r="K23">
        <v>29.35</v>
      </c>
      <c r="L23" t="str">
        <f t="shared" si="1"/>
        <v>Correct</v>
      </c>
    </row>
    <row r="24" spans="1:12">
      <c r="A24" t="s">
        <v>35</v>
      </c>
      <c r="B24">
        <v>20</v>
      </c>
      <c r="C24" t="s">
        <v>13</v>
      </c>
      <c r="D24">
        <v>2010</v>
      </c>
      <c r="E24">
        <v>1</v>
      </c>
      <c r="F24">
        <v>0</v>
      </c>
      <c r="G24">
        <v>27.55</v>
      </c>
      <c r="H24">
        <v>28.15</v>
      </c>
      <c r="I24" t="str">
        <f t="shared" si="0"/>
        <v>Incorrect</v>
      </c>
      <c r="J24">
        <v>30.01</v>
      </c>
      <c r="K24">
        <v>27.54</v>
      </c>
      <c r="L24" t="str">
        <f t="shared" si="1"/>
        <v>Incorrect</v>
      </c>
    </row>
    <row r="25" spans="1:12">
      <c r="A25" t="s">
        <v>36</v>
      </c>
      <c r="B25">
        <v>19</v>
      </c>
      <c r="C25" t="s">
        <v>13</v>
      </c>
      <c r="D25">
        <v>2011</v>
      </c>
      <c r="E25">
        <v>4.47</v>
      </c>
      <c r="F25">
        <v>0</v>
      </c>
      <c r="G25">
        <v>39.03</v>
      </c>
      <c r="H25">
        <v>30.4</v>
      </c>
      <c r="I25" t="str">
        <f t="shared" si="0"/>
        <v>Correct</v>
      </c>
      <c r="J25">
        <v>19.19</v>
      </c>
      <c r="K25">
        <v>29.02</v>
      </c>
      <c r="L25" t="str">
        <f t="shared" si="1"/>
        <v>Correct</v>
      </c>
    </row>
    <row r="26" spans="1:12">
      <c r="A26" t="s">
        <v>37</v>
      </c>
      <c r="B26">
        <v>16</v>
      </c>
      <c r="C26" t="s">
        <v>13</v>
      </c>
      <c r="D26">
        <v>2010</v>
      </c>
      <c r="E26">
        <v>27.47</v>
      </c>
      <c r="F26">
        <v>1</v>
      </c>
      <c r="G26">
        <v>44.74</v>
      </c>
      <c r="H26">
        <v>17.5</v>
      </c>
      <c r="I26" t="str">
        <f t="shared" si="0"/>
        <v>Correct</v>
      </c>
      <c r="J26">
        <v>39.08</v>
      </c>
      <c r="K26">
        <v>19.52</v>
      </c>
      <c r="L26" t="str">
        <f t="shared" si="1"/>
        <v>Incorrect</v>
      </c>
    </row>
    <row r="27" spans="1:12">
      <c r="A27" t="s">
        <v>38</v>
      </c>
      <c r="B27">
        <v>17</v>
      </c>
      <c r="C27" t="s">
        <v>20</v>
      </c>
      <c r="D27">
        <v>2012</v>
      </c>
      <c r="E27">
        <v>14.76</v>
      </c>
      <c r="F27">
        <v>1</v>
      </c>
      <c r="G27">
        <v>30.28</v>
      </c>
      <c r="H27">
        <v>28.09</v>
      </c>
      <c r="I27" t="str">
        <f t="shared" si="0"/>
        <v>Correct</v>
      </c>
      <c r="J27">
        <v>31.18</v>
      </c>
      <c r="K27">
        <v>30.98</v>
      </c>
      <c r="L27" t="str">
        <f t="shared" si="1"/>
        <v>Incorrect</v>
      </c>
    </row>
    <row r="28" spans="1:12">
      <c r="A28" t="s">
        <v>39</v>
      </c>
      <c r="B28">
        <v>17</v>
      </c>
      <c r="C28" t="s">
        <v>20</v>
      </c>
      <c r="D28">
        <v>2012</v>
      </c>
      <c r="E28">
        <v>30.53</v>
      </c>
      <c r="F28">
        <v>1</v>
      </c>
      <c r="G28">
        <v>57.46</v>
      </c>
      <c r="H28">
        <v>14.25</v>
      </c>
      <c r="I28" t="str">
        <f t="shared" si="0"/>
        <v>Correct</v>
      </c>
      <c r="J28">
        <v>62.42</v>
      </c>
      <c r="K28">
        <v>15.39</v>
      </c>
      <c r="L28" t="str">
        <f t="shared" si="1"/>
        <v>Incorrect</v>
      </c>
    </row>
    <row r="29" spans="1:12">
      <c r="A29" t="s">
        <v>40</v>
      </c>
      <c r="B29">
        <v>17</v>
      </c>
      <c r="C29" t="s">
        <v>13</v>
      </c>
      <c r="D29">
        <v>2010</v>
      </c>
      <c r="E29">
        <v>13.59</v>
      </c>
      <c r="F29">
        <v>1</v>
      </c>
      <c r="G29">
        <v>44.17</v>
      </c>
      <c r="H29">
        <v>13.81</v>
      </c>
      <c r="I29" t="str">
        <f t="shared" si="0"/>
        <v>Correct</v>
      </c>
      <c r="J29">
        <v>31.11</v>
      </c>
      <c r="K29">
        <v>14.52</v>
      </c>
      <c r="L29" t="str">
        <f t="shared" si="1"/>
        <v>Incorrect</v>
      </c>
    </row>
    <row r="30" spans="1:12">
      <c r="A30" t="s">
        <v>41</v>
      </c>
      <c r="B30">
        <v>19</v>
      </c>
      <c r="C30" t="s">
        <v>13</v>
      </c>
      <c r="D30">
        <v>2010</v>
      </c>
      <c r="E30">
        <v>34.59</v>
      </c>
      <c r="F30">
        <v>1</v>
      </c>
      <c r="G30">
        <v>31.7</v>
      </c>
      <c r="H30">
        <v>24.77</v>
      </c>
      <c r="I30" t="str">
        <f t="shared" si="0"/>
        <v>Correct</v>
      </c>
      <c r="J30">
        <v>18.26</v>
      </c>
      <c r="K30">
        <v>24.16</v>
      </c>
      <c r="L30" t="str">
        <f t="shared" si="1"/>
        <v>Correct</v>
      </c>
    </row>
    <row r="31" spans="1:12">
      <c r="A31" t="s">
        <v>42</v>
      </c>
      <c r="B31">
        <v>19</v>
      </c>
      <c r="C31" t="s">
        <v>13</v>
      </c>
      <c r="D31">
        <v>2010</v>
      </c>
      <c r="E31">
        <v>27</v>
      </c>
      <c r="F31">
        <v>1</v>
      </c>
      <c r="G31">
        <v>32.38</v>
      </c>
      <c r="H31">
        <v>31.11</v>
      </c>
      <c r="I31" t="str">
        <f t="shared" si="0"/>
        <v>Correct</v>
      </c>
      <c r="J31">
        <v>23.78</v>
      </c>
      <c r="K31">
        <v>31.33</v>
      </c>
      <c r="L31" t="str">
        <f t="shared" si="1"/>
        <v>Correct</v>
      </c>
    </row>
    <row r="32" spans="1:12">
      <c r="A32" t="s">
        <v>43</v>
      </c>
      <c r="B32">
        <v>19</v>
      </c>
      <c r="C32" t="s">
        <v>20</v>
      </c>
      <c r="D32">
        <v>2011</v>
      </c>
      <c r="E32">
        <v>16.59</v>
      </c>
      <c r="F32">
        <v>1</v>
      </c>
      <c r="G32">
        <v>50.38</v>
      </c>
      <c r="H32">
        <v>21.99</v>
      </c>
      <c r="I32" t="str">
        <f t="shared" si="0"/>
        <v>Correct</v>
      </c>
      <c r="J32">
        <v>50.13</v>
      </c>
      <c r="K32">
        <v>22.38</v>
      </c>
      <c r="L32" t="str">
        <f t="shared" si="1"/>
        <v>Incorrect</v>
      </c>
    </row>
    <row r="33" spans="1:12">
      <c r="A33" t="s">
        <v>44</v>
      </c>
      <c r="B33">
        <v>17</v>
      </c>
      <c r="C33" t="s">
        <v>20</v>
      </c>
      <c r="D33">
        <v>2011</v>
      </c>
      <c r="E33">
        <v>10</v>
      </c>
      <c r="F33">
        <v>0</v>
      </c>
      <c r="G33">
        <v>47.74</v>
      </c>
      <c r="H33">
        <v>17.68</v>
      </c>
      <c r="I33" t="str">
        <f t="shared" si="0"/>
        <v>Correct</v>
      </c>
      <c r="J33">
        <v>37.13</v>
      </c>
      <c r="K33">
        <v>20.88</v>
      </c>
      <c r="L33" t="str">
        <f t="shared" si="1"/>
        <v>Incorrect</v>
      </c>
    </row>
    <row r="34" spans="1:12">
      <c r="A34" t="s">
        <v>45</v>
      </c>
      <c r="B34">
        <v>19</v>
      </c>
      <c r="C34" t="s">
        <v>13</v>
      </c>
      <c r="D34">
        <v>2012</v>
      </c>
      <c r="E34">
        <v>19.88</v>
      </c>
      <c r="F34">
        <v>1</v>
      </c>
      <c r="G34">
        <v>30.04</v>
      </c>
      <c r="H34">
        <v>19.43</v>
      </c>
      <c r="I34" t="str">
        <f t="shared" si="0"/>
        <v>Correct</v>
      </c>
      <c r="J34">
        <v>24.67</v>
      </c>
      <c r="K34">
        <v>19.62</v>
      </c>
      <c r="L34" t="str">
        <f t="shared" si="1"/>
        <v>Incorrect</v>
      </c>
    </row>
    <row r="35" spans="1:12">
      <c r="A35" t="s">
        <v>46</v>
      </c>
      <c r="B35">
        <v>20</v>
      </c>
      <c r="C35" t="s">
        <v>13</v>
      </c>
      <c r="D35">
        <v>2011</v>
      </c>
      <c r="E35">
        <v>13</v>
      </c>
      <c r="F35">
        <v>1</v>
      </c>
      <c r="G35">
        <v>40.2</v>
      </c>
      <c r="H35">
        <v>20.05</v>
      </c>
      <c r="I35" t="str">
        <f t="shared" si="0"/>
        <v>Correct</v>
      </c>
      <c r="J35">
        <v>39.1</v>
      </c>
      <c r="K35">
        <v>22.16</v>
      </c>
      <c r="L35" t="str">
        <f t="shared" si="1"/>
        <v>Incorrect</v>
      </c>
    </row>
    <row r="36" spans="1:12">
      <c r="A36" t="s">
        <v>47</v>
      </c>
      <c r="B36">
        <v>17</v>
      </c>
      <c r="C36" t="s">
        <v>20</v>
      </c>
      <c r="D36">
        <v>2010</v>
      </c>
      <c r="E36">
        <v>21.47</v>
      </c>
      <c r="F36">
        <v>1</v>
      </c>
      <c r="G36">
        <v>44.1</v>
      </c>
      <c r="H36">
        <v>20.66</v>
      </c>
      <c r="I36" t="str">
        <f t="shared" si="0"/>
        <v>Correct</v>
      </c>
      <c r="J36">
        <v>26.4</v>
      </c>
      <c r="K36">
        <v>21.87</v>
      </c>
      <c r="L36" t="str">
        <f t="shared" si="1"/>
        <v>Incorrect</v>
      </c>
    </row>
    <row r="37" spans="1:12">
      <c r="A37" t="s">
        <v>48</v>
      </c>
      <c r="B37">
        <v>18</v>
      </c>
      <c r="C37" t="s">
        <v>13</v>
      </c>
      <c r="D37">
        <v>2010</v>
      </c>
      <c r="E37">
        <v>31</v>
      </c>
      <c r="F37">
        <v>1</v>
      </c>
      <c r="G37">
        <v>32.47</v>
      </c>
      <c r="H37">
        <v>22.3</v>
      </c>
      <c r="I37" t="str">
        <f t="shared" si="0"/>
        <v>Correct</v>
      </c>
      <c r="J37">
        <v>25.99</v>
      </c>
      <c r="K37">
        <v>27.27</v>
      </c>
      <c r="L37" t="str">
        <f t="shared" si="1"/>
        <v>Correct</v>
      </c>
    </row>
    <row r="38" spans="1:12">
      <c r="A38" t="s">
        <v>49</v>
      </c>
      <c r="B38">
        <v>17</v>
      </c>
      <c r="C38" t="s">
        <v>13</v>
      </c>
      <c r="D38">
        <v>2010</v>
      </c>
      <c r="E38">
        <v>12.18</v>
      </c>
      <c r="F38">
        <v>1</v>
      </c>
      <c r="G38">
        <v>16.3</v>
      </c>
      <c r="H38">
        <v>25.5</v>
      </c>
      <c r="I38" t="str">
        <f t="shared" si="0"/>
        <v>Incorrect</v>
      </c>
      <c r="J38">
        <v>16.4</v>
      </c>
      <c r="K38">
        <v>26.28</v>
      </c>
      <c r="L38" t="str">
        <f t="shared" si="1"/>
        <v>Correct</v>
      </c>
    </row>
    <row r="39" spans="8:12">
      <c r="H39" t="s">
        <v>50</v>
      </c>
      <c r="I39">
        <f>COUNTIF(I3:I38,"Correct")</f>
        <v>29</v>
      </c>
      <c r="L39">
        <f>COUNTIF(L3:L38,"Correct")</f>
        <v>18</v>
      </c>
    </row>
    <row r="40" spans="12:12">
      <c r="L40">
        <f>(I39+L39)/72*100</f>
        <v>65.2777777777778</v>
      </c>
    </row>
  </sheetData>
  <mergeCells count="3">
    <mergeCell ref="A1:F1"/>
    <mergeCell ref="G1:I1"/>
    <mergeCell ref="J1:L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horiondreher</cp:lastModifiedBy>
  <dcterms:created xsi:type="dcterms:W3CDTF">2019-12-06T10:55:03Z</dcterms:created>
  <dcterms:modified xsi:type="dcterms:W3CDTF">2019-12-06T11:27:20Z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