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K227" i="1" l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/>
  <c r="BB29" i="3" s="1"/>
  <c r="BL153" i="1" l="1"/>
  <c r="BC29" i="3" s="1"/>
  <c r="BK152" i="1"/>
  <c r="BB28" i="3" s="1"/>
  <c r="BL152" i="1" l="1"/>
  <c r="BC28" i="3" s="1"/>
  <c r="BM153" i="1"/>
  <c r="BD29" i="3" s="1"/>
  <c r="BN153" i="1" l="1"/>
  <c r="BE29" i="3" s="1"/>
  <c r="BM152" i="1"/>
  <c r="BD28" i="3" s="1"/>
  <c r="BN152" i="1" l="1"/>
  <c r="BE28" i="3" s="1"/>
  <c r="BO153" i="1"/>
  <c r="BF29" i="3" s="1"/>
  <c r="BO152" i="1" l="1"/>
  <c r="BF28" i="3" s="1"/>
  <c r="BP153" i="1"/>
  <c r="BG29" i="3" s="1"/>
  <c r="BQ153" i="1" l="1"/>
  <c r="BH29" i="3" s="1"/>
  <c r="BP152" i="1"/>
  <c r="BG28" i="3" s="1"/>
  <c r="BQ152" i="1" l="1"/>
  <c r="BH28" i="3" s="1"/>
  <c r="BR153" i="1"/>
  <c r="BI29" i="3" s="1"/>
  <c r="BR152" i="1" l="1"/>
  <c r="BI28" i="3" s="1"/>
  <c r="BS153" i="1"/>
  <c r="BJ29" i="3" s="1"/>
  <c r="BT153" i="1" l="1"/>
  <c r="BK29" i="3" s="1"/>
  <c r="BS152" i="1"/>
  <c r="BJ28" i="3" s="1"/>
  <c r="BT152" i="1" l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<sst xmlns="http://schemas.openxmlformats.org/spreadsheetml/2006/main" count="89" uniqueCount="72">
  <si>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</si>
  <si>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</si>
  <si>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</si>
  <si>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</si>
  <si>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</si>
  <si>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</si>
  <si>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</si>
  <si>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</si>
  <si>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</si>
  <si>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</si>
  <si>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</si>
  <si>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</si>
  <si>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</si>
  <si>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</si>
  <si>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</si>
  <si>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</si>
  <si>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</si>
  <si>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</si>
  <si>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</si>
  <si>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</si>
  <si>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</si>
  <si>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</si>
  <si>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</si>
  <si>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</si>
  <si>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</si>
  <si>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</si>
  <si>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</si>
  <si>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</si>
  <si>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</si>
  <si>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</si>
  <si>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</si>
  <si>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</si>
  <si>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</si>
  <si>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</si>
  <si>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</si>
  <si>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</si>
  <si>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</si>
  <si>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</si>
  <si>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</si>
  <si>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</si>
  <si>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</si>
  <si>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</si>
  <si>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</si>
  <si>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</si>
  <si>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</si>
  <si>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</si>
  <si>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</si>
  <si>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</si>
  <si>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</si>
  <si>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</si>
  <si>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</si>
  <si>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</si>
  <si>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</si>
  <si>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</si>
  <si>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</si>
  <si>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</si>
  <si>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</si>
  <si>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</si>
  <si>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</si>
  <si>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</si>
  <si>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</si>
  <si>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レビュー</t>
    <phoneticPr fontId="1"/>
  </si>
  <si>
    <t>プロジェクト憲章</t>
    <rPh sb="6" eb="8">
      <t>ケンショウ</t>
    </rPh>
    <phoneticPr fontId="1"/>
  </si>
  <si>
    <t>プロジェクト憲章作成</t>
    <rPh sb="6" eb="8">
      <t>ケンショウ</t>
    </rPh>
    <rPh sb="8" eb="10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</si>
  <si>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</si>
  <si>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</si>
  <si>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</si>
  <si>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3.10.</t>
    <phoneticPr fontId="1"/>
  </si>
  <si>
    <t>プロジェクト計画書</t>
    <rPh sb="6" eb="9">
      <t>ケイカクショ</t>
    </rPh>
    <phoneticPr fontId="1"/>
  </si>
  <si>
    <t>要求定義書</t>
    <rPh sb="0" eb="5">
      <t>ヨウキュウテイギショ</t>
    </rPh>
    <phoneticPr fontId="1"/>
  </si>
  <si>
    <t xml:space="preserve">統合マネジメント
</t>
    <phoneticPr fontId="1"/>
  </si>
  <si>
    <t>スコープマネジメント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</si>
</sst>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4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2.8000000000000003</c:v>
                </c:pt>
                <c:pt idx="1">
                  <c:v>2.8000000000000003</c:v>
                </c:pt>
                <c:pt idx="2">
                  <c:v>2.8000000000000003</c:v>
                </c:pt>
                <c:pt idx="3">
                  <c:v>2.8000000000000003</c:v>
                </c:pt>
                <c:pt idx="4">
                  <c:v>2.8000000000000003</c:v>
                </c:pt>
                <c:pt idx="5">
                  <c:v>2.8000000000000003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52896"/>
        <c:axId val="126363328"/>
      </c:lineChart>
      <c:dateAx>
        <c:axId val="1263528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6363328"/>
        <c:crosses val="autoZero"/>
        <c:auto val="1"/>
        <c:lblOffset val="100"/>
        <c:baseTimeUnit val="days"/>
      </c:dateAx>
      <c:valAx>
        <c:axId val="12636332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6352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K11" activePane="bottomRight" state="frozen"/>
      <selection pane="topRight" activeCell="J1" sqref="J1"/>
      <selection pane="bottomLeft" activeCell="A5" sqref="A5"/>
      <selection pane="bottomRight" activeCell="C21" sqref="C21:C22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75" t="s">
        <v>57</v>
      </c>
      <c r="C1" s="76"/>
      <c r="D1" s="46" t="s">
        <v>2</v>
      </c>
      <c r="E1" s="78" t="s">
        <v>4</v>
      </c>
      <c r="F1" s="79"/>
      <c r="G1" s="79"/>
      <c r="H1" s="79"/>
      <c r="I1" s="79"/>
      <c r="J1" s="79"/>
      <c r="K1" s="79"/>
      <c r="L1" s="79"/>
      <c r="M1" s="79"/>
      <c r="N1" s="79"/>
      <c r="O1" s="80"/>
      <c r="P1" s="83" t="s">
        <v>0</v>
      </c>
      <c r="Q1" s="84"/>
      <c r="R1" s="84"/>
      <c r="S1" s="84"/>
      <c r="T1" s="85"/>
      <c r="U1" s="86" t="s">
        <v>59</v>
      </c>
      <c r="V1" s="87"/>
      <c r="W1" s="87"/>
      <c r="X1" s="87"/>
      <c r="Y1" s="87"/>
      <c r="Z1" s="88"/>
      <c r="AA1" s="83" t="s">
        <v>5</v>
      </c>
      <c r="AB1" s="84"/>
      <c r="AC1" s="85"/>
      <c r="AD1" s="86" t="s">
        <v>58</v>
      </c>
      <c r="AE1" s="87"/>
      <c r="AF1" s="87"/>
      <c r="AG1" s="87"/>
      <c r="AH1" s="88"/>
      <c r="AI1" s="81" t="s">
        <v>6</v>
      </c>
      <c r="AJ1" s="81"/>
      <c r="AK1" s="81"/>
      <c r="AL1" s="89">
        <v>42131</v>
      </c>
      <c r="AM1" s="87"/>
      <c r="AN1" s="87"/>
      <c r="AO1" s="87"/>
      <c r="AP1" s="88"/>
    </row>
    <row r="2" spans="1:122" x14ac:dyDescent="0.15">
      <c r="A2" s="48"/>
      <c r="D2" s="49" t="s">
        <v>24</v>
      </c>
      <c r="E2" s="50">
        <f t="array" ref="E2">SUM(IF(MOD(ROW(J5:J146),2)=1,J5:J146,0))/20</f>
        <v>0.27500000000000002</v>
      </c>
      <c r="F2" s="51" t="s">
        <v>25</v>
      </c>
      <c r="G2" s="51"/>
      <c r="H2" s="49" t="s">
        <v>26</v>
      </c>
      <c r="I2" s="50">
        <f t="array" ref="I2">SUM(IF(MOD(ROW(J5:J146),2)=0,J5:J146,0))/20</f>
        <v>0</v>
      </c>
      <c r="J2" s="51" t="s">
        <v>25</v>
      </c>
      <c r="K2" s="51"/>
      <c r="L2" s="51"/>
    </row>
    <row r="3" spans="1:122" ht="29.45" customHeight="1" x14ac:dyDescent="0.15">
      <c r="A3" s="90" t="s">
        <v>27</v>
      </c>
      <c r="B3" s="77" t="s">
        <v>13</v>
      </c>
      <c r="C3" s="77" t="s">
        <v>28</v>
      </c>
      <c r="D3" s="77" t="s">
        <v>19</v>
      </c>
      <c r="E3" s="77" t="s">
        <v>1</v>
      </c>
      <c r="F3" s="77"/>
      <c r="G3" s="77"/>
      <c r="H3" s="77"/>
      <c r="I3" s="82" t="s">
        <v>55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1"/>
      <c r="B4" s="77"/>
      <c r="C4" s="77"/>
      <c r="D4" s="77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2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会計職のためのweb会計管理システム</v>
      </c>
      <c r="C5" s="66"/>
      <c r="D5" s="66"/>
      <c r="E5" s="67"/>
      <c r="F5" s="67"/>
      <c r="G5" s="67"/>
      <c r="H5" s="67"/>
      <c r="I5" s="74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74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69</v>
      </c>
      <c r="C7" s="70"/>
      <c r="D7" s="70"/>
      <c r="E7" s="67"/>
      <c r="F7" s="67"/>
      <c r="G7" s="67"/>
      <c r="H7" s="67"/>
      <c r="I7" s="74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74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60</v>
      </c>
      <c r="D9" s="70" t="s">
        <v>39</v>
      </c>
      <c r="E9" s="72" t="s">
        <v>22</v>
      </c>
      <c r="F9" s="72" t="s">
        <v>22</v>
      </c>
      <c r="G9" s="72" t="s">
        <v>22</v>
      </c>
      <c r="H9" s="72" t="s">
        <v>22</v>
      </c>
      <c r="I9" s="68">
        <v>0.1</v>
      </c>
      <c r="J9" s="58">
        <f>IF(C9&lt;&gt;"",SUM(K9:DR9)/データ!$D$2,"")</f>
        <v>3.5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61</v>
      </c>
      <c r="D11" s="70" t="s">
        <v>20</v>
      </c>
      <c r="E11" s="72" t="s">
        <v>22</v>
      </c>
      <c r="F11" s="72" t="s">
        <v>40</v>
      </c>
      <c r="G11" s="72" t="s">
        <v>40</v>
      </c>
      <c r="H11" s="72"/>
      <c r="I11" s="68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4</v>
      </c>
      <c r="W11" s="18">
        <v>4</v>
      </c>
      <c r="X11" s="18">
        <v>4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2</v>
      </c>
      <c r="B13" s="66" t="s">
        <v>62</v>
      </c>
      <c r="C13" s="70"/>
      <c r="D13" s="70"/>
      <c r="E13" s="72" t="s">
        <v>22</v>
      </c>
      <c r="F13" s="72" t="s">
        <v>40</v>
      </c>
      <c r="G13" s="72" t="s">
        <v>40</v>
      </c>
      <c r="H13" s="72"/>
      <c r="I13" s="68">
        <v>0</v>
      </c>
      <c r="J13" s="58" t="str">
        <f>IF(C13&lt;&gt;"",SUM(K13:DR13)/データ!$D$2,"")</f>
        <v/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12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 t="str">
        <f>IF(C13&lt;&gt;"",SUM(K14:DR14)/データ!$D$2,"")</f>
        <v/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>
        <v>2.1</v>
      </c>
      <c r="B15" s="70"/>
      <c r="C15" s="70" t="s">
        <v>63</v>
      </c>
      <c r="D15" s="70"/>
      <c r="E15" s="72" t="s">
        <v>64</v>
      </c>
      <c r="F15" s="72" t="s">
        <v>64</v>
      </c>
      <c r="G15" s="72" t="s">
        <v>64</v>
      </c>
      <c r="H15" s="72"/>
      <c r="I15" s="68"/>
      <c r="J15" s="58">
        <f>IF(C15&lt;&gt;"",SUM(K15:DR15)/データ!$D$2,"")</f>
        <v>0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>
        <v>2.2000000000000002</v>
      </c>
      <c r="B17" s="70"/>
      <c r="C17" s="70" t="s">
        <v>61</v>
      </c>
      <c r="D17" s="70"/>
      <c r="E17" s="72" t="s">
        <v>64</v>
      </c>
      <c r="F17" s="72" t="s">
        <v>64</v>
      </c>
      <c r="G17" s="72" t="s">
        <v>64</v>
      </c>
      <c r="H17" s="72"/>
      <c r="I17" s="68"/>
      <c r="J17" s="58">
        <f>IF(C17&lt;&gt;"",SUM(K17:DR17)/データ!$D$2,"")</f>
        <v>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71"/>
      <c r="D18" s="71"/>
      <c r="E18" s="73"/>
      <c r="F18" s="73"/>
      <c r="G18" s="73"/>
      <c r="H18" s="73"/>
      <c r="I18" s="69"/>
      <c r="J18" s="59">
        <f>IF(C17&lt;&gt;"",SUM(K18:DR18)/データ!$D$2,"")</f>
        <v>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0">
        <v>3</v>
      </c>
      <c r="B19" s="70" t="s">
        <v>68</v>
      </c>
      <c r="C19" s="70"/>
      <c r="D19" s="70"/>
      <c r="E19" s="72"/>
      <c r="F19" s="72"/>
      <c r="G19" s="72"/>
      <c r="H19" s="72"/>
      <c r="I19" s="68"/>
      <c r="J19" s="58" t="str">
        <f>IF(C19&lt;&gt;"",SUM(K19:DR19)/データ!$D$2,"")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71"/>
      <c r="D20" s="71"/>
      <c r="E20" s="73"/>
      <c r="F20" s="73"/>
      <c r="G20" s="73"/>
      <c r="H20" s="73"/>
      <c r="I20" s="69"/>
      <c r="J20" s="59" t="str">
        <f>IF(C19&lt;&gt;"",SUM(K20:DR20)/データ!$D$2,"")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>
        <v>3.1</v>
      </c>
      <c r="B21" s="70"/>
      <c r="C21" s="70" t="s">
        <v>70</v>
      </c>
      <c r="D21" s="70"/>
      <c r="E21" s="72"/>
      <c r="F21" s="72"/>
      <c r="G21" s="72"/>
      <c r="H21" s="72"/>
      <c r="I21" s="68"/>
      <c r="J21" s="58">
        <f>IF(C21&lt;&gt;"",SUM(K21:DR21)/データ!$D$2,"")</f>
        <v>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>
        <f>IF(C21&lt;&gt;"",SUM(K22:DR22)/データ!$D$2,"")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>
        <v>3.2</v>
      </c>
      <c r="B23" s="70"/>
      <c r="C23" s="70" t="s">
        <v>71</v>
      </c>
      <c r="D23" s="70"/>
      <c r="E23" s="72"/>
      <c r="F23" s="72"/>
      <c r="G23" s="72"/>
      <c r="H23" s="72"/>
      <c r="I23" s="68"/>
      <c r="J23" s="58">
        <f>IF(C23&lt;&gt;"",SUM(K23:DR23)/データ!$D$2,"")</f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>
        <v>3.3</v>
      </c>
      <c r="B25" s="70"/>
      <c r="C25" s="70"/>
      <c r="D25" s="70"/>
      <c r="E25" s="72"/>
      <c r="F25" s="72"/>
      <c r="G25" s="72"/>
      <c r="H25" s="72"/>
      <c r="I25" s="68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71"/>
      <c r="D26" s="71"/>
      <c r="E26" s="73"/>
      <c r="F26" s="73"/>
      <c r="G26" s="73"/>
      <c r="H26" s="73"/>
      <c r="I26" s="69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>
        <v>3.4</v>
      </c>
      <c r="B27" s="70"/>
      <c r="C27" s="70"/>
      <c r="D27" s="70"/>
      <c r="E27" s="72"/>
      <c r="F27" s="72"/>
      <c r="G27" s="72"/>
      <c r="H27" s="72"/>
      <c r="I27" s="68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71"/>
      <c r="D28" s="71"/>
      <c r="E28" s="73"/>
      <c r="F28" s="73"/>
      <c r="G28" s="73"/>
      <c r="H28" s="73"/>
      <c r="I28" s="69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>
        <v>3.5</v>
      </c>
      <c r="B29" s="70"/>
      <c r="C29" s="70"/>
      <c r="D29" s="70"/>
      <c r="E29" s="72"/>
      <c r="F29" s="72"/>
      <c r="G29" s="72"/>
      <c r="H29" s="72"/>
      <c r="I29" s="68"/>
      <c r="J29" s="58" t="str">
        <f>IF(C29&lt;&gt;"",SUM(K29:DR29)/データ!$D$2,"")</f>
        <v/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 t="str">
        <f>IF(C29&lt;&gt;"",SUM(K30:DR30)/データ!$D$2,"")</f>
        <v/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>
        <v>3.6</v>
      </c>
      <c r="B31" s="70"/>
      <c r="C31" s="70"/>
      <c r="D31" s="70"/>
      <c r="E31" s="72"/>
      <c r="F31" s="72"/>
      <c r="G31" s="72"/>
      <c r="H31" s="72"/>
      <c r="I31" s="68"/>
      <c r="J31" s="58" t="str">
        <f>IF(C31&lt;&gt;"",SUM(K31:DR31)/データ!$D$2,"")</f>
        <v/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 t="str">
        <f>IF(C31&lt;&gt;"",SUM(K32:DR32)/データ!$D$2,"")</f>
        <v/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>
        <v>3.7</v>
      </c>
      <c r="B33" s="70"/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>
        <v>3.8</v>
      </c>
      <c r="B35" s="70"/>
      <c r="C35" s="70"/>
      <c r="D35" s="70"/>
      <c r="E35" s="72"/>
      <c r="F35" s="72"/>
      <c r="G35" s="72"/>
      <c r="H35" s="72"/>
      <c r="I35" s="68"/>
      <c r="J35" s="58" t="str">
        <f>IF(C35&lt;&gt;"",SUM(K35:DR35)/データ!$D$2,"")</f>
        <v/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 t="str">
        <f>IF(C35&lt;&gt;"",SUM(K36:DR36)/データ!$D$2,"")</f>
        <v/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>
        <v>3.9</v>
      </c>
      <c r="B37" s="70"/>
      <c r="C37" s="70"/>
      <c r="D37" s="70"/>
      <c r="E37" s="72"/>
      <c r="F37" s="72"/>
      <c r="G37" s="72"/>
      <c r="H37" s="72"/>
      <c r="I37" s="68"/>
      <c r="J37" s="58" t="str">
        <f>IF(C37&lt;&gt;"",SUM(K37:DR37)/データ!$D$2,"")</f>
        <v/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 t="str">
        <f>IF(C37&lt;&gt;"",SUM(K38:DR38)/データ!$D$2,"")</f>
        <v/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 t="s">
        <v>67</v>
      </c>
      <c r="B39" s="70"/>
      <c r="C39" s="70"/>
      <c r="D39" s="70"/>
      <c r="E39" s="72"/>
      <c r="F39" s="72"/>
      <c r="G39" s="72"/>
      <c r="H39" s="72"/>
      <c r="I39" s="68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>
        <v>3.11</v>
      </c>
      <c r="B41" s="70"/>
      <c r="C41" s="70"/>
      <c r="D41" s="70"/>
      <c r="E41" s="72"/>
      <c r="F41" s="72"/>
      <c r="G41" s="72"/>
      <c r="H41" s="72"/>
      <c r="I41" s="68"/>
      <c r="J41" s="58" t="str">
        <f>IF(C41&lt;&gt;"",SUM(K41:DR41)/データ!$D$2,"")</f>
        <v/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 t="str">
        <f>IF(C41&lt;&gt;"",SUM(K42:DR42)/データ!$D$2,"")</f>
        <v/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6"/>
      <c r="B43" s="66"/>
      <c r="C43" s="66"/>
      <c r="D43" s="66"/>
      <c r="E43" s="67"/>
      <c r="F43" s="67"/>
      <c r="G43" s="67"/>
      <c r="H43" s="67"/>
      <c r="I43" s="68"/>
      <c r="J43" s="58" t="str">
        <f>IF(C43&lt;&gt;"",SUM(K43:DR43)/データ!$D$2,"")</f>
        <v/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66"/>
      <c r="D44" s="66"/>
      <c r="E44" s="67"/>
      <c r="F44" s="67"/>
      <c r="G44" s="67"/>
      <c r="H44" s="67"/>
      <c r="I44" s="69"/>
      <c r="J44" s="59" t="str">
        <f>IF(C43&lt;&gt;"",SUM(K44:DR44)/データ!$D$2,"")</f>
        <v/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66"/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66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6"/>
      <c r="B47" s="66"/>
      <c r="C47" s="66"/>
      <c r="D47" s="66"/>
      <c r="E47" s="67"/>
      <c r="F47" s="67"/>
      <c r="G47" s="67"/>
      <c r="H47" s="67"/>
      <c r="I47" s="68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66"/>
      <c r="D48" s="66"/>
      <c r="E48" s="67"/>
      <c r="F48" s="67"/>
      <c r="G48" s="67"/>
      <c r="H48" s="67"/>
      <c r="I48" s="69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66"/>
      <c r="D49" s="66"/>
      <c r="E49" s="67"/>
      <c r="F49" s="67"/>
      <c r="G49" s="67"/>
      <c r="H49" s="67"/>
      <c r="I49" s="68"/>
      <c r="J49" s="58" t="str">
        <f>IF(C49&lt;&gt;"",SUM(K49:DR49)/データ!$D$2,"")</f>
        <v/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66"/>
      <c r="D50" s="66"/>
      <c r="E50" s="67"/>
      <c r="F50" s="67"/>
      <c r="G50" s="67"/>
      <c r="H50" s="67"/>
      <c r="I50" s="69"/>
      <c r="J50" s="59" t="str">
        <f>IF(C49&lt;&gt;"",SUM(K50:DR50)/データ!$D$2,"")</f>
        <v/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66"/>
      <c r="D51" s="66"/>
      <c r="E51" s="67"/>
      <c r="F51" s="67"/>
      <c r="G51" s="67"/>
      <c r="H51" s="67"/>
      <c r="I51" s="68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66"/>
      <c r="D52" s="66"/>
      <c r="E52" s="67"/>
      <c r="F52" s="67"/>
      <c r="G52" s="67"/>
      <c r="H52" s="67"/>
      <c r="I52" s="69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6"/>
      <c r="B53" s="66"/>
      <c r="C53" s="66"/>
      <c r="D53" s="66"/>
      <c r="E53" s="67"/>
      <c r="F53" s="67"/>
      <c r="G53" s="67"/>
      <c r="H53" s="67"/>
      <c r="I53" s="68"/>
      <c r="J53" s="58" t="str">
        <f>IF(C53&lt;&gt;"",SUM(K53:DR53)/データ!$D$2,"")</f>
        <v/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66"/>
      <c r="D54" s="66"/>
      <c r="E54" s="67"/>
      <c r="F54" s="67"/>
      <c r="G54" s="67"/>
      <c r="H54" s="67"/>
      <c r="I54" s="69"/>
      <c r="J54" s="59" t="str">
        <f>IF(C53&lt;&gt;"",SUM(K54:DR54)/データ!$D$2,"")</f>
        <v/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66"/>
      <c r="D55" s="66"/>
      <c r="E55" s="67"/>
      <c r="F55" s="67"/>
      <c r="G55" s="67"/>
      <c r="H55" s="67"/>
      <c r="I55" s="68"/>
      <c r="J55" s="58" t="str">
        <f>IF(C55&lt;&gt;"",SUM(K55:DR55)/データ!$D$2,"")</f>
        <v/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66"/>
      <c r="D56" s="66"/>
      <c r="E56" s="67"/>
      <c r="F56" s="67"/>
      <c r="G56" s="67"/>
      <c r="H56" s="67"/>
      <c r="I56" s="69"/>
      <c r="J56" s="59" t="str">
        <f>IF(C55&lt;&gt;"",SUM(K56:DR56)/データ!$D$2,"")</f>
        <v/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66"/>
      <c r="D57" s="66"/>
      <c r="E57" s="67"/>
      <c r="F57" s="67"/>
      <c r="G57" s="67"/>
      <c r="H57" s="67"/>
      <c r="I57" s="68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66"/>
      <c r="D58" s="66"/>
      <c r="E58" s="67"/>
      <c r="F58" s="67"/>
      <c r="G58" s="67"/>
      <c r="H58" s="67"/>
      <c r="I58" s="69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4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4</v>
      </c>
      <c r="O148" s="13">
        <f t="array" ref="O148">SUM(IF(MOD(ROW(O$5:O$146),2)=1,O$5:O$146,0))</f>
        <v>4</v>
      </c>
      <c r="P148" s="13">
        <f t="array" ref="P148">SUM(IF(MOD(ROW(P$5:P$146),2)=1,P$5:P$146,0))</f>
        <v>4</v>
      </c>
      <c r="Q148" s="13">
        <f t="array" ref="Q148">SUM(IF(MOD(ROW(Q$5:Q$146),2)=1,Q$5:Q$146,0))</f>
        <v>4</v>
      </c>
      <c r="R148" s="13">
        <f t="array" ref="R148">SUM(IF(MOD(ROW(R$5:R$146),2)=1,R$5:R$146,0))</f>
        <v>8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4</v>
      </c>
      <c r="V148" s="13">
        <f t="array" ref="V148">SUM(IF(MOD(ROW(V$5:V$146),2)=1,V$5:V$146,0))</f>
        <v>4</v>
      </c>
      <c r="W148" s="13">
        <f t="array" ref="W148">SUM(IF(MOD(ROW(W$5:W$146),2)=1,W$5:W$146,0))</f>
        <v>4</v>
      </c>
      <c r="X148" s="13">
        <f t="array" ref="X148">SUM(IF(MOD(ROW(X$5:X$146),2)=1,X$5:X$146,0))</f>
        <v>4</v>
      </c>
      <c r="Y148" s="13">
        <f t="array" ref="Y148">SUM(IF(MOD(ROW(Y$5:Y$146),2)=1,Y$5:Y$146,0))</f>
        <v>12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0.35000000000000003</v>
      </c>
      <c r="L150" s="13">
        <f t="shared" si="0"/>
        <v>0.35000000000000003</v>
      </c>
      <c r="M150" s="13">
        <f t="shared" si="0"/>
        <v>0.35000000000000003</v>
      </c>
      <c r="N150" s="13">
        <f t="shared" si="0"/>
        <v>0.35000000000000003</v>
      </c>
      <c r="O150" s="13">
        <f t="shared" si="0"/>
        <v>0.35000000000000003</v>
      </c>
      <c r="P150" s="13">
        <f t="shared" si="0"/>
        <v>0.35000000000000003</v>
      </c>
      <c r="Q150" s="13">
        <f t="shared" si="0"/>
        <v>0.35000000000000003</v>
      </c>
      <c r="R150" s="13">
        <f t="shared" si="0"/>
        <v>0.35000000000000003</v>
      </c>
      <c r="S150" s="13">
        <f t="shared" si="0"/>
        <v>0.35000000000000003</v>
      </c>
      <c r="T150" s="13">
        <f t="shared" si="0"/>
        <v>0.35000000000000003</v>
      </c>
      <c r="U150" s="13">
        <f t="shared" si="0"/>
        <v>0.35000000000000003</v>
      </c>
      <c r="V150" s="13">
        <f t="shared" si="0"/>
        <v>0.35000000000000003</v>
      </c>
      <c r="W150" s="13">
        <f t="shared" si="0"/>
        <v>0.35000000000000003</v>
      </c>
      <c r="X150" s="13">
        <f t="shared" si="0"/>
        <v>0.35000000000000003</v>
      </c>
      <c r="Y150" s="13">
        <f t="shared" si="0"/>
        <v>0.35000000000000003</v>
      </c>
      <c r="Z150" s="13">
        <f t="shared" si="0"/>
        <v>0.35000000000000003</v>
      </c>
      <c r="AA150" s="13">
        <f t="shared" si="0"/>
        <v>0.35000000000000003</v>
      </c>
      <c r="AB150" s="13">
        <f t="shared" si="0"/>
        <v>0.35000000000000003</v>
      </c>
      <c r="AC150" s="13">
        <f t="shared" si="0"/>
        <v>0.35000000000000003</v>
      </c>
      <c r="AD150" s="13">
        <f t="shared" si="0"/>
        <v>0.35000000000000003</v>
      </c>
      <c r="AE150" s="13">
        <f t="shared" si="0"/>
        <v>0.35000000000000003</v>
      </c>
      <c r="AF150" s="13">
        <f t="shared" si="0"/>
        <v>0.35000000000000003</v>
      </c>
      <c r="AG150" s="13">
        <f t="shared" si="0"/>
        <v>0.35000000000000003</v>
      </c>
      <c r="AH150" s="13">
        <f t="shared" si="0"/>
        <v>0.35000000000000003</v>
      </c>
      <c r="AI150" s="13">
        <f t="shared" si="0"/>
        <v>0.35000000000000003</v>
      </c>
      <c r="AJ150" s="13">
        <f t="shared" si="0"/>
        <v>0.35000000000000003</v>
      </c>
      <c r="AK150" s="13">
        <f t="shared" si="0"/>
        <v>0.35000000000000003</v>
      </c>
      <c r="AL150" s="13">
        <f t="shared" si="0"/>
        <v>0.35000000000000003</v>
      </c>
      <c r="AM150" s="13">
        <f t="shared" si="0"/>
        <v>0.35000000000000003</v>
      </c>
      <c r="AN150" s="13">
        <f t="shared" si="0"/>
        <v>0.35000000000000003</v>
      </c>
      <c r="AO150" s="13">
        <f t="shared" si="0"/>
        <v>0.35000000000000003</v>
      </c>
      <c r="AP150" s="13">
        <f t="shared" si="0"/>
        <v>0.35000000000000003</v>
      </c>
      <c r="AQ150" s="13">
        <f t="shared" ref="AQ150:BV150" si="1">SUM(AQ157:AQ192)</f>
        <v>0.35000000000000003</v>
      </c>
      <c r="AR150" s="13">
        <f t="shared" si="1"/>
        <v>0.35000000000000003</v>
      </c>
      <c r="AS150" s="13">
        <f t="shared" si="1"/>
        <v>0.35000000000000003</v>
      </c>
      <c r="AT150" s="13">
        <f t="shared" si="1"/>
        <v>0.35000000000000003</v>
      </c>
      <c r="AU150" s="13">
        <f t="shared" si="1"/>
        <v>0.35000000000000003</v>
      </c>
      <c r="AV150" s="13">
        <f t="shared" si="1"/>
        <v>0.35000000000000003</v>
      </c>
      <c r="AW150" s="13">
        <f t="shared" si="1"/>
        <v>0.35000000000000003</v>
      </c>
      <c r="AX150" s="13">
        <f t="shared" si="1"/>
        <v>0.35000000000000003</v>
      </c>
      <c r="AY150" s="13">
        <f t="shared" si="1"/>
        <v>0.35000000000000003</v>
      </c>
      <c r="AZ150" s="13">
        <f t="shared" si="1"/>
        <v>0.35000000000000003</v>
      </c>
      <c r="BA150" s="13">
        <f t="shared" si="1"/>
        <v>0.35000000000000003</v>
      </c>
      <c r="BB150" s="13">
        <f t="shared" si="1"/>
        <v>0.35000000000000003</v>
      </c>
      <c r="BC150" s="13">
        <f t="shared" si="1"/>
        <v>0.35000000000000003</v>
      </c>
      <c r="BD150" s="13">
        <f t="shared" si="1"/>
        <v>0.35000000000000003</v>
      </c>
      <c r="BE150" s="13">
        <f t="shared" si="1"/>
        <v>0.35000000000000003</v>
      </c>
      <c r="BF150" s="13">
        <f t="shared" si="1"/>
        <v>0.35000000000000003</v>
      </c>
      <c r="BG150" s="13">
        <f t="shared" si="1"/>
        <v>0.35000000000000003</v>
      </c>
      <c r="BH150" s="13">
        <f t="shared" si="1"/>
        <v>0.35000000000000003</v>
      </c>
      <c r="BI150" s="13">
        <f t="shared" si="1"/>
        <v>0.35000000000000003</v>
      </c>
      <c r="BJ150" s="13">
        <f t="shared" si="1"/>
        <v>0.35000000000000003</v>
      </c>
      <c r="BK150" s="13">
        <f t="shared" si="1"/>
        <v>0.35000000000000003</v>
      </c>
      <c r="BL150" s="13">
        <f t="shared" si="1"/>
        <v>0.35000000000000003</v>
      </c>
      <c r="BM150" s="13">
        <f t="shared" si="1"/>
        <v>0.35000000000000003</v>
      </c>
      <c r="BN150" s="13">
        <f t="shared" si="1"/>
        <v>0.35000000000000003</v>
      </c>
      <c r="BO150" s="13">
        <f t="shared" si="1"/>
        <v>0.35000000000000003</v>
      </c>
      <c r="BP150" s="13">
        <f t="shared" si="1"/>
        <v>0.35000000000000003</v>
      </c>
      <c r="BQ150" s="13">
        <f t="shared" si="1"/>
        <v>0.35000000000000003</v>
      </c>
      <c r="BR150" s="13">
        <f t="shared" si="1"/>
        <v>0.35000000000000003</v>
      </c>
      <c r="BS150" s="13">
        <f t="shared" si="1"/>
        <v>0.35000000000000003</v>
      </c>
      <c r="BT150" s="13">
        <f t="shared" si="1"/>
        <v>0.35000000000000003</v>
      </c>
      <c r="BU150" s="13">
        <f t="shared" si="1"/>
        <v>0.35000000000000003</v>
      </c>
      <c r="BV150" s="13">
        <f t="shared" si="1"/>
        <v>0.35000000000000003</v>
      </c>
      <c r="BW150" s="13">
        <f t="shared" ref="BW150:DB150" si="2">SUM(BW157:BW192)</f>
        <v>0.35000000000000003</v>
      </c>
      <c r="BX150" s="13">
        <f t="shared" si="2"/>
        <v>0.35000000000000003</v>
      </c>
      <c r="BY150" s="13">
        <f t="shared" si="2"/>
        <v>0.35000000000000003</v>
      </c>
      <c r="BZ150" s="13">
        <f t="shared" si="2"/>
        <v>0.35000000000000003</v>
      </c>
      <c r="CA150" s="13">
        <f t="shared" si="2"/>
        <v>0.35000000000000003</v>
      </c>
      <c r="CB150" s="13">
        <f t="shared" si="2"/>
        <v>0.35000000000000003</v>
      </c>
      <c r="CC150" s="13">
        <f t="shared" si="2"/>
        <v>0.35000000000000003</v>
      </c>
      <c r="CD150" s="13">
        <f t="shared" si="2"/>
        <v>0.35000000000000003</v>
      </c>
      <c r="CE150" s="13">
        <f t="shared" si="2"/>
        <v>0.35000000000000003</v>
      </c>
      <c r="CF150" s="13">
        <f t="shared" si="2"/>
        <v>0.35000000000000003</v>
      </c>
      <c r="CG150" s="13">
        <f t="shared" si="2"/>
        <v>0.35000000000000003</v>
      </c>
      <c r="CH150" s="13">
        <f t="shared" si="2"/>
        <v>0.35000000000000003</v>
      </c>
      <c r="CI150" s="13">
        <f t="shared" si="2"/>
        <v>0.35000000000000003</v>
      </c>
      <c r="CJ150" s="13">
        <f t="shared" si="2"/>
        <v>0.35000000000000003</v>
      </c>
      <c r="CK150" s="13">
        <f t="shared" si="2"/>
        <v>0.35000000000000003</v>
      </c>
      <c r="CL150" s="13">
        <f t="shared" si="2"/>
        <v>0.35000000000000003</v>
      </c>
      <c r="CM150" s="13">
        <f t="shared" si="2"/>
        <v>0.35000000000000003</v>
      </c>
      <c r="CN150" s="13">
        <f t="shared" si="2"/>
        <v>0.35000000000000003</v>
      </c>
      <c r="CO150" s="13">
        <f t="shared" si="2"/>
        <v>0.35000000000000003</v>
      </c>
      <c r="CP150" s="13">
        <f t="shared" si="2"/>
        <v>0.35000000000000003</v>
      </c>
      <c r="CQ150" s="13">
        <f t="shared" si="2"/>
        <v>0.35000000000000003</v>
      </c>
      <c r="CR150" s="13">
        <f t="shared" si="2"/>
        <v>0.35000000000000003</v>
      </c>
      <c r="CS150" s="13">
        <f t="shared" si="2"/>
        <v>0.35000000000000003</v>
      </c>
      <c r="CT150" s="13">
        <f t="shared" si="2"/>
        <v>0.35000000000000003</v>
      </c>
      <c r="CU150" s="13">
        <f t="shared" si="2"/>
        <v>0.35000000000000003</v>
      </c>
      <c r="CV150" s="13">
        <f t="shared" si="2"/>
        <v>0.35000000000000003</v>
      </c>
      <c r="CW150" s="13">
        <f t="shared" si="2"/>
        <v>0.35000000000000003</v>
      </c>
      <c r="CX150" s="13">
        <f t="shared" si="2"/>
        <v>0.35000000000000003</v>
      </c>
      <c r="CY150" s="13">
        <f t="shared" si="2"/>
        <v>0.35000000000000003</v>
      </c>
      <c r="CZ150" s="13">
        <f t="shared" si="2"/>
        <v>0.35000000000000003</v>
      </c>
      <c r="DA150" s="13">
        <f t="shared" si="2"/>
        <v>0.35000000000000003</v>
      </c>
      <c r="DB150" s="13">
        <f t="shared" si="2"/>
        <v>0.35000000000000003</v>
      </c>
      <c r="DC150" s="13">
        <f t="shared" ref="DC150:DR150" si="3">SUM(DC157:DC192)</f>
        <v>0.35000000000000003</v>
      </c>
      <c r="DD150" s="13">
        <f t="shared" si="3"/>
        <v>0.35000000000000003</v>
      </c>
      <c r="DE150" s="13">
        <f t="shared" si="3"/>
        <v>0.35000000000000003</v>
      </c>
      <c r="DF150" s="13">
        <f t="shared" si="3"/>
        <v>0.35000000000000003</v>
      </c>
      <c r="DG150" s="13">
        <f t="shared" si="3"/>
        <v>0.35000000000000003</v>
      </c>
      <c r="DH150" s="13">
        <f t="shared" si="3"/>
        <v>0.35000000000000003</v>
      </c>
      <c r="DI150" s="13">
        <f t="shared" si="3"/>
        <v>0.35000000000000003</v>
      </c>
      <c r="DJ150" s="13">
        <f t="shared" si="3"/>
        <v>0.35000000000000003</v>
      </c>
      <c r="DK150" s="13">
        <f t="shared" si="3"/>
        <v>0.35000000000000003</v>
      </c>
      <c r="DL150" s="13">
        <f t="shared" si="3"/>
        <v>0.35000000000000003</v>
      </c>
      <c r="DM150" s="13">
        <f t="shared" si="3"/>
        <v>0.35000000000000003</v>
      </c>
      <c r="DN150" s="13">
        <f t="shared" si="3"/>
        <v>0.35000000000000003</v>
      </c>
      <c r="DO150" s="13">
        <f t="shared" si="3"/>
        <v>0.35000000000000003</v>
      </c>
      <c r="DP150" s="13">
        <f t="shared" si="3"/>
        <v>0.35000000000000003</v>
      </c>
      <c r="DQ150" s="13">
        <f t="shared" si="3"/>
        <v>0.35000000000000003</v>
      </c>
      <c r="DR150" s="13">
        <f t="shared" si="3"/>
        <v>0.35000000000000003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4</v>
      </c>
      <c r="L152" s="15">
        <f>L148+K152</f>
        <v>4</v>
      </c>
      <c r="M152" s="15">
        <f t="shared" ref="M152:BX152" si="6">M148+L152</f>
        <v>4</v>
      </c>
      <c r="N152" s="15">
        <f t="shared" si="6"/>
        <v>8</v>
      </c>
      <c r="O152" s="15">
        <f>O148+N152</f>
        <v>12</v>
      </c>
      <c r="P152" s="15">
        <f t="shared" si="6"/>
        <v>16</v>
      </c>
      <c r="Q152" s="15">
        <f t="shared" si="6"/>
        <v>20</v>
      </c>
      <c r="R152" s="15">
        <f>R148+Q152</f>
        <v>28</v>
      </c>
      <c r="S152" s="15">
        <f t="shared" si="6"/>
        <v>28</v>
      </c>
      <c r="T152" s="15">
        <f t="shared" si="6"/>
        <v>28</v>
      </c>
      <c r="U152" s="15">
        <f t="shared" si="6"/>
        <v>32</v>
      </c>
      <c r="V152" s="15">
        <f t="shared" si="6"/>
        <v>36</v>
      </c>
      <c r="W152" s="15">
        <f t="shared" si="6"/>
        <v>40</v>
      </c>
      <c r="X152" s="15">
        <f t="shared" si="6"/>
        <v>44</v>
      </c>
      <c r="Y152" s="15">
        <f t="shared" si="6"/>
        <v>56</v>
      </c>
      <c r="Z152" s="15">
        <f t="shared" si="6"/>
        <v>56</v>
      </c>
      <c r="AA152" s="15">
        <f t="shared" si="6"/>
        <v>56</v>
      </c>
      <c r="AB152" s="15">
        <f t="shared" si="6"/>
        <v>56</v>
      </c>
      <c r="AC152" s="15">
        <f t="shared" si="6"/>
        <v>56</v>
      </c>
      <c r="AD152" s="15">
        <f t="shared" si="6"/>
        <v>56</v>
      </c>
      <c r="AE152" s="15">
        <f t="shared" si="6"/>
        <v>56</v>
      </c>
      <c r="AF152" s="15">
        <f t="shared" si="6"/>
        <v>56</v>
      </c>
      <c r="AG152" s="15">
        <f t="shared" si="6"/>
        <v>56</v>
      </c>
      <c r="AH152" s="15">
        <f t="shared" si="6"/>
        <v>56</v>
      </c>
      <c r="AI152" s="15">
        <f t="shared" si="6"/>
        <v>56</v>
      </c>
      <c r="AJ152" s="15">
        <f t="shared" si="6"/>
        <v>56</v>
      </c>
      <c r="AK152" s="15">
        <f t="shared" si="6"/>
        <v>56</v>
      </c>
      <c r="AL152" s="15">
        <f t="shared" si="6"/>
        <v>56</v>
      </c>
      <c r="AM152" s="15">
        <f t="shared" si="6"/>
        <v>56</v>
      </c>
      <c r="AN152" s="15">
        <f t="shared" si="6"/>
        <v>56</v>
      </c>
      <c r="AO152" s="15">
        <f t="shared" si="6"/>
        <v>56</v>
      </c>
      <c r="AP152" s="15">
        <f t="shared" si="6"/>
        <v>56</v>
      </c>
      <c r="AQ152" s="15">
        <f t="shared" si="6"/>
        <v>56</v>
      </c>
      <c r="AR152" s="15">
        <f t="shared" si="6"/>
        <v>56</v>
      </c>
      <c r="AS152" s="15">
        <f t="shared" si="6"/>
        <v>56</v>
      </c>
      <c r="AT152" s="15">
        <f t="shared" si="6"/>
        <v>56</v>
      </c>
      <c r="AU152" s="15">
        <f t="shared" si="6"/>
        <v>56</v>
      </c>
      <c r="AV152" s="15">
        <f t="shared" si="6"/>
        <v>56</v>
      </c>
      <c r="AW152" s="15">
        <f t="shared" si="6"/>
        <v>56</v>
      </c>
      <c r="AX152" s="15">
        <f t="shared" si="6"/>
        <v>56</v>
      </c>
      <c r="AY152" s="15">
        <f t="shared" si="6"/>
        <v>56</v>
      </c>
      <c r="AZ152" s="15">
        <f t="shared" si="6"/>
        <v>56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56</v>
      </c>
      <c r="BE152" s="15">
        <f t="shared" si="6"/>
        <v>56</v>
      </c>
      <c r="BF152" s="15">
        <f t="shared" si="6"/>
        <v>56</v>
      </c>
      <c r="BG152" s="15">
        <f t="shared" si="6"/>
        <v>56</v>
      </c>
      <c r="BH152" s="15">
        <f t="shared" si="6"/>
        <v>56</v>
      </c>
      <c r="BI152" s="15">
        <f t="shared" si="6"/>
        <v>56</v>
      </c>
      <c r="BJ152" s="15">
        <f t="shared" si="6"/>
        <v>56</v>
      </c>
      <c r="BK152" s="15">
        <f t="shared" si="6"/>
        <v>56</v>
      </c>
      <c r="BL152" s="15">
        <f t="shared" si="6"/>
        <v>56</v>
      </c>
      <c r="BM152" s="15">
        <f t="shared" si="6"/>
        <v>56</v>
      </c>
      <c r="BN152" s="15">
        <f t="shared" si="6"/>
        <v>56</v>
      </c>
      <c r="BO152" s="15">
        <f t="shared" si="6"/>
        <v>56</v>
      </c>
      <c r="BP152" s="15">
        <f t="shared" si="6"/>
        <v>56</v>
      </c>
      <c r="BQ152" s="15">
        <f t="shared" si="6"/>
        <v>56</v>
      </c>
      <c r="BR152" s="15">
        <f t="shared" si="6"/>
        <v>56</v>
      </c>
      <c r="BS152" s="15">
        <f t="shared" si="6"/>
        <v>56</v>
      </c>
      <c r="BT152" s="15">
        <f t="shared" si="6"/>
        <v>56</v>
      </c>
      <c r="BU152" s="15">
        <f t="shared" si="6"/>
        <v>56</v>
      </c>
      <c r="BV152" s="15">
        <f t="shared" si="6"/>
        <v>56</v>
      </c>
      <c r="BW152" s="15">
        <f t="shared" si="6"/>
        <v>56</v>
      </c>
      <c r="BX152" s="15">
        <f t="shared" si="6"/>
        <v>56</v>
      </c>
      <c r="BY152" s="15">
        <f t="shared" ref="BY152:DR152" si="7">BY148+BX152</f>
        <v>56</v>
      </c>
      <c r="BZ152" s="15">
        <f>BZ148+BY152</f>
        <v>56</v>
      </c>
      <c r="CA152" s="15">
        <f t="shared" si="7"/>
        <v>56</v>
      </c>
      <c r="CB152" s="15">
        <f t="shared" si="7"/>
        <v>56</v>
      </c>
      <c r="CC152" s="15">
        <f t="shared" si="7"/>
        <v>56</v>
      </c>
      <c r="CD152" s="15">
        <f t="shared" si="7"/>
        <v>56</v>
      </c>
      <c r="CE152" s="15">
        <f t="shared" si="7"/>
        <v>56</v>
      </c>
      <c r="CF152" s="15">
        <f t="shared" si="7"/>
        <v>56</v>
      </c>
      <c r="CG152" s="15">
        <f t="shared" si="7"/>
        <v>56</v>
      </c>
      <c r="CH152" s="15">
        <f t="shared" si="7"/>
        <v>56</v>
      </c>
      <c r="CI152" s="15">
        <f t="shared" si="7"/>
        <v>56</v>
      </c>
      <c r="CJ152" s="15">
        <f t="shared" si="7"/>
        <v>56</v>
      </c>
      <c r="CK152" s="15">
        <f t="shared" si="7"/>
        <v>56</v>
      </c>
      <c r="CL152" s="15">
        <f t="shared" si="7"/>
        <v>56</v>
      </c>
      <c r="CM152" s="15">
        <f t="shared" si="7"/>
        <v>56</v>
      </c>
      <c r="CN152" s="15">
        <f t="shared" si="7"/>
        <v>56</v>
      </c>
      <c r="CO152" s="15">
        <f>CO148+CN152</f>
        <v>56</v>
      </c>
      <c r="CP152" s="15">
        <f t="shared" si="7"/>
        <v>56</v>
      </c>
      <c r="CQ152" s="15">
        <f t="shared" si="7"/>
        <v>56</v>
      </c>
      <c r="CR152" s="15">
        <f t="shared" si="7"/>
        <v>56</v>
      </c>
      <c r="CS152" s="15">
        <f t="shared" si="7"/>
        <v>56</v>
      </c>
      <c r="CT152" s="15">
        <f t="shared" si="7"/>
        <v>56</v>
      </c>
      <c r="CU152" s="15">
        <f t="shared" si="7"/>
        <v>56</v>
      </c>
      <c r="CV152" s="15">
        <f t="shared" si="7"/>
        <v>56</v>
      </c>
      <c r="CW152" s="15">
        <f t="shared" si="7"/>
        <v>56</v>
      </c>
      <c r="CX152" s="15">
        <f t="shared" si="7"/>
        <v>56</v>
      </c>
      <c r="CY152" s="15">
        <f t="shared" si="7"/>
        <v>56</v>
      </c>
      <c r="CZ152" s="15">
        <f t="shared" si="7"/>
        <v>56</v>
      </c>
      <c r="DA152" s="15">
        <f t="shared" si="7"/>
        <v>56</v>
      </c>
      <c r="DB152" s="15">
        <f t="shared" si="7"/>
        <v>56</v>
      </c>
      <c r="DC152" s="15">
        <f t="shared" si="7"/>
        <v>56</v>
      </c>
      <c r="DD152" s="15">
        <f t="shared" si="7"/>
        <v>56</v>
      </c>
      <c r="DE152" s="15">
        <f t="shared" si="7"/>
        <v>56</v>
      </c>
      <c r="DF152" s="15">
        <f t="shared" si="7"/>
        <v>56</v>
      </c>
      <c r="DG152" s="15">
        <f t="shared" si="7"/>
        <v>56</v>
      </c>
      <c r="DH152" s="15">
        <f t="shared" si="7"/>
        <v>56</v>
      </c>
      <c r="DI152" s="15">
        <f t="shared" si="7"/>
        <v>56</v>
      </c>
      <c r="DJ152" s="15">
        <f t="shared" si="7"/>
        <v>56</v>
      </c>
      <c r="DK152" s="15">
        <f t="shared" si="7"/>
        <v>56</v>
      </c>
      <c r="DL152" s="15">
        <f t="shared" si="7"/>
        <v>56</v>
      </c>
      <c r="DM152" s="15">
        <f t="shared" si="7"/>
        <v>56</v>
      </c>
      <c r="DN152" s="15">
        <f t="shared" si="7"/>
        <v>56</v>
      </c>
      <c r="DO152" s="15">
        <f t="shared" si="7"/>
        <v>56</v>
      </c>
      <c r="DP152" s="15">
        <f t="shared" si="7"/>
        <v>56</v>
      </c>
      <c r="DQ152" s="15">
        <f t="shared" si="7"/>
        <v>56</v>
      </c>
      <c r="DR152" s="15">
        <f t="shared" si="7"/>
        <v>56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33</v>
      </c>
      <c r="K154" s="15">
        <f>SUM(K157:K227)*データ!$D$2</f>
        <v>2.8000000000000003</v>
      </c>
      <c r="L154" s="15">
        <f>SUM(L157:L227)*データ!$D$2</f>
        <v>2.8000000000000003</v>
      </c>
      <c r="M154" s="15">
        <f>SUM(M157:M227)*データ!$D$2</f>
        <v>2.8000000000000003</v>
      </c>
      <c r="N154" s="15">
        <f>SUM(N157:N227)*データ!$D$2</f>
        <v>2.8000000000000003</v>
      </c>
      <c r="O154" s="15">
        <f>SUM(O157:O227)*データ!$D$2</f>
        <v>2.8000000000000003</v>
      </c>
      <c r="P154" s="15">
        <f>SUM(P157:P227)*データ!$D$2</f>
        <v>2.8000000000000003</v>
      </c>
      <c r="Q154" s="15">
        <f>SUM(Q157:Q227)*データ!$D$2</f>
        <v>2.8000000000000003</v>
      </c>
      <c r="R154" s="15">
        <f>SUM(R157:R227)*データ!$D$2</f>
        <v>2.8000000000000003</v>
      </c>
      <c r="S154" s="15">
        <f>SUM(S157:S227)*データ!$D$2</f>
        <v>2.8000000000000003</v>
      </c>
      <c r="T154" s="15">
        <f>SUM(T157:T227)*データ!$D$2</f>
        <v>2.8000000000000003</v>
      </c>
      <c r="U154" s="15">
        <f>SUM(U157:U227)*データ!$D$2</f>
        <v>2.8000000000000003</v>
      </c>
      <c r="V154" s="15">
        <f>SUM(V157:V227)*データ!$D$2</f>
        <v>2.8000000000000003</v>
      </c>
      <c r="W154" s="15">
        <f>SUM(W157:W227)*データ!$D$2</f>
        <v>2.8000000000000003</v>
      </c>
      <c r="X154" s="15">
        <f>SUM(X157:X227)*データ!$D$2</f>
        <v>2.8000000000000003</v>
      </c>
      <c r="Y154" s="15">
        <f>SUM(Y157:Y227)*データ!$D$2</f>
        <v>2.8000000000000003</v>
      </c>
      <c r="Z154" s="15">
        <f>SUM(Z157:Z227)*データ!$D$2</f>
        <v>2.8000000000000003</v>
      </c>
      <c r="AA154" s="15">
        <f>SUM(AA157:AA227)*データ!$D$2</f>
        <v>2.8000000000000003</v>
      </c>
      <c r="AB154" s="15">
        <f>SUM(AB157:AB227)*データ!$D$2</f>
        <v>2.8000000000000003</v>
      </c>
      <c r="AC154" s="15">
        <f>SUM(AC157:AC227)*データ!$D$2</f>
        <v>2.8000000000000003</v>
      </c>
      <c r="AD154" s="15">
        <f>SUM(AD157:AD227)*データ!$D$2</f>
        <v>2.8000000000000003</v>
      </c>
      <c r="AE154" s="15">
        <f>SUM(AE157:AE227)*データ!$D$2</f>
        <v>2.8000000000000003</v>
      </c>
      <c r="AF154" s="15">
        <f>SUM(AF157:AF227)*データ!$D$2</f>
        <v>2.8000000000000003</v>
      </c>
      <c r="AG154" s="15">
        <f>SUM(AG157:AG227)*データ!$D$2</f>
        <v>2.8000000000000003</v>
      </c>
      <c r="AH154" s="15">
        <f>SUM(AH157:AH227)*データ!$D$2</f>
        <v>2.8000000000000003</v>
      </c>
      <c r="AI154" s="15">
        <f>SUM(AI157:AI227)*データ!$D$2</f>
        <v>2.8000000000000003</v>
      </c>
      <c r="AJ154" s="15">
        <f>SUM(AJ157:AJ227)*データ!$D$2</f>
        <v>2.8000000000000003</v>
      </c>
      <c r="AK154" s="15">
        <f>SUM(AK157:AK227)*データ!$D$2</f>
        <v>2.8000000000000003</v>
      </c>
      <c r="AL154" s="15">
        <f>SUM(AL157:AL227)*データ!$D$2</f>
        <v>2.8000000000000003</v>
      </c>
      <c r="AM154" s="15">
        <f>SUM(AM157:AM227)*データ!$D$2</f>
        <v>2.8000000000000003</v>
      </c>
      <c r="AN154" s="15">
        <f>SUM(AN157:AN227)*データ!$D$2</f>
        <v>2.8000000000000003</v>
      </c>
      <c r="AO154" s="15">
        <f>SUM(AO157:AO227)*データ!$D$2</f>
        <v>2.8000000000000003</v>
      </c>
      <c r="AP154" s="15">
        <f>SUM(AP157:AP227)*データ!$D$2</f>
        <v>2.8000000000000003</v>
      </c>
      <c r="AQ154" s="15">
        <f>SUM(AQ157:AQ227)*データ!$D$2</f>
        <v>2.8000000000000003</v>
      </c>
      <c r="AR154" s="15">
        <f>SUM(AR157:AR227)*データ!$D$2</f>
        <v>2.8000000000000003</v>
      </c>
      <c r="AS154" s="15">
        <f>SUM(AS157:AS227)*データ!$D$2</f>
        <v>2.8000000000000003</v>
      </c>
      <c r="AT154" s="15">
        <f>SUM(AT157:AT227)*データ!$D$2</f>
        <v>2.8000000000000003</v>
      </c>
      <c r="AU154" s="15">
        <f>SUM(AU157:AU227)*データ!$D$2</f>
        <v>2.8000000000000003</v>
      </c>
      <c r="AV154" s="15">
        <f>SUM(AV157:AV227)*データ!$D$2</f>
        <v>2.8000000000000003</v>
      </c>
      <c r="AW154" s="15">
        <f>SUM(AW157:AW227)*データ!$D$2</f>
        <v>2.8000000000000003</v>
      </c>
      <c r="AX154" s="15">
        <f>SUM(AX157:AX227)*データ!$D$2</f>
        <v>2.8000000000000003</v>
      </c>
      <c r="AY154" s="15">
        <f>SUM(AY157:AY227)*データ!$D$2</f>
        <v>2.8000000000000003</v>
      </c>
      <c r="AZ154" s="15">
        <f>SUM(AZ157:AZ227)*データ!$D$2</f>
        <v>2.8000000000000003</v>
      </c>
      <c r="BA154" s="15">
        <f>SUM(BA157:BA227)*データ!$D$2</f>
        <v>2.8000000000000003</v>
      </c>
      <c r="BB154" s="15">
        <f>SUM(BB157:BB227)*データ!$D$2</f>
        <v>2.8000000000000003</v>
      </c>
      <c r="BC154" s="15">
        <f>SUM(BC157:BC227)*データ!$D$2</f>
        <v>2.8000000000000003</v>
      </c>
      <c r="BD154" s="15">
        <f>SUM(BD157:BD227)*データ!$D$2</f>
        <v>2.8000000000000003</v>
      </c>
      <c r="BE154" s="15">
        <f>SUM(BE157:BE227)*データ!$D$2</f>
        <v>2.8000000000000003</v>
      </c>
      <c r="BF154" s="15">
        <f>SUM(BF157:BF227)*データ!$D$2</f>
        <v>2.8000000000000003</v>
      </c>
      <c r="BG154" s="15">
        <f>SUM(BG157:BG227)*データ!$D$2</f>
        <v>2.8000000000000003</v>
      </c>
      <c r="BH154" s="15">
        <f>SUM(BH157:BH227)*データ!$D$2</f>
        <v>2.8000000000000003</v>
      </c>
      <c r="BI154" s="15">
        <f>SUM(BI157:BI227)*データ!$D$2</f>
        <v>2.8000000000000003</v>
      </c>
      <c r="BJ154" s="15">
        <f>SUM(BJ157:BJ227)*データ!$D$2</f>
        <v>2.8000000000000003</v>
      </c>
      <c r="BK154" s="15">
        <f>SUM(BK157:BK227)*データ!$D$2</f>
        <v>2.8000000000000003</v>
      </c>
      <c r="BL154" s="15">
        <f>SUM(BL157:BL227)*データ!$D$2</f>
        <v>2.8000000000000003</v>
      </c>
      <c r="BM154" s="15">
        <f>SUM(BM157:BM227)*データ!$D$2</f>
        <v>2.8000000000000003</v>
      </c>
      <c r="BN154" s="15">
        <f>SUM(BN157:BN227)*データ!$D$2</f>
        <v>2.8000000000000003</v>
      </c>
      <c r="BO154" s="15">
        <f>SUM(BO157:BO227)*データ!$D$2</f>
        <v>2.8000000000000003</v>
      </c>
      <c r="BP154" s="15">
        <f>SUM(BP157:BP227)*データ!$D$2</f>
        <v>2.8000000000000003</v>
      </c>
      <c r="BQ154" s="15">
        <f>SUM(BQ157:BQ227)*データ!$D$2</f>
        <v>2.8000000000000003</v>
      </c>
      <c r="BR154" s="15">
        <f>SUM(BR157:BR227)*データ!$D$2</f>
        <v>2.8000000000000003</v>
      </c>
      <c r="BS154" s="15">
        <f>SUM(BS157:BS227)*データ!$D$2</f>
        <v>2.8000000000000003</v>
      </c>
      <c r="BT154" s="15">
        <f>SUM(BT157:BT227)*データ!$D$2</f>
        <v>2.8000000000000003</v>
      </c>
      <c r="BU154" s="15">
        <f>SUM(BU157:BU227)*データ!$D$2</f>
        <v>2.8000000000000003</v>
      </c>
      <c r="BV154" s="15">
        <f>SUM(BV157:BV227)*データ!$D$2</f>
        <v>2.8000000000000003</v>
      </c>
      <c r="BW154" s="15">
        <f>SUM(BW157:BW227)*データ!$D$2</f>
        <v>2.8000000000000003</v>
      </c>
      <c r="BX154" s="15">
        <f>SUM(BX157:BX227)*データ!$D$2</f>
        <v>2.8000000000000003</v>
      </c>
      <c r="BY154" s="15">
        <f>SUM(BY157:BY227)*データ!$D$2</f>
        <v>2.8000000000000003</v>
      </c>
      <c r="BZ154" s="15">
        <f>SUM(BZ157:BZ227)*データ!$D$2</f>
        <v>2.8000000000000003</v>
      </c>
      <c r="CA154" s="15">
        <f>SUM(CA157:CA227)*データ!$D$2</f>
        <v>2.8000000000000003</v>
      </c>
      <c r="CB154" s="15">
        <f>SUM(CB157:CB227)*データ!$D$2</f>
        <v>2.8000000000000003</v>
      </c>
      <c r="CC154" s="15">
        <f>SUM(CC157:CC227)*データ!$D$2</f>
        <v>2.8000000000000003</v>
      </c>
      <c r="CD154" s="15">
        <f>SUM(CD157:CD227)*データ!$D$2</f>
        <v>2.8000000000000003</v>
      </c>
      <c r="CE154" s="15">
        <f>SUM(CE157:CE227)*データ!$D$2</f>
        <v>2.8000000000000003</v>
      </c>
      <c r="CF154" s="15">
        <f>SUM(CF157:CF227)*データ!$D$2</f>
        <v>2.8000000000000003</v>
      </c>
      <c r="CG154" s="15">
        <f>SUM(CG157:CG227)*データ!$D$2</f>
        <v>2.8000000000000003</v>
      </c>
      <c r="CH154" s="15">
        <f>SUM(CH157:CH227)*データ!$D$2</f>
        <v>2.8000000000000003</v>
      </c>
      <c r="CI154" s="15">
        <f>SUM(CI157:CI227)*データ!$D$2</f>
        <v>2.8000000000000003</v>
      </c>
      <c r="CJ154" s="15">
        <f>SUM(CJ157:CJ227)*データ!$D$2</f>
        <v>2.8000000000000003</v>
      </c>
      <c r="CK154" s="15">
        <f>SUM(CK157:CK227)*データ!$D$2</f>
        <v>2.8000000000000003</v>
      </c>
      <c r="CL154" s="15">
        <f>SUM(CL157:CL227)*データ!$D$2</f>
        <v>2.8000000000000003</v>
      </c>
      <c r="CM154" s="15">
        <f>SUM(CM157:CM227)*データ!$D$2</f>
        <v>2.8000000000000003</v>
      </c>
      <c r="CN154" s="15">
        <f>SUM(CN157:CN227)*データ!$D$2</f>
        <v>2.8000000000000003</v>
      </c>
      <c r="CO154" s="15">
        <f>SUM(CO157:CO227)*データ!$D$2</f>
        <v>2.8000000000000003</v>
      </c>
      <c r="CP154" s="15">
        <f>SUM(CP157:CP227)*データ!$D$2</f>
        <v>2.8000000000000003</v>
      </c>
      <c r="CQ154" s="15">
        <f>SUM(CQ157:CQ227)*データ!$D$2</f>
        <v>2.8000000000000003</v>
      </c>
      <c r="CR154" s="15">
        <f>SUM(CR157:CR227)*データ!$D$2</f>
        <v>2.8000000000000003</v>
      </c>
      <c r="CS154" s="15">
        <f>SUM(CS157:CS227)*データ!$D$2</f>
        <v>2.8000000000000003</v>
      </c>
      <c r="CT154" s="15">
        <f>SUM(CT157:CT227)*データ!$D$2</f>
        <v>2.8000000000000003</v>
      </c>
      <c r="CU154" s="15">
        <f>SUM(CU157:CU227)*データ!$D$2</f>
        <v>2.8000000000000003</v>
      </c>
      <c r="CV154" s="15">
        <f>SUM(CV157:CV227)*データ!$D$2</f>
        <v>2.8000000000000003</v>
      </c>
      <c r="CW154" s="15">
        <f>SUM(CW157:CW227)*データ!$D$2</f>
        <v>2.8000000000000003</v>
      </c>
      <c r="CX154" s="15">
        <f>SUM(CX157:CX227)*データ!$D$2</f>
        <v>2.8000000000000003</v>
      </c>
      <c r="CY154" s="15">
        <f>SUM(CY157:CY227)*データ!$D$2</f>
        <v>2.8000000000000003</v>
      </c>
      <c r="CZ154" s="15">
        <f>SUM(CZ157:CZ227)*データ!$D$2</f>
        <v>2.8000000000000003</v>
      </c>
      <c r="DA154" s="15">
        <f>SUM(DA157:DA227)*データ!$D$2</f>
        <v>2.8000000000000003</v>
      </c>
      <c r="DB154" s="15">
        <f>SUM(DB157:DB227)*データ!$D$2</f>
        <v>2.8000000000000003</v>
      </c>
      <c r="DC154" s="15">
        <f>SUM(DC157:DC227)*データ!$D$2</f>
        <v>2.8000000000000003</v>
      </c>
      <c r="DD154" s="15">
        <f>SUM(DD157:DD227)*データ!$D$2</f>
        <v>2.8000000000000003</v>
      </c>
      <c r="DE154" s="15">
        <f>SUM(DE157:DE227)*データ!$D$2</f>
        <v>2.8000000000000003</v>
      </c>
      <c r="DF154" s="15">
        <f>SUM(DF157:DF227)*データ!$D$2</f>
        <v>2.8000000000000003</v>
      </c>
      <c r="DG154" s="15">
        <f>SUM(DG157:DG227)*データ!$D$2</f>
        <v>2.8000000000000003</v>
      </c>
      <c r="DH154" s="15">
        <f>SUM(DH157:DH227)*データ!$D$2</f>
        <v>2.8000000000000003</v>
      </c>
      <c r="DI154" s="15">
        <f>SUM(DI157:DI227)*データ!$D$2</f>
        <v>2.8000000000000003</v>
      </c>
      <c r="DJ154" s="15">
        <f>SUM(DJ157:DJ227)*データ!$D$2</f>
        <v>2.8000000000000003</v>
      </c>
      <c r="DK154" s="15">
        <f>SUM(DK157:DK227)*データ!$D$2</f>
        <v>2.8000000000000003</v>
      </c>
      <c r="DL154" s="15">
        <f>SUM(DL157:DL227)*データ!$D$2</f>
        <v>2.8000000000000003</v>
      </c>
      <c r="DM154" s="15">
        <f>SUM(DM157:DM227)*データ!$D$2</f>
        <v>2.8000000000000003</v>
      </c>
      <c r="DN154" s="15">
        <f>SUM(DN157:DN227)*データ!$D$2</f>
        <v>2.8000000000000003</v>
      </c>
      <c r="DO154" s="15">
        <f>SUM(DO157:DO227)*データ!$D$2</f>
        <v>2.8000000000000003</v>
      </c>
      <c r="DP154" s="15">
        <f>SUM(DP157:DP227)*データ!$D$2</f>
        <v>2.8000000000000003</v>
      </c>
      <c r="DQ154" s="15">
        <f>SUM(DQ157:DQ227)*データ!$D$2</f>
        <v>2.8000000000000003</v>
      </c>
      <c r="DR154" s="15">
        <f>SUM(DR157:DR227)*データ!$D$2</f>
        <v>2.8000000000000003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0.35000000000000003</v>
      </c>
      <c r="L159" s="14">
        <f>IF($J9&lt;&gt;"",$I9*IF(COUNTA(M10:$DR10)=0,$J9,0),0)</f>
        <v>0.35000000000000003</v>
      </c>
      <c r="M159" s="14">
        <f>IF($J9&lt;&gt;"",$I9*IF(COUNTA(N10:$DR10)=0,$J9,0),0)</f>
        <v>0.35000000000000003</v>
      </c>
      <c r="N159" s="14">
        <f>IF($J9&lt;&gt;"",$I9*IF(COUNTA(O10:$DR10)=0,$J9,0),0)</f>
        <v>0.35000000000000003</v>
      </c>
      <c r="O159" s="14">
        <f>IF($J9&lt;&gt;"",$I9*IF(COUNTA(P10:$DR10)=0,$J9,0),0)</f>
        <v>0.35000000000000003</v>
      </c>
      <c r="P159" s="14">
        <f>IF($J9&lt;&gt;"",$I9*IF(COUNTA(Q10:$DR10)=0,$J9,0),0)</f>
        <v>0.35000000000000003</v>
      </c>
      <c r="Q159" s="14">
        <f>IF($J9&lt;&gt;"",$I9*IF(COUNTA(R10:$DR10)=0,$J9,0),0)</f>
        <v>0.35000000000000003</v>
      </c>
      <c r="R159" s="14">
        <f>IF($J9&lt;&gt;"",$I9*IF(COUNTA(S10:$DR10)=0,$J9,0),0)</f>
        <v>0.35000000000000003</v>
      </c>
      <c r="S159" s="14">
        <f>IF($J9&lt;&gt;"",$I9*IF(COUNTA(T10:$DR10)=0,$J9,0),0)</f>
        <v>0.35000000000000003</v>
      </c>
      <c r="T159" s="14">
        <f>IF($J9&lt;&gt;"",$I9*IF(COUNTA(U10:$DR10)=0,$J9,0),0)</f>
        <v>0.35000000000000003</v>
      </c>
      <c r="U159" s="14">
        <f>IF($J9&lt;&gt;"",$I9*IF(COUNTA(V10:$DR10)=0,$J9,0),0)</f>
        <v>0.35000000000000003</v>
      </c>
      <c r="V159" s="14">
        <f>IF($J9&lt;&gt;"",$I9*IF(COUNTA(W10:$DR10)=0,$J9,0),0)</f>
        <v>0.35000000000000003</v>
      </c>
      <c r="W159" s="14">
        <f>IF($J9&lt;&gt;"",$I9*IF(COUNTA(X10:$DR10)=0,$J9,0),0)</f>
        <v>0.35000000000000003</v>
      </c>
      <c r="X159" s="14">
        <f>IF($J9&lt;&gt;"",$I9*IF(COUNTA(Y10:$DR10)=0,$J9,0),0)</f>
        <v>0.35000000000000003</v>
      </c>
      <c r="Y159" s="14">
        <f>IF($J9&lt;&gt;"",$I9*IF(COUNTA(Z10:$DR10)=0,$J9,0),0)</f>
        <v>0.35000000000000003</v>
      </c>
      <c r="Z159" s="14">
        <f>IF($J9&lt;&gt;"",$I9*IF(COUNTA(AA10:$DR10)=0,$J9,0),0)</f>
        <v>0.35000000000000003</v>
      </c>
      <c r="AA159" s="14">
        <f>IF($J9&lt;&gt;"",$I9*IF(COUNTA(AB10:$DR10)=0,$J9,0),0)</f>
        <v>0.35000000000000003</v>
      </c>
      <c r="AB159" s="14">
        <f>IF($J9&lt;&gt;"",$I9*IF(COUNTA(AC10:$DR10)=0,$J9,0),0)</f>
        <v>0.35000000000000003</v>
      </c>
      <c r="AC159" s="14">
        <f>IF($J9&lt;&gt;"",$I9*IF(COUNTA(AD10:$DR10)=0,$J9,0),0)</f>
        <v>0.35000000000000003</v>
      </c>
      <c r="AD159" s="14">
        <f>IF($J9&lt;&gt;"",$I9*IF(COUNTA(AE10:$DR10)=0,$J9,0),0)</f>
        <v>0.35000000000000003</v>
      </c>
      <c r="AE159" s="14">
        <f>IF($J9&lt;&gt;"",$I9*IF(COUNTA(AF10:$DR10)=0,$J9,0),0)</f>
        <v>0.35000000000000003</v>
      </c>
      <c r="AF159" s="14">
        <f>IF($J9&lt;&gt;"",$I9*IF(COUNTA(AG10:$DR10)=0,$J9,0),0)</f>
        <v>0.35000000000000003</v>
      </c>
      <c r="AG159" s="14">
        <f>IF($J9&lt;&gt;"",$I9*IF(COUNTA(AH10:$DR10)=0,$J9,0),0)</f>
        <v>0.35000000000000003</v>
      </c>
      <c r="AH159" s="14">
        <f>IF($J9&lt;&gt;"",$I9*IF(COUNTA(AI10:$DR10)=0,$J9,0),0)</f>
        <v>0.35000000000000003</v>
      </c>
      <c r="AI159" s="14">
        <f>IF($J9&lt;&gt;"",$I9*IF(COUNTA(AJ10:$DR10)=0,$J9,0),0)</f>
        <v>0.35000000000000003</v>
      </c>
      <c r="AJ159" s="14">
        <f>IF($J9&lt;&gt;"",$I9*IF(COUNTA(AK10:$DR10)=0,$J9,0),0)</f>
        <v>0.35000000000000003</v>
      </c>
      <c r="AK159" s="14">
        <f>IF($J9&lt;&gt;"",$I9*IF(COUNTA(AL10:$DR10)=0,$J9,0),0)</f>
        <v>0.35000000000000003</v>
      </c>
      <c r="AL159" s="14">
        <f>IF($J9&lt;&gt;"",$I9*IF(COUNTA(AM10:$DR10)=0,$J9,0),0)</f>
        <v>0.35000000000000003</v>
      </c>
      <c r="AM159" s="14">
        <f>IF($J9&lt;&gt;"",$I9*IF(COUNTA(AN10:$DR10)=0,$J9,0),0)</f>
        <v>0.35000000000000003</v>
      </c>
      <c r="AN159" s="14">
        <f>IF($J9&lt;&gt;"",$I9*IF(COUNTA(AO10:$DR10)=0,$J9,0),0)</f>
        <v>0.35000000000000003</v>
      </c>
      <c r="AO159" s="14">
        <f>IF($J9&lt;&gt;"",$I9*IF(COUNTA(AP10:$DR10)=0,$J9,0),0)</f>
        <v>0.35000000000000003</v>
      </c>
      <c r="AP159" s="14">
        <f>IF($J9&lt;&gt;"",$I9*IF(COUNTA(AQ10:$DR10)=0,$J9,0),0)</f>
        <v>0.35000000000000003</v>
      </c>
      <c r="AQ159" s="14">
        <f>IF($J9&lt;&gt;"",$I9*IF(COUNTA(AR10:$DR10)=0,$J9,0),0)</f>
        <v>0.35000000000000003</v>
      </c>
      <c r="AR159" s="14">
        <f>IF($J9&lt;&gt;"",$I9*IF(COUNTA(AS10:$DR10)=0,$J9,0),0)</f>
        <v>0.35000000000000003</v>
      </c>
      <c r="AS159" s="14">
        <f>IF($J9&lt;&gt;"",$I9*IF(COUNTA(AT10:$DR10)=0,$J9,0),0)</f>
        <v>0.35000000000000003</v>
      </c>
      <c r="AT159" s="14">
        <f>IF($J9&lt;&gt;"",$I9*IF(COUNTA(AU10:$DR10)=0,$J9,0),0)</f>
        <v>0.35000000000000003</v>
      </c>
      <c r="AU159" s="14">
        <f>IF($J9&lt;&gt;"",$I9*IF(COUNTA(AV10:$DR10)=0,$J9,0),0)</f>
        <v>0.35000000000000003</v>
      </c>
      <c r="AV159" s="14">
        <f>IF($J9&lt;&gt;"",$I9*IF(COUNTA(AW10:$DR10)=0,$J9,0),0)</f>
        <v>0.35000000000000003</v>
      </c>
      <c r="AW159" s="14">
        <f>IF($J9&lt;&gt;"",$I9*IF(COUNTA(AX10:$DR10)=0,$J9,0),0)</f>
        <v>0.35000000000000003</v>
      </c>
      <c r="AX159" s="14">
        <f>IF($J9&lt;&gt;"",$I9*IF(COUNTA(AY10:$DR10)=0,$J9,0),0)</f>
        <v>0.35000000000000003</v>
      </c>
      <c r="AY159" s="14">
        <f>IF($J9&lt;&gt;"",$I9*IF(COUNTA(AZ10:$DR10)=0,$J9,0),0)</f>
        <v>0.35000000000000003</v>
      </c>
      <c r="AZ159" s="14">
        <f>IF($J9&lt;&gt;"",$I9*IF(COUNTA(BA10:$DR10)=0,$J9,0),0)</f>
        <v>0.35000000000000003</v>
      </c>
      <c r="BA159" s="14">
        <f>IF($J9&lt;&gt;"",$I9*IF(COUNTA(BB10:$DR10)=0,$J9,0),0)</f>
        <v>0.35000000000000003</v>
      </c>
      <c r="BB159" s="14">
        <f>IF($J9&lt;&gt;"",$I9*IF(COUNTA(BC10:$DR10)=0,$J9,0),0)</f>
        <v>0.35000000000000003</v>
      </c>
      <c r="BC159" s="14">
        <f>IF($J9&lt;&gt;"",$I9*IF(COUNTA(BD10:$DR10)=0,$J9,0),0)</f>
        <v>0.35000000000000003</v>
      </c>
      <c r="BD159" s="14">
        <f>IF($J9&lt;&gt;"",$I9*IF(COUNTA(BE10:$DR10)=0,$J9,0),0)</f>
        <v>0.35000000000000003</v>
      </c>
      <c r="BE159" s="14">
        <f>IF($J9&lt;&gt;"",$I9*IF(COUNTA(BF10:$DR10)=0,$J9,0),0)</f>
        <v>0.35000000000000003</v>
      </c>
      <c r="BF159" s="14">
        <f>IF($J9&lt;&gt;"",$I9*IF(COUNTA(BG10:$DR10)=0,$J9,0),0)</f>
        <v>0.35000000000000003</v>
      </c>
      <c r="BG159" s="14">
        <f>IF($J9&lt;&gt;"",$I9*IF(COUNTA(BH10:$DR10)=0,$J9,0),0)</f>
        <v>0.35000000000000003</v>
      </c>
      <c r="BH159" s="14">
        <f>IF($J9&lt;&gt;"",$I9*IF(COUNTA(BI10:$DR10)=0,$J9,0),0)</f>
        <v>0.35000000000000003</v>
      </c>
      <c r="BI159" s="14">
        <f>IF($J9&lt;&gt;"",$I9*IF(COUNTA(BJ10:$DR10)=0,$J9,0),0)</f>
        <v>0.35000000000000003</v>
      </c>
      <c r="BJ159" s="14">
        <f>IF($J9&lt;&gt;"",$I9*IF(COUNTA(BK10:$DR10)=0,$J9,0),0)</f>
        <v>0.35000000000000003</v>
      </c>
      <c r="BK159" s="14">
        <f>IF($J9&lt;&gt;"",$I9*IF(COUNTA(BL10:$DR10)=0,$J9,0),0)</f>
        <v>0.35000000000000003</v>
      </c>
      <c r="BL159" s="14">
        <f>IF($J9&lt;&gt;"",$I9*IF(COUNTA(BM10:$DR10)=0,$J9,0),0)</f>
        <v>0.35000000000000003</v>
      </c>
      <c r="BM159" s="14">
        <f>IF($J9&lt;&gt;"",$I9*IF(COUNTA(BN10:$DR10)=0,$J9,0),0)</f>
        <v>0.35000000000000003</v>
      </c>
      <c r="BN159" s="14">
        <f>IF($J9&lt;&gt;"",$I9*IF(COUNTA(BO10:$DR10)=0,$J9,0),0)</f>
        <v>0.35000000000000003</v>
      </c>
      <c r="BO159" s="14">
        <f>IF($J9&lt;&gt;"",$I9*IF(COUNTA(BP10:$DR10)=0,$J9,0),0)</f>
        <v>0.35000000000000003</v>
      </c>
      <c r="BP159" s="14">
        <f>IF($J9&lt;&gt;"",$I9*IF(COUNTA(BQ10:$DR10)=0,$J9,0),0)</f>
        <v>0.35000000000000003</v>
      </c>
      <c r="BQ159" s="14">
        <f>IF($J9&lt;&gt;"",$I9*IF(COUNTA(BR10:$DR10)=0,$J9,0),0)</f>
        <v>0.35000000000000003</v>
      </c>
      <c r="BR159" s="14">
        <f>IF($J9&lt;&gt;"",$I9*IF(COUNTA(BS10:$DR10)=0,$J9,0),0)</f>
        <v>0.35000000000000003</v>
      </c>
      <c r="BS159" s="14">
        <f>IF($J9&lt;&gt;"",$I9*IF(COUNTA(BT10:$DR10)=0,$J9,0),0)</f>
        <v>0.35000000000000003</v>
      </c>
      <c r="BT159" s="14">
        <f>IF($J9&lt;&gt;"",$I9*IF(COUNTA(BU10:$DR10)=0,$J9,0),0)</f>
        <v>0.35000000000000003</v>
      </c>
      <c r="BU159" s="14">
        <f>IF($J9&lt;&gt;"",$I9*IF(COUNTA(BV10:$DR10)=0,$J9,0),0)</f>
        <v>0.35000000000000003</v>
      </c>
      <c r="BV159" s="14">
        <f>IF($J9&lt;&gt;"",$I9*IF(COUNTA(BW10:$DR10)=0,$J9,0),0)</f>
        <v>0.35000000000000003</v>
      </c>
      <c r="BW159" s="14">
        <f>IF($J9&lt;&gt;"",$I9*IF(COUNTA(BX10:$DR10)=0,$J9,0),0)</f>
        <v>0.35000000000000003</v>
      </c>
      <c r="BX159" s="14">
        <f>IF($J9&lt;&gt;"",$I9*IF(COUNTA(BY10:$DR10)=0,$J9,0),0)</f>
        <v>0.35000000000000003</v>
      </c>
      <c r="BY159" s="14">
        <f>IF($J9&lt;&gt;"",$I9*IF(COUNTA(BZ10:$DR10)=0,$J9,0),0)</f>
        <v>0.35000000000000003</v>
      </c>
      <c r="BZ159" s="14">
        <f>IF($J9&lt;&gt;"",$I9*IF(COUNTA(CA10:$DR10)=0,$J9,0),0)</f>
        <v>0.35000000000000003</v>
      </c>
      <c r="CA159" s="14">
        <f>IF($J9&lt;&gt;"",$I9*IF(COUNTA(CB10:$DR10)=0,$J9,0),0)</f>
        <v>0.35000000000000003</v>
      </c>
      <c r="CB159" s="14">
        <f>IF($J9&lt;&gt;"",$I9*IF(COUNTA(CC10:$DR10)=0,$J9,0),0)</f>
        <v>0.35000000000000003</v>
      </c>
      <c r="CC159" s="14">
        <f>IF($J9&lt;&gt;"",$I9*IF(COUNTA(CD10:$DR10)=0,$J9,0),0)</f>
        <v>0.35000000000000003</v>
      </c>
      <c r="CD159" s="14">
        <f>IF($J9&lt;&gt;"",$I9*IF(COUNTA(CE10:$DR10)=0,$J9,0),0)</f>
        <v>0.35000000000000003</v>
      </c>
      <c r="CE159" s="14">
        <f>IF($J9&lt;&gt;"",$I9*IF(COUNTA(CF10:$DR10)=0,$J9,0),0)</f>
        <v>0.35000000000000003</v>
      </c>
      <c r="CF159" s="14">
        <f>IF($J9&lt;&gt;"",$I9*IF(COUNTA(CG10:$DR10)=0,$J9,0),0)</f>
        <v>0.35000000000000003</v>
      </c>
      <c r="CG159" s="14">
        <f>IF($J9&lt;&gt;"",$I9*IF(COUNTA(CH10:$DR10)=0,$J9,0),0)</f>
        <v>0.35000000000000003</v>
      </c>
      <c r="CH159" s="14">
        <f>IF($J9&lt;&gt;"",$I9*IF(COUNTA(CI10:$DR10)=0,$J9,0),0)</f>
        <v>0.35000000000000003</v>
      </c>
      <c r="CI159" s="14">
        <f>IF($J9&lt;&gt;"",$I9*IF(COUNTA(CJ10:$DR10)=0,$J9,0),0)</f>
        <v>0.35000000000000003</v>
      </c>
      <c r="CJ159" s="14">
        <f>IF($J9&lt;&gt;"",$I9*IF(COUNTA(CK10:$DR10)=0,$J9,0),0)</f>
        <v>0.35000000000000003</v>
      </c>
      <c r="CK159" s="14">
        <f>IF($J9&lt;&gt;"",$I9*IF(COUNTA(CL10:$DR10)=0,$J9,0),0)</f>
        <v>0.35000000000000003</v>
      </c>
      <c r="CL159" s="14">
        <f>IF($J9&lt;&gt;"",$I9*IF(COUNTA(CM10:$DR10)=0,$J9,0),0)</f>
        <v>0.35000000000000003</v>
      </c>
      <c r="CM159" s="14">
        <f>IF($J9&lt;&gt;"",$I9*IF(COUNTA(CN10:$DR10)=0,$J9,0),0)</f>
        <v>0.35000000000000003</v>
      </c>
      <c r="CN159" s="14">
        <f>IF($J9&lt;&gt;"",$I9*IF(COUNTA(CO10:$DR10)=0,$J9,0),0)</f>
        <v>0.35000000000000003</v>
      </c>
      <c r="CO159" s="14">
        <f>IF($J9&lt;&gt;"",$I9*IF(COUNTA(CP10:$DR10)=0,$J9,0),0)</f>
        <v>0.35000000000000003</v>
      </c>
      <c r="CP159" s="14">
        <f>IF($J9&lt;&gt;"",$I9*IF(COUNTA(CQ10:$DR10)=0,$J9,0),0)</f>
        <v>0.35000000000000003</v>
      </c>
      <c r="CQ159" s="14">
        <f>IF($J9&lt;&gt;"",$I9*IF(COUNTA(CR10:$DR10)=0,$J9,0),0)</f>
        <v>0.35000000000000003</v>
      </c>
      <c r="CR159" s="14">
        <f>IF($J9&lt;&gt;"",$I9*IF(COUNTA(CS10:$DR10)=0,$J9,0),0)</f>
        <v>0.35000000000000003</v>
      </c>
      <c r="CS159" s="14">
        <f>IF($J9&lt;&gt;"",$I9*IF(COUNTA(CT10:$DR10)=0,$J9,0),0)</f>
        <v>0.35000000000000003</v>
      </c>
      <c r="CT159" s="14">
        <f>IF($J9&lt;&gt;"",$I9*IF(COUNTA(CU10:$DR10)=0,$J9,0),0)</f>
        <v>0.35000000000000003</v>
      </c>
      <c r="CU159" s="14">
        <f>IF($J9&lt;&gt;"",$I9*IF(COUNTA(CV10:$DR10)=0,$J9,0),0)</f>
        <v>0.35000000000000003</v>
      </c>
      <c r="CV159" s="14">
        <f>IF($J9&lt;&gt;"",$I9*IF(COUNTA(CW10:$DR10)=0,$J9,0),0)</f>
        <v>0.35000000000000003</v>
      </c>
      <c r="CW159" s="14">
        <f>IF($J9&lt;&gt;"",$I9*IF(COUNTA(CX10:$DR10)=0,$J9,0),0)</f>
        <v>0.35000000000000003</v>
      </c>
      <c r="CX159" s="14">
        <f>IF($J9&lt;&gt;"",$I9*IF(COUNTA(CY10:$DR10)=0,$J9,0),0)</f>
        <v>0.35000000000000003</v>
      </c>
      <c r="CY159" s="14">
        <f>IF($J9&lt;&gt;"",$I9*IF(COUNTA(CZ10:$DR10)=0,$J9,0),0)</f>
        <v>0.35000000000000003</v>
      </c>
      <c r="CZ159" s="14">
        <f>IF($J9&lt;&gt;"",$I9*IF(COUNTA(DA10:$DR10)=0,$J9,0),0)</f>
        <v>0.35000000000000003</v>
      </c>
      <c r="DA159" s="14">
        <f>IF($J9&lt;&gt;"",$I9*IF(COUNTA(DB10:$DR10)=0,$J9,0),0)</f>
        <v>0.35000000000000003</v>
      </c>
      <c r="DB159" s="14">
        <f>IF($J9&lt;&gt;"",$I9*IF(COUNTA(DC10:$DR10)=0,$J9,0),0)</f>
        <v>0.35000000000000003</v>
      </c>
      <c r="DC159" s="14">
        <f>IF($J9&lt;&gt;"",$I9*IF(COUNTA(DD10:$DR10)=0,$J9,0),0)</f>
        <v>0.35000000000000003</v>
      </c>
      <c r="DD159" s="14">
        <f>IF($J9&lt;&gt;"",$I9*IF(COUNTA(DE10:$DR10)=0,$J9,0),0)</f>
        <v>0.35000000000000003</v>
      </c>
      <c r="DE159" s="14">
        <f>IF($J9&lt;&gt;"",$I9*IF(COUNTA(DF10:$DR10)=0,$J9,0),0)</f>
        <v>0.35000000000000003</v>
      </c>
      <c r="DF159" s="14">
        <f>IF($J9&lt;&gt;"",$I9*IF(COUNTA(DG10:$DR10)=0,$J9,0),0)</f>
        <v>0.35000000000000003</v>
      </c>
      <c r="DG159" s="14">
        <f>IF($J9&lt;&gt;"",$I9*IF(COUNTA(DH10:$DR10)=0,$J9,0),0)</f>
        <v>0.35000000000000003</v>
      </c>
      <c r="DH159" s="14">
        <f>IF($J9&lt;&gt;"",$I9*IF(COUNTA(DI10:$DR10)=0,$J9,0),0)</f>
        <v>0.35000000000000003</v>
      </c>
      <c r="DI159" s="14">
        <f>IF($J9&lt;&gt;"",$I9*IF(COUNTA(DJ10:$DR10)=0,$J9,0),0)</f>
        <v>0.35000000000000003</v>
      </c>
      <c r="DJ159" s="14">
        <f>IF($J9&lt;&gt;"",$I9*IF(COUNTA(DK10:$DR10)=0,$J9,0),0)</f>
        <v>0.35000000000000003</v>
      </c>
      <c r="DK159" s="14">
        <f>IF($J9&lt;&gt;"",$I9*IF(COUNTA(DL10:$DR10)=0,$J9,0),0)</f>
        <v>0.35000000000000003</v>
      </c>
      <c r="DL159" s="14">
        <f>IF($J9&lt;&gt;"",$I9*IF(COUNTA(DM10:$DR10)=0,$J9,0),0)</f>
        <v>0.35000000000000003</v>
      </c>
      <c r="DM159" s="14">
        <f>IF($J9&lt;&gt;"",$I9*IF(COUNTA(DN10:$DR10)=0,$J9,0),0)</f>
        <v>0.35000000000000003</v>
      </c>
      <c r="DN159" s="14">
        <f>IF($J9&lt;&gt;"",$I9*IF(COUNTA(DO10:$DR10)=0,$J9,0),0)</f>
        <v>0.35000000000000003</v>
      </c>
      <c r="DO159" s="14">
        <f>IF($J9&lt;&gt;"",$I9*IF(COUNTA(DP10:$DR10)=0,$J9,0),0)</f>
        <v>0.35000000000000003</v>
      </c>
      <c r="DP159" s="14">
        <f>IF($J9&lt;&gt;"",$I9*IF(COUNTA(DQ10:$DR10)=0,$J9,0),0)</f>
        <v>0.35000000000000003</v>
      </c>
      <c r="DQ159" s="14">
        <f>IF($J9&lt;&gt;"",$I9*IF(COUNTA(DR10:$DR10)=0,$J9,0),0)</f>
        <v>0.35000000000000003</v>
      </c>
      <c r="DR159" s="14">
        <f>IF($J9&lt;&gt;"",$I9*IF(COUNTA($DR10:DS10)=0,$J9,0),0)</f>
        <v>0.35000000000000003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4</v>
      </c>
      <c r="C28" s="30">
        <f>ガント!L152</f>
        <v>4</v>
      </c>
      <c r="D28" s="30">
        <f>ガント!M152</f>
        <v>4</v>
      </c>
      <c r="E28" s="30">
        <f>ガント!N152</f>
        <v>8</v>
      </c>
      <c r="F28" s="30">
        <f>ガント!O152</f>
        <v>12</v>
      </c>
      <c r="G28" s="30">
        <f>ガント!P152</f>
        <v>16</v>
      </c>
      <c r="H28" s="30">
        <f>ガント!Q152</f>
        <v>20</v>
      </c>
      <c r="I28" s="30">
        <f>ガント!R152</f>
        <v>28</v>
      </c>
      <c r="J28" s="30">
        <f>ガント!S152</f>
        <v>28</v>
      </c>
      <c r="K28" s="30">
        <f>ガント!T152</f>
        <v>28</v>
      </c>
      <c r="L28" s="30">
        <f>ガント!U152</f>
        <v>32</v>
      </c>
      <c r="M28" s="30">
        <f>ガント!V152</f>
        <v>36</v>
      </c>
      <c r="N28" s="30">
        <f>ガント!W152</f>
        <v>40</v>
      </c>
      <c r="O28" s="30">
        <f>ガント!X152</f>
        <v>44</v>
      </c>
      <c r="P28" s="30">
        <f>ガント!Y152</f>
        <v>56</v>
      </c>
      <c r="Q28" s="30">
        <f>ガント!Z152</f>
        <v>56</v>
      </c>
      <c r="R28" s="30">
        <f>ガント!AA152</f>
        <v>56</v>
      </c>
      <c r="S28" s="30">
        <f>ガント!AB152</f>
        <v>56</v>
      </c>
      <c r="T28" s="30">
        <f>ガント!AC152</f>
        <v>56</v>
      </c>
      <c r="U28" s="30">
        <f>ガント!AD152</f>
        <v>56</v>
      </c>
      <c r="V28" s="30">
        <f>ガント!AE152</f>
        <v>56</v>
      </c>
      <c r="W28" s="30">
        <f>ガント!AF152</f>
        <v>56</v>
      </c>
      <c r="X28" s="30">
        <f>ガント!AG152</f>
        <v>56</v>
      </c>
      <c r="Y28" s="30">
        <f>ガント!AH152</f>
        <v>56</v>
      </c>
      <c r="Z28" s="30">
        <f>ガント!AI152</f>
        <v>56</v>
      </c>
      <c r="AA28" s="30">
        <f>ガント!AJ152</f>
        <v>56</v>
      </c>
      <c r="AB28" s="30">
        <f>ガント!AK152</f>
        <v>56</v>
      </c>
      <c r="AC28" s="30">
        <f>ガント!AL152</f>
        <v>56</v>
      </c>
      <c r="AD28" s="30">
        <f>ガント!AM152</f>
        <v>56</v>
      </c>
      <c r="AE28" s="30">
        <f>ガント!AN152</f>
        <v>56</v>
      </c>
      <c r="AF28" s="30">
        <f>ガント!AO152</f>
        <v>56</v>
      </c>
      <c r="AG28" s="30">
        <f>ガント!AP152</f>
        <v>56</v>
      </c>
      <c r="AH28" s="30">
        <f>ガント!AQ152</f>
        <v>56</v>
      </c>
      <c r="AI28" s="30">
        <f>ガント!AR152</f>
        <v>56</v>
      </c>
      <c r="AJ28" s="30">
        <f>ガント!AS152</f>
        <v>56</v>
      </c>
      <c r="AK28" s="30">
        <f>ガント!AT152</f>
        <v>56</v>
      </c>
      <c r="AL28" s="30">
        <f>ガント!AU152</f>
        <v>56</v>
      </c>
      <c r="AM28" s="30">
        <f>ガント!AV152</f>
        <v>56</v>
      </c>
      <c r="AN28" s="30">
        <f>ガント!AW152</f>
        <v>56</v>
      </c>
      <c r="AO28" s="30">
        <f>ガント!AX152</f>
        <v>56</v>
      </c>
      <c r="AP28" s="30">
        <f>ガント!AY152</f>
        <v>56</v>
      </c>
      <c r="AQ28" s="30">
        <f>ガント!AZ152</f>
        <v>56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56</v>
      </c>
      <c r="AV28" s="30">
        <f>ガント!BE152</f>
        <v>56</v>
      </c>
      <c r="AW28" s="30">
        <f>ガント!BF152</f>
        <v>56</v>
      </c>
      <c r="AX28" s="30">
        <f>ガント!BG152</f>
        <v>56</v>
      </c>
      <c r="AY28" s="30">
        <f>ガント!BH152</f>
        <v>56</v>
      </c>
      <c r="AZ28" s="30">
        <f>ガント!BI152</f>
        <v>56</v>
      </c>
      <c r="BA28" s="30">
        <f>ガント!BJ152</f>
        <v>56</v>
      </c>
      <c r="BB28" s="30">
        <f>ガント!BK152</f>
        <v>56</v>
      </c>
      <c r="BC28" s="30">
        <f>ガント!BL152</f>
        <v>56</v>
      </c>
      <c r="BD28" s="30">
        <f>ガント!BM152</f>
        <v>56</v>
      </c>
      <c r="BE28" s="30">
        <f>ガント!BN152</f>
        <v>56</v>
      </c>
      <c r="BF28" s="30">
        <f>ガント!BO152</f>
        <v>56</v>
      </c>
      <c r="BG28" s="30">
        <f>ガント!BP152</f>
        <v>56</v>
      </c>
      <c r="BH28" s="30">
        <f>ガント!BQ152</f>
        <v>56</v>
      </c>
      <c r="BI28" s="30">
        <f>ガント!BR152</f>
        <v>56</v>
      </c>
      <c r="BJ28" s="30">
        <f>ガント!BS152</f>
        <v>56</v>
      </c>
      <c r="BK28" s="30">
        <f>ガント!BT152</f>
        <v>56</v>
      </c>
      <c r="BL28" s="30">
        <f>ガント!BU152</f>
        <v>56</v>
      </c>
      <c r="BM28" s="30">
        <f>ガント!BV152</f>
        <v>56</v>
      </c>
      <c r="BN28" s="30">
        <f>ガント!BW152</f>
        <v>56</v>
      </c>
      <c r="BO28" s="30">
        <f>ガント!BX152</f>
        <v>56</v>
      </c>
      <c r="BP28" s="30">
        <f>ガント!BY152</f>
        <v>56</v>
      </c>
      <c r="BQ28" s="30">
        <f>ガント!BZ152</f>
        <v>56</v>
      </c>
      <c r="BR28" s="30">
        <f>ガント!CA152</f>
        <v>56</v>
      </c>
      <c r="BS28" s="30">
        <f>ガント!CB152</f>
        <v>56</v>
      </c>
      <c r="BT28" s="30">
        <f>ガント!CC152</f>
        <v>56</v>
      </c>
      <c r="BU28" s="30">
        <f>ガント!CD152</f>
        <v>56</v>
      </c>
      <c r="BV28" s="30">
        <f>ガント!CE152</f>
        <v>56</v>
      </c>
      <c r="BW28" s="30">
        <f>ガント!CF152</f>
        <v>56</v>
      </c>
      <c r="BX28" s="30">
        <f>ガント!CG152</f>
        <v>56</v>
      </c>
      <c r="BY28" s="30">
        <f>ガント!CH152</f>
        <v>56</v>
      </c>
      <c r="BZ28" s="30">
        <f>ガント!CI152</f>
        <v>56</v>
      </c>
      <c r="CA28" s="30">
        <f>ガント!CJ152</f>
        <v>56</v>
      </c>
      <c r="CB28" s="30">
        <f>ガント!CK152</f>
        <v>56</v>
      </c>
      <c r="CC28" s="30">
        <f>ガント!CL152</f>
        <v>56</v>
      </c>
      <c r="CD28" s="30">
        <f>ガント!CM152</f>
        <v>56</v>
      </c>
      <c r="CE28" s="30">
        <f>ガント!CN152</f>
        <v>56</v>
      </c>
      <c r="CF28" s="30">
        <f>ガント!CO152</f>
        <v>56</v>
      </c>
      <c r="CG28" s="30">
        <f>ガント!CP152</f>
        <v>56</v>
      </c>
      <c r="CH28" s="30">
        <f>ガント!CQ152</f>
        <v>56</v>
      </c>
      <c r="CI28" s="30">
        <f>ガント!CR152</f>
        <v>56</v>
      </c>
      <c r="CJ28" s="30">
        <f>ガント!CS152</f>
        <v>56</v>
      </c>
      <c r="CK28" s="30">
        <f>ガント!CT152</f>
        <v>56</v>
      </c>
      <c r="CL28" s="30">
        <f>ガント!CU152</f>
        <v>56</v>
      </c>
      <c r="CM28" s="30">
        <f>ガント!CV152</f>
        <v>56</v>
      </c>
      <c r="CN28" s="30">
        <f>ガント!CW152</f>
        <v>56</v>
      </c>
      <c r="CO28" s="30">
        <f>ガント!CX152</f>
        <v>56</v>
      </c>
      <c r="CP28" s="30">
        <f>ガント!CY152</f>
        <v>56</v>
      </c>
      <c r="CQ28" s="30">
        <f>ガント!CZ152</f>
        <v>56</v>
      </c>
      <c r="CR28" s="30">
        <f>ガント!DA152</f>
        <v>56</v>
      </c>
      <c r="CS28" s="30">
        <f>ガント!DB152</f>
        <v>56</v>
      </c>
      <c r="CT28" s="30">
        <f>ガント!DC152</f>
        <v>56</v>
      </c>
      <c r="CU28" s="30">
        <f>ガント!DD152</f>
        <v>56</v>
      </c>
      <c r="CV28" s="30">
        <f>ガント!DE152</f>
        <v>56</v>
      </c>
      <c r="CW28" s="30">
        <f>ガント!DF152</f>
        <v>56</v>
      </c>
      <c r="CX28" s="30">
        <f>ガント!DG152</f>
        <v>56</v>
      </c>
      <c r="CY28" s="30">
        <f>ガント!DH152</f>
        <v>56</v>
      </c>
      <c r="CZ28" s="30">
        <f>ガント!DI152</f>
        <v>56</v>
      </c>
      <c r="DA28" s="30">
        <f>ガント!DJ152</f>
        <v>56</v>
      </c>
      <c r="DB28" s="30">
        <f>ガント!DK152</f>
        <v>56</v>
      </c>
      <c r="DC28" s="30">
        <f>ガント!DL152</f>
        <v>56</v>
      </c>
      <c r="DD28" s="30">
        <f>ガント!DM152</f>
        <v>56</v>
      </c>
      <c r="DE28" s="30">
        <f>ガント!DN152</f>
        <v>56</v>
      </c>
      <c r="DF28" s="30">
        <f>ガント!DO152</f>
        <v>56</v>
      </c>
      <c r="DG28" s="30">
        <f>ガント!DP152</f>
        <v>56</v>
      </c>
      <c r="DH28" s="30">
        <f>ガント!DQ152</f>
        <v>56</v>
      </c>
      <c r="DI28" s="30">
        <f>ガント!DR152</f>
        <v>56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 t="e">
        <f ca="1">IF(TODAY()&gt;=AL$27,ガント!AU153,NA())</f>
        <v>#N/A</v>
      </c>
      <c r="AM29" s="30" t="e">
        <f ca="1">IF(TODAY()&gt;=AM$27,ガント!AV153,NA())</f>
        <v>#N/A</v>
      </c>
      <c r="AN29" s="30" t="e">
        <f ca="1">IF(TODAY()&gt;=AN$27,ガント!AW153,NA())</f>
        <v>#N/A</v>
      </c>
      <c r="AO29" s="30" t="e">
        <f ca="1">IF(TODAY()&gt;=AO$27,ガント!AX153,NA())</f>
        <v>#N/A</v>
      </c>
      <c r="AP29" s="30" t="e">
        <f ca="1">IF(TODAY()&gt;=AP$27,ガント!AY153,NA())</f>
        <v>#N/A</v>
      </c>
      <c r="AQ29" s="30" t="e">
        <f ca="1">IF(TODAY()&gt;=AQ$27,ガント!AZ153,NA())</f>
        <v>#N/A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2.8000000000000003</v>
      </c>
      <c r="C30" s="27">
        <f ca="1">IF(TODAY()&gt;=C$27,ガント!L154,NA())</f>
        <v>2.8000000000000003</v>
      </c>
      <c r="D30" s="27">
        <f ca="1">IF(TODAY()&gt;=D$27,ガント!M154,NA())</f>
        <v>2.8000000000000003</v>
      </c>
      <c r="E30" s="27">
        <f ca="1">IF(TODAY()&gt;=E$27,ガント!N154,NA())</f>
        <v>2.8000000000000003</v>
      </c>
      <c r="F30" s="27">
        <f ca="1">IF(TODAY()&gt;=F$27,ガント!O154,NA())</f>
        <v>2.8000000000000003</v>
      </c>
      <c r="G30" s="27">
        <f ca="1">IF(TODAY()&gt;=G$27,ガント!P154,NA())</f>
        <v>2.8000000000000003</v>
      </c>
      <c r="H30" s="27">
        <f ca="1">IF(TODAY()&gt;=H$27,ガント!Q154,NA())</f>
        <v>2.8000000000000003</v>
      </c>
      <c r="I30" s="27">
        <f ca="1">IF(TODAY()&gt;=I$27,ガント!R154,NA())</f>
        <v>2.8000000000000003</v>
      </c>
      <c r="J30" s="27">
        <f ca="1">IF(TODAY()&gt;=J$27,ガント!S154,NA())</f>
        <v>2.8000000000000003</v>
      </c>
      <c r="K30" s="27">
        <f ca="1">IF(TODAY()&gt;=K$27,ガント!T154,NA())</f>
        <v>2.8000000000000003</v>
      </c>
      <c r="L30" s="27">
        <f ca="1">IF(TODAY()&gt;=L$27,ガント!U154,NA())</f>
        <v>2.8000000000000003</v>
      </c>
      <c r="M30" s="27">
        <f ca="1">IF(TODAY()&gt;=M$27,ガント!V154,NA())</f>
        <v>2.8000000000000003</v>
      </c>
      <c r="N30" s="27">
        <f ca="1">IF(TODAY()&gt;=N$27,ガント!W154,NA())</f>
        <v>2.8000000000000003</v>
      </c>
      <c r="O30" s="27">
        <f ca="1">IF(TODAY()&gt;=O$27,ガント!X154,NA())</f>
        <v>2.8000000000000003</v>
      </c>
      <c r="P30" s="27">
        <f ca="1">IF(TODAY()&gt;=P$27,ガント!Y154,NA())</f>
        <v>2.8000000000000003</v>
      </c>
      <c r="Q30" s="27">
        <f ca="1">IF(TODAY()&gt;=Q$27,ガント!Z154,NA())</f>
        <v>2.8000000000000003</v>
      </c>
      <c r="R30" s="27">
        <f ca="1">IF(TODAY()&gt;=R$27,ガント!AA154,NA())</f>
        <v>2.8000000000000003</v>
      </c>
      <c r="S30" s="27">
        <f ca="1">IF(TODAY()&gt;=S$27,ガント!AB154,NA())</f>
        <v>2.8000000000000003</v>
      </c>
      <c r="T30" s="27">
        <f ca="1">IF(TODAY()&gt;=T$27,ガント!AC154,NA())</f>
        <v>2.8000000000000003</v>
      </c>
      <c r="U30" s="27">
        <f ca="1">IF(TODAY()&gt;=U$27,ガント!AD154,NA())</f>
        <v>2.8000000000000003</v>
      </c>
      <c r="V30" s="27">
        <f ca="1">IF(TODAY()&gt;=V$27,ガント!AE154,NA())</f>
        <v>2.8000000000000003</v>
      </c>
      <c r="W30" s="27">
        <f ca="1">IF(TODAY()&gt;=W$27,ガント!AF154,NA())</f>
        <v>2.8000000000000003</v>
      </c>
      <c r="X30" s="27">
        <f ca="1">IF(TODAY()&gt;=X$27,ガント!AG154,NA())</f>
        <v>2.8000000000000003</v>
      </c>
      <c r="Y30" s="27">
        <f ca="1">IF(TODAY()&gt;=Y$27,ガント!AH154,NA())</f>
        <v>2.8000000000000003</v>
      </c>
      <c r="Z30" s="27">
        <f ca="1">IF(TODAY()&gt;=Z$27,ガント!AI154,NA())</f>
        <v>2.8000000000000003</v>
      </c>
      <c r="AA30" s="27">
        <f ca="1">IF(TODAY()&gt;=AA$27,ガント!AJ154,NA())</f>
        <v>2.8000000000000003</v>
      </c>
      <c r="AB30" s="27">
        <f ca="1">IF(TODAY()&gt;=AB$27,ガント!AK154,NA())</f>
        <v>2.8000000000000003</v>
      </c>
      <c r="AC30" s="27">
        <f ca="1">IF(TODAY()&gt;=AC$27,ガント!AL154,NA())</f>
        <v>2.8000000000000003</v>
      </c>
      <c r="AD30" s="27">
        <f ca="1">IF(TODAY()&gt;=AD$27,ガント!AM154,NA())</f>
        <v>2.8000000000000003</v>
      </c>
      <c r="AE30" s="27">
        <f ca="1">IF(TODAY()&gt;=AE$27,ガント!AN154,NA())</f>
        <v>2.8000000000000003</v>
      </c>
      <c r="AF30" s="27">
        <f ca="1">IF(TODAY()&gt;=AF$27,ガント!AO154,NA())</f>
        <v>2.8000000000000003</v>
      </c>
      <c r="AG30" s="27">
        <f ca="1">IF(TODAY()&gt;=AG$27,ガント!AP154,NA())</f>
        <v>2.8000000000000003</v>
      </c>
      <c r="AH30" s="27">
        <f ca="1">IF(TODAY()&gt;=AH$27,ガント!AQ154,NA())</f>
        <v>2.8000000000000003</v>
      </c>
      <c r="AI30" s="27">
        <f ca="1">IF(TODAY()&gt;=AI$27,ガント!AR154,NA())</f>
        <v>2.8000000000000003</v>
      </c>
      <c r="AJ30" s="27">
        <f ca="1">IF(TODAY()&gt;=AJ$27,ガント!AS154,NA())</f>
        <v>2.8000000000000003</v>
      </c>
      <c r="AK30" s="27">
        <f ca="1">IF(TODAY()&gt;=AK$27,ガント!AT154,NA())</f>
        <v>2.8000000000000003</v>
      </c>
      <c r="AL30" s="27" t="e">
        <f ca="1">IF(TODAY()&gt;=AL$27,ガント!AU154,NA())</f>
        <v>#N/A</v>
      </c>
      <c r="AM30" s="27" t="e">
        <f ca="1">IF(TODAY()&gt;=AM$27,ガント!AV154,NA())</f>
        <v>#N/A</v>
      </c>
      <c r="AN30" s="27" t="e">
        <f ca="1">IF(TODAY()&gt;=AN$27,ガント!AW154,NA())</f>
        <v>#N/A</v>
      </c>
      <c r="AO30" s="27" t="e">
        <f ca="1">IF(TODAY()&gt;=AO$27,ガント!AX154,NA())</f>
        <v>#N/A</v>
      </c>
      <c r="AP30" s="27" t="e">
        <f ca="1">IF(TODAY()&gt;=AP$27,ガント!AY154,NA())</f>
        <v>#N/A</v>
      </c>
      <c r="AQ30" s="27" t="e">
        <f ca="1">IF(TODAY()&gt;=AQ$27,ガント!AZ154,NA())</f>
        <v>#N/A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-1.1999999999999997</v>
      </c>
      <c r="C31" s="25">
        <f t="shared" ca="1" si="0"/>
        <v>-1.1999999999999997</v>
      </c>
      <c r="D31" s="25">
        <f t="shared" ca="1" si="0"/>
        <v>-1.1999999999999997</v>
      </c>
      <c r="E31" s="25">
        <f t="shared" ca="1" si="0"/>
        <v>-5.1999999999999993</v>
      </c>
      <c r="F31" s="25">
        <f t="shared" ca="1" si="0"/>
        <v>-9.1999999999999993</v>
      </c>
      <c r="G31" s="25">
        <f t="shared" ca="1" si="0"/>
        <v>-13.2</v>
      </c>
      <c r="H31" s="25">
        <f t="shared" ca="1" si="0"/>
        <v>-17.2</v>
      </c>
      <c r="I31" s="25">
        <f t="shared" ca="1" si="0"/>
        <v>-25.2</v>
      </c>
      <c r="J31" s="25">
        <f t="shared" ca="1" si="0"/>
        <v>-25.2</v>
      </c>
      <c r="K31" s="25">
        <f t="shared" ca="1" si="0"/>
        <v>-25.2</v>
      </c>
      <c r="L31" s="25">
        <f t="shared" ca="1" si="0"/>
        <v>-29.2</v>
      </c>
      <c r="M31" s="25">
        <f t="shared" ca="1" si="0"/>
        <v>-33.200000000000003</v>
      </c>
      <c r="N31" s="25">
        <f t="shared" ca="1" si="0"/>
        <v>-37.200000000000003</v>
      </c>
      <c r="O31" s="25">
        <f t="shared" ca="1" si="0"/>
        <v>-41.2</v>
      </c>
      <c r="P31" s="25">
        <f t="shared" ca="1" si="0"/>
        <v>-53.2</v>
      </c>
      <c r="Q31" s="25">
        <f t="shared" ca="1" si="0"/>
        <v>-53.2</v>
      </c>
      <c r="R31" s="25">
        <f t="shared" ca="1" si="0"/>
        <v>-53.2</v>
      </c>
      <c r="S31" s="25">
        <f t="shared" ca="1" si="0"/>
        <v>-53.2</v>
      </c>
      <c r="T31" s="25">
        <f t="shared" ca="1" si="0"/>
        <v>-53.2</v>
      </c>
      <c r="U31" s="25">
        <f t="shared" ca="1" si="0"/>
        <v>-53.2</v>
      </c>
      <c r="V31" s="25">
        <f t="shared" ca="1" si="0"/>
        <v>-53.2</v>
      </c>
      <c r="W31" s="25">
        <f t="shared" ca="1" si="0"/>
        <v>-53.2</v>
      </c>
      <c r="X31" s="25">
        <f t="shared" ca="1" si="0"/>
        <v>-53.2</v>
      </c>
      <c r="Y31" s="25">
        <f t="shared" ca="1" si="0"/>
        <v>-53.2</v>
      </c>
      <c r="Z31" s="25">
        <f t="shared" ca="1" si="0"/>
        <v>-53.2</v>
      </c>
      <c r="AA31" s="25">
        <f t="shared" ca="1" si="0"/>
        <v>-53.2</v>
      </c>
      <c r="AB31" s="25">
        <f t="shared" ca="1" si="0"/>
        <v>-53.2</v>
      </c>
      <c r="AC31" s="25">
        <f t="shared" ca="1" si="0"/>
        <v>-53.2</v>
      </c>
      <c r="AD31" s="25">
        <f ca="1">IF(ISERR(AD30-AD28),NA(),AD30-AD28)</f>
        <v>-53.2</v>
      </c>
      <c r="AE31" s="25">
        <f t="shared" ca="1" si="0"/>
        <v>-53.2</v>
      </c>
      <c r="AF31" s="25">
        <f t="shared" ca="1" si="0"/>
        <v>-53.2</v>
      </c>
      <c r="AG31" s="25">
        <f t="shared" ca="1" si="0"/>
        <v>-53.2</v>
      </c>
      <c r="AH31" s="25">
        <f t="shared" ref="AH31:BM31" ca="1" si="1">IF(ISERR(AH30-AH28),NA(),AH30-AH28)</f>
        <v>-53.2</v>
      </c>
      <c r="AI31" s="25">
        <f t="shared" ca="1" si="1"/>
        <v>-53.2</v>
      </c>
      <c r="AJ31" s="25">
        <f t="shared" ca="1" si="1"/>
        <v>-53.2</v>
      </c>
      <c r="AK31" s="25">
        <f t="shared" ca="1" si="1"/>
        <v>-53.2</v>
      </c>
      <c r="AL31" s="25" t="e">
        <f t="shared" ca="1" si="1"/>
        <v>#N/A</v>
      </c>
      <c r="AM31" s="25" t="e">
        <f t="shared" ca="1" si="1"/>
        <v>#N/A</v>
      </c>
      <c r="AN31" s="25" t="e">
        <f t="shared" ca="1" si="1"/>
        <v>#N/A</v>
      </c>
      <c r="AO31" s="25" t="e">
        <f t="shared" ca="1" si="1"/>
        <v>#N/A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2.8000000000000003</v>
      </c>
      <c r="C32" s="23">
        <f t="shared" ca="1" si="4"/>
        <v>2.8000000000000003</v>
      </c>
      <c r="D32" s="23">
        <f t="shared" ca="1" si="4"/>
        <v>2.8000000000000003</v>
      </c>
      <c r="E32" s="23">
        <f t="shared" ca="1" si="4"/>
        <v>2.8000000000000003</v>
      </c>
      <c r="F32" s="23">
        <f t="shared" ca="1" si="4"/>
        <v>2.8000000000000003</v>
      </c>
      <c r="G32" s="23">
        <f t="shared" ca="1" si="4"/>
        <v>2.8000000000000003</v>
      </c>
      <c r="H32" s="23">
        <f t="shared" ca="1" si="4"/>
        <v>2.8000000000000003</v>
      </c>
      <c r="I32" s="23">
        <f t="shared" ca="1" si="4"/>
        <v>2.8000000000000003</v>
      </c>
      <c r="J32" s="23">
        <f t="shared" ca="1" si="4"/>
        <v>2.8000000000000003</v>
      </c>
      <c r="K32" s="23">
        <f t="shared" ca="1" si="4"/>
        <v>2.8000000000000003</v>
      </c>
      <c r="L32" s="23">
        <f t="shared" ca="1" si="4"/>
        <v>2.8000000000000003</v>
      </c>
      <c r="M32" s="23">
        <f t="shared" ca="1" si="4"/>
        <v>2.8000000000000003</v>
      </c>
      <c r="N32" s="23">
        <f t="shared" ca="1" si="4"/>
        <v>2.8000000000000003</v>
      </c>
      <c r="O32" s="23">
        <f t="shared" ca="1" si="4"/>
        <v>2.8000000000000003</v>
      </c>
      <c r="P32" s="23">
        <f t="shared" ca="1" si="4"/>
        <v>2.8000000000000003</v>
      </c>
      <c r="Q32" s="23">
        <f t="shared" ca="1" si="4"/>
        <v>2.8000000000000003</v>
      </c>
      <c r="R32" s="23">
        <f t="shared" ca="1" si="4"/>
        <v>2.8000000000000003</v>
      </c>
      <c r="S32" s="23">
        <f t="shared" ca="1" si="4"/>
        <v>2.8000000000000003</v>
      </c>
      <c r="T32" s="23">
        <f t="shared" ca="1" si="4"/>
        <v>2.8000000000000003</v>
      </c>
      <c r="U32" s="23">
        <f t="shared" ca="1" si="4"/>
        <v>2.8000000000000003</v>
      </c>
      <c r="V32" s="23">
        <f t="shared" ca="1" si="4"/>
        <v>2.8000000000000003</v>
      </c>
      <c r="W32" s="23">
        <f t="shared" ca="1" si="4"/>
        <v>2.8000000000000003</v>
      </c>
      <c r="X32" s="23">
        <f t="shared" ca="1" si="4"/>
        <v>2.8000000000000003</v>
      </c>
      <c r="Y32" s="23">
        <f t="shared" ca="1" si="4"/>
        <v>2.8000000000000003</v>
      </c>
      <c r="Z32" s="23">
        <f t="shared" ca="1" si="4"/>
        <v>2.8000000000000003</v>
      </c>
      <c r="AA32" s="23">
        <f t="shared" ca="1" si="4"/>
        <v>2.8000000000000003</v>
      </c>
      <c r="AB32" s="23">
        <f t="shared" ca="1" si="4"/>
        <v>2.8000000000000003</v>
      </c>
      <c r="AC32" s="23">
        <f t="shared" ca="1" si="4"/>
        <v>2.8000000000000003</v>
      </c>
      <c r="AD32" s="23">
        <f t="shared" ca="1" si="4"/>
        <v>2.8000000000000003</v>
      </c>
      <c r="AE32" s="23">
        <f t="shared" ca="1" si="4"/>
        <v>2.8000000000000003</v>
      </c>
      <c r="AF32" s="23">
        <f t="shared" ca="1" si="4"/>
        <v>2.8000000000000003</v>
      </c>
      <c r="AG32" s="23">
        <f t="shared" ca="1" si="4"/>
        <v>2.8000000000000003</v>
      </c>
      <c r="AH32" s="23">
        <f t="shared" ref="AH32:BM32" ca="1" si="5">IF(ISERR(AH30-AH29),NA(),AH30-AH29)</f>
        <v>2.8000000000000003</v>
      </c>
      <c r="AI32" s="23">
        <f t="shared" ca="1" si="5"/>
        <v>2.8000000000000003</v>
      </c>
      <c r="AJ32" s="23">
        <f t="shared" ca="1" si="5"/>
        <v>2.8000000000000003</v>
      </c>
      <c r="AK32" s="23">
        <f t="shared" ca="1" si="5"/>
        <v>2.8000000000000003</v>
      </c>
      <c r="AL32" s="23" t="e">
        <f t="shared" ca="1" si="5"/>
        <v>#N/A</v>
      </c>
      <c r="AM32" s="23" t="e">
        <f t="shared" ca="1" si="5"/>
        <v>#N/A</v>
      </c>
      <c r="AN32" s="23" t="e">
        <f t="shared" ca="1" si="5"/>
        <v>#N/A</v>
      </c>
      <c r="AO32" s="23" t="e">
        <f t="shared" ca="1" si="5"/>
        <v>#N/A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>
        <f t="shared" ref="B33:AG33" ca="1" si="8">IF(ISERR(B30/B28),NA(),B30/B28)</f>
        <v>0.70000000000000007</v>
      </c>
      <c r="C33" s="28">
        <f t="shared" ca="1" si="8"/>
        <v>0.70000000000000007</v>
      </c>
      <c r="D33" s="28">
        <f t="shared" ca="1" si="8"/>
        <v>0.70000000000000007</v>
      </c>
      <c r="E33" s="28">
        <f t="shared" ca="1" si="8"/>
        <v>0.35000000000000003</v>
      </c>
      <c r="F33" s="28">
        <f t="shared" ca="1" si="8"/>
        <v>0.23333333333333336</v>
      </c>
      <c r="G33" s="28">
        <f t="shared" ca="1" si="8"/>
        <v>0.17500000000000002</v>
      </c>
      <c r="H33" s="28">
        <f t="shared" ca="1" si="8"/>
        <v>0.14000000000000001</v>
      </c>
      <c r="I33" s="28">
        <f t="shared" ca="1" si="8"/>
        <v>0.1</v>
      </c>
      <c r="J33" s="28">
        <f t="shared" ca="1" si="8"/>
        <v>0.1</v>
      </c>
      <c r="K33" s="28">
        <f t="shared" ca="1" si="8"/>
        <v>0.1</v>
      </c>
      <c r="L33" s="28">
        <f t="shared" ca="1" si="8"/>
        <v>8.7500000000000008E-2</v>
      </c>
      <c r="M33" s="28">
        <f t="shared" ca="1" si="8"/>
        <v>7.7777777777777779E-2</v>
      </c>
      <c r="N33" s="28">
        <f t="shared" ca="1" si="8"/>
        <v>7.0000000000000007E-2</v>
      </c>
      <c r="O33" s="28">
        <f t="shared" ca="1" si="8"/>
        <v>6.3636363636363644E-2</v>
      </c>
      <c r="P33" s="28">
        <f t="shared" ca="1" si="8"/>
        <v>0.05</v>
      </c>
      <c r="Q33" s="28">
        <f t="shared" ca="1" si="8"/>
        <v>0.05</v>
      </c>
      <c r="R33" s="28">
        <f t="shared" ca="1" si="8"/>
        <v>0.05</v>
      </c>
      <c r="S33" s="28">
        <f t="shared" ca="1" si="8"/>
        <v>0.05</v>
      </c>
      <c r="T33" s="28">
        <f t="shared" ca="1" si="8"/>
        <v>0.05</v>
      </c>
      <c r="U33" s="28">
        <f t="shared" ca="1" si="8"/>
        <v>0.05</v>
      </c>
      <c r="V33" s="28">
        <f t="shared" ca="1" si="8"/>
        <v>0.05</v>
      </c>
      <c r="W33" s="28">
        <f ca="1">IF(ISERR(W30/W28),NA(),W30/W28)</f>
        <v>0.05</v>
      </c>
      <c r="X33" s="28">
        <f t="shared" ca="1" si="8"/>
        <v>0.05</v>
      </c>
      <c r="Y33" s="28">
        <f t="shared" ca="1" si="8"/>
        <v>0.05</v>
      </c>
      <c r="Z33" s="28">
        <f t="shared" ca="1" si="8"/>
        <v>0.05</v>
      </c>
      <c r="AA33" s="28">
        <f t="shared" ca="1" si="8"/>
        <v>0.05</v>
      </c>
      <c r="AB33" s="28">
        <f t="shared" ca="1" si="8"/>
        <v>0.05</v>
      </c>
      <c r="AC33" s="28">
        <f t="shared" ca="1" si="8"/>
        <v>0.05</v>
      </c>
      <c r="AD33" s="28">
        <f t="shared" ca="1" si="8"/>
        <v>0.05</v>
      </c>
      <c r="AE33" s="28">
        <f t="shared" ca="1" si="8"/>
        <v>0.05</v>
      </c>
      <c r="AF33" s="28">
        <f t="shared" ca="1" si="8"/>
        <v>0.05</v>
      </c>
      <c r="AG33" s="28">
        <f t="shared" ca="1" si="8"/>
        <v>0.05</v>
      </c>
      <c r="AH33" s="28">
        <f t="shared" ref="AH33:BM33" ca="1" si="9">IF(ISERR(AH30/AH28),NA(),AH30/AH28)</f>
        <v>0.05</v>
      </c>
      <c r="AI33" s="28">
        <f t="shared" ca="1" si="9"/>
        <v>0.05</v>
      </c>
      <c r="AJ33" s="28">
        <f t="shared" ca="1" si="9"/>
        <v>0.05</v>
      </c>
      <c r="AK33" s="28">
        <f t="shared" ca="1" si="9"/>
        <v>0.05</v>
      </c>
      <c r="AL33" s="28" t="e">
        <f t="shared" ca="1" si="9"/>
        <v>#N/A</v>
      </c>
      <c r="AM33" s="28" t="e">
        <f t="shared" ca="1" si="9"/>
        <v>#N/A</v>
      </c>
      <c r="AN33" s="28" t="e">
        <f t="shared" ca="1" si="9"/>
        <v>#N/A</v>
      </c>
      <c r="AO33" s="28" t="e">
        <f t="shared" ca="1" si="9"/>
        <v>#N/A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41</v>
      </c>
    </row>
    <row r="3" spans="1:8" ht="27" customHeight="1" x14ac:dyDescent="0.15">
      <c r="A3" s="33" t="s">
        <v>42</v>
      </c>
      <c r="B3" s="34" t="s">
        <v>49</v>
      </c>
      <c r="C3" s="34" t="s">
        <v>43</v>
      </c>
      <c r="D3" s="34" t="s">
        <v>44</v>
      </c>
      <c r="E3" s="34" t="s">
        <v>45</v>
      </c>
      <c r="F3" s="34" t="s">
        <v>56</v>
      </c>
      <c r="G3" s="34" t="s">
        <v>46</v>
      </c>
      <c r="H3" s="34" t="s">
        <v>47</v>
      </c>
    </row>
    <row r="4" spans="1:8" ht="27" x14ac:dyDescent="0.15">
      <c r="A4" s="39" t="s">
        <v>51</v>
      </c>
      <c r="B4" s="36" t="s">
        <v>52</v>
      </c>
      <c r="C4" s="36" t="s">
        <v>50</v>
      </c>
      <c r="D4" s="37" t="s">
        <v>53</v>
      </c>
      <c r="E4" s="36" t="s">
        <v>48</v>
      </c>
      <c r="F4" s="37" t="s">
        <v>54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2" t="s">
        <v>15</v>
      </c>
      <c r="C1" s="92"/>
      <c r="D1" s="3" t="s">
        <v>23</v>
      </c>
    </row>
    <row r="2" spans="1:4" x14ac:dyDescent="0.15">
      <c r="A2" s="7" t="s">
        <v>65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66</v>
      </c>
      <c r="B3" s="8">
        <v>42125</v>
      </c>
      <c r="C3" s="7" t="s">
        <v>16</v>
      </c>
    </row>
    <row r="4" spans="1:4" x14ac:dyDescent="0.15">
      <c r="A4" s="7" t="s">
        <v>58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2015-04-16T13:06:30Z</cp:lastPrinted>
  <dcterms:created xsi:type="dcterms:W3CDTF">2014-03-28T03:10:58Z</dcterms:created>
  <dcterms:modified xsi:type="dcterms:W3CDTF">2015-05-15T12:37:06Z</dcterms:modified>
</cp:coreProperties>
</file>