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nsyu\"/>
    </mc:Choice>
  </mc:AlternateContent>
  <bookViews>
    <workbookView xWindow="480" yWindow="58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<sst xmlns="http://schemas.openxmlformats.org/spreadsheetml/2006/main" count="153" uniqueCount="126">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</sst>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243080"/>
        <c:axId val="428245040"/>
      </c:lineChart>
      <c:dateAx>
        <c:axId val="4282430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428245040"/>
        <c:crosses val="autoZero"/>
        <c:auto val="1"/>
        <c:lblOffset val="100"/>
        <c:baseTimeUnit val="days"/>
      </c:dateAx>
      <c:valAx>
        <c:axId val="428245040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428243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T9" sqref="T9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76" t="s">
        <v>56</v>
      </c>
      <c r="C1" s="77"/>
      <c r="D1" s="46" t="s">
        <v>2</v>
      </c>
      <c r="E1" s="79" t="s">
        <v>4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58</v>
      </c>
      <c r="V1" s="88"/>
      <c r="W1" s="88"/>
      <c r="X1" s="88"/>
      <c r="Y1" s="88"/>
      <c r="Z1" s="89"/>
      <c r="AA1" s="84" t="s">
        <v>5</v>
      </c>
      <c r="AB1" s="85"/>
      <c r="AC1" s="86"/>
      <c r="AD1" s="87" t="s">
        <v>57</v>
      </c>
      <c r="AE1" s="88"/>
      <c r="AF1" s="88"/>
      <c r="AG1" s="88"/>
      <c r="AH1" s="89"/>
      <c r="AI1" s="82" t="s">
        <v>6</v>
      </c>
      <c r="AJ1" s="82"/>
      <c r="AK1" s="82"/>
      <c r="AL1" s="90">
        <v>42131</v>
      </c>
      <c r="AM1" s="88"/>
      <c r="AN1" s="88"/>
      <c r="AO1" s="88"/>
      <c r="AP1" s="89"/>
    </row>
    <row r="2" spans="1:122" x14ac:dyDescent="0.15">
      <c r="A2" s="48"/>
      <c r="D2" s="49" t="s">
        <v>24</v>
      </c>
      <c r="E2" s="50">
        <f t="array" ref="E2">SUM(IF(MOD(ROW(J5:J146),2)=1,J5:J146,0))/20</f>
        <v>0</v>
      </c>
      <c r="F2" s="51" t="s">
        <v>25</v>
      </c>
      <c r="G2" s="51"/>
      <c r="H2" s="49" t="s">
        <v>26</v>
      </c>
      <c r="I2" s="50">
        <f t="array" ref="I2">SUM(IF(MOD(ROW(J5:J146),2)=0,J5:J146,0))/20</f>
        <v>0</v>
      </c>
      <c r="J2" s="51" t="s">
        <v>25</v>
      </c>
      <c r="K2" s="51"/>
      <c r="L2" s="51"/>
    </row>
    <row r="3" spans="1:122" ht="29.45" customHeight="1" x14ac:dyDescent="0.15">
      <c r="A3" s="91" t="s">
        <v>27</v>
      </c>
      <c r="B3" s="78" t="s">
        <v>13</v>
      </c>
      <c r="C3" s="78" t="s">
        <v>28</v>
      </c>
      <c r="D3" s="78" t="s">
        <v>19</v>
      </c>
      <c r="E3" s="78" t="s">
        <v>1</v>
      </c>
      <c r="F3" s="78"/>
      <c r="G3" s="78"/>
      <c r="H3" s="78"/>
      <c r="I3" s="83" t="s">
        <v>54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2"/>
      <c r="B4" s="78"/>
      <c r="C4" s="78"/>
      <c r="D4" s="78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3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67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59</v>
      </c>
      <c r="D9" s="71" t="s">
        <v>99</v>
      </c>
      <c r="E9" s="73" t="s">
        <v>22</v>
      </c>
      <c r="F9" s="73" t="s">
        <v>22</v>
      </c>
      <c r="G9" s="73" t="s">
        <v>22</v>
      </c>
      <c r="H9" s="73"/>
      <c r="I9" s="69">
        <v>0.1</v>
      </c>
      <c r="J9" s="58">
        <f>IF(C9&lt;&gt;"",SUM(K9:DR9)/データ!$D$2,"")</f>
        <v>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125</v>
      </c>
      <c r="D11" s="71" t="s">
        <v>20</v>
      </c>
      <c r="E11" s="73" t="s">
        <v>22</v>
      </c>
      <c r="F11" s="73" t="s">
        <v>39</v>
      </c>
      <c r="G11" s="73" t="s">
        <v>39</v>
      </c>
      <c r="H11" s="73"/>
      <c r="I11" s="69">
        <v>0</v>
      </c>
      <c r="J11" s="58">
        <f>IF(C11&lt;&gt;"",SUM(K11:DR11)/データ!$D$2,"")</f>
        <v>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68</v>
      </c>
      <c r="D13" s="71"/>
      <c r="E13" s="73" t="s">
        <v>22</v>
      </c>
      <c r="F13" s="73" t="s">
        <v>39</v>
      </c>
      <c r="G13" s="73" t="s">
        <v>39</v>
      </c>
      <c r="H13" s="73"/>
      <c r="I13" s="69">
        <v>0</v>
      </c>
      <c r="J13" s="58">
        <f>IF(C13&lt;&gt;"",SUM(K13:DR13)/データ!$D$2,"")</f>
        <v>0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76</v>
      </c>
      <c r="C15" s="71"/>
      <c r="D15" s="71"/>
      <c r="E15" s="73" t="s">
        <v>60</v>
      </c>
      <c r="F15" s="73" t="s">
        <v>60</v>
      </c>
      <c r="G15" s="73" t="s">
        <v>60</v>
      </c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70</v>
      </c>
      <c r="D17" s="71" t="s">
        <v>69</v>
      </c>
      <c r="E17" s="73" t="s">
        <v>60</v>
      </c>
      <c r="F17" s="73" t="s">
        <v>60</v>
      </c>
      <c r="G17" s="73" t="s">
        <v>60</v>
      </c>
      <c r="H17" s="73"/>
      <c r="I17" s="69"/>
      <c r="J17" s="58">
        <f>IF(C17&lt;&gt;"",SUM(K17:DR17)/データ!$D$2,"")</f>
        <v>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82</v>
      </c>
      <c r="D19" s="71" t="s">
        <v>100</v>
      </c>
      <c r="E19" s="73" t="s">
        <v>60</v>
      </c>
      <c r="F19" s="73" t="s">
        <v>60</v>
      </c>
      <c r="G19" s="73"/>
      <c r="H19" s="73"/>
      <c r="I19" s="69"/>
      <c r="J19" s="58">
        <f>IF(C19&lt;&gt;"",SUM(K19:DR19)/データ!$D$2,"")</f>
        <v>0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77</v>
      </c>
      <c r="D21" s="71" t="s">
        <v>72</v>
      </c>
      <c r="E21" s="73"/>
      <c r="F21" s="73"/>
      <c r="G21" s="73"/>
      <c r="H21" s="73"/>
      <c r="I21" s="69"/>
      <c r="J21" s="58">
        <f>IF(C21&lt;&gt;"",SUM(K21:DR21)/データ!$D$2,"")</f>
        <v>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73</v>
      </c>
      <c r="D23" s="71"/>
      <c r="E23" s="73"/>
      <c r="F23" s="73"/>
      <c r="G23" s="73"/>
      <c r="H23" s="73"/>
      <c r="I23" s="69"/>
      <c r="J23" s="58">
        <f>IF(C23&lt;&gt;"",SUM(K23:DR23)/データ!$D$2,"")</f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78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79</v>
      </c>
      <c r="D27" s="71"/>
      <c r="E27" s="73"/>
      <c r="F27" s="73"/>
      <c r="G27" s="73"/>
      <c r="H27" s="73"/>
      <c r="I27" s="69"/>
      <c r="J27" s="58">
        <f>IF(C27&lt;&gt;"",SUM(K27:DR27)/データ!$D$2,"")</f>
        <v>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63</v>
      </c>
      <c r="D29" s="71"/>
      <c r="E29" s="73"/>
      <c r="F29" s="73"/>
      <c r="G29" s="73"/>
      <c r="H29" s="73"/>
      <c r="I29" s="69"/>
      <c r="J29" s="58">
        <f>IF(C29&lt;&gt;"",SUM(K29:DR29)/データ!$D$2,"")</f>
        <v>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64</v>
      </c>
      <c r="D31" s="71"/>
      <c r="E31" s="73"/>
      <c r="F31" s="73"/>
      <c r="G31" s="73"/>
      <c r="H31" s="73"/>
      <c r="I31" s="69"/>
      <c r="J31" s="58">
        <f>IF(C31&lt;&gt;"",SUM(K31:DR31)/データ!$D$2,"")</f>
        <v>0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106</v>
      </c>
      <c r="D33" s="71"/>
      <c r="E33" s="73"/>
      <c r="F33" s="73"/>
      <c r="G33" s="73"/>
      <c r="H33" s="73"/>
      <c r="I33" s="69"/>
      <c r="J33" s="58">
        <f>IF(C33&lt;&gt;"",SUM(K33:DR33)/データ!$D$2,"")</f>
        <v>0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66</v>
      </c>
      <c r="D35" s="71" t="s">
        <v>74</v>
      </c>
      <c r="E35" s="73"/>
      <c r="F35" s="73"/>
      <c r="G35" s="73"/>
      <c r="H35" s="73"/>
      <c r="I35" s="69"/>
      <c r="J35" s="58">
        <f>IF(C35&lt;&gt;"",SUM(K35:DR35)/データ!$D$2,"")</f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/>
      <c r="C37" s="71" t="s">
        <v>107</v>
      </c>
      <c r="D37" s="71" t="s">
        <v>71</v>
      </c>
      <c r="E37" s="73"/>
      <c r="F37" s="73"/>
      <c r="G37" s="73"/>
      <c r="H37" s="73"/>
      <c r="I37" s="69"/>
      <c r="J37" s="58">
        <f>IF(C37&lt;&gt;"",SUM(K37:DR37)/データ!$D$2,"")</f>
        <v>0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 t="s">
        <v>108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109</v>
      </c>
      <c r="D41" s="71" t="s">
        <v>75</v>
      </c>
      <c r="E41" s="73"/>
      <c r="F41" s="73"/>
      <c r="G41" s="73"/>
      <c r="H41" s="73"/>
      <c r="I41" s="69"/>
      <c r="J41" s="58">
        <f>IF(C41&lt;&gt;"",SUM(K41:DR41)/データ!$D$2,"")</f>
        <v>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80</v>
      </c>
      <c r="D43" s="67" t="s">
        <v>110</v>
      </c>
      <c r="E43" s="68"/>
      <c r="F43" s="68"/>
      <c r="G43" s="68"/>
      <c r="H43" s="68"/>
      <c r="I43" s="69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/>
      <c r="C45" s="67" t="s">
        <v>68</v>
      </c>
      <c r="D45" s="67"/>
      <c r="E45" s="68"/>
      <c r="F45" s="68"/>
      <c r="G45" s="68"/>
      <c r="H45" s="68"/>
      <c r="I45" s="69"/>
      <c r="J45" s="58">
        <f>IF(C45&lt;&gt;"",SUM(K45:DR45)/データ!$D$2,"")</f>
        <v>0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 t="s">
        <v>113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81</v>
      </c>
      <c r="D49" s="67" t="s">
        <v>115</v>
      </c>
      <c r="E49" s="68"/>
      <c r="F49" s="68"/>
      <c r="G49" s="68"/>
      <c r="H49" s="68"/>
      <c r="I49" s="69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112</v>
      </c>
      <c r="D51" s="67" t="s">
        <v>114</v>
      </c>
      <c r="E51" s="68"/>
      <c r="F51" s="68"/>
      <c r="G51" s="68"/>
      <c r="H51" s="68"/>
      <c r="I51" s="69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65</v>
      </c>
      <c r="D53" s="67" t="s">
        <v>101</v>
      </c>
      <c r="E53" s="68"/>
      <c r="F53" s="68"/>
      <c r="G53" s="68"/>
      <c r="H53" s="68"/>
      <c r="I53" s="69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/>
      <c r="C55" s="67" t="s">
        <v>111</v>
      </c>
      <c r="D55" s="67"/>
      <c r="E55" s="68"/>
      <c r="F55" s="68"/>
      <c r="G55" s="68"/>
      <c r="H55" s="68"/>
      <c r="I55" s="69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 t="s">
        <v>83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84</v>
      </c>
      <c r="D59" s="67"/>
      <c r="E59" s="68"/>
      <c r="F59" s="68"/>
      <c r="G59" s="68"/>
      <c r="H59" s="68"/>
      <c r="I59" s="69"/>
      <c r="J59" s="58">
        <f>IF(C59&lt;&gt;"",SUM(K59:DR59)/データ!$D$2,"")</f>
        <v>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85</v>
      </c>
      <c r="D61" s="67"/>
      <c r="E61" s="68"/>
      <c r="F61" s="68"/>
      <c r="G61" s="68"/>
      <c r="H61" s="68"/>
      <c r="I61" s="69"/>
      <c r="J61" s="58">
        <f>IF(C61&lt;&gt;"",SUM(K61:DR61)/データ!$D$2,"")</f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/>
      <c r="C63" s="67" t="s">
        <v>111</v>
      </c>
      <c r="D63" s="67" t="s">
        <v>116</v>
      </c>
      <c r="E63" s="68"/>
      <c r="F63" s="68"/>
      <c r="G63" s="68"/>
      <c r="H63" s="68"/>
      <c r="I63" s="69"/>
      <c r="J63" s="58">
        <f>IF(C63&lt;&gt;"",SUM(K63:DR63)/データ!$D$2,"")</f>
        <v>0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 t="s">
        <v>86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87</v>
      </c>
      <c r="D67" s="67" t="s">
        <v>117</v>
      </c>
      <c r="E67" s="68"/>
      <c r="F67" s="68"/>
      <c r="G67" s="68"/>
      <c r="H67" s="68"/>
      <c r="I67" s="69"/>
      <c r="J67" s="58">
        <f>IF(C67&lt;&gt;"",SUM(K67:DR67)/データ!$D$2,"")</f>
        <v>0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/>
      <c r="C69" s="67" t="s">
        <v>111</v>
      </c>
      <c r="D69" s="67"/>
      <c r="E69" s="68"/>
      <c r="F69" s="68"/>
      <c r="G69" s="68"/>
      <c r="H69" s="68"/>
      <c r="I69" s="69"/>
      <c r="J69" s="58">
        <f>IF(C69&lt;&gt;"",SUM(K69:DR69)/データ!$D$2,"")</f>
        <v>0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 t="s">
        <v>88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118</v>
      </c>
      <c r="D73" s="71"/>
      <c r="E73" s="73"/>
      <c r="F73" s="73"/>
      <c r="G73" s="73"/>
      <c r="H73" s="73"/>
      <c r="I73" s="69"/>
      <c r="J73" s="58">
        <f>IF(C73&lt;&gt;"",SUM(K73:DR73)/データ!$D$2,"")</f>
        <v>0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66</v>
      </c>
      <c r="D75" s="71" t="s">
        <v>119</v>
      </c>
      <c r="E75" s="73"/>
      <c r="F75" s="73"/>
      <c r="G75" s="73"/>
      <c r="H75" s="73"/>
      <c r="I75" s="69"/>
      <c r="J75" s="58">
        <f>IF(C75&lt;&gt;"",SUM(K75:DR75)/データ!$D$2,"")</f>
        <v>0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/>
      <c r="C77" s="71" t="s">
        <v>111</v>
      </c>
      <c r="D77" s="71"/>
      <c r="E77" s="73"/>
      <c r="F77" s="73"/>
      <c r="G77" s="73"/>
      <c r="H77" s="73"/>
      <c r="I77" s="69"/>
      <c r="J77" s="58">
        <f>IF(C77&lt;&gt;"",SUM(K77:DR77)/データ!$D$2,"")</f>
        <v>0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 t="s">
        <v>89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90</v>
      </c>
      <c r="D81" s="71" t="s">
        <v>102</v>
      </c>
      <c r="E81" s="73"/>
      <c r="F81" s="73"/>
      <c r="G81" s="73"/>
      <c r="H81" s="73"/>
      <c r="I81" s="69"/>
      <c r="J81" s="58">
        <f>IF(C81&lt;&gt;"",SUM(K81:DR81)/データ!$D$2,"")</f>
        <v>0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91</v>
      </c>
      <c r="D83" s="71" t="s">
        <v>103</v>
      </c>
      <c r="E83" s="73"/>
      <c r="F83" s="73"/>
      <c r="G83" s="73"/>
      <c r="H83" s="73"/>
      <c r="I83" s="69"/>
      <c r="J83" s="58">
        <f>IF(C83&lt;&gt;"",SUM(K83:DR83)/データ!$D$2,"")</f>
        <v>0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/>
      <c r="C85" s="71" t="s">
        <v>111</v>
      </c>
      <c r="D85" s="71"/>
      <c r="E85" s="73"/>
      <c r="F85" s="73"/>
      <c r="G85" s="73"/>
      <c r="H85" s="73"/>
      <c r="I85" s="69"/>
      <c r="J85" s="58">
        <f>IF(C85&lt;&gt;"",SUM(K85:DR85)/データ!$D$2,"")</f>
        <v>0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 t="s">
        <v>92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93</v>
      </c>
      <c r="D89" s="71"/>
      <c r="E89" s="73"/>
      <c r="F89" s="73"/>
      <c r="G89" s="73"/>
      <c r="H89" s="73"/>
      <c r="I89" s="69"/>
      <c r="J89" s="58">
        <f>IF(C89&lt;&gt;"",SUM(K89:DR89)/データ!$D$2,"")</f>
        <v>0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94</v>
      </c>
      <c r="D91" s="71"/>
      <c r="E91" s="73"/>
      <c r="F91" s="73"/>
      <c r="G91" s="73"/>
      <c r="H91" s="73"/>
      <c r="I91" s="69"/>
      <c r="J91" s="58">
        <f>IF(C91&lt;&gt;"",SUM(K91:DR91)/データ!$D$2,"")</f>
        <v>0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95</v>
      </c>
      <c r="D93" s="71"/>
      <c r="E93" s="73"/>
      <c r="F93" s="73"/>
      <c r="G93" s="73"/>
      <c r="H93" s="73"/>
      <c r="I93" s="69"/>
      <c r="J93" s="58">
        <f>IF(C93&lt;&gt;"",SUM(K93:DR93)/データ!$D$2,"")</f>
        <v>0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/>
      <c r="C95" s="71" t="s">
        <v>111</v>
      </c>
      <c r="D95" s="71" t="s">
        <v>92</v>
      </c>
      <c r="E95" s="73"/>
      <c r="F95" s="73"/>
      <c r="G95" s="73"/>
      <c r="H95" s="73"/>
      <c r="I95" s="69"/>
      <c r="J95" s="58">
        <f>IF(C95&lt;&gt;"",SUM(K95:DR95)/データ!$D$2,"")</f>
        <v>0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 t="s">
        <v>98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97</v>
      </c>
      <c r="D99" s="67" t="s">
        <v>120</v>
      </c>
      <c r="E99" s="68"/>
      <c r="F99" s="68"/>
      <c r="G99" s="68"/>
      <c r="H99" s="68"/>
      <c r="I99" s="69"/>
      <c r="J99" s="58">
        <f>IF(C99&lt;&gt;"",SUM(K99:DR99)/データ!$D$2,"")</f>
        <v>0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104</v>
      </c>
      <c r="D101" s="67" t="s">
        <v>105</v>
      </c>
      <c r="E101" s="68"/>
      <c r="F101" s="68"/>
      <c r="G101" s="68"/>
      <c r="H101" s="68"/>
      <c r="I101" s="69"/>
      <c r="J101" s="58">
        <f>IF(C101&lt;&gt;"",SUM(K101:DR101)/データ!$D$2,"")</f>
        <v>0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/>
      <c r="C103" s="67" t="s">
        <v>111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 t="s">
        <v>122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121</v>
      </c>
      <c r="D107" s="67" t="s">
        <v>124</v>
      </c>
      <c r="E107" s="68"/>
      <c r="F107" s="68"/>
      <c r="G107" s="68"/>
      <c r="H107" s="68"/>
      <c r="I107" s="69"/>
      <c r="J107" s="58">
        <f>IF(C107&lt;&gt;"",SUM(K107:DR107)/データ!$D$2,"")</f>
        <v>0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96</v>
      </c>
      <c r="D109" s="67" t="s">
        <v>123</v>
      </c>
      <c r="E109" s="68"/>
      <c r="F109" s="68"/>
      <c r="G109" s="68"/>
      <c r="H109" s="68"/>
      <c r="I109" s="69"/>
      <c r="J109" s="58">
        <f>IF(C109&lt;&gt;"",SUM(K109:DR109)/データ!$D$2,"")</f>
        <v>0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 t="s">
        <v>111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</v>
      </c>
      <c r="BW150" s="13">
        <f t="shared" ref="BW150:DB150" si="2">SUM(BW157:BW192)</f>
        <v>0</v>
      </c>
      <c r="BX150" s="13">
        <f t="shared" si="2"/>
        <v>0</v>
      </c>
      <c r="BY150" s="13">
        <f t="shared" si="2"/>
        <v>0</v>
      </c>
      <c r="BZ150" s="13">
        <f t="shared" si="2"/>
        <v>0</v>
      </c>
      <c r="CA150" s="13">
        <f t="shared" si="2"/>
        <v>0</v>
      </c>
      <c r="CB150" s="13">
        <f t="shared" si="2"/>
        <v>0</v>
      </c>
      <c r="CC150" s="13">
        <f t="shared" si="2"/>
        <v>0</v>
      </c>
      <c r="CD150" s="13">
        <f t="shared" si="2"/>
        <v>0</v>
      </c>
      <c r="CE150" s="13">
        <f t="shared" si="2"/>
        <v>0</v>
      </c>
      <c r="CF150" s="13">
        <f t="shared" si="2"/>
        <v>0</v>
      </c>
      <c r="CG150" s="13">
        <f t="shared" si="2"/>
        <v>0</v>
      </c>
      <c r="CH150" s="13">
        <f t="shared" si="2"/>
        <v>0</v>
      </c>
      <c r="CI150" s="13">
        <f t="shared" si="2"/>
        <v>0</v>
      </c>
      <c r="CJ150" s="13">
        <f t="shared" si="2"/>
        <v>0</v>
      </c>
      <c r="CK150" s="13">
        <f t="shared" si="2"/>
        <v>0</v>
      </c>
      <c r="CL150" s="13">
        <f t="shared" si="2"/>
        <v>0</v>
      </c>
      <c r="CM150" s="13">
        <f t="shared" si="2"/>
        <v>0</v>
      </c>
      <c r="CN150" s="13">
        <f t="shared" si="2"/>
        <v>0</v>
      </c>
      <c r="CO150" s="13">
        <f t="shared" si="2"/>
        <v>0</v>
      </c>
      <c r="CP150" s="13">
        <f t="shared" si="2"/>
        <v>0</v>
      </c>
      <c r="CQ150" s="13">
        <f t="shared" si="2"/>
        <v>0</v>
      </c>
      <c r="CR150" s="13">
        <f t="shared" si="2"/>
        <v>0</v>
      </c>
      <c r="CS150" s="13">
        <f t="shared" si="2"/>
        <v>0</v>
      </c>
      <c r="CT150" s="13">
        <f t="shared" si="2"/>
        <v>0</v>
      </c>
      <c r="CU150" s="13">
        <f t="shared" si="2"/>
        <v>0</v>
      </c>
      <c r="CV150" s="13">
        <f t="shared" si="2"/>
        <v>0</v>
      </c>
      <c r="CW150" s="13">
        <f t="shared" si="2"/>
        <v>0</v>
      </c>
      <c r="CX150" s="13">
        <f t="shared" si="2"/>
        <v>0</v>
      </c>
      <c r="CY150" s="13">
        <f t="shared" si="2"/>
        <v>0</v>
      </c>
      <c r="CZ150" s="13">
        <f t="shared" si="2"/>
        <v>0</v>
      </c>
      <c r="DA150" s="13">
        <f t="shared" si="2"/>
        <v>0</v>
      </c>
      <c r="DB150" s="13">
        <f t="shared" si="2"/>
        <v>0</v>
      </c>
      <c r="DC150" s="13">
        <f t="shared" ref="DC150:DR150" si="3">SUM(DC157:DC192)</f>
        <v>0</v>
      </c>
      <c r="DD150" s="13">
        <f t="shared" si="3"/>
        <v>0</v>
      </c>
      <c r="DE150" s="13">
        <f t="shared" si="3"/>
        <v>0</v>
      </c>
      <c r="DF150" s="13">
        <f t="shared" si="3"/>
        <v>0</v>
      </c>
      <c r="DG150" s="13">
        <f t="shared" si="3"/>
        <v>0</v>
      </c>
      <c r="DH150" s="13">
        <f t="shared" si="3"/>
        <v>0</v>
      </c>
      <c r="DI150" s="13">
        <f t="shared" si="3"/>
        <v>0</v>
      </c>
      <c r="DJ150" s="13">
        <f t="shared" si="3"/>
        <v>0</v>
      </c>
      <c r="DK150" s="13">
        <f t="shared" si="3"/>
        <v>0</v>
      </c>
      <c r="DL150" s="13">
        <f t="shared" si="3"/>
        <v>0</v>
      </c>
      <c r="DM150" s="13">
        <f t="shared" si="3"/>
        <v>0</v>
      </c>
      <c r="DN150" s="13">
        <f t="shared" si="3"/>
        <v>0</v>
      </c>
      <c r="DO150" s="13">
        <f t="shared" si="3"/>
        <v>0</v>
      </c>
      <c r="DP150" s="13">
        <f t="shared" si="3"/>
        <v>0</v>
      </c>
      <c r="DQ150" s="13">
        <f t="shared" si="3"/>
        <v>0</v>
      </c>
      <c r="DR150" s="13">
        <f t="shared" si="3"/>
        <v>0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0</v>
      </c>
      <c r="BU152" s="15">
        <f t="shared" si="6"/>
        <v>0</v>
      </c>
      <c r="BV152" s="15">
        <f t="shared" si="6"/>
        <v>0</v>
      </c>
      <c r="BW152" s="15">
        <f t="shared" si="6"/>
        <v>0</v>
      </c>
      <c r="BX152" s="15">
        <f t="shared" si="6"/>
        <v>0</v>
      </c>
      <c r="BY152" s="15">
        <f t="shared" ref="BY152:DR152" si="7">BY148+BX152</f>
        <v>0</v>
      </c>
      <c r="BZ152" s="15">
        <f>BZ148+BY152</f>
        <v>0</v>
      </c>
      <c r="CA152" s="15">
        <f t="shared" si="7"/>
        <v>0</v>
      </c>
      <c r="CB152" s="15">
        <f t="shared" si="7"/>
        <v>0</v>
      </c>
      <c r="CC152" s="15">
        <f t="shared" si="7"/>
        <v>0</v>
      </c>
      <c r="CD152" s="15">
        <f t="shared" si="7"/>
        <v>0</v>
      </c>
      <c r="CE152" s="15">
        <f t="shared" si="7"/>
        <v>0</v>
      </c>
      <c r="CF152" s="15">
        <f t="shared" si="7"/>
        <v>0</v>
      </c>
      <c r="CG152" s="15">
        <f t="shared" si="7"/>
        <v>0</v>
      </c>
      <c r="CH152" s="15">
        <f t="shared" si="7"/>
        <v>0</v>
      </c>
      <c r="CI152" s="15">
        <f t="shared" si="7"/>
        <v>0</v>
      </c>
      <c r="CJ152" s="15">
        <f t="shared" si="7"/>
        <v>0</v>
      </c>
      <c r="CK152" s="15">
        <f t="shared" si="7"/>
        <v>0</v>
      </c>
      <c r="CL152" s="15">
        <f t="shared" si="7"/>
        <v>0</v>
      </c>
      <c r="CM152" s="15">
        <f t="shared" si="7"/>
        <v>0</v>
      </c>
      <c r="CN152" s="15">
        <f t="shared" si="7"/>
        <v>0</v>
      </c>
      <c r="CO152" s="15">
        <f>CO148+CN152</f>
        <v>0</v>
      </c>
      <c r="CP152" s="15">
        <f t="shared" si="7"/>
        <v>0</v>
      </c>
      <c r="CQ152" s="15">
        <f t="shared" si="7"/>
        <v>0</v>
      </c>
      <c r="CR152" s="15">
        <f t="shared" si="7"/>
        <v>0</v>
      </c>
      <c r="CS152" s="15">
        <f t="shared" si="7"/>
        <v>0</v>
      </c>
      <c r="CT152" s="15">
        <f t="shared" si="7"/>
        <v>0</v>
      </c>
      <c r="CU152" s="15">
        <f t="shared" si="7"/>
        <v>0</v>
      </c>
      <c r="CV152" s="15">
        <f t="shared" si="7"/>
        <v>0</v>
      </c>
      <c r="CW152" s="15">
        <f t="shared" si="7"/>
        <v>0</v>
      </c>
      <c r="CX152" s="15">
        <f t="shared" si="7"/>
        <v>0</v>
      </c>
      <c r="CY152" s="15">
        <f t="shared" si="7"/>
        <v>0</v>
      </c>
      <c r="CZ152" s="15">
        <f t="shared" si="7"/>
        <v>0</v>
      </c>
      <c r="DA152" s="15">
        <f t="shared" si="7"/>
        <v>0</v>
      </c>
      <c r="DB152" s="15">
        <f t="shared" si="7"/>
        <v>0</v>
      </c>
      <c r="DC152" s="15">
        <f t="shared" si="7"/>
        <v>0</v>
      </c>
      <c r="DD152" s="15">
        <f t="shared" si="7"/>
        <v>0</v>
      </c>
      <c r="DE152" s="15">
        <f t="shared" si="7"/>
        <v>0</v>
      </c>
      <c r="DF152" s="15">
        <f t="shared" si="7"/>
        <v>0</v>
      </c>
      <c r="DG152" s="15">
        <f t="shared" si="7"/>
        <v>0</v>
      </c>
      <c r="DH152" s="15">
        <f t="shared" si="7"/>
        <v>0</v>
      </c>
      <c r="DI152" s="15">
        <f t="shared" si="7"/>
        <v>0</v>
      </c>
      <c r="DJ152" s="15">
        <f t="shared" si="7"/>
        <v>0</v>
      </c>
      <c r="DK152" s="15">
        <f t="shared" si="7"/>
        <v>0</v>
      </c>
      <c r="DL152" s="15">
        <f t="shared" si="7"/>
        <v>0</v>
      </c>
      <c r="DM152" s="15">
        <f t="shared" si="7"/>
        <v>0</v>
      </c>
      <c r="DN152" s="15">
        <f t="shared" si="7"/>
        <v>0</v>
      </c>
      <c r="DO152" s="15">
        <f t="shared" si="7"/>
        <v>0</v>
      </c>
      <c r="DP152" s="15">
        <f t="shared" si="7"/>
        <v>0</v>
      </c>
      <c r="DQ152" s="15">
        <f t="shared" si="7"/>
        <v>0</v>
      </c>
      <c r="DR152" s="15">
        <f t="shared" si="7"/>
        <v>0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33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0</v>
      </c>
      <c r="BW154" s="15">
        <f>SUM(BW157:BW227)*データ!$D$2</f>
        <v>0</v>
      </c>
      <c r="BX154" s="15">
        <f>SUM(BX157:BX227)*データ!$D$2</f>
        <v>0</v>
      </c>
      <c r="BY154" s="15">
        <f>SUM(BY157:BY227)*データ!$D$2</f>
        <v>0</v>
      </c>
      <c r="BZ154" s="15">
        <f>SUM(BZ157:BZ227)*データ!$D$2</f>
        <v>0</v>
      </c>
      <c r="CA154" s="15">
        <f>SUM(CA157:CA227)*データ!$D$2</f>
        <v>0</v>
      </c>
      <c r="CB154" s="15">
        <f>SUM(CB157:CB227)*データ!$D$2</f>
        <v>0</v>
      </c>
      <c r="CC154" s="15">
        <f>SUM(CC157:CC227)*データ!$D$2</f>
        <v>0</v>
      </c>
      <c r="CD154" s="15">
        <f>SUM(CD157:CD227)*データ!$D$2</f>
        <v>0</v>
      </c>
      <c r="CE154" s="15">
        <f>SUM(CE157:CE227)*データ!$D$2</f>
        <v>0</v>
      </c>
      <c r="CF154" s="15">
        <f>SUM(CF157:CF227)*データ!$D$2</f>
        <v>0</v>
      </c>
      <c r="CG154" s="15">
        <f>SUM(CG157:CG227)*データ!$D$2</f>
        <v>0</v>
      </c>
      <c r="CH154" s="15">
        <f>SUM(CH157:CH227)*データ!$D$2</f>
        <v>0</v>
      </c>
      <c r="CI154" s="15">
        <f>SUM(CI157:CI227)*データ!$D$2</f>
        <v>0</v>
      </c>
      <c r="CJ154" s="15">
        <f>SUM(CJ157:CJ227)*データ!$D$2</f>
        <v>0</v>
      </c>
      <c r="CK154" s="15">
        <f>SUM(CK157:CK227)*データ!$D$2</f>
        <v>0</v>
      </c>
      <c r="CL154" s="15">
        <f>SUM(CL157:CL227)*データ!$D$2</f>
        <v>0</v>
      </c>
      <c r="CM154" s="15">
        <f>SUM(CM157:CM227)*データ!$D$2</f>
        <v>0</v>
      </c>
      <c r="CN154" s="15">
        <f>SUM(CN157:CN227)*データ!$D$2</f>
        <v>0</v>
      </c>
      <c r="CO154" s="15">
        <f>SUM(CO157:CO227)*データ!$D$2</f>
        <v>0</v>
      </c>
      <c r="CP154" s="15">
        <f>SUM(CP157:CP227)*データ!$D$2</f>
        <v>0</v>
      </c>
      <c r="CQ154" s="15">
        <f>SUM(CQ157:CQ227)*データ!$D$2</f>
        <v>0</v>
      </c>
      <c r="CR154" s="15">
        <f>SUM(CR157:CR227)*データ!$D$2</f>
        <v>0</v>
      </c>
      <c r="CS154" s="15">
        <f>SUM(CS157:CS227)*データ!$D$2</f>
        <v>0</v>
      </c>
      <c r="CT154" s="15">
        <f>SUM(CT157:CT227)*データ!$D$2</f>
        <v>0</v>
      </c>
      <c r="CU154" s="15">
        <f>SUM(CU157:CU227)*データ!$D$2</f>
        <v>0</v>
      </c>
      <c r="CV154" s="15">
        <f>SUM(CV157:CV227)*データ!$D$2</f>
        <v>0</v>
      </c>
      <c r="CW154" s="15">
        <f>SUM(CW157:CW227)*データ!$D$2</f>
        <v>0</v>
      </c>
      <c r="CX154" s="15">
        <f>SUM(CX157:CX227)*データ!$D$2</f>
        <v>0</v>
      </c>
      <c r="CY154" s="15">
        <f>SUM(CY157:CY227)*データ!$D$2</f>
        <v>0</v>
      </c>
      <c r="CZ154" s="15">
        <f>SUM(CZ157:CZ227)*データ!$D$2</f>
        <v>0</v>
      </c>
      <c r="DA154" s="15">
        <f>SUM(DA157:DA227)*データ!$D$2</f>
        <v>0</v>
      </c>
      <c r="DB154" s="15">
        <f>SUM(DB157:DB227)*データ!$D$2</f>
        <v>0</v>
      </c>
      <c r="DC154" s="15">
        <f>SUM(DC157:DC227)*データ!$D$2</f>
        <v>0</v>
      </c>
      <c r="DD154" s="15">
        <f>SUM(DD157:DD227)*データ!$D$2</f>
        <v>0</v>
      </c>
      <c r="DE154" s="15">
        <f>SUM(DE157:DE227)*データ!$D$2</f>
        <v>0</v>
      </c>
      <c r="DF154" s="15">
        <f>SUM(DF157:DF227)*データ!$D$2</f>
        <v>0</v>
      </c>
      <c r="DG154" s="15">
        <f>SUM(DG157:DG227)*データ!$D$2</f>
        <v>0</v>
      </c>
      <c r="DH154" s="15">
        <f>SUM(DH157:DH227)*データ!$D$2</f>
        <v>0</v>
      </c>
      <c r="DI154" s="15">
        <f>SUM(DI157:DI227)*データ!$D$2</f>
        <v>0</v>
      </c>
      <c r="DJ154" s="15">
        <f>SUM(DJ157:DJ227)*データ!$D$2</f>
        <v>0</v>
      </c>
      <c r="DK154" s="15">
        <f>SUM(DK157:DK227)*データ!$D$2</f>
        <v>0</v>
      </c>
      <c r="DL154" s="15">
        <f>SUM(DL157:DL227)*データ!$D$2</f>
        <v>0</v>
      </c>
      <c r="DM154" s="15">
        <f>SUM(DM157:DM227)*データ!$D$2</f>
        <v>0</v>
      </c>
      <c r="DN154" s="15">
        <f>SUM(DN157:DN227)*データ!$D$2</f>
        <v>0</v>
      </c>
      <c r="DO154" s="15">
        <f>SUM(DO157:DO227)*データ!$D$2</f>
        <v>0</v>
      </c>
      <c r="DP154" s="15">
        <f>SUM(DP157:DP227)*データ!$D$2</f>
        <v>0</v>
      </c>
      <c r="DQ154" s="15">
        <f>SUM(DQ157:DQ227)*データ!$D$2</f>
        <v>0</v>
      </c>
      <c r="DR154" s="15">
        <f>SUM(DR157:DR227)*データ!$D$2</f>
        <v>0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0</v>
      </c>
      <c r="CD159" s="14">
        <f>IF($J9&lt;&gt;"",$I9*IF(COUNTA(CE10:$DR10)=0,$J9,0),0)</f>
        <v>0</v>
      </c>
      <c r="CE159" s="14">
        <f>IF($J9&lt;&gt;"",$I9*IF(COUNTA(CF10:$DR10)=0,$J9,0),0)</f>
        <v>0</v>
      </c>
      <c r="CF159" s="14">
        <f>IF($J9&lt;&gt;"",$I9*IF(COUNTA(CG10:$DR10)=0,$J9,0),0)</f>
        <v>0</v>
      </c>
      <c r="CG159" s="14">
        <f>IF($J9&lt;&gt;"",$I9*IF(COUNTA(CH10:$DR10)=0,$J9,0),0)</f>
        <v>0</v>
      </c>
      <c r="CH159" s="14">
        <f>IF($J9&lt;&gt;"",$I9*IF(COUNTA(CI10:$DR10)=0,$J9,0),0)</f>
        <v>0</v>
      </c>
      <c r="CI159" s="14">
        <f>IF($J9&lt;&gt;"",$I9*IF(COUNTA(CJ10:$DR10)=0,$J9,0),0)</f>
        <v>0</v>
      </c>
      <c r="CJ159" s="14">
        <f>IF($J9&lt;&gt;"",$I9*IF(COUNTA(CK10:$DR10)=0,$J9,0),0)</f>
        <v>0</v>
      </c>
      <c r="CK159" s="14">
        <f>IF($J9&lt;&gt;"",$I9*IF(COUNTA(CL10:$DR10)=0,$J9,0),0)</f>
        <v>0</v>
      </c>
      <c r="CL159" s="14">
        <f>IF($J9&lt;&gt;"",$I9*IF(COUNTA(CM10:$DR10)=0,$J9,0),0)</f>
        <v>0</v>
      </c>
      <c r="CM159" s="14">
        <f>IF($J9&lt;&gt;"",$I9*IF(COUNTA(CN10:$DR10)=0,$J9,0),0)</f>
        <v>0</v>
      </c>
      <c r="CN159" s="14">
        <f>IF($J9&lt;&gt;"",$I9*IF(COUNTA(CO10:$DR10)=0,$J9,0),0)</f>
        <v>0</v>
      </c>
      <c r="CO159" s="14">
        <f>IF($J9&lt;&gt;"",$I9*IF(COUNTA(CP10:$DR10)=0,$J9,0),0)</f>
        <v>0</v>
      </c>
      <c r="CP159" s="14">
        <f>IF($J9&lt;&gt;"",$I9*IF(COUNTA(CQ10:$DR10)=0,$J9,0),0)</f>
        <v>0</v>
      </c>
      <c r="CQ159" s="14">
        <f>IF($J9&lt;&gt;"",$I9*IF(COUNTA(CR10:$DR10)=0,$J9,0),0)</f>
        <v>0</v>
      </c>
      <c r="CR159" s="14">
        <f>IF($J9&lt;&gt;"",$I9*IF(COUNTA(CS10:$DR10)=0,$J9,0),0)</f>
        <v>0</v>
      </c>
      <c r="CS159" s="14">
        <f>IF($J9&lt;&gt;"",$I9*IF(COUNTA(CT10:$DR10)=0,$J9,0),0)</f>
        <v>0</v>
      </c>
      <c r="CT159" s="14">
        <f>IF($J9&lt;&gt;"",$I9*IF(COUNTA(CU10:$DR10)=0,$J9,0),0)</f>
        <v>0</v>
      </c>
      <c r="CU159" s="14">
        <f>IF($J9&lt;&gt;"",$I9*IF(COUNTA(CV10:$DR10)=0,$J9,0),0)</f>
        <v>0</v>
      </c>
      <c r="CV159" s="14">
        <f>IF($J9&lt;&gt;"",$I9*IF(COUNTA(CW10:$DR10)=0,$J9,0),0)</f>
        <v>0</v>
      </c>
      <c r="CW159" s="14">
        <f>IF($J9&lt;&gt;"",$I9*IF(COUNTA(CX10:$DR10)=0,$J9,0),0)</f>
        <v>0</v>
      </c>
      <c r="CX159" s="14">
        <f>IF($J9&lt;&gt;"",$I9*IF(COUNTA(CY10:$DR10)=0,$J9,0),0)</f>
        <v>0</v>
      </c>
      <c r="CY159" s="14">
        <f>IF($J9&lt;&gt;"",$I9*IF(COUNTA(CZ10:$DR10)=0,$J9,0),0)</f>
        <v>0</v>
      </c>
      <c r="CZ159" s="14">
        <f>IF($J9&lt;&gt;"",$I9*IF(COUNTA(DA10:$DR10)=0,$J9,0),0)</f>
        <v>0</v>
      </c>
      <c r="DA159" s="14">
        <f>IF($J9&lt;&gt;"",$I9*IF(COUNTA(DB10:$DR10)=0,$J9,0),0)</f>
        <v>0</v>
      </c>
      <c r="DB159" s="14">
        <f>IF($J9&lt;&gt;"",$I9*IF(COUNTA(DC10:$DR10)=0,$J9,0),0)</f>
        <v>0</v>
      </c>
      <c r="DC159" s="14">
        <f>IF($J9&lt;&gt;"",$I9*IF(COUNTA(DD10:$DR10)=0,$J9,0),0)</f>
        <v>0</v>
      </c>
      <c r="DD159" s="14">
        <f>IF($J9&lt;&gt;"",$I9*IF(COUNTA(DE10:$DR10)=0,$J9,0),0)</f>
        <v>0</v>
      </c>
      <c r="DE159" s="14">
        <f>IF($J9&lt;&gt;"",$I9*IF(COUNTA(DF10:$DR10)=0,$J9,0),0)</f>
        <v>0</v>
      </c>
      <c r="DF159" s="14">
        <f>IF($J9&lt;&gt;"",$I9*IF(COUNTA(DG10:$DR10)=0,$J9,0),0)</f>
        <v>0</v>
      </c>
      <c r="DG159" s="14">
        <f>IF($J9&lt;&gt;"",$I9*IF(COUNTA(DH10:$DR10)=0,$J9,0),0)</f>
        <v>0</v>
      </c>
      <c r="DH159" s="14">
        <f>IF($J9&lt;&gt;"",$I9*IF(COUNTA(DI10:$DR10)=0,$J9,0),0)</f>
        <v>0</v>
      </c>
      <c r="DI159" s="14">
        <f>IF($J9&lt;&gt;"",$I9*IF(COUNTA(DJ10:$DR10)=0,$J9,0),0)</f>
        <v>0</v>
      </c>
      <c r="DJ159" s="14">
        <f>IF($J9&lt;&gt;"",$I9*IF(COUNTA(DK10:$DR10)=0,$J9,0),0)</f>
        <v>0</v>
      </c>
      <c r="DK159" s="14">
        <f>IF($J9&lt;&gt;"",$I9*IF(COUNTA(DL10:$DR10)=0,$J9,0),0)</f>
        <v>0</v>
      </c>
      <c r="DL159" s="14">
        <f>IF($J9&lt;&gt;"",$I9*IF(COUNTA(DM10:$DR10)=0,$J9,0),0)</f>
        <v>0</v>
      </c>
      <c r="DM159" s="14">
        <f>IF($J9&lt;&gt;"",$I9*IF(COUNTA(DN10:$DR10)=0,$J9,0),0)</f>
        <v>0</v>
      </c>
      <c r="DN159" s="14">
        <f>IF($J9&lt;&gt;"",$I9*IF(COUNTA(DO10:$DR10)=0,$J9,0),0)</f>
        <v>0</v>
      </c>
      <c r="DO159" s="14">
        <f>IF($J9&lt;&gt;"",$I9*IF(COUNTA(DP10:$DR10)=0,$J9,0),0)</f>
        <v>0</v>
      </c>
      <c r="DP159" s="14">
        <f>IF($J9&lt;&gt;"",$I9*IF(COUNTA(DQ10:$DR10)=0,$J9,0),0)</f>
        <v>0</v>
      </c>
      <c r="DQ159" s="14">
        <f>IF($J9&lt;&gt;"",$I9*IF(COUNTA(DR10:$DR10)=0,$J9,0),0)</f>
        <v>0</v>
      </c>
      <c r="DR159" s="14">
        <f>IF($J9&lt;&gt;"",$I9*IF(COUNTA($DR10:DS10)=0,$J9,0),0)</f>
        <v>0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13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ガント!Y152</f>
        <v>0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ガント!AF152</f>
        <v>0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ガント!AM152</f>
        <v>0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ガント!AT152</f>
        <v>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ガント!BA152</f>
        <v>0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ガント!BH152</f>
        <v>0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ガント!BO152</f>
        <v>0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0</v>
      </c>
      <c r="BL28" s="30">
        <f>ガント!BU152</f>
        <v>0</v>
      </c>
      <c r="BM28" s="30">
        <f>ガント!BV152</f>
        <v>0</v>
      </c>
      <c r="BN28" s="30">
        <f>ガント!BW152</f>
        <v>0</v>
      </c>
      <c r="BO28" s="30">
        <f>ガント!BX152</f>
        <v>0</v>
      </c>
      <c r="BP28" s="30">
        <f>ガント!BY152</f>
        <v>0</v>
      </c>
      <c r="BQ28" s="30">
        <f>ガント!BZ152</f>
        <v>0</v>
      </c>
      <c r="BR28" s="30">
        <f>ガント!CA152</f>
        <v>0</v>
      </c>
      <c r="BS28" s="30">
        <f>ガント!CB152</f>
        <v>0</v>
      </c>
      <c r="BT28" s="30">
        <f>ガント!CC152</f>
        <v>0</v>
      </c>
      <c r="BU28" s="30">
        <f>ガント!CD152</f>
        <v>0</v>
      </c>
      <c r="BV28" s="30">
        <f>ガント!CE152</f>
        <v>0</v>
      </c>
      <c r="BW28" s="30">
        <f>ガント!CF152</f>
        <v>0</v>
      </c>
      <c r="BX28" s="30">
        <f>ガント!CG152</f>
        <v>0</v>
      </c>
      <c r="BY28" s="30">
        <f>ガント!CH152</f>
        <v>0</v>
      </c>
      <c r="BZ28" s="30">
        <f>ガント!CI152</f>
        <v>0</v>
      </c>
      <c r="CA28" s="30">
        <f>ガント!CJ152</f>
        <v>0</v>
      </c>
      <c r="CB28" s="30">
        <f>ガント!CK152</f>
        <v>0</v>
      </c>
      <c r="CC28" s="30">
        <f>ガント!CL152</f>
        <v>0</v>
      </c>
      <c r="CD28" s="30">
        <f>ガント!CM152</f>
        <v>0</v>
      </c>
      <c r="CE28" s="30">
        <f>ガント!CN152</f>
        <v>0</v>
      </c>
      <c r="CF28" s="30">
        <f>ガント!CO152</f>
        <v>0</v>
      </c>
      <c r="CG28" s="30">
        <f>ガント!CP152</f>
        <v>0</v>
      </c>
      <c r="CH28" s="30">
        <f>ガント!CQ152</f>
        <v>0</v>
      </c>
      <c r="CI28" s="30">
        <f>ガント!CR152</f>
        <v>0</v>
      </c>
      <c r="CJ28" s="30">
        <f>ガント!CS152</f>
        <v>0</v>
      </c>
      <c r="CK28" s="30">
        <f>ガント!CT152</f>
        <v>0</v>
      </c>
      <c r="CL28" s="30">
        <f>ガント!CU152</f>
        <v>0</v>
      </c>
      <c r="CM28" s="30">
        <f>ガント!CV152</f>
        <v>0</v>
      </c>
      <c r="CN28" s="30">
        <f>ガント!CW152</f>
        <v>0</v>
      </c>
      <c r="CO28" s="30">
        <f>ガント!CX152</f>
        <v>0</v>
      </c>
      <c r="CP28" s="30">
        <f>ガント!CY152</f>
        <v>0</v>
      </c>
      <c r="CQ28" s="30">
        <f>ガント!CZ152</f>
        <v>0</v>
      </c>
      <c r="CR28" s="30">
        <f>ガント!DA152</f>
        <v>0</v>
      </c>
      <c r="CS28" s="30">
        <f>ガント!DB152</f>
        <v>0</v>
      </c>
      <c r="CT28" s="30">
        <f>ガント!DC152</f>
        <v>0</v>
      </c>
      <c r="CU28" s="30">
        <f>ガント!DD152</f>
        <v>0</v>
      </c>
      <c r="CV28" s="30">
        <f>ガント!DE152</f>
        <v>0</v>
      </c>
      <c r="CW28" s="30">
        <f>ガント!DF152</f>
        <v>0</v>
      </c>
      <c r="CX28" s="30">
        <f>ガント!DG152</f>
        <v>0</v>
      </c>
      <c r="CY28" s="30">
        <f>ガント!DH152</f>
        <v>0</v>
      </c>
      <c r="CZ28" s="30">
        <f>ガント!DI152</f>
        <v>0</v>
      </c>
      <c r="DA28" s="30">
        <f>ガント!DJ152</f>
        <v>0</v>
      </c>
      <c r="DB28" s="30">
        <f>ガント!DK152</f>
        <v>0</v>
      </c>
      <c r="DC28" s="30">
        <f>ガント!DL152</f>
        <v>0</v>
      </c>
      <c r="DD28" s="30">
        <f>ガント!DM152</f>
        <v>0</v>
      </c>
      <c r="DE28" s="30">
        <f>ガント!DN152</f>
        <v>0</v>
      </c>
      <c r="DF28" s="30">
        <f>ガント!DO152</f>
        <v>0</v>
      </c>
      <c r="DG28" s="30">
        <f>ガント!DP152</f>
        <v>0</v>
      </c>
      <c r="DH28" s="30">
        <f>ガント!DQ152</f>
        <v>0</v>
      </c>
      <c r="DI28" s="30">
        <f>ガント!DR152</f>
        <v>0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f ca="1">IF(TODAY()&gt;=AR$27,ガント!BA154,NA())</f>
        <v>0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0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0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ca="1">IF(ISERR(AD30-AD28),NA(),AD30-AD28)</f>
        <v>0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M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ca="1" si="1"/>
        <v>0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0</v>
      </c>
      <c r="M32" s="23">
        <f t="shared" ca="1" si="4"/>
        <v>0</v>
      </c>
      <c r="N32" s="23">
        <f t="shared" ca="1" si="4"/>
        <v>0</v>
      </c>
      <c r="O32" s="23">
        <f t="shared" ca="1" si="4"/>
        <v>0</v>
      </c>
      <c r="P32" s="23">
        <f t="shared" ca="1" si="4"/>
        <v>0</v>
      </c>
      <c r="Q32" s="23">
        <f t="shared" ca="1" si="4"/>
        <v>0</v>
      </c>
      <c r="R32" s="23">
        <f t="shared" ca="1" si="4"/>
        <v>0</v>
      </c>
      <c r="S32" s="23">
        <f t="shared" ca="1" si="4"/>
        <v>0</v>
      </c>
      <c r="T32" s="23">
        <f t="shared" ca="1" si="4"/>
        <v>0</v>
      </c>
      <c r="U32" s="23">
        <f t="shared" ca="1" si="4"/>
        <v>0</v>
      </c>
      <c r="V32" s="23">
        <f t="shared" ca="1" si="4"/>
        <v>0</v>
      </c>
      <c r="W32" s="23">
        <f t="shared" ca="1" si="4"/>
        <v>0</v>
      </c>
      <c r="X32" s="23">
        <f t="shared" ca="1" si="4"/>
        <v>0</v>
      </c>
      <c r="Y32" s="23">
        <f t="shared" ca="1" si="4"/>
        <v>0</v>
      </c>
      <c r="Z32" s="23">
        <f t="shared" ca="1" si="4"/>
        <v>0</v>
      </c>
      <c r="AA32" s="23">
        <f t="shared" ca="1" si="4"/>
        <v>0</v>
      </c>
      <c r="AB32" s="23">
        <f t="shared" ca="1" si="4"/>
        <v>0</v>
      </c>
      <c r="AC32" s="23">
        <f t="shared" ca="1" si="4"/>
        <v>0</v>
      </c>
      <c r="AD32" s="23">
        <f t="shared" ca="1" si="4"/>
        <v>0</v>
      </c>
      <c r="AE32" s="23">
        <f t="shared" ca="1" si="4"/>
        <v>0</v>
      </c>
      <c r="AF32" s="23">
        <f t="shared" ca="1" si="4"/>
        <v>0</v>
      </c>
      <c r="AG32" s="23">
        <f t="shared" ca="1" si="4"/>
        <v>0</v>
      </c>
      <c r="AH32" s="23">
        <f t="shared" ref="AH32:BM32" ca="1" si="5">IF(ISERR(AH30-AH29),NA(),AH30-AH29)</f>
        <v>0</v>
      </c>
      <c r="AI32" s="23">
        <f t="shared" ca="1" si="5"/>
        <v>0</v>
      </c>
      <c r="AJ32" s="23">
        <f t="shared" ca="1" si="5"/>
        <v>0</v>
      </c>
      <c r="AK32" s="23">
        <f t="shared" ca="1" si="5"/>
        <v>0</v>
      </c>
      <c r="AL32" s="23">
        <f t="shared" ca="1" si="5"/>
        <v>0</v>
      </c>
      <c r="AM32" s="23">
        <f t="shared" ca="1" si="5"/>
        <v>0</v>
      </c>
      <c r="AN32" s="23">
        <f t="shared" ca="1" si="5"/>
        <v>0</v>
      </c>
      <c r="AO32" s="23">
        <f t="shared" ca="1" si="5"/>
        <v>0</v>
      </c>
      <c r="AP32" s="23">
        <f t="shared" ca="1" si="5"/>
        <v>0</v>
      </c>
      <c r="AQ32" s="23">
        <f t="shared" ca="1" si="5"/>
        <v>0</v>
      </c>
      <c r="AR32" s="23">
        <f t="shared" ca="1" si="5"/>
        <v>0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 t="e">
        <f t="shared" ca="1" si="8"/>
        <v>#N/A</v>
      </c>
      <c r="M33" s="28" t="e">
        <f t="shared" ca="1" si="8"/>
        <v>#N/A</v>
      </c>
      <c r="N33" s="28" t="e">
        <f t="shared" ca="1" si="8"/>
        <v>#N/A</v>
      </c>
      <c r="O33" s="28" t="e">
        <f t="shared" ca="1" si="8"/>
        <v>#N/A</v>
      </c>
      <c r="P33" s="28" t="e">
        <f t="shared" ca="1" si="8"/>
        <v>#N/A</v>
      </c>
      <c r="Q33" s="28" t="e">
        <f t="shared" ca="1" si="8"/>
        <v>#N/A</v>
      </c>
      <c r="R33" s="28" t="e">
        <f t="shared" ca="1" si="8"/>
        <v>#N/A</v>
      </c>
      <c r="S33" s="28" t="e">
        <f t="shared" ca="1" si="8"/>
        <v>#N/A</v>
      </c>
      <c r="T33" s="28" t="e">
        <f t="shared" ca="1" si="8"/>
        <v>#N/A</v>
      </c>
      <c r="U33" s="28" t="e">
        <f t="shared" ca="1" si="8"/>
        <v>#N/A</v>
      </c>
      <c r="V33" s="28" t="e">
        <f t="shared" ca="1" si="8"/>
        <v>#N/A</v>
      </c>
      <c r="W33" s="28" t="e">
        <f ca="1">IF(ISERR(W30/W28),NA(),W30/W28)</f>
        <v>#N/A</v>
      </c>
      <c r="X33" s="28" t="e">
        <f t="shared" ca="1" si="8"/>
        <v>#N/A</v>
      </c>
      <c r="Y33" s="28" t="e">
        <f t="shared" ca="1" si="8"/>
        <v>#N/A</v>
      </c>
      <c r="Z33" s="28" t="e">
        <f t="shared" ca="1" si="8"/>
        <v>#N/A</v>
      </c>
      <c r="AA33" s="28" t="e">
        <f t="shared" ca="1" si="8"/>
        <v>#N/A</v>
      </c>
      <c r="AB33" s="28" t="e">
        <f t="shared" ca="1" si="8"/>
        <v>#N/A</v>
      </c>
      <c r="AC33" s="28" t="e">
        <f t="shared" ca="1" si="8"/>
        <v>#N/A</v>
      </c>
      <c r="AD33" s="28" t="e">
        <f t="shared" ca="1" si="8"/>
        <v>#N/A</v>
      </c>
      <c r="AE33" s="28" t="e">
        <f t="shared" ca="1" si="8"/>
        <v>#N/A</v>
      </c>
      <c r="AF33" s="28" t="e">
        <f t="shared" ca="1" si="8"/>
        <v>#N/A</v>
      </c>
      <c r="AG33" s="28" t="e">
        <f t="shared" ca="1" si="8"/>
        <v>#N/A</v>
      </c>
      <c r="AH33" s="28" t="e">
        <f t="shared" ref="AH33:BM33" ca="1" si="9">IF(ISERR(AH30/AH28),NA(),AH30/AH28)</f>
        <v>#N/A</v>
      </c>
      <c r="AI33" s="28" t="e">
        <f t="shared" ca="1" si="9"/>
        <v>#N/A</v>
      </c>
      <c r="AJ33" s="28" t="e">
        <f t="shared" ca="1" si="9"/>
        <v>#N/A</v>
      </c>
      <c r="AK33" s="28" t="e">
        <f t="shared" ca="1" si="9"/>
        <v>#N/A</v>
      </c>
      <c r="AL33" s="28" t="e">
        <f t="shared" ca="1" si="9"/>
        <v>#N/A</v>
      </c>
      <c r="AM33" s="28" t="e">
        <f t="shared" ca="1" si="9"/>
        <v>#N/A</v>
      </c>
      <c r="AN33" s="28" t="e">
        <f t="shared" ca="1" si="9"/>
        <v>#N/A</v>
      </c>
      <c r="AO33" s="28" t="e">
        <f t="shared" ca="1" si="9"/>
        <v>#N/A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40</v>
      </c>
    </row>
    <row r="3" spans="1:8" ht="27" customHeight="1" x14ac:dyDescent="0.15">
      <c r="A3" s="33" t="s">
        <v>41</v>
      </c>
      <c r="B3" s="34" t="s">
        <v>48</v>
      </c>
      <c r="C3" s="34" t="s">
        <v>42</v>
      </c>
      <c r="D3" s="34" t="s">
        <v>43</v>
      </c>
      <c r="E3" s="34" t="s">
        <v>44</v>
      </c>
      <c r="F3" s="34" t="s">
        <v>55</v>
      </c>
      <c r="G3" s="34" t="s">
        <v>45</v>
      </c>
      <c r="H3" s="34" t="s">
        <v>46</v>
      </c>
    </row>
    <row r="4" spans="1:8" ht="27" x14ac:dyDescent="0.15">
      <c r="A4" s="39" t="s">
        <v>50</v>
      </c>
      <c r="B4" s="36" t="s">
        <v>51</v>
      </c>
      <c r="C4" s="36" t="s">
        <v>49</v>
      </c>
      <c r="D4" s="37" t="s">
        <v>52</v>
      </c>
      <c r="E4" s="36" t="s">
        <v>47</v>
      </c>
      <c r="F4" s="37" t="s">
        <v>53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61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62</v>
      </c>
      <c r="B3" s="8">
        <v>42125</v>
      </c>
      <c r="C3" s="7" t="s">
        <v>16</v>
      </c>
    </row>
    <row r="4" spans="1:4" x14ac:dyDescent="0.15">
      <c r="A4" s="7" t="s">
        <v>57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ka-to.se-ya</cp:lastModifiedBy>
  <cp:lastPrinted>2015-04-16T13:06:30Z</cp:lastPrinted>
  <dcterms:created xsi:type="dcterms:W3CDTF">2014-03-28T03:10:58Z</dcterms:created>
  <dcterms:modified xsi:type="dcterms:W3CDTF">2015-05-21T18:34:39Z</dcterms:modified>
</cp:coreProperties>
</file>