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85" windowWidth="18315" windowHeight="7110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/>
  <c r="BB29" i="3" s="1"/>
  <c r="BL153" i="1" l="1"/>
  <c r="BC29" i="3" s="1"/>
  <c r="BK152" i="1"/>
  <c r="BB28" i="3" s="1"/>
  <c r="BL152" i="1" l="1"/>
  <c r="BC28" i="3" s="1"/>
  <c r="BM153" i="1"/>
  <c r="BD29" i="3" s="1"/>
  <c r="BN153" i="1" l="1"/>
  <c r="BE29" i="3" s="1"/>
  <c r="BM152" i="1"/>
  <c r="BD28" i="3" s="1"/>
  <c r="BN152" i="1" l="1"/>
  <c r="BE28" i="3" s="1"/>
  <c r="BO153" i="1"/>
  <c r="BF29" i="3" s="1"/>
  <c r="BO152" i="1" l="1"/>
  <c r="BF28" i="3" s="1"/>
  <c r="BP153" i="1"/>
  <c r="BG29" i="3" s="1"/>
  <c r="BQ153" i="1" l="1"/>
  <c r="BH29" i="3" s="1"/>
  <c r="BP152" i="1"/>
  <c r="BG28" i="3" s="1"/>
  <c r="BQ152" i="1" l="1"/>
  <c r="BH28" i="3" s="1"/>
  <c r="BR153" i="1"/>
  <c r="BI29" i="3" s="1"/>
  <c r="BR152" i="1" l="1"/>
  <c r="BI28" i="3" s="1"/>
  <c r="BS153" i="1"/>
  <c r="BJ29" i="3" s="1"/>
  <c r="BT153" i="1" l="1"/>
  <c r="BK29" i="3" s="1"/>
  <c r="BS152" i="1"/>
  <c r="BJ28" i="3" s="1"/>
  <c r="BT152" i="1" l="1"/>
  <c r="BK28" i="3" s="1"/>
  <c r="BU153" i="1"/>
  <c r="BL29" i="3" s="1"/>
  <c r="BV153" i="1" l="1"/>
  <c r="BM29" i="3" s="1"/>
  <c r="BU152" i="1"/>
  <c r="BL28" i="3" s="1"/>
  <c r="BV152" i="1" l="1"/>
  <c r="BM28" i="3" s="1"/>
  <c r="BW153" i="1"/>
  <c r="BN29" i="3" s="1"/>
  <c r="BW152" i="1" l="1"/>
  <c r="BN28" i="3" s="1"/>
  <c r="BX153" i="1"/>
  <c r="BO29" i="3" s="1"/>
  <c r="BY153" i="1" l="1"/>
  <c r="BP29" i="3" s="1"/>
  <c r="BX152" i="1"/>
  <c r="BO28" i="3" s="1"/>
  <c r="BY152" i="1" l="1"/>
  <c r="BZ153" i="1"/>
  <c r="BQ29" i="3" s="1"/>
  <c r="BP28" i="3" l="1"/>
  <c r="BZ152" i="1"/>
  <c r="BQ28" i="3" s="1"/>
  <c r="CA153" i="1"/>
  <c r="BR29" i="3" s="1"/>
  <c r="CA152" i="1" l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<sst xmlns="http://schemas.openxmlformats.org/spreadsheetml/2006/main" count="152" uniqueCount="123">
  <si>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</si>
  <si>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</si>
  <si>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</si>
  <si>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</si>
  <si>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</si>
  <si>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</si>
  <si>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</si>
  <si>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</si>
  <si>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</si>
  <si>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</si>
  <si>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</si>
  <si>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</si>
  <si>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</si>
  <si>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</si>
  <si>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</si>
  <si>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</si>
  <si>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</si>
  <si>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</si>
  <si>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</si>
  <si>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</si>
  <si>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</si>
  <si>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</si>
  <si>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</si>
  <si>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</si>
  <si>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</si>
  <si>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</si>
  <si>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</si>
  <si>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</si>
  <si>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</si>
  <si>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</si>
  <si>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</si>
  <si>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</si>
  <si>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</si>
  <si>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</si>
  <si>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</si>
  <si>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</si>
  <si>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</si>
  <si>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</si>
  <si>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</si>
  <si>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</si>
  <si>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</si>
  <si>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</si>
  <si>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</si>
  <si>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</si>
  <si>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</si>
  <si>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</si>
  <si>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</si>
  <si>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</si>
  <si>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</si>
  <si>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</si>
  <si>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</si>
  <si>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</si>
  <si>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</si>
  <si>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</si>
  <si>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</si>
  <si>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</si>
  <si>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</si>
  <si>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</si>
  <si>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</si>
  <si>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</si>
  <si>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プロジェクト憲章作成</t>
    <rPh sb="6" eb="8">
      <t>ケンショウ</t>
    </rPh>
    <rPh sb="8" eb="10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</si>
  <si>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</si>
  <si>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</si>
  <si>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</si>
  <si>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システム機能設計書作成</t>
    <rPh sb="4" eb="6">
      <t>キノウ</t>
    </rPh>
    <rPh sb="6" eb="9">
      <t>セッケイショ</t>
    </rPh>
    <rPh sb="9" eb="11">
      <t>サクセイ</t>
    </rPh>
    <phoneticPr fontId="1"/>
  </si>
  <si>
    <t>システム画面設計書作成</t>
    <rPh sb="4" eb="6">
      <t>ガメン</t>
    </rPh>
    <rPh sb="6" eb="9">
      <t>セッケイショ</t>
    </rPh>
    <rPh sb="9" eb="11">
      <t>サクセイ</t>
    </rPh>
    <phoneticPr fontId="1"/>
  </si>
  <si>
    <t>本契約書作成</t>
    <rPh sb="0" eb="4">
      <t>ホンケイヤクショ</t>
    </rPh>
    <rPh sb="4" eb="6">
      <t>サクセイ</t>
    </rPh>
    <phoneticPr fontId="1"/>
  </si>
  <si>
    <t>テスト報告書作成</t>
    <rPh sb="3" eb="6">
      <t>ホウコクショ</t>
    </rPh>
    <rPh sb="6" eb="8">
      <t>サクセイ</t>
    </rPh>
    <phoneticPr fontId="1"/>
  </si>
  <si>
    <t>プロジェクト立上げ</t>
    <rPh sb="6" eb="8">
      <t>タチア</t>
    </rPh>
    <phoneticPr fontId="1"/>
  </si>
  <si>
    <t>レビュー</t>
    <phoneticPr fontId="1"/>
  </si>
  <si>
    <t>プロジェクト計画書</t>
    <rPh sb="6" eb="9">
      <t>ケイカクショ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</si>
  <si>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</si>
  <si>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外部設計書</t>
    <rPh sb="0" eb="5">
      <t>ガイブセッケイショ</t>
    </rPh>
    <phoneticPr fontId="1"/>
  </si>
  <si>
    <t>仮契約書</t>
    <rPh sb="0" eb="4">
      <t>カリケイヤクショ</t>
    </rPh>
    <phoneticPr fontId="1"/>
  </si>
  <si>
    <t>レビュー</t>
    <phoneticPr fontId="1"/>
  </si>
  <si>
    <t>テスト計画書</t>
    <rPh sb="3" eb="6">
      <t>ケイカクショ</t>
    </rPh>
    <phoneticPr fontId="1"/>
  </si>
  <si>
    <t>中間発表資料</t>
    <rPh sb="0" eb="6">
      <t>チュウカンハッピョウシリョウ</t>
    </rPh>
    <phoneticPr fontId="1"/>
  </si>
  <si>
    <t>引き渡し書</t>
    <rPh sb="0" eb="1">
      <t>ヒ</t>
    </rPh>
    <phoneticPr fontId="1"/>
  </si>
  <si>
    <t>プロジェクト計画書（見直し）</t>
    <rPh sb="6" eb="9">
      <t>ケイカクショ</t>
    </rPh>
    <rPh sb="10" eb="12">
      <t>ミナオ</t>
    </rPh>
    <phoneticPr fontId="1"/>
  </si>
  <si>
    <t>プロジェクト計画</t>
    <rPh sb="6" eb="8">
      <t>ケイカク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</si>
  <si>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</si>
  <si>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</t>
    <rPh sb="0" eb="2">
      <t>ガイブ</t>
    </rPh>
    <rPh sb="2" eb="4">
      <t>セッケイ</t>
    </rPh>
    <phoneticPr fontId="1"/>
  </si>
  <si>
    <t>システム概要設計書作成</t>
    <rPh sb="4" eb="6">
      <t>ガイヨウ</t>
    </rPh>
    <rPh sb="6" eb="8">
      <t>セッケイ</t>
    </rPh>
    <rPh sb="8" eb="9">
      <t>ショ</t>
    </rPh>
    <rPh sb="9" eb="11">
      <t>サクセイ</t>
    </rPh>
    <phoneticPr fontId="1"/>
  </si>
  <si>
    <t>テスト計画書作成</t>
    <rPh sb="3" eb="6">
      <t>ケイカクショ</t>
    </rPh>
    <rPh sb="6" eb="8">
      <t>サクセイ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</si>
  <si>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</si>
  <si>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中間発表資料作成</t>
    <rPh sb="0" eb="6">
      <t>チュウカンハッピョウシリョウ</t>
    </rPh>
    <rPh sb="6" eb="8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</si>
  <si>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</si>
  <si>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プロジェクト計画見直し</t>
    <rPh sb="6" eb="8">
      <t>ケイカク</t>
    </rPh>
    <rPh sb="8" eb="10">
      <t>ミナオ</t>
    </rPh>
    <phoneticPr fontId="1"/>
  </si>
  <si>
    <t>プロジェクト計画書の見直し</t>
    <rPh sb="6" eb="9">
      <t>ケイカクショ</t>
    </rPh>
    <rPh sb="10" eb="12">
      <t>ミナオ</t>
    </rPh>
    <phoneticPr fontId="1"/>
  </si>
  <si>
    <t>コスト見積書（概算）作成</t>
    <rPh sb="3" eb="6">
      <t>ミツモリショ</t>
    </rPh>
    <rPh sb="7" eb="9">
      <t>ガイサン</t>
    </rPh>
    <rPh sb="10" eb="12">
      <t>サクセイ</t>
    </rPh>
    <phoneticPr fontId="1"/>
  </si>
  <si>
    <t>コスト見積書（正式）作成</t>
    <rPh sb="3" eb="6">
      <t>ミツモリショ</t>
    </rPh>
    <rPh sb="7" eb="9">
      <t>セイシキ</t>
    </rPh>
    <rPh sb="10" eb="12">
      <t>サクセイ</t>
    </rPh>
    <phoneticPr fontId="1"/>
  </si>
  <si>
    <t>内部設計</t>
    <rPh sb="0" eb="4">
      <t>ナイブセッケイ</t>
    </rPh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</si>
  <si>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</si>
  <si>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</si>
  <si>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</si>
  <si>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プログラミング</t>
    <phoneticPr fontId="1"/>
  </si>
  <si>
    <t>テスト報告</t>
    <rPh sb="3" eb="5">
      <t>ホウコク</t>
    </rPh>
    <phoneticPr fontId="1"/>
  </si>
  <si>
    <t>システムテスト</t>
    <phoneticPr fontId="1"/>
  </si>
  <si>
    <t>納品準備</t>
    <rPh sb="0" eb="2">
      <t>ノウヒン</t>
    </rPh>
    <rPh sb="2" eb="4">
      <t>ジュンビ</t>
    </rPh>
    <phoneticPr fontId="1"/>
  </si>
  <si>
    <t>納品書作成</t>
    <rPh sb="0" eb="3">
      <t>ノウヒンショ</t>
    </rPh>
    <rPh sb="3" eb="5">
      <t>サクセイ</t>
    </rPh>
    <phoneticPr fontId="1"/>
  </si>
  <si>
    <t>マニュアル作成</t>
    <rPh sb="5" eb="7">
      <t>サクセイ</t>
    </rPh>
    <phoneticPr fontId="1"/>
  </si>
  <si>
    <t>QCD評価報告書</t>
    <rPh sb="3" eb="5">
      <t>ヒョウカ</t>
    </rPh>
    <rPh sb="5" eb="8">
      <t>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</si>
  <si>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</si>
  <si>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</si>
  <si>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</si>
  <si>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マネジメントレポート</t>
    <phoneticPr fontId="1"/>
  </si>
  <si>
    <t>議事録作成</t>
    <rPh sb="0" eb="3">
      <t>ギジロク</t>
    </rPh>
    <rPh sb="3" eb="5">
      <t>サクセイ</t>
    </rPh>
    <phoneticPr fontId="1"/>
  </si>
  <si>
    <t>マネジメントレポート作成</t>
    <rPh sb="10" eb="12">
      <t>サクセイ</t>
    </rPh>
    <phoneticPr fontId="1"/>
  </si>
  <si>
    <t>最終発表</t>
    <rPh sb="0" eb="4">
      <t>サイシュウハッピョウ</t>
    </rPh>
    <phoneticPr fontId="1"/>
  </si>
  <si>
    <t>プロジェクトマネジメント</t>
    <phoneticPr fontId="1"/>
  </si>
  <si>
    <t>要件定義書</t>
    <rPh sb="0" eb="5">
      <t>ヨウケンテイギショ</t>
    </rPh>
    <phoneticPr fontId="1"/>
  </si>
  <si>
    <t>コスト見積書（概算）</t>
    <rPh sb="3" eb="6">
      <t>ミツモリショ</t>
    </rPh>
    <rPh sb="7" eb="9">
      <t>ガイサン</t>
    </rPh>
    <phoneticPr fontId="1"/>
  </si>
  <si>
    <t>コスト見積書（正式）</t>
    <rPh sb="3" eb="6">
      <t>ミツモリショ</t>
    </rPh>
    <rPh sb="7" eb="9">
      <t>セイシキ</t>
    </rPh>
    <phoneticPr fontId="1"/>
  </si>
  <si>
    <t>本契約書</t>
    <rPh sb="0" eb="4">
      <t>ホンケイヤクショ</t>
    </rPh>
    <phoneticPr fontId="1"/>
  </si>
  <si>
    <t>内部設計書</t>
    <rPh sb="0" eb="5">
      <t>ナイブセッケイショ</t>
    </rPh>
    <phoneticPr fontId="1"/>
  </si>
  <si>
    <t>テスト報告書</t>
    <rPh sb="3" eb="6">
      <t>ホウコクショ</t>
    </rPh>
    <phoneticPr fontId="1"/>
  </si>
  <si>
    <t>納品書</t>
    <rPh sb="0" eb="3">
      <t>ノウヒンショ</t>
    </rPh>
    <phoneticPr fontId="1"/>
  </si>
  <si>
    <t>マニュアル</t>
    <phoneticPr fontId="1"/>
  </si>
  <si>
    <t>最終発表資料作成</t>
    <rPh sb="0" eb="8">
      <t>サイシュウハッピョウシリョウサクセイ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</si>
  <si>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</si>
  <si>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議事録</t>
    <rPh sb="0" eb="3">
      <t>ギジロク</t>
    </rPh>
    <phoneticPr fontId="1"/>
  </si>
  <si>
    <t>作業日報作成</t>
    <rPh sb="0" eb="4">
      <t>サギョウニッポウ</t>
    </rPh>
    <rPh sb="4" eb="6">
      <t>サクセイ</t>
    </rPh>
    <phoneticPr fontId="1"/>
  </si>
  <si>
    <t>作業日報</t>
    <rPh sb="0" eb="4">
      <t>サギョウニッポウ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</si>
</sst>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4</c:v>
                </c:pt>
                <c:pt idx="1">
                  <c:v>28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2.8000000000000003</c:v>
                </c:pt>
                <c:pt idx="1">
                  <c:v>2.8000000000000003</c:v>
                </c:pt>
                <c:pt idx="2">
                  <c:v>2.8000000000000003</c:v>
                </c:pt>
                <c:pt idx="3">
                  <c:v>2.8000000000000003</c:v>
                </c:pt>
                <c:pt idx="4">
                  <c:v>2.8000000000000003</c:v>
                </c:pt>
                <c:pt idx="5">
                  <c:v>2.8000000000000003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60192"/>
        <c:axId val="108930752"/>
      </c:lineChart>
      <c:dateAx>
        <c:axId val="1067601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08930752"/>
        <c:crosses val="autoZero"/>
        <c:auto val="1"/>
        <c:lblOffset val="100"/>
        <c:baseTimeUnit val="days"/>
      </c:dateAx>
      <c:valAx>
        <c:axId val="10893075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06760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A73" sqref="A73:A74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3</v>
      </c>
      <c r="B1" s="88" t="s">
        <v>56</v>
      </c>
      <c r="C1" s="89"/>
      <c r="D1" s="46" t="s">
        <v>2</v>
      </c>
      <c r="E1" s="90" t="s">
        <v>4</v>
      </c>
      <c r="F1" s="91"/>
      <c r="G1" s="91"/>
      <c r="H1" s="91"/>
      <c r="I1" s="91"/>
      <c r="J1" s="91"/>
      <c r="K1" s="91"/>
      <c r="L1" s="91"/>
      <c r="M1" s="91"/>
      <c r="N1" s="91"/>
      <c r="O1" s="92"/>
      <c r="P1" s="83" t="s">
        <v>0</v>
      </c>
      <c r="Q1" s="84"/>
      <c r="R1" s="84"/>
      <c r="S1" s="84"/>
      <c r="T1" s="85"/>
      <c r="U1" s="86" t="s">
        <v>58</v>
      </c>
      <c r="V1" s="76"/>
      <c r="W1" s="76"/>
      <c r="X1" s="76"/>
      <c r="Y1" s="76"/>
      <c r="Z1" s="77"/>
      <c r="AA1" s="83" t="s">
        <v>5</v>
      </c>
      <c r="AB1" s="84"/>
      <c r="AC1" s="85"/>
      <c r="AD1" s="86" t="s">
        <v>57</v>
      </c>
      <c r="AE1" s="76"/>
      <c r="AF1" s="76"/>
      <c r="AG1" s="76"/>
      <c r="AH1" s="77"/>
      <c r="AI1" s="80" t="s">
        <v>6</v>
      </c>
      <c r="AJ1" s="80"/>
      <c r="AK1" s="80"/>
      <c r="AL1" s="75">
        <v>42131</v>
      </c>
      <c r="AM1" s="76"/>
      <c r="AN1" s="76"/>
      <c r="AO1" s="76"/>
      <c r="AP1" s="77"/>
    </row>
    <row r="2" spans="1:122" x14ac:dyDescent="0.15">
      <c r="A2" s="48"/>
      <c r="D2" s="49" t="s">
        <v>24</v>
      </c>
      <c r="E2" s="50">
        <f t="array" ref="E2">SUM(IF(MOD(ROW(J5:J146),2)=1,J5:J146,0))/20</f>
        <v>0.35</v>
      </c>
      <c r="F2" s="51" t="s">
        <v>25</v>
      </c>
      <c r="G2" s="51"/>
      <c r="H2" s="49" t="s">
        <v>26</v>
      </c>
      <c r="I2" s="50">
        <f t="array" ref="I2">SUM(IF(MOD(ROW(J5:J146),2)=0,J5:J146,0))/20</f>
        <v>0</v>
      </c>
      <c r="J2" s="51" t="s">
        <v>25</v>
      </c>
      <c r="K2" s="51"/>
      <c r="L2" s="51"/>
    </row>
    <row r="3" spans="1:122" ht="29.45" customHeight="1" x14ac:dyDescent="0.15">
      <c r="A3" s="78" t="s">
        <v>27</v>
      </c>
      <c r="B3" s="81" t="s">
        <v>13</v>
      </c>
      <c r="C3" s="81" t="s">
        <v>28</v>
      </c>
      <c r="D3" s="81" t="s">
        <v>19</v>
      </c>
      <c r="E3" s="81" t="s">
        <v>1</v>
      </c>
      <c r="F3" s="81"/>
      <c r="G3" s="81"/>
      <c r="H3" s="81"/>
      <c r="I3" s="82" t="s">
        <v>54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79"/>
      <c r="B4" s="81"/>
      <c r="C4" s="81"/>
      <c r="D4" s="81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2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7">
        <v>0</v>
      </c>
      <c r="B5" s="71" t="str">
        <f>B1</f>
        <v>会計職のためのweb会計管理システム</v>
      </c>
      <c r="C5" s="67"/>
      <c r="D5" s="67"/>
      <c r="E5" s="68"/>
      <c r="F5" s="68"/>
      <c r="G5" s="68"/>
      <c r="H5" s="68"/>
      <c r="I5" s="87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7"/>
      <c r="B6" s="72"/>
      <c r="C6" s="67"/>
      <c r="D6" s="67"/>
      <c r="E6" s="68"/>
      <c r="F6" s="68"/>
      <c r="G6" s="68"/>
      <c r="H6" s="68"/>
      <c r="I6" s="87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7">
        <v>1</v>
      </c>
      <c r="B7" s="67" t="s">
        <v>68</v>
      </c>
      <c r="C7" s="71"/>
      <c r="D7" s="71"/>
      <c r="E7" s="68"/>
      <c r="F7" s="68"/>
      <c r="G7" s="68"/>
      <c r="H7" s="68"/>
      <c r="I7" s="87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7"/>
      <c r="B8" s="67"/>
      <c r="C8" s="72"/>
      <c r="D8" s="72"/>
      <c r="E8" s="68"/>
      <c r="F8" s="68"/>
      <c r="G8" s="68"/>
      <c r="H8" s="68"/>
      <c r="I8" s="87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7">
        <v>1.1000000000000001</v>
      </c>
      <c r="B9" s="67"/>
      <c r="C9" s="71" t="s">
        <v>60</v>
      </c>
      <c r="D9" s="71" t="s">
        <v>20</v>
      </c>
      <c r="E9" s="73" t="s">
        <v>22</v>
      </c>
      <c r="F9" s="73" t="s">
        <v>22</v>
      </c>
      <c r="G9" s="73" t="s">
        <v>22</v>
      </c>
      <c r="H9" s="73"/>
      <c r="I9" s="69">
        <v>0.1</v>
      </c>
      <c r="J9" s="58">
        <f>IF(C9&lt;&gt;"",SUM(K9:DR9)/データ!$D$2,"")</f>
        <v>3.5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>
        <v>8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7">
        <v>1.2</v>
      </c>
      <c r="B11" s="67"/>
      <c r="C11" s="71" t="s">
        <v>59</v>
      </c>
      <c r="D11" s="71" t="s">
        <v>110</v>
      </c>
      <c r="E11" s="73" t="s">
        <v>22</v>
      </c>
      <c r="F11" s="73" t="s">
        <v>39</v>
      </c>
      <c r="G11" s="73" t="s">
        <v>39</v>
      </c>
      <c r="H11" s="73"/>
      <c r="I11" s="69">
        <v>0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4</v>
      </c>
      <c r="V11" s="18">
        <v>4</v>
      </c>
      <c r="W11" s="18">
        <v>4</v>
      </c>
      <c r="X11" s="18">
        <v>4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7">
        <v>1.3</v>
      </c>
      <c r="B13" s="67"/>
      <c r="C13" s="71" t="s">
        <v>69</v>
      </c>
      <c r="D13" s="71"/>
      <c r="E13" s="73" t="s">
        <v>22</v>
      </c>
      <c r="F13" s="73" t="s">
        <v>39</v>
      </c>
      <c r="G13" s="73" t="s">
        <v>39</v>
      </c>
      <c r="H13" s="73"/>
      <c r="I13" s="69">
        <v>0</v>
      </c>
      <c r="J13" s="58">
        <f>IF(C13&lt;&gt;"",SUM(K13:DR13)/データ!$D$2,"")</f>
        <v>1.5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12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1">
        <v>2</v>
      </c>
      <c r="B15" s="71" t="s">
        <v>79</v>
      </c>
      <c r="C15" s="71"/>
      <c r="D15" s="71"/>
      <c r="E15" s="73" t="s">
        <v>61</v>
      </c>
      <c r="F15" s="73" t="s">
        <v>61</v>
      </c>
      <c r="G15" s="73" t="s">
        <v>61</v>
      </c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1">
        <v>2.1</v>
      </c>
      <c r="B17" s="71"/>
      <c r="C17" s="71" t="s">
        <v>71</v>
      </c>
      <c r="D17" s="71" t="s">
        <v>70</v>
      </c>
      <c r="E17" s="73" t="s">
        <v>61</v>
      </c>
      <c r="F17" s="73" t="s">
        <v>61</v>
      </c>
      <c r="G17" s="73" t="s">
        <v>61</v>
      </c>
      <c r="H17" s="73"/>
      <c r="I17" s="69"/>
      <c r="J17" s="58">
        <f>IF(C17&lt;&gt;"",SUM(K17:DR17)/データ!$D$2,"")</f>
        <v>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1">
        <v>2.2000000000000002</v>
      </c>
      <c r="B19" s="71"/>
      <c r="C19" s="71" t="s">
        <v>89</v>
      </c>
      <c r="D19" s="71" t="s">
        <v>111</v>
      </c>
      <c r="E19" s="73" t="s">
        <v>61</v>
      </c>
      <c r="F19" s="73" t="s">
        <v>61</v>
      </c>
      <c r="G19" s="73"/>
      <c r="H19" s="73"/>
      <c r="I19" s="69"/>
      <c r="J19" s="58">
        <f>IF(C19&lt;&gt;"",SUM(K19:DR19)/データ!$D$2,"")</f>
        <v>0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1">
        <v>2.2999999999999998</v>
      </c>
      <c r="B21" s="71"/>
      <c r="C21" s="71" t="s">
        <v>80</v>
      </c>
      <c r="D21" s="71" t="s">
        <v>73</v>
      </c>
      <c r="E21" s="73"/>
      <c r="F21" s="73"/>
      <c r="G21" s="73"/>
      <c r="H21" s="73"/>
      <c r="I21" s="69"/>
      <c r="J21" s="58">
        <f>IF(C21&lt;&gt;"",SUM(K21:DR21)/データ!$D$2,"")</f>
        <v>0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2"/>
      <c r="B22" s="72"/>
      <c r="C22" s="72"/>
      <c r="D22" s="72"/>
      <c r="E22" s="74"/>
      <c r="F22" s="74"/>
      <c r="G22" s="74"/>
      <c r="H22" s="74"/>
      <c r="I22" s="70"/>
      <c r="J22" s="59">
        <f>IF(C21&lt;&gt;"",SUM(K22:DR22)/データ!$D$2,"")</f>
        <v>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1">
        <v>2.4</v>
      </c>
      <c r="B23" s="71"/>
      <c r="C23" s="71" t="s">
        <v>74</v>
      </c>
      <c r="D23" s="71"/>
      <c r="E23" s="73"/>
      <c r="F23" s="73"/>
      <c r="G23" s="73"/>
      <c r="H23" s="73"/>
      <c r="I23" s="69"/>
      <c r="J23" s="58">
        <f>IF(C23&lt;&gt;"",SUM(K23:DR23)/データ!$D$2,"")</f>
        <v>0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1">
        <v>3</v>
      </c>
      <c r="B25" s="71" t="s">
        <v>81</v>
      </c>
      <c r="C25" s="71"/>
      <c r="D25" s="71"/>
      <c r="E25" s="73"/>
      <c r="F25" s="73"/>
      <c r="G25" s="73"/>
      <c r="H25" s="73"/>
      <c r="I25" s="69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2"/>
      <c r="B26" s="72"/>
      <c r="C26" s="72"/>
      <c r="D26" s="72"/>
      <c r="E26" s="74"/>
      <c r="F26" s="74"/>
      <c r="G26" s="74"/>
      <c r="H26" s="74"/>
      <c r="I26" s="70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1">
        <v>3.1</v>
      </c>
      <c r="B27" s="71"/>
      <c r="C27" s="71" t="s">
        <v>82</v>
      </c>
      <c r="D27" s="71"/>
      <c r="E27" s="73"/>
      <c r="F27" s="73"/>
      <c r="G27" s="73"/>
      <c r="H27" s="73"/>
      <c r="I27" s="69"/>
      <c r="J27" s="58">
        <f>IF(C27&lt;&gt;"",SUM(K27:DR27)/データ!$D$2,"")</f>
        <v>0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2"/>
      <c r="B28" s="72"/>
      <c r="C28" s="72"/>
      <c r="D28" s="72"/>
      <c r="E28" s="74"/>
      <c r="F28" s="74"/>
      <c r="G28" s="74"/>
      <c r="H28" s="74"/>
      <c r="I28" s="70"/>
      <c r="J28" s="59">
        <f>IF(C27&lt;&gt;"",SUM(K28:DR28)/データ!$D$2,"")</f>
        <v>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1">
        <v>3.2</v>
      </c>
      <c r="B29" s="71"/>
      <c r="C29" s="71" t="s">
        <v>64</v>
      </c>
      <c r="D29" s="71"/>
      <c r="E29" s="73"/>
      <c r="F29" s="73"/>
      <c r="G29" s="73"/>
      <c r="H29" s="73"/>
      <c r="I29" s="69"/>
      <c r="J29" s="58">
        <f>IF(C29&lt;&gt;"",SUM(K29:DR29)/データ!$D$2,"")</f>
        <v>0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1">
        <v>3.3</v>
      </c>
      <c r="B31" s="71"/>
      <c r="C31" s="71" t="s">
        <v>65</v>
      </c>
      <c r="D31" s="71"/>
      <c r="E31" s="73"/>
      <c r="F31" s="73"/>
      <c r="G31" s="73"/>
      <c r="H31" s="73"/>
      <c r="I31" s="69"/>
      <c r="J31" s="58">
        <f>IF(C31&lt;&gt;"",SUM(K31:DR31)/データ!$D$2,"")</f>
        <v>0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1">
        <v>3.4</v>
      </c>
      <c r="B33" s="71"/>
      <c r="C33" s="71" t="s">
        <v>83</v>
      </c>
      <c r="D33" s="71" t="s">
        <v>75</v>
      </c>
      <c r="E33" s="73"/>
      <c r="F33" s="73"/>
      <c r="G33" s="73"/>
      <c r="H33" s="73"/>
      <c r="I33" s="69"/>
      <c r="J33" s="58">
        <f>IF(C33&lt;&gt;"",SUM(K33:DR33)/データ!$D$2,"")</f>
        <v>0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2"/>
      <c r="B34" s="72"/>
      <c r="C34" s="72"/>
      <c r="D34" s="72"/>
      <c r="E34" s="74"/>
      <c r="F34" s="74"/>
      <c r="G34" s="74"/>
      <c r="H34" s="74"/>
      <c r="I34" s="70"/>
      <c r="J34" s="59">
        <f>IF(C33&lt;&gt;"",SUM(K34:DR34)/データ!$D$2,"")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1">
        <v>3.5</v>
      </c>
      <c r="B35" s="71"/>
      <c r="C35" s="71" t="s">
        <v>74</v>
      </c>
      <c r="D35" s="71" t="s">
        <v>72</v>
      </c>
      <c r="E35" s="73"/>
      <c r="F35" s="73"/>
      <c r="G35" s="73"/>
      <c r="H35" s="73"/>
      <c r="I35" s="69"/>
      <c r="J35" s="58">
        <f>IF(C35&lt;&gt;"",SUM(K35:DR35)/データ!$D$2,"")</f>
        <v>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1">
        <v>4</v>
      </c>
      <c r="B37" s="71" t="s">
        <v>84</v>
      </c>
      <c r="C37" s="71"/>
      <c r="D37" s="71"/>
      <c r="E37" s="73"/>
      <c r="F37" s="73"/>
      <c r="G37" s="73"/>
      <c r="H37" s="73"/>
      <c r="I37" s="69"/>
      <c r="J37" s="58" t="str">
        <f>IF(C37&lt;&gt;"",SUM(K37:DR37)/データ!$D$2,"")</f>
        <v/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2"/>
      <c r="B38" s="72"/>
      <c r="C38" s="72"/>
      <c r="D38" s="72"/>
      <c r="E38" s="74"/>
      <c r="F38" s="74"/>
      <c r="G38" s="74"/>
      <c r="H38" s="74"/>
      <c r="I38" s="70"/>
      <c r="J38" s="59" t="str">
        <f>IF(C37&lt;&gt;"",SUM(K38:DR38)/データ!$D$2,"")</f>
        <v/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1">
        <v>4.0999999999999996</v>
      </c>
      <c r="B39" s="71"/>
      <c r="C39" s="71" t="s">
        <v>85</v>
      </c>
      <c r="D39" s="71" t="s">
        <v>76</v>
      </c>
      <c r="E39" s="73"/>
      <c r="F39" s="73"/>
      <c r="G39" s="73"/>
      <c r="H39" s="73"/>
      <c r="I39" s="69"/>
      <c r="J39" s="58">
        <f>IF(C39&lt;&gt;"",SUM(K39:DR39)/データ!$D$2,"")</f>
        <v>0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2"/>
      <c r="B40" s="72"/>
      <c r="C40" s="72"/>
      <c r="D40" s="72"/>
      <c r="E40" s="74"/>
      <c r="F40" s="74"/>
      <c r="G40" s="74"/>
      <c r="H40" s="74"/>
      <c r="I40" s="70"/>
      <c r="J40" s="59">
        <f>IF(C39&lt;&gt;"",SUM(K40:DR40)/データ!$D$2,"")</f>
        <v>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1">
        <v>4.2</v>
      </c>
      <c r="B41" s="71"/>
      <c r="C41" s="71" t="s">
        <v>86</v>
      </c>
      <c r="D41" s="71" t="s">
        <v>77</v>
      </c>
      <c r="E41" s="73"/>
      <c r="F41" s="73"/>
      <c r="G41" s="73"/>
      <c r="H41" s="73"/>
      <c r="I41" s="69"/>
      <c r="J41" s="58">
        <f>IF(C41&lt;&gt;"",SUM(K41:DR41)/データ!$D$2,"")</f>
        <v>0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7">
        <v>4.3</v>
      </c>
      <c r="B43" s="67"/>
      <c r="C43" s="67" t="s">
        <v>69</v>
      </c>
      <c r="D43" s="67"/>
      <c r="E43" s="68"/>
      <c r="F43" s="68"/>
      <c r="G43" s="68"/>
      <c r="H43" s="68"/>
      <c r="I43" s="69"/>
      <c r="J43" s="58">
        <f>IF(C43&lt;&gt;"",SUM(K43:DR43)/データ!$D$2,"")</f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7">
        <v>5</v>
      </c>
      <c r="B45" s="67" t="s">
        <v>87</v>
      </c>
      <c r="C45" s="67"/>
      <c r="D45" s="67"/>
      <c r="E45" s="68"/>
      <c r="F45" s="68"/>
      <c r="G45" s="68"/>
      <c r="H45" s="68"/>
      <c r="I45" s="69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7"/>
      <c r="B46" s="67"/>
      <c r="C46" s="67"/>
      <c r="D46" s="67"/>
      <c r="E46" s="68"/>
      <c r="F46" s="68"/>
      <c r="G46" s="68"/>
      <c r="H46" s="68"/>
      <c r="I46" s="70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7">
        <v>5.0999999999999996</v>
      </c>
      <c r="B47" s="67"/>
      <c r="C47" s="67" t="s">
        <v>88</v>
      </c>
      <c r="D47" s="67" t="s">
        <v>78</v>
      </c>
      <c r="E47" s="68"/>
      <c r="F47" s="68"/>
      <c r="G47" s="68"/>
      <c r="H47" s="68"/>
      <c r="I47" s="69"/>
      <c r="J47" s="58">
        <f>IF(C47&lt;&gt;"",SUM(K47:DR47)/データ!$D$2,"")</f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7"/>
      <c r="B48" s="67"/>
      <c r="C48" s="67"/>
      <c r="D48" s="67"/>
      <c r="E48" s="68"/>
      <c r="F48" s="68"/>
      <c r="G48" s="68"/>
      <c r="H48" s="68"/>
      <c r="I48" s="70"/>
      <c r="J48" s="59">
        <f>IF(C47&lt;&gt;"",SUM(K48:DR48)/データ!$D$2,"")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7">
        <v>5.2</v>
      </c>
      <c r="B49" s="67"/>
      <c r="C49" s="67" t="s">
        <v>90</v>
      </c>
      <c r="D49" s="67" t="s">
        <v>112</v>
      </c>
      <c r="E49" s="68"/>
      <c r="F49" s="68"/>
      <c r="G49" s="68"/>
      <c r="H49" s="68"/>
      <c r="I49" s="69"/>
      <c r="J49" s="58">
        <f>IF(C49&lt;&gt;"",SUM(K49:DR49)/データ!$D$2,"")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7">
        <v>5.3</v>
      </c>
      <c r="B51" s="67"/>
      <c r="C51" s="67" t="s">
        <v>66</v>
      </c>
      <c r="D51" s="67" t="s">
        <v>113</v>
      </c>
      <c r="E51" s="68"/>
      <c r="F51" s="68"/>
      <c r="G51" s="68"/>
      <c r="H51" s="68"/>
      <c r="I51" s="69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7"/>
      <c r="B52" s="67"/>
      <c r="C52" s="67"/>
      <c r="D52" s="67"/>
      <c r="E52" s="68"/>
      <c r="F52" s="68"/>
      <c r="G52" s="68"/>
      <c r="H52" s="68"/>
      <c r="I52" s="70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7">
        <v>5.4</v>
      </c>
      <c r="B53" s="67"/>
      <c r="C53" s="67" t="s">
        <v>74</v>
      </c>
      <c r="D53" s="67"/>
      <c r="E53" s="68"/>
      <c r="F53" s="68"/>
      <c r="G53" s="68"/>
      <c r="H53" s="68"/>
      <c r="I53" s="69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7">
        <v>6</v>
      </c>
      <c r="B55" s="67" t="s">
        <v>91</v>
      </c>
      <c r="C55" s="67"/>
      <c r="D55" s="67"/>
      <c r="E55" s="68"/>
      <c r="F55" s="68"/>
      <c r="G55" s="68"/>
      <c r="H55" s="68"/>
      <c r="I55" s="69"/>
      <c r="J55" s="58" t="str">
        <f>IF(C55&lt;&gt;"",SUM(K55:DR55)/データ!$D$2,"")</f>
        <v/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7"/>
      <c r="B56" s="67"/>
      <c r="C56" s="67"/>
      <c r="D56" s="67"/>
      <c r="E56" s="68"/>
      <c r="F56" s="68"/>
      <c r="G56" s="68"/>
      <c r="H56" s="68"/>
      <c r="I56" s="70"/>
      <c r="J56" s="59" t="str">
        <f>IF(C55&lt;&gt;"",SUM(K56:DR56)/データ!$D$2,"")</f>
        <v/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7">
        <v>6.1</v>
      </c>
      <c r="B57" s="67"/>
      <c r="C57" s="67" t="s">
        <v>92</v>
      </c>
      <c r="D57" s="67"/>
      <c r="E57" s="68"/>
      <c r="F57" s="68"/>
      <c r="G57" s="68"/>
      <c r="H57" s="68"/>
      <c r="I57" s="69"/>
      <c r="J57" s="58">
        <f>IF(C57&lt;&gt;"",SUM(K57:DR57)/データ!$D$2,"")</f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7"/>
      <c r="B58" s="67"/>
      <c r="C58" s="67"/>
      <c r="D58" s="67"/>
      <c r="E58" s="68"/>
      <c r="F58" s="68"/>
      <c r="G58" s="68"/>
      <c r="H58" s="68"/>
      <c r="I58" s="70"/>
      <c r="J58" s="59">
        <f>IF(C57&lt;&gt;"",SUM(K58:DR58)/データ!$D$2,"")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7">
        <v>6.2</v>
      </c>
      <c r="B59" s="67"/>
      <c r="C59" s="67" t="s">
        <v>93</v>
      </c>
      <c r="D59" s="67"/>
      <c r="E59" s="68"/>
      <c r="F59" s="68"/>
      <c r="G59" s="68"/>
      <c r="H59" s="68"/>
      <c r="I59" s="69"/>
      <c r="J59" s="58">
        <f>IF(C59&lt;&gt;"",SUM(K59:DR59)/データ!$D$2,"")</f>
        <v>0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7">
        <v>6.3</v>
      </c>
      <c r="B61" s="67"/>
      <c r="C61" s="67" t="s">
        <v>69</v>
      </c>
      <c r="D61" s="67" t="s">
        <v>114</v>
      </c>
      <c r="E61" s="68"/>
      <c r="F61" s="68"/>
      <c r="G61" s="68"/>
      <c r="H61" s="68"/>
      <c r="I61" s="69"/>
      <c r="J61" s="58">
        <f>IF(C61&lt;&gt;"",SUM(K61:DR61)/データ!$D$2,"")</f>
        <v>0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7"/>
      <c r="B62" s="67"/>
      <c r="C62" s="67"/>
      <c r="D62" s="67"/>
      <c r="E62" s="68"/>
      <c r="F62" s="68"/>
      <c r="G62" s="68"/>
      <c r="H62" s="68"/>
      <c r="I62" s="70"/>
      <c r="J62" s="59">
        <f>IF(C61&lt;&gt;"",SUM(K62:DR62)/データ!$D$2,"")</f>
        <v>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7">
        <v>7</v>
      </c>
      <c r="B63" s="67" t="s">
        <v>94</v>
      </c>
      <c r="C63" s="67"/>
      <c r="D63" s="67"/>
      <c r="E63" s="68"/>
      <c r="F63" s="68"/>
      <c r="G63" s="68"/>
      <c r="H63" s="68"/>
      <c r="I63" s="69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7"/>
      <c r="B64" s="67"/>
      <c r="C64" s="67"/>
      <c r="D64" s="67"/>
      <c r="E64" s="68"/>
      <c r="F64" s="68"/>
      <c r="G64" s="68"/>
      <c r="H64" s="68"/>
      <c r="I64" s="70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67">
        <v>7.1</v>
      </c>
      <c r="B65" s="71"/>
      <c r="C65" s="71" t="s">
        <v>95</v>
      </c>
      <c r="D65" s="71" t="s">
        <v>94</v>
      </c>
      <c r="E65" s="73"/>
      <c r="F65" s="73"/>
      <c r="G65" s="73"/>
      <c r="H65" s="73"/>
      <c r="I65" s="69"/>
      <c r="J65" s="58">
        <f>IF(C65&lt;&gt;"",SUM(K65:DR65)/データ!$D$2,"")</f>
        <v>0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67"/>
      <c r="B66" s="72"/>
      <c r="C66" s="72"/>
      <c r="D66" s="72"/>
      <c r="E66" s="74"/>
      <c r="F66" s="74"/>
      <c r="G66" s="74"/>
      <c r="H66" s="74"/>
      <c r="I66" s="70"/>
      <c r="J66" s="59">
        <f>IF(C65&lt;&gt;"",SUM(K66:DR66)/データ!$D$2,"")</f>
        <v>0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7">
        <v>7.2</v>
      </c>
      <c r="B67" s="67"/>
      <c r="C67" s="67" t="s">
        <v>69</v>
      </c>
      <c r="D67" s="67"/>
      <c r="E67" s="68"/>
      <c r="F67" s="68"/>
      <c r="G67" s="68"/>
      <c r="H67" s="68"/>
      <c r="I67" s="69"/>
      <c r="J67" s="58">
        <f>IF(C67&lt;&gt;"",SUM(K67:DR67)/データ!$D$2,"")</f>
        <v>0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7">
        <v>8</v>
      </c>
      <c r="B69" s="67" t="s">
        <v>96</v>
      </c>
      <c r="C69" s="67"/>
      <c r="D69" s="67"/>
      <c r="E69" s="68"/>
      <c r="F69" s="68"/>
      <c r="G69" s="68"/>
      <c r="H69" s="68"/>
      <c r="I69" s="69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7"/>
      <c r="B70" s="67"/>
      <c r="C70" s="67"/>
      <c r="D70" s="67"/>
      <c r="E70" s="68"/>
      <c r="F70" s="68"/>
      <c r="G70" s="68"/>
      <c r="H70" s="68"/>
      <c r="I70" s="70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1">
        <v>8.1</v>
      </c>
      <c r="B71" s="71"/>
      <c r="C71" s="71" t="s">
        <v>97</v>
      </c>
      <c r="D71" s="71"/>
      <c r="E71" s="73"/>
      <c r="F71" s="73"/>
      <c r="G71" s="73"/>
      <c r="H71" s="73"/>
      <c r="I71" s="69"/>
      <c r="J71" s="58">
        <f>IF(C71&lt;&gt;"",SUM(K71:DR71)/データ!$D$2,"")</f>
        <v>0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2"/>
      <c r="B72" s="72"/>
      <c r="C72" s="72"/>
      <c r="D72" s="72"/>
      <c r="E72" s="74"/>
      <c r="F72" s="74"/>
      <c r="G72" s="74"/>
      <c r="H72" s="74"/>
      <c r="I72" s="70"/>
      <c r="J72" s="59">
        <f>IF(C71&lt;&gt;"",SUM(K72:DR72)/データ!$D$2,"")</f>
        <v>0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1">
        <v>8.1999999999999993</v>
      </c>
      <c r="B73" s="71"/>
      <c r="C73" s="71" t="s">
        <v>67</v>
      </c>
      <c r="D73" s="71" t="s">
        <v>115</v>
      </c>
      <c r="E73" s="73"/>
      <c r="F73" s="73"/>
      <c r="G73" s="73"/>
      <c r="H73" s="73"/>
      <c r="I73" s="69"/>
      <c r="J73" s="58">
        <f>IF(C73&lt;&gt;"",SUM(K73:DR73)/データ!$D$2,"")</f>
        <v>0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2"/>
      <c r="B74" s="72"/>
      <c r="C74" s="72"/>
      <c r="D74" s="72"/>
      <c r="E74" s="74"/>
      <c r="F74" s="74"/>
      <c r="G74" s="74"/>
      <c r="H74" s="74"/>
      <c r="I74" s="70"/>
      <c r="J74" s="59">
        <f>IF(C73&lt;&gt;"",SUM(K74:DR74)/データ!$D$2,"")</f>
        <v>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1">
        <v>8.3000000000000007</v>
      </c>
      <c r="B75" s="71"/>
      <c r="C75" s="71" t="s">
        <v>69</v>
      </c>
      <c r="D75" s="71"/>
      <c r="E75" s="73"/>
      <c r="F75" s="73"/>
      <c r="G75" s="73"/>
      <c r="H75" s="73"/>
      <c r="I75" s="69"/>
      <c r="J75" s="58">
        <f>IF(C75&lt;&gt;"",SUM(K75:DR75)/データ!$D$2,"")</f>
        <v>0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1">
        <v>9</v>
      </c>
      <c r="B77" s="71" t="s">
        <v>98</v>
      </c>
      <c r="C77" s="71"/>
      <c r="D77" s="71"/>
      <c r="E77" s="73"/>
      <c r="F77" s="73"/>
      <c r="G77" s="73"/>
      <c r="H77" s="73"/>
      <c r="I77" s="69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2"/>
      <c r="B78" s="72"/>
      <c r="C78" s="72"/>
      <c r="D78" s="72"/>
      <c r="E78" s="74"/>
      <c r="F78" s="74"/>
      <c r="G78" s="74"/>
      <c r="H78" s="74"/>
      <c r="I78" s="70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1">
        <v>9.1</v>
      </c>
      <c r="B79" s="71"/>
      <c r="C79" s="71" t="s">
        <v>99</v>
      </c>
      <c r="D79" s="71" t="s">
        <v>116</v>
      </c>
      <c r="E79" s="73"/>
      <c r="F79" s="73"/>
      <c r="G79" s="73"/>
      <c r="H79" s="73"/>
      <c r="I79" s="69"/>
      <c r="J79" s="58">
        <f>IF(C79&lt;&gt;"",SUM(K79:DR79)/データ!$D$2,"")</f>
        <v>0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2"/>
      <c r="B80" s="72"/>
      <c r="C80" s="72"/>
      <c r="D80" s="72"/>
      <c r="E80" s="74"/>
      <c r="F80" s="74"/>
      <c r="G80" s="74"/>
      <c r="H80" s="74"/>
      <c r="I80" s="70"/>
      <c r="J80" s="59">
        <f>IF(C79&lt;&gt;"",SUM(K80:DR80)/データ!$D$2,"")</f>
        <v>0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1">
        <v>9.1999999999999993</v>
      </c>
      <c r="B81" s="71"/>
      <c r="C81" s="71" t="s">
        <v>100</v>
      </c>
      <c r="D81" s="71" t="s">
        <v>117</v>
      </c>
      <c r="E81" s="73"/>
      <c r="F81" s="73"/>
      <c r="G81" s="73"/>
      <c r="H81" s="73"/>
      <c r="I81" s="69"/>
      <c r="J81" s="58">
        <f>IF(C81&lt;&gt;"",SUM(K81:DR81)/データ!$D$2,"")</f>
        <v>0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2"/>
      <c r="B82" s="72"/>
      <c r="C82" s="72"/>
      <c r="D82" s="72"/>
      <c r="E82" s="74"/>
      <c r="F82" s="74"/>
      <c r="G82" s="74"/>
      <c r="H82" s="74"/>
      <c r="I82" s="70"/>
      <c r="J82" s="59">
        <f>IF(C81&lt;&gt;"",SUM(K82:DR82)/データ!$D$2,"")</f>
        <v>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1">
        <v>9.3000000000000007</v>
      </c>
      <c r="B83" s="71"/>
      <c r="C83" s="71" t="s">
        <v>74</v>
      </c>
      <c r="D83" s="71"/>
      <c r="E83" s="73"/>
      <c r="F83" s="73"/>
      <c r="G83" s="73"/>
      <c r="H83" s="73"/>
      <c r="I83" s="69"/>
      <c r="J83" s="58">
        <f>IF(C83&lt;&gt;"",SUM(K83:DR83)/データ!$D$2,"")</f>
        <v>0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1">
        <v>10</v>
      </c>
      <c r="B85" s="71" t="s">
        <v>101</v>
      </c>
      <c r="C85" s="71"/>
      <c r="D85" s="71"/>
      <c r="E85" s="73"/>
      <c r="F85" s="73"/>
      <c r="G85" s="73"/>
      <c r="H85" s="73"/>
      <c r="I85" s="69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2"/>
      <c r="B86" s="72"/>
      <c r="C86" s="72"/>
      <c r="D86" s="72"/>
      <c r="E86" s="74"/>
      <c r="F86" s="74"/>
      <c r="G86" s="74"/>
      <c r="H86" s="74"/>
      <c r="I86" s="70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1">
        <v>10.1</v>
      </c>
      <c r="B87" s="71"/>
      <c r="C87" s="71" t="s">
        <v>102</v>
      </c>
      <c r="D87" s="71"/>
      <c r="E87" s="73"/>
      <c r="F87" s="73"/>
      <c r="G87" s="73"/>
      <c r="H87" s="73"/>
      <c r="I87" s="69"/>
      <c r="J87" s="58">
        <f>IF(C87&lt;&gt;"",SUM(K87:DR87)/データ!$D$2,"")</f>
        <v>0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2"/>
      <c r="B88" s="72"/>
      <c r="C88" s="72"/>
      <c r="D88" s="72"/>
      <c r="E88" s="74"/>
      <c r="F88" s="74"/>
      <c r="G88" s="74"/>
      <c r="H88" s="74"/>
      <c r="I88" s="70"/>
      <c r="J88" s="59">
        <f>IF(C87&lt;&gt;"",SUM(K88:DR88)/データ!$D$2,"")</f>
        <v>0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1">
        <v>10.199999999999999</v>
      </c>
      <c r="B89" s="66"/>
      <c r="C89" s="71" t="s">
        <v>103</v>
      </c>
      <c r="D89" s="71"/>
      <c r="E89" s="73"/>
      <c r="F89" s="73"/>
      <c r="G89" s="73"/>
      <c r="H89" s="73"/>
      <c r="I89" s="69"/>
      <c r="J89" s="58">
        <f>IF(C89&lt;&gt;"",SUM(K89:DR89)/データ!$D$2,"")</f>
        <v>0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2"/>
      <c r="B90" s="66"/>
      <c r="C90" s="72"/>
      <c r="D90" s="72"/>
      <c r="E90" s="74"/>
      <c r="F90" s="74"/>
      <c r="G90" s="74"/>
      <c r="H90" s="74"/>
      <c r="I90" s="70"/>
      <c r="J90" s="59">
        <f>IF(C89&lt;&gt;"",SUM(K90:DR90)/データ!$D$2,"")</f>
        <v>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ht="13.5" customHeight="1" x14ac:dyDescent="0.15">
      <c r="A91" s="71">
        <v>10.3</v>
      </c>
      <c r="B91" s="71"/>
      <c r="C91" s="71" t="s">
        <v>104</v>
      </c>
      <c r="D91" s="71"/>
      <c r="E91" s="73"/>
      <c r="F91" s="73"/>
      <c r="G91" s="73"/>
      <c r="H91" s="73"/>
      <c r="I91" s="69"/>
      <c r="J91" s="58">
        <f>IF(C91&lt;&gt;"",SUM(K91:DR91)/データ!$D$2,"")</f>
        <v>0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1">
        <v>10.4</v>
      </c>
      <c r="B93" s="71"/>
      <c r="C93" s="71" t="s">
        <v>74</v>
      </c>
      <c r="D93" s="71" t="s">
        <v>101</v>
      </c>
      <c r="E93" s="73"/>
      <c r="F93" s="73"/>
      <c r="G93" s="73"/>
      <c r="H93" s="73"/>
      <c r="I93" s="69"/>
      <c r="J93" s="58">
        <f>IF(C93&lt;&gt;"",SUM(K93:DR93)/データ!$D$2,"")</f>
        <v>0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1">
        <v>11</v>
      </c>
      <c r="B95" s="71" t="s">
        <v>108</v>
      </c>
      <c r="C95" s="71"/>
      <c r="D95" s="71"/>
      <c r="E95" s="73"/>
      <c r="F95" s="73"/>
      <c r="G95" s="73"/>
      <c r="H95" s="73"/>
      <c r="I95" s="69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2"/>
      <c r="B96" s="72"/>
      <c r="C96" s="72"/>
      <c r="D96" s="72"/>
      <c r="E96" s="74"/>
      <c r="F96" s="74"/>
      <c r="G96" s="74"/>
      <c r="H96" s="74"/>
      <c r="I96" s="70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1">
        <v>11.1</v>
      </c>
      <c r="B97" s="71"/>
      <c r="C97" s="71" t="s">
        <v>107</v>
      </c>
      <c r="D97" s="71" t="s">
        <v>105</v>
      </c>
      <c r="E97" s="73"/>
      <c r="F97" s="73"/>
      <c r="G97" s="73"/>
      <c r="H97" s="73"/>
      <c r="I97" s="69"/>
      <c r="J97" s="58">
        <f>IF(C97&lt;&gt;"",SUM(K97:DR97)/データ!$D$2,"")</f>
        <v>0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2"/>
      <c r="B98" s="72"/>
      <c r="C98" s="72"/>
      <c r="D98" s="72"/>
      <c r="E98" s="74"/>
      <c r="F98" s="74"/>
      <c r="G98" s="74"/>
      <c r="H98" s="74"/>
      <c r="I98" s="70"/>
      <c r="J98" s="59">
        <f>IF(C97&lt;&gt;"",SUM(K98:DR98)/データ!$D$2,"")</f>
        <v>0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7">
        <v>11.2</v>
      </c>
      <c r="B99" s="67"/>
      <c r="C99" s="67" t="s">
        <v>118</v>
      </c>
      <c r="D99" s="67" t="s">
        <v>119</v>
      </c>
      <c r="E99" s="68"/>
      <c r="F99" s="68"/>
      <c r="G99" s="68"/>
      <c r="H99" s="68"/>
      <c r="I99" s="69"/>
      <c r="J99" s="58">
        <f>IF(C99&lt;&gt;"",SUM(K99:DR99)/データ!$D$2,"")</f>
        <v>0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7">
        <v>11.3</v>
      </c>
      <c r="B101" s="67"/>
      <c r="C101" s="67" t="s">
        <v>74</v>
      </c>
      <c r="D101" s="67"/>
      <c r="E101" s="68"/>
      <c r="F101" s="68"/>
      <c r="G101" s="68"/>
      <c r="H101" s="68"/>
      <c r="I101" s="69"/>
      <c r="J101" s="58">
        <f>IF(C101&lt;&gt;"",SUM(K101:DR101)/データ!$D$2,"")</f>
        <v>0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7">
        <v>12</v>
      </c>
      <c r="B103" s="67" t="s">
        <v>109</v>
      </c>
      <c r="C103" s="67"/>
      <c r="D103" s="67"/>
      <c r="E103" s="68"/>
      <c r="F103" s="68"/>
      <c r="G103" s="68"/>
      <c r="H103" s="68"/>
      <c r="I103" s="69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7"/>
      <c r="B104" s="67"/>
      <c r="C104" s="67"/>
      <c r="D104" s="67"/>
      <c r="E104" s="68"/>
      <c r="F104" s="68"/>
      <c r="G104" s="68"/>
      <c r="H104" s="68"/>
      <c r="I104" s="70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7">
        <v>12.1</v>
      </c>
      <c r="B105" s="67"/>
      <c r="C105" s="67" t="s">
        <v>121</v>
      </c>
      <c r="D105" s="67" t="s">
        <v>122</v>
      </c>
      <c r="E105" s="68"/>
      <c r="F105" s="68"/>
      <c r="G105" s="68"/>
      <c r="H105" s="68"/>
      <c r="I105" s="69"/>
      <c r="J105" s="58">
        <f>IF(C105&lt;&gt;"",SUM(K105:DR105)/データ!$D$2,"")</f>
        <v>0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7"/>
      <c r="B106" s="67"/>
      <c r="C106" s="67"/>
      <c r="D106" s="67"/>
      <c r="E106" s="68"/>
      <c r="F106" s="68"/>
      <c r="G106" s="68"/>
      <c r="H106" s="68"/>
      <c r="I106" s="70"/>
      <c r="J106" s="59">
        <f>IF(C105&lt;&gt;"",SUM(K106:DR106)/データ!$D$2,"")</f>
        <v>0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7">
        <v>12.2</v>
      </c>
      <c r="B107" s="67"/>
      <c r="C107" s="67" t="s">
        <v>106</v>
      </c>
      <c r="D107" s="67" t="s">
        <v>120</v>
      </c>
      <c r="E107" s="68"/>
      <c r="F107" s="68"/>
      <c r="G107" s="68"/>
      <c r="H107" s="68"/>
      <c r="I107" s="69"/>
      <c r="J107" s="58">
        <f>IF(C107&lt;&gt;"",SUM(K107:DR107)/データ!$D$2,"")</f>
        <v>0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7">
        <v>12.3</v>
      </c>
      <c r="B109" s="67"/>
      <c r="C109" s="67" t="s">
        <v>69</v>
      </c>
      <c r="D109" s="67"/>
      <c r="E109" s="68"/>
      <c r="F109" s="68"/>
      <c r="G109" s="68"/>
      <c r="H109" s="68"/>
      <c r="I109" s="69"/>
      <c r="J109" s="58">
        <f>IF(C109&lt;&gt;"",SUM(K109:DR109)/データ!$D$2,"")</f>
        <v>0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7"/>
      <c r="B110" s="67"/>
      <c r="C110" s="67"/>
      <c r="D110" s="67"/>
      <c r="E110" s="68"/>
      <c r="F110" s="68"/>
      <c r="G110" s="68"/>
      <c r="H110" s="68"/>
      <c r="I110" s="70"/>
      <c r="J110" s="59">
        <f>IF(C109&lt;&gt;"",SUM(K110:DR110)/データ!$D$2,"")</f>
        <v>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7"/>
      <c r="B111" s="67"/>
      <c r="C111" s="67"/>
      <c r="D111" s="67"/>
      <c r="E111" s="68"/>
      <c r="F111" s="68"/>
      <c r="G111" s="68"/>
      <c r="H111" s="68"/>
      <c r="I111" s="69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7"/>
      <c r="B112" s="67"/>
      <c r="C112" s="67"/>
      <c r="D112" s="67"/>
      <c r="E112" s="68"/>
      <c r="F112" s="68"/>
      <c r="G112" s="68"/>
      <c r="H112" s="68"/>
      <c r="I112" s="70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7"/>
      <c r="B113" s="67"/>
      <c r="C113" s="67"/>
      <c r="D113" s="67"/>
      <c r="E113" s="68"/>
      <c r="F113" s="68"/>
      <c r="G113" s="68"/>
      <c r="H113" s="68"/>
      <c r="I113" s="69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7"/>
      <c r="B114" s="67"/>
      <c r="C114" s="67"/>
      <c r="D114" s="67"/>
      <c r="E114" s="68"/>
      <c r="F114" s="68"/>
      <c r="G114" s="68"/>
      <c r="H114" s="68"/>
      <c r="I114" s="70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7"/>
      <c r="B115" s="67"/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7"/>
      <c r="B117" s="67"/>
      <c r="C117" s="67"/>
      <c r="D117" s="67"/>
      <c r="E117" s="68"/>
      <c r="F117" s="68"/>
      <c r="G117" s="68"/>
      <c r="H117" s="68"/>
      <c r="I117" s="69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7"/>
      <c r="B118" s="67"/>
      <c r="C118" s="67"/>
      <c r="D118" s="67"/>
      <c r="E118" s="68"/>
      <c r="F118" s="68"/>
      <c r="G118" s="68"/>
      <c r="H118" s="68"/>
      <c r="I118" s="70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7"/>
      <c r="B119" s="67"/>
      <c r="C119" s="67"/>
      <c r="D119" s="67"/>
      <c r="E119" s="68"/>
      <c r="F119" s="68"/>
      <c r="G119" s="68"/>
      <c r="H119" s="68"/>
      <c r="I119" s="69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7"/>
      <c r="B120" s="67"/>
      <c r="C120" s="67"/>
      <c r="D120" s="67"/>
      <c r="E120" s="68"/>
      <c r="F120" s="68"/>
      <c r="G120" s="68"/>
      <c r="H120" s="68"/>
      <c r="I120" s="70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1"/>
      <c r="B121" s="71"/>
      <c r="C121" s="71"/>
      <c r="D121" s="71"/>
      <c r="E121" s="73"/>
      <c r="F121" s="73"/>
      <c r="G121" s="73"/>
      <c r="H121" s="73"/>
      <c r="I121" s="69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2"/>
      <c r="B122" s="72"/>
      <c r="C122" s="72"/>
      <c r="D122" s="72"/>
      <c r="E122" s="74"/>
      <c r="F122" s="74"/>
      <c r="G122" s="74"/>
      <c r="H122" s="74"/>
      <c r="I122" s="70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7"/>
      <c r="B123" s="67"/>
      <c r="C123" s="67"/>
      <c r="D123" s="67"/>
      <c r="E123" s="68"/>
      <c r="F123" s="68"/>
      <c r="G123" s="68"/>
      <c r="H123" s="68"/>
      <c r="I123" s="69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7"/>
      <c r="B124" s="67"/>
      <c r="C124" s="67"/>
      <c r="D124" s="67"/>
      <c r="E124" s="68"/>
      <c r="F124" s="68"/>
      <c r="G124" s="68"/>
      <c r="H124" s="68"/>
      <c r="I124" s="70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7"/>
      <c r="B125" s="67"/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7"/>
      <c r="B127" s="67"/>
      <c r="C127" s="67"/>
      <c r="D127" s="67"/>
      <c r="E127" s="68"/>
      <c r="F127" s="68"/>
      <c r="G127" s="68"/>
      <c r="H127" s="68"/>
      <c r="I127" s="69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7"/>
      <c r="B128" s="67"/>
      <c r="C128" s="67"/>
      <c r="D128" s="67"/>
      <c r="E128" s="68"/>
      <c r="F128" s="68"/>
      <c r="G128" s="68"/>
      <c r="H128" s="68"/>
      <c r="I128" s="70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7"/>
      <c r="B129" s="67"/>
      <c r="C129" s="67"/>
      <c r="D129" s="67"/>
      <c r="E129" s="68"/>
      <c r="F129" s="68"/>
      <c r="G129" s="68"/>
      <c r="H129" s="68"/>
      <c r="I129" s="69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7"/>
      <c r="B130" s="67"/>
      <c r="C130" s="67"/>
      <c r="D130" s="67"/>
      <c r="E130" s="68"/>
      <c r="F130" s="68"/>
      <c r="G130" s="68"/>
      <c r="H130" s="68"/>
      <c r="I130" s="70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7"/>
      <c r="B131" s="67"/>
      <c r="C131" s="67"/>
      <c r="D131" s="67"/>
      <c r="E131" s="68"/>
      <c r="F131" s="68"/>
      <c r="G131" s="68"/>
      <c r="H131" s="68"/>
      <c r="I131" s="69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7"/>
      <c r="B132" s="67"/>
      <c r="C132" s="67"/>
      <c r="D132" s="67"/>
      <c r="E132" s="68"/>
      <c r="F132" s="68"/>
      <c r="G132" s="68"/>
      <c r="H132" s="68"/>
      <c r="I132" s="70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7"/>
      <c r="B133" s="67"/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7"/>
      <c r="B135" s="67"/>
      <c r="C135" s="67"/>
      <c r="D135" s="67"/>
      <c r="E135" s="68"/>
      <c r="F135" s="68"/>
      <c r="G135" s="68"/>
      <c r="H135" s="68"/>
      <c r="I135" s="69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7"/>
      <c r="B136" s="67"/>
      <c r="C136" s="67"/>
      <c r="D136" s="67"/>
      <c r="E136" s="68"/>
      <c r="F136" s="68"/>
      <c r="G136" s="68"/>
      <c r="H136" s="68"/>
      <c r="I136" s="70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7"/>
      <c r="B137" s="67"/>
      <c r="C137" s="67"/>
      <c r="D137" s="67"/>
      <c r="E137" s="68"/>
      <c r="F137" s="68"/>
      <c r="G137" s="68"/>
      <c r="H137" s="68"/>
      <c r="I137" s="69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7"/>
      <c r="B138" s="67"/>
      <c r="C138" s="67"/>
      <c r="D138" s="67"/>
      <c r="E138" s="68"/>
      <c r="F138" s="68"/>
      <c r="G138" s="68"/>
      <c r="H138" s="68"/>
      <c r="I138" s="70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7"/>
      <c r="B139" s="67"/>
      <c r="C139" s="67"/>
      <c r="D139" s="67"/>
      <c r="E139" s="68"/>
      <c r="F139" s="68"/>
      <c r="G139" s="68"/>
      <c r="H139" s="68"/>
      <c r="I139" s="69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7"/>
      <c r="B140" s="67"/>
      <c r="C140" s="67"/>
      <c r="D140" s="67"/>
      <c r="E140" s="68"/>
      <c r="F140" s="68"/>
      <c r="G140" s="68"/>
      <c r="H140" s="68"/>
      <c r="I140" s="70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8</v>
      </c>
      <c r="K148" s="13">
        <f t="array" ref="K148">SUM(IF(MOD(ROW(K$5:K$146),2)=1,K$5:K$146,0))</f>
        <v>4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4</v>
      </c>
      <c r="O148" s="13">
        <f t="array" ref="O148">SUM(IF(MOD(ROW(O$5:O$146),2)=1,O$5:O$146,0))</f>
        <v>4</v>
      </c>
      <c r="P148" s="13">
        <f t="array" ref="P148">SUM(IF(MOD(ROW(P$5:P$146),2)=1,P$5:P$146,0))</f>
        <v>4</v>
      </c>
      <c r="Q148" s="13">
        <f t="array" ref="Q148">SUM(IF(MOD(ROW(Q$5:Q$146),2)=1,Q$5:Q$146,0))</f>
        <v>4</v>
      </c>
      <c r="R148" s="13">
        <f t="array" ref="R148">SUM(IF(MOD(ROW(R$5:R$146),2)=1,R$5:R$146,0))</f>
        <v>8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4</v>
      </c>
      <c r="V148" s="13">
        <f t="array" ref="V148">SUM(IF(MOD(ROW(V$5:V$146),2)=1,V$5:V$146,0))</f>
        <v>4</v>
      </c>
      <c r="W148" s="13">
        <f t="array" ref="W148">SUM(IF(MOD(ROW(W$5:W$146),2)=1,W$5:W$146,0))</f>
        <v>4</v>
      </c>
      <c r="X148" s="13">
        <f t="array" ref="X148">SUM(IF(MOD(ROW(X$5:X$146),2)=1,X$5:X$146,0))</f>
        <v>4</v>
      </c>
      <c r="Y148" s="13">
        <f t="array" ref="Y148">SUM(IF(MOD(ROW(Y$5:Y$146),2)=1,Y$5:Y$146,0))</f>
        <v>12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0</v>
      </c>
      <c r="BU148" s="13">
        <f t="array" ref="BU148">SUM(IF(MOD(ROW(BU$5:BU$146),2)=1,BU$5:BU$146,0))</f>
        <v>0</v>
      </c>
      <c r="BV148" s="13">
        <f t="array" ref="BV148">SUM(IF(MOD(ROW(BV$5:BV$146),2)=1,BV$5:BV$146,0))</f>
        <v>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0</v>
      </c>
      <c r="BZ148" s="13">
        <f t="array" ref="BZ148">SUM(IF(MOD(ROW(BZ$5:BZ$146),2)=1,BZ$5:BZ$146,0))</f>
        <v>0</v>
      </c>
      <c r="CA148" s="13">
        <f t="array" ref="CA148">SUM(IF(MOD(ROW(CA$5:CA$146),2)=1,CA$5:CA$146,0))</f>
        <v>0</v>
      </c>
      <c r="CB148" s="13">
        <f t="array" ref="CB148">SUM(IF(MOD(ROW(CB$5:CB$146),2)=1,CB$5:CB$146,0))</f>
        <v>0</v>
      </c>
      <c r="CC148" s="13">
        <f t="array" ref="CC148">SUM(IF(MOD(ROW(CC$5:CC$146),2)=1,CC$5:CC$146,0))</f>
        <v>0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0</v>
      </c>
      <c r="CG148" s="13">
        <f t="array" ref="CG148">SUM(IF(MOD(ROW(CG$5:CG$146),2)=1,CG$5:CG$146,0))</f>
        <v>0</v>
      </c>
      <c r="CH148" s="13">
        <f t="array" ref="CH148">SUM(IF(MOD(ROW(CH$5:CH$146),2)=1,CH$5:CH$146,0))</f>
        <v>0</v>
      </c>
      <c r="CI148" s="13">
        <f t="array" ref="CI148">SUM(IF(MOD(ROW(CI$5:CI$146),2)=1,CI$5:CI$146,0))</f>
        <v>0</v>
      </c>
      <c r="CJ148" s="13">
        <f t="array" ref="CJ148">SUM(IF(MOD(ROW(CJ$5:CJ$146),2)=1,CJ$5:CJ$146,0))</f>
        <v>0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0</v>
      </c>
      <c r="CN148" s="13">
        <f t="array" ref="CN148">SUM(IF(MOD(ROW(CN$5:CN$146),2)=1,CN$5:CN$146,0))</f>
        <v>0</v>
      </c>
      <c r="CO148" s="13">
        <f t="array" ref="CO148">SUM(IF(MOD(ROW(CO$5:CO$146),2)=1,CO$5:CO$146,0))</f>
        <v>0</v>
      </c>
      <c r="CP148" s="13">
        <f t="array" ref="CP148">SUM(IF(MOD(ROW(CP$5:CP$146),2)=1,CP$5:CP$146,0))</f>
        <v>0</v>
      </c>
      <c r="CQ148" s="13">
        <f t="array" ref="CQ148">SUM(IF(MOD(ROW(CQ$5:CQ$146),2)=1,CQ$5:CQ$146,0))</f>
        <v>0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0</v>
      </c>
      <c r="CU148" s="13">
        <f t="array" ref="CU148">SUM(IF(MOD(ROW(CU$5:CU$146),2)=1,CU$5:CU$146,0))</f>
        <v>0</v>
      </c>
      <c r="CV148" s="13">
        <f t="array" ref="CV148">SUM(IF(MOD(ROW(CV$5:CV$146),2)=1,CV$5:CV$146,0))</f>
        <v>0</v>
      </c>
      <c r="CW148" s="13">
        <f t="array" ref="CW148">SUM(IF(MOD(ROW(CW$5:CW$146),2)=1,CW$5:CW$146,0))</f>
        <v>0</v>
      </c>
      <c r="CX148" s="13">
        <f t="array" ref="CX148">SUM(IF(MOD(ROW(CX$5:CX$146),2)=1,CX$5:CX$146,0))</f>
        <v>0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0</v>
      </c>
      <c r="DB148" s="13">
        <f t="array" ref="DB148">SUM(IF(MOD(ROW(DB$5:DB$146),2)=1,DB$5:DB$146,0))</f>
        <v>0</v>
      </c>
      <c r="DC148" s="13">
        <f t="array" ref="DC148">SUM(IF(MOD(ROW(DC$5:DC$146),2)=1,DC$5:DC$146,0))</f>
        <v>0</v>
      </c>
      <c r="DD148" s="13">
        <f t="array" ref="DD148">SUM(IF(MOD(ROW(DD$5:DD$146),2)=1,DD$5:DD$146,0))</f>
        <v>0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0</v>
      </c>
      <c r="DI148" s="13">
        <f t="array" ref="DI148">SUM(IF(MOD(ROW(DI$5:DI$146),2)=1,DI$5:DI$146,0))</f>
        <v>0</v>
      </c>
      <c r="DJ148" s="13">
        <f t="array" ref="DJ148">SUM(IF(MOD(ROW(DJ$5:DJ$146),2)=1,DJ$5:DJ$146,0))</f>
        <v>0</v>
      </c>
      <c r="DK148" s="13">
        <f t="array" ref="DK148">SUM(IF(MOD(ROW(DK$5:DK$146),2)=1,DK$5:DK$146,0))</f>
        <v>0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29</v>
      </c>
      <c r="K150" s="13">
        <f t="shared" ref="K150:AP150" si="0">SUM(K157:K192)</f>
        <v>0.35000000000000003</v>
      </c>
      <c r="L150" s="13">
        <f t="shared" si="0"/>
        <v>0.35000000000000003</v>
      </c>
      <c r="M150" s="13">
        <f t="shared" si="0"/>
        <v>0.35000000000000003</v>
      </c>
      <c r="N150" s="13">
        <f t="shared" si="0"/>
        <v>0.35000000000000003</v>
      </c>
      <c r="O150" s="13">
        <f t="shared" si="0"/>
        <v>0.35000000000000003</v>
      </c>
      <c r="P150" s="13">
        <f t="shared" si="0"/>
        <v>0.35000000000000003</v>
      </c>
      <c r="Q150" s="13">
        <f t="shared" si="0"/>
        <v>0.35000000000000003</v>
      </c>
      <c r="R150" s="13">
        <f t="shared" si="0"/>
        <v>0.35000000000000003</v>
      </c>
      <c r="S150" s="13">
        <f t="shared" si="0"/>
        <v>0.35000000000000003</v>
      </c>
      <c r="T150" s="13">
        <f t="shared" si="0"/>
        <v>0.35000000000000003</v>
      </c>
      <c r="U150" s="13">
        <f t="shared" si="0"/>
        <v>0.35000000000000003</v>
      </c>
      <c r="V150" s="13">
        <f t="shared" si="0"/>
        <v>0.35000000000000003</v>
      </c>
      <c r="W150" s="13">
        <f t="shared" si="0"/>
        <v>0.35000000000000003</v>
      </c>
      <c r="X150" s="13">
        <f t="shared" si="0"/>
        <v>0.35000000000000003</v>
      </c>
      <c r="Y150" s="13">
        <f t="shared" si="0"/>
        <v>0.35000000000000003</v>
      </c>
      <c r="Z150" s="13">
        <f t="shared" si="0"/>
        <v>0.35000000000000003</v>
      </c>
      <c r="AA150" s="13">
        <f t="shared" si="0"/>
        <v>0.35000000000000003</v>
      </c>
      <c r="AB150" s="13">
        <f t="shared" si="0"/>
        <v>0.35000000000000003</v>
      </c>
      <c r="AC150" s="13">
        <f t="shared" si="0"/>
        <v>0.35000000000000003</v>
      </c>
      <c r="AD150" s="13">
        <f t="shared" si="0"/>
        <v>0.35000000000000003</v>
      </c>
      <c r="AE150" s="13">
        <f t="shared" si="0"/>
        <v>0.35000000000000003</v>
      </c>
      <c r="AF150" s="13">
        <f t="shared" si="0"/>
        <v>0.35000000000000003</v>
      </c>
      <c r="AG150" s="13">
        <f t="shared" si="0"/>
        <v>0.35000000000000003</v>
      </c>
      <c r="AH150" s="13">
        <f t="shared" si="0"/>
        <v>0.35000000000000003</v>
      </c>
      <c r="AI150" s="13">
        <f t="shared" si="0"/>
        <v>0.35000000000000003</v>
      </c>
      <c r="AJ150" s="13">
        <f t="shared" si="0"/>
        <v>0.35000000000000003</v>
      </c>
      <c r="AK150" s="13">
        <f t="shared" si="0"/>
        <v>0.35000000000000003</v>
      </c>
      <c r="AL150" s="13">
        <f t="shared" si="0"/>
        <v>0.35000000000000003</v>
      </c>
      <c r="AM150" s="13">
        <f t="shared" si="0"/>
        <v>0.35000000000000003</v>
      </c>
      <c r="AN150" s="13">
        <f t="shared" si="0"/>
        <v>0.35000000000000003</v>
      </c>
      <c r="AO150" s="13">
        <f t="shared" si="0"/>
        <v>0.35000000000000003</v>
      </c>
      <c r="AP150" s="13">
        <f t="shared" si="0"/>
        <v>0.35000000000000003</v>
      </c>
      <c r="AQ150" s="13">
        <f t="shared" ref="AQ150:BV150" si="1">SUM(AQ157:AQ192)</f>
        <v>0.35000000000000003</v>
      </c>
      <c r="AR150" s="13">
        <f t="shared" si="1"/>
        <v>0.35000000000000003</v>
      </c>
      <c r="AS150" s="13">
        <f t="shared" si="1"/>
        <v>0.35000000000000003</v>
      </c>
      <c r="AT150" s="13">
        <f t="shared" si="1"/>
        <v>0.35000000000000003</v>
      </c>
      <c r="AU150" s="13">
        <f t="shared" si="1"/>
        <v>0.35000000000000003</v>
      </c>
      <c r="AV150" s="13">
        <f t="shared" si="1"/>
        <v>0.35000000000000003</v>
      </c>
      <c r="AW150" s="13">
        <f t="shared" si="1"/>
        <v>0.35000000000000003</v>
      </c>
      <c r="AX150" s="13">
        <f t="shared" si="1"/>
        <v>0.35000000000000003</v>
      </c>
      <c r="AY150" s="13">
        <f t="shared" si="1"/>
        <v>0.35000000000000003</v>
      </c>
      <c r="AZ150" s="13">
        <f t="shared" si="1"/>
        <v>0.35000000000000003</v>
      </c>
      <c r="BA150" s="13">
        <f t="shared" si="1"/>
        <v>0.35000000000000003</v>
      </c>
      <c r="BB150" s="13">
        <f t="shared" si="1"/>
        <v>0.35000000000000003</v>
      </c>
      <c r="BC150" s="13">
        <f t="shared" si="1"/>
        <v>0.35000000000000003</v>
      </c>
      <c r="BD150" s="13">
        <f t="shared" si="1"/>
        <v>0.35000000000000003</v>
      </c>
      <c r="BE150" s="13">
        <f t="shared" si="1"/>
        <v>0.35000000000000003</v>
      </c>
      <c r="BF150" s="13">
        <f t="shared" si="1"/>
        <v>0.35000000000000003</v>
      </c>
      <c r="BG150" s="13">
        <f t="shared" si="1"/>
        <v>0.35000000000000003</v>
      </c>
      <c r="BH150" s="13">
        <f t="shared" si="1"/>
        <v>0.35000000000000003</v>
      </c>
      <c r="BI150" s="13">
        <f t="shared" si="1"/>
        <v>0.35000000000000003</v>
      </c>
      <c r="BJ150" s="13">
        <f t="shared" si="1"/>
        <v>0.35000000000000003</v>
      </c>
      <c r="BK150" s="13">
        <f t="shared" si="1"/>
        <v>0.35000000000000003</v>
      </c>
      <c r="BL150" s="13">
        <f t="shared" si="1"/>
        <v>0.35000000000000003</v>
      </c>
      <c r="BM150" s="13">
        <f t="shared" si="1"/>
        <v>0.35000000000000003</v>
      </c>
      <c r="BN150" s="13">
        <f t="shared" si="1"/>
        <v>0.35000000000000003</v>
      </c>
      <c r="BO150" s="13">
        <f t="shared" si="1"/>
        <v>0.35000000000000003</v>
      </c>
      <c r="BP150" s="13">
        <f t="shared" si="1"/>
        <v>0.35000000000000003</v>
      </c>
      <c r="BQ150" s="13">
        <f t="shared" si="1"/>
        <v>0.35000000000000003</v>
      </c>
      <c r="BR150" s="13">
        <f t="shared" si="1"/>
        <v>0.35000000000000003</v>
      </c>
      <c r="BS150" s="13">
        <f t="shared" si="1"/>
        <v>0.35000000000000003</v>
      </c>
      <c r="BT150" s="13">
        <f t="shared" si="1"/>
        <v>0.35000000000000003</v>
      </c>
      <c r="BU150" s="13">
        <f t="shared" si="1"/>
        <v>0.35000000000000003</v>
      </c>
      <c r="BV150" s="13">
        <f t="shared" si="1"/>
        <v>0.35000000000000003</v>
      </c>
      <c r="BW150" s="13">
        <f t="shared" ref="BW150:DB150" si="2">SUM(BW157:BW192)</f>
        <v>0.35000000000000003</v>
      </c>
      <c r="BX150" s="13">
        <f t="shared" si="2"/>
        <v>0.35000000000000003</v>
      </c>
      <c r="BY150" s="13">
        <f t="shared" si="2"/>
        <v>0.35000000000000003</v>
      </c>
      <c r="BZ150" s="13">
        <f t="shared" si="2"/>
        <v>0.35000000000000003</v>
      </c>
      <c r="CA150" s="13">
        <f t="shared" si="2"/>
        <v>0.35000000000000003</v>
      </c>
      <c r="CB150" s="13">
        <f t="shared" si="2"/>
        <v>0.35000000000000003</v>
      </c>
      <c r="CC150" s="13">
        <f t="shared" si="2"/>
        <v>0.35000000000000003</v>
      </c>
      <c r="CD150" s="13">
        <f t="shared" si="2"/>
        <v>0.35000000000000003</v>
      </c>
      <c r="CE150" s="13">
        <f t="shared" si="2"/>
        <v>0.35000000000000003</v>
      </c>
      <c r="CF150" s="13">
        <f t="shared" si="2"/>
        <v>0.35000000000000003</v>
      </c>
      <c r="CG150" s="13">
        <f t="shared" si="2"/>
        <v>0.35000000000000003</v>
      </c>
      <c r="CH150" s="13">
        <f t="shared" si="2"/>
        <v>0.35000000000000003</v>
      </c>
      <c r="CI150" s="13">
        <f t="shared" si="2"/>
        <v>0.35000000000000003</v>
      </c>
      <c r="CJ150" s="13">
        <f t="shared" si="2"/>
        <v>0.35000000000000003</v>
      </c>
      <c r="CK150" s="13">
        <f t="shared" si="2"/>
        <v>0.35000000000000003</v>
      </c>
      <c r="CL150" s="13">
        <f t="shared" si="2"/>
        <v>0.35000000000000003</v>
      </c>
      <c r="CM150" s="13">
        <f t="shared" si="2"/>
        <v>0.35000000000000003</v>
      </c>
      <c r="CN150" s="13">
        <f t="shared" si="2"/>
        <v>0.35000000000000003</v>
      </c>
      <c r="CO150" s="13">
        <f t="shared" si="2"/>
        <v>0.35000000000000003</v>
      </c>
      <c r="CP150" s="13">
        <f t="shared" si="2"/>
        <v>0.35000000000000003</v>
      </c>
      <c r="CQ150" s="13">
        <f t="shared" si="2"/>
        <v>0.35000000000000003</v>
      </c>
      <c r="CR150" s="13">
        <f t="shared" si="2"/>
        <v>0.35000000000000003</v>
      </c>
      <c r="CS150" s="13">
        <f t="shared" si="2"/>
        <v>0.35000000000000003</v>
      </c>
      <c r="CT150" s="13">
        <f t="shared" si="2"/>
        <v>0.35000000000000003</v>
      </c>
      <c r="CU150" s="13">
        <f t="shared" si="2"/>
        <v>0.35000000000000003</v>
      </c>
      <c r="CV150" s="13">
        <f t="shared" si="2"/>
        <v>0.35000000000000003</v>
      </c>
      <c r="CW150" s="13">
        <f t="shared" si="2"/>
        <v>0.35000000000000003</v>
      </c>
      <c r="CX150" s="13">
        <f t="shared" si="2"/>
        <v>0.35000000000000003</v>
      </c>
      <c r="CY150" s="13">
        <f t="shared" si="2"/>
        <v>0.35000000000000003</v>
      </c>
      <c r="CZ150" s="13">
        <f t="shared" si="2"/>
        <v>0.35000000000000003</v>
      </c>
      <c r="DA150" s="13">
        <f t="shared" si="2"/>
        <v>0.35000000000000003</v>
      </c>
      <c r="DB150" s="13">
        <f t="shared" si="2"/>
        <v>0.35000000000000003</v>
      </c>
      <c r="DC150" s="13">
        <f t="shared" ref="DC150:DR150" si="3">SUM(DC157:DC192)</f>
        <v>0.35000000000000003</v>
      </c>
      <c r="DD150" s="13">
        <f t="shared" si="3"/>
        <v>0.35000000000000003</v>
      </c>
      <c r="DE150" s="13">
        <f t="shared" si="3"/>
        <v>0.35000000000000003</v>
      </c>
      <c r="DF150" s="13">
        <f t="shared" si="3"/>
        <v>0.35000000000000003</v>
      </c>
      <c r="DG150" s="13">
        <f t="shared" si="3"/>
        <v>0.35000000000000003</v>
      </c>
      <c r="DH150" s="13">
        <f t="shared" si="3"/>
        <v>0.35000000000000003</v>
      </c>
      <c r="DI150" s="13">
        <f t="shared" si="3"/>
        <v>0.35000000000000003</v>
      </c>
      <c r="DJ150" s="13">
        <f t="shared" si="3"/>
        <v>0.35000000000000003</v>
      </c>
      <c r="DK150" s="13">
        <f t="shared" si="3"/>
        <v>0.35000000000000003</v>
      </c>
      <c r="DL150" s="13">
        <f t="shared" si="3"/>
        <v>0.35000000000000003</v>
      </c>
      <c r="DM150" s="13">
        <f t="shared" si="3"/>
        <v>0.35000000000000003</v>
      </c>
      <c r="DN150" s="13">
        <f t="shared" si="3"/>
        <v>0.35000000000000003</v>
      </c>
      <c r="DO150" s="13">
        <f t="shared" si="3"/>
        <v>0.35000000000000003</v>
      </c>
      <c r="DP150" s="13">
        <f t="shared" si="3"/>
        <v>0.35000000000000003</v>
      </c>
      <c r="DQ150" s="13">
        <f t="shared" si="3"/>
        <v>0.35000000000000003</v>
      </c>
      <c r="DR150" s="13">
        <f t="shared" si="3"/>
        <v>0.35000000000000003</v>
      </c>
      <c r="DS150" s="14"/>
    </row>
    <row r="151" spans="1:123" s="11" customFormat="1" x14ac:dyDescent="0.15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31</v>
      </c>
      <c r="K152" s="15">
        <f>K148</f>
        <v>4</v>
      </c>
      <c r="L152" s="15">
        <f>L148+K152</f>
        <v>4</v>
      </c>
      <c r="M152" s="15">
        <f t="shared" ref="M152:BX152" si="6">M148+L152</f>
        <v>4</v>
      </c>
      <c r="N152" s="15">
        <f t="shared" si="6"/>
        <v>8</v>
      </c>
      <c r="O152" s="15">
        <f>O148+N152</f>
        <v>12</v>
      </c>
      <c r="P152" s="15">
        <f t="shared" si="6"/>
        <v>16</v>
      </c>
      <c r="Q152" s="15">
        <f t="shared" si="6"/>
        <v>20</v>
      </c>
      <c r="R152" s="15">
        <f>R148+Q152</f>
        <v>28</v>
      </c>
      <c r="S152" s="15">
        <f t="shared" si="6"/>
        <v>28</v>
      </c>
      <c r="T152" s="15">
        <f t="shared" si="6"/>
        <v>28</v>
      </c>
      <c r="U152" s="15">
        <f t="shared" si="6"/>
        <v>32</v>
      </c>
      <c r="V152" s="15">
        <f t="shared" si="6"/>
        <v>36</v>
      </c>
      <c r="W152" s="15">
        <f t="shared" si="6"/>
        <v>40</v>
      </c>
      <c r="X152" s="15">
        <f t="shared" si="6"/>
        <v>44</v>
      </c>
      <c r="Y152" s="15">
        <f t="shared" si="6"/>
        <v>56</v>
      </c>
      <c r="Z152" s="15">
        <f t="shared" si="6"/>
        <v>56</v>
      </c>
      <c r="AA152" s="15">
        <f t="shared" si="6"/>
        <v>56</v>
      </c>
      <c r="AB152" s="15">
        <f t="shared" si="6"/>
        <v>56</v>
      </c>
      <c r="AC152" s="15">
        <f t="shared" si="6"/>
        <v>56</v>
      </c>
      <c r="AD152" s="15">
        <f t="shared" si="6"/>
        <v>56</v>
      </c>
      <c r="AE152" s="15">
        <f t="shared" si="6"/>
        <v>56</v>
      </c>
      <c r="AF152" s="15">
        <f t="shared" si="6"/>
        <v>56</v>
      </c>
      <c r="AG152" s="15">
        <f t="shared" si="6"/>
        <v>56</v>
      </c>
      <c r="AH152" s="15">
        <f t="shared" si="6"/>
        <v>56</v>
      </c>
      <c r="AI152" s="15">
        <f t="shared" si="6"/>
        <v>56</v>
      </c>
      <c r="AJ152" s="15">
        <f t="shared" si="6"/>
        <v>56</v>
      </c>
      <c r="AK152" s="15">
        <f t="shared" si="6"/>
        <v>56</v>
      </c>
      <c r="AL152" s="15">
        <f t="shared" si="6"/>
        <v>56</v>
      </c>
      <c r="AM152" s="15">
        <f t="shared" si="6"/>
        <v>56</v>
      </c>
      <c r="AN152" s="15">
        <f t="shared" si="6"/>
        <v>56</v>
      </c>
      <c r="AO152" s="15">
        <f t="shared" si="6"/>
        <v>56</v>
      </c>
      <c r="AP152" s="15">
        <f t="shared" si="6"/>
        <v>56</v>
      </c>
      <c r="AQ152" s="15">
        <f t="shared" si="6"/>
        <v>56</v>
      </c>
      <c r="AR152" s="15">
        <f t="shared" si="6"/>
        <v>56</v>
      </c>
      <c r="AS152" s="15">
        <f t="shared" si="6"/>
        <v>56</v>
      </c>
      <c r="AT152" s="15">
        <f t="shared" si="6"/>
        <v>56</v>
      </c>
      <c r="AU152" s="15">
        <f t="shared" si="6"/>
        <v>56</v>
      </c>
      <c r="AV152" s="15">
        <f t="shared" si="6"/>
        <v>56</v>
      </c>
      <c r="AW152" s="15">
        <f t="shared" si="6"/>
        <v>56</v>
      </c>
      <c r="AX152" s="15">
        <f t="shared" si="6"/>
        <v>56</v>
      </c>
      <c r="AY152" s="15">
        <f t="shared" si="6"/>
        <v>56</v>
      </c>
      <c r="AZ152" s="15">
        <f t="shared" si="6"/>
        <v>56</v>
      </c>
      <c r="BA152" s="15">
        <f t="shared" si="6"/>
        <v>56</v>
      </c>
      <c r="BB152" s="15">
        <f t="shared" si="6"/>
        <v>56</v>
      </c>
      <c r="BC152" s="15">
        <f t="shared" si="6"/>
        <v>56</v>
      </c>
      <c r="BD152" s="15">
        <f t="shared" si="6"/>
        <v>56</v>
      </c>
      <c r="BE152" s="15">
        <f t="shared" si="6"/>
        <v>56</v>
      </c>
      <c r="BF152" s="15">
        <f t="shared" si="6"/>
        <v>56</v>
      </c>
      <c r="BG152" s="15">
        <f t="shared" si="6"/>
        <v>56</v>
      </c>
      <c r="BH152" s="15">
        <f t="shared" si="6"/>
        <v>56</v>
      </c>
      <c r="BI152" s="15">
        <f t="shared" si="6"/>
        <v>56</v>
      </c>
      <c r="BJ152" s="15">
        <f t="shared" si="6"/>
        <v>56</v>
      </c>
      <c r="BK152" s="15">
        <f t="shared" si="6"/>
        <v>56</v>
      </c>
      <c r="BL152" s="15">
        <f t="shared" si="6"/>
        <v>56</v>
      </c>
      <c r="BM152" s="15">
        <f t="shared" si="6"/>
        <v>56</v>
      </c>
      <c r="BN152" s="15">
        <f t="shared" si="6"/>
        <v>56</v>
      </c>
      <c r="BO152" s="15">
        <f t="shared" si="6"/>
        <v>56</v>
      </c>
      <c r="BP152" s="15">
        <f t="shared" si="6"/>
        <v>56</v>
      </c>
      <c r="BQ152" s="15">
        <f t="shared" si="6"/>
        <v>56</v>
      </c>
      <c r="BR152" s="15">
        <f t="shared" si="6"/>
        <v>56</v>
      </c>
      <c r="BS152" s="15">
        <f t="shared" si="6"/>
        <v>56</v>
      </c>
      <c r="BT152" s="15">
        <f t="shared" si="6"/>
        <v>56</v>
      </c>
      <c r="BU152" s="15">
        <f t="shared" si="6"/>
        <v>56</v>
      </c>
      <c r="BV152" s="15">
        <f t="shared" si="6"/>
        <v>56</v>
      </c>
      <c r="BW152" s="15">
        <f t="shared" si="6"/>
        <v>56</v>
      </c>
      <c r="BX152" s="15">
        <f t="shared" si="6"/>
        <v>56</v>
      </c>
      <c r="BY152" s="15">
        <f t="shared" ref="BY152:DR152" si="7">BY148+BX152</f>
        <v>56</v>
      </c>
      <c r="BZ152" s="15">
        <f>BZ148+BY152</f>
        <v>56</v>
      </c>
      <c r="CA152" s="15">
        <f t="shared" si="7"/>
        <v>56</v>
      </c>
      <c r="CB152" s="15">
        <f t="shared" si="7"/>
        <v>56</v>
      </c>
      <c r="CC152" s="15">
        <f t="shared" si="7"/>
        <v>56</v>
      </c>
      <c r="CD152" s="15">
        <f t="shared" si="7"/>
        <v>56</v>
      </c>
      <c r="CE152" s="15">
        <f t="shared" si="7"/>
        <v>56</v>
      </c>
      <c r="CF152" s="15">
        <f t="shared" si="7"/>
        <v>56</v>
      </c>
      <c r="CG152" s="15">
        <f t="shared" si="7"/>
        <v>56</v>
      </c>
      <c r="CH152" s="15">
        <f t="shared" si="7"/>
        <v>56</v>
      </c>
      <c r="CI152" s="15">
        <f t="shared" si="7"/>
        <v>56</v>
      </c>
      <c r="CJ152" s="15">
        <f t="shared" si="7"/>
        <v>56</v>
      </c>
      <c r="CK152" s="15">
        <f t="shared" si="7"/>
        <v>56</v>
      </c>
      <c r="CL152" s="15">
        <f t="shared" si="7"/>
        <v>56</v>
      </c>
      <c r="CM152" s="15">
        <f t="shared" si="7"/>
        <v>56</v>
      </c>
      <c r="CN152" s="15">
        <f t="shared" si="7"/>
        <v>56</v>
      </c>
      <c r="CO152" s="15">
        <f>CO148+CN152</f>
        <v>56</v>
      </c>
      <c r="CP152" s="15">
        <f t="shared" si="7"/>
        <v>56</v>
      </c>
      <c r="CQ152" s="15">
        <f t="shared" si="7"/>
        <v>56</v>
      </c>
      <c r="CR152" s="15">
        <f t="shared" si="7"/>
        <v>56</v>
      </c>
      <c r="CS152" s="15">
        <f t="shared" si="7"/>
        <v>56</v>
      </c>
      <c r="CT152" s="15">
        <f t="shared" si="7"/>
        <v>56</v>
      </c>
      <c r="CU152" s="15">
        <f t="shared" si="7"/>
        <v>56</v>
      </c>
      <c r="CV152" s="15">
        <f t="shared" si="7"/>
        <v>56</v>
      </c>
      <c r="CW152" s="15">
        <f t="shared" si="7"/>
        <v>56</v>
      </c>
      <c r="CX152" s="15">
        <f t="shared" si="7"/>
        <v>56</v>
      </c>
      <c r="CY152" s="15">
        <f t="shared" si="7"/>
        <v>56</v>
      </c>
      <c r="CZ152" s="15">
        <f t="shared" si="7"/>
        <v>56</v>
      </c>
      <c r="DA152" s="15">
        <f t="shared" si="7"/>
        <v>56</v>
      </c>
      <c r="DB152" s="15">
        <f t="shared" si="7"/>
        <v>56</v>
      </c>
      <c r="DC152" s="15">
        <f t="shared" si="7"/>
        <v>56</v>
      </c>
      <c r="DD152" s="15">
        <f t="shared" si="7"/>
        <v>56</v>
      </c>
      <c r="DE152" s="15">
        <f t="shared" si="7"/>
        <v>56</v>
      </c>
      <c r="DF152" s="15">
        <f t="shared" si="7"/>
        <v>56</v>
      </c>
      <c r="DG152" s="15">
        <f t="shared" si="7"/>
        <v>56</v>
      </c>
      <c r="DH152" s="15">
        <f t="shared" si="7"/>
        <v>56</v>
      </c>
      <c r="DI152" s="15">
        <f t="shared" si="7"/>
        <v>56</v>
      </c>
      <c r="DJ152" s="15">
        <f t="shared" si="7"/>
        <v>56</v>
      </c>
      <c r="DK152" s="15">
        <f t="shared" si="7"/>
        <v>56</v>
      </c>
      <c r="DL152" s="15">
        <f t="shared" si="7"/>
        <v>56</v>
      </c>
      <c r="DM152" s="15">
        <f t="shared" si="7"/>
        <v>56</v>
      </c>
      <c r="DN152" s="15">
        <f t="shared" si="7"/>
        <v>56</v>
      </c>
      <c r="DO152" s="15">
        <f t="shared" si="7"/>
        <v>56</v>
      </c>
      <c r="DP152" s="15">
        <f t="shared" si="7"/>
        <v>56</v>
      </c>
      <c r="DQ152" s="15">
        <f t="shared" si="7"/>
        <v>56</v>
      </c>
      <c r="DR152" s="15">
        <f t="shared" si="7"/>
        <v>56</v>
      </c>
    </row>
    <row r="153" spans="1:123" s="11" customFormat="1" x14ac:dyDescent="0.15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0</v>
      </c>
      <c r="BU153" s="15">
        <f t="shared" si="8"/>
        <v>0</v>
      </c>
      <c r="BV153" s="15">
        <f t="shared" si="8"/>
        <v>0</v>
      </c>
      <c r="BW153" s="15">
        <f t="shared" si="8"/>
        <v>0</v>
      </c>
      <c r="BX153" s="15">
        <f t="shared" si="8"/>
        <v>0</v>
      </c>
      <c r="BY153" s="15">
        <f t="shared" ref="BY153:DR153" si="9">BY149+BX153</f>
        <v>0</v>
      </c>
      <c r="BZ153" s="15">
        <f t="shared" si="9"/>
        <v>0</v>
      </c>
      <c r="CA153" s="15">
        <f t="shared" si="9"/>
        <v>0</v>
      </c>
      <c r="CB153" s="15">
        <f t="shared" si="9"/>
        <v>0</v>
      </c>
      <c r="CC153" s="15">
        <f t="shared" si="9"/>
        <v>0</v>
      </c>
      <c r="CD153" s="15">
        <f t="shared" si="9"/>
        <v>0</v>
      </c>
      <c r="CE153" s="15">
        <f t="shared" si="9"/>
        <v>0</v>
      </c>
      <c r="CF153" s="15">
        <f t="shared" si="9"/>
        <v>0</v>
      </c>
      <c r="CG153" s="15">
        <f t="shared" si="9"/>
        <v>0</v>
      </c>
      <c r="CH153" s="15">
        <f t="shared" si="9"/>
        <v>0</v>
      </c>
      <c r="CI153" s="15">
        <f t="shared" si="9"/>
        <v>0</v>
      </c>
      <c r="CJ153" s="15">
        <f t="shared" si="9"/>
        <v>0</v>
      </c>
      <c r="CK153" s="15">
        <f t="shared" si="9"/>
        <v>0</v>
      </c>
      <c r="CL153" s="15">
        <f t="shared" si="9"/>
        <v>0</v>
      </c>
      <c r="CM153" s="15">
        <f t="shared" si="9"/>
        <v>0</v>
      </c>
      <c r="CN153" s="15">
        <f t="shared" si="9"/>
        <v>0</v>
      </c>
      <c r="CO153" s="15">
        <f>CO149+CN153</f>
        <v>0</v>
      </c>
      <c r="CP153" s="15">
        <f t="shared" si="9"/>
        <v>0</v>
      </c>
      <c r="CQ153" s="15">
        <f t="shared" si="9"/>
        <v>0</v>
      </c>
      <c r="CR153" s="15">
        <f t="shared" si="9"/>
        <v>0</v>
      </c>
      <c r="CS153" s="15">
        <f t="shared" si="9"/>
        <v>0</v>
      </c>
      <c r="CT153" s="15">
        <f t="shared" si="9"/>
        <v>0</v>
      </c>
      <c r="CU153" s="15">
        <f t="shared" si="9"/>
        <v>0</v>
      </c>
      <c r="CV153" s="15">
        <f t="shared" si="9"/>
        <v>0</v>
      </c>
      <c r="CW153" s="15">
        <f t="shared" si="9"/>
        <v>0</v>
      </c>
      <c r="CX153" s="15">
        <f t="shared" si="9"/>
        <v>0</v>
      </c>
      <c r="CY153" s="15">
        <f t="shared" si="9"/>
        <v>0</v>
      </c>
      <c r="CZ153" s="15">
        <f t="shared" si="9"/>
        <v>0</v>
      </c>
      <c r="DA153" s="15">
        <f t="shared" si="9"/>
        <v>0</v>
      </c>
      <c r="DB153" s="15">
        <f t="shared" si="9"/>
        <v>0</v>
      </c>
      <c r="DC153" s="15">
        <f t="shared" si="9"/>
        <v>0</v>
      </c>
      <c r="DD153" s="15">
        <f t="shared" si="9"/>
        <v>0</v>
      </c>
      <c r="DE153" s="15">
        <f t="shared" si="9"/>
        <v>0</v>
      </c>
      <c r="DF153" s="15">
        <f t="shared" si="9"/>
        <v>0</v>
      </c>
      <c r="DG153" s="15">
        <f t="shared" si="9"/>
        <v>0</v>
      </c>
      <c r="DH153" s="15">
        <f t="shared" si="9"/>
        <v>0</v>
      </c>
      <c r="DI153" s="15">
        <f t="shared" si="9"/>
        <v>0</v>
      </c>
      <c r="DJ153" s="15">
        <f t="shared" si="9"/>
        <v>0</v>
      </c>
      <c r="DK153" s="15">
        <f t="shared" si="9"/>
        <v>0</v>
      </c>
      <c r="DL153" s="15">
        <f t="shared" si="9"/>
        <v>0</v>
      </c>
      <c r="DM153" s="15">
        <f t="shared" si="9"/>
        <v>0</v>
      </c>
      <c r="DN153" s="15">
        <f t="shared" si="9"/>
        <v>0</v>
      </c>
      <c r="DO153" s="15">
        <f t="shared" si="9"/>
        <v>0</v>
      </c>
      <c r="DP153" s="15">
        <f t="shared" si="9"/>
        <v>0</v>
      </c>
      <c r="DQ153" s="15">
        <f t="shared" si="9"/>
        <v>0</v>
      </c>
      <c r="DR153" s="15">
        <f t="shared" si="9"/>
        <v>0</v>
      </c>
    </row>
    <row r="154" spans="1:123" s="11" customFormat="1" x14ac:dyDescent="0.15">
      <c r="A154" s="10"/>
      <c r="J154" s="12" t="s">
        <v>33</v>
      </c>
      <c r="K154" s="15">
        <f>SUM(K157:K227)*データ!$D$2</f>
        <v>2.8000000000000003</v>
      </c>
      <c r="L154" s="15">
        <f>SUM(L157:L227)*データ!$D$2</f>
        <v>2.8000000000000003</v>
      </c>
      <c r="M154" s="15">
        <f>SUM(M157:M227)*データ!$D$2</f>
        <v>2.8000000000000003</v>
      </c>
      <c r="N154" s="15">
        <f>SUM(N157:N227)*データ!$D$2</f>
        <v>2.8000000000000003</v>
      </c>
      <c r="O154" s="15">
        <f>SUM(O157:O227)*データ!$D$2</f>
        <v>2.8000000000000003</v>
      </c>
      <c r="P154" s="15">
        <f>SUM(P157:P227)*データ!$D$2</f>
        <v>2.8000000000000003</v>
      </c>
      <c r="Q154" s="15">
        <f>SUM(Q157:Q227)*データ!$D$2</f>
        <v>2.8000000000000003</v>
      </c>
      <c r="R154" s="15">
        <f>SUM(R157:R227)*データ!$D$2</f>
        <v>2.8000000000000003</v>
      </c>
      <c r="S154" s="15">
        <f>SUM(S157:S227)*データ!$D$2</f>
        <v>2.8000000000000003</v>
      </c>
      <c r="T154" s="15">
        <f>SUM(T157:T227)*データ!$D$2</f>
        <v>2.8000000000000003</v>
      </c>
      <c r="U154" s="15">
        <f>SUM(U157:U227)*データ!$D$2</f>
        <v>2.8000000000000003</v>
      </c>
      <c r="V154" s="15">
        <f>SUM(V157:V227)*データ!$D$2</f>
        <v>2.8000000000000003</v>
      </c>
      <c r="W154" s="15">
        <f>SUM(W157:W227)*データ!$D$2</f>
        <v>2.8000000000000003</v>
      </c>
      <c r="X154" s="15">
        <f>SUM(X157:X227)*データ!$D$2</f>
        <v>2.8000000000000003</v>
      </c>
      <c r="Y154" s="15">
        <f>SUM(Y157:Y227)*データ!$D$2</f>
        <v>2.8000000000000003</v>
      </c>
      <c r="Z154" s="15">
        <f>SUM(Z157:Z227)*データ!$D$2</f>
        <v>2.8000000000000003</v>
      </c>
      <c r="AA154" s="15">
        <f>SUM(AA157:AA227)*データ!$D$2</f>
        <v>2.8000000000000003</v>
      </c>
      <c r="AB154" s="15">
        <f>SUM(AB157:AB227)*データ!$D$2</f>
        <v>2.8000000000000003</v>
      </c>
      <c r="AC154" s="15">
        <f>SUM(AC157:AC227)*データ!$D$2</f>
        <v>2.8000000000000003</v>
      </c>
      <c r="AD154" s="15">
        <f>SUM(AD157:AD227)*データ!$D$2</f>
        <v>2.8000000000000003</v>
      </c>
      <c r="AE154" s="15">
        <f>SUM(AE157:AE227)*データ!$D$2</f>
        <v>2.8000000000000003</v>
      </c>
      <c r="AF154" s="15">
        <f>SUM(AF157:AF227)*データ!$D$2</f>
        <v>2.8000000000000003</v>
      </c>
      <c r="AG154" s="15">
        <f>SUM(AG157:AG227)*データ!$D$2</f>
        <v>2.8000000000000003</v>
      </c>
      <c r="AH154" s="15">
        <f>SUM(AH157:AH227)*データ!$D$2</f>
        <v>2.8000000000000003</v>
      </c>
      <c r="AI154" s="15">
        <f>SUM(AI157:AI227)*データ!$D$2</f>
        <v>2.8000000000000003</v>
      </c>
      <c r="AJ154" s="15">
        <f>SUM(AJ157:AJ227)*データ!$D$2</f>
        <v>2.8000000000000003</v>
      </c>
      <c r="AK154" s="15">
        <f>SUM(AK157:AK227)*データ!$D$2</f>
        <v>2.8000000000000003</v>
      </c>
      <c r="AL154" s="15">
        <f>SUM(AL157:AL227)*データ!$D$2</f>
        <v>2.8000000000000003</v>
      </c>
      <c r="AM154" s="15">
        <f>SUM(AM157:AM227)*データ!$D$2</f>
        <v>2.8000000000000003</v>
      </c>
      <c r="AN154" s="15">
        <f>SUM(AN157:AN227)*データ!$D$2</f>
        <v>2.8000000000000003</v>
      </c>
      <c r="AO154" s="15">
        <f>SUM(AO157:AO227)*データ!$D$2</f>
        <v>2.8000000000000003</v>
      </c>
      <c r="AP154" s="15">
        <f>SUM(AP157:AP227)*データ!$D$2</f>
        <v>2.8000000000000003</v>
      </c>
      <c r="AQ154" s="15">
        <f>SUM(AQ157:AQ227)*データ!$D$2</f>
        <v>2.8000000000000003</v>
      </c>
      <c r="AR154" s="15">
        <f>SUM(AR157:AR227)*データ!$D$2</f>
        <v>2.8000000000000003</v>
      </c>
      <c r="AS154" s="15">
        <f>SUM(AS157:AS227)*データ!$D$2</f>
        <v>2.8000000000000003</v>
      </c>
      <c r="AT154" s="15">
        <f>SUM(AT157:AT227)*データ!$D$2</f>
        <v>2.8000000000000003</v>
      </c>
      <c r="AU154" s="15">
        <f>SUM(AU157:AU227)*データ!$D$2</f>
        <v>2.8000000000000003</v>
      </c>
      <c r="AV154" s="15">
        <f>SUM(AV157:AV227)*データ!$D$2</f>
        <v>2.8000000000000003</v>
      </c>
      <c r="AW154" s="15">
        <f>SUM(AW157:AW227)*データ!$D$2</f>
        <v>2.8000000000000003</v>
      </c>
      <c r="AX154" s="15">
        <f>SUM(AX157:AX227)*データ!$D$2</f>
        <v>2.8000000000000003</v>
      </c>
      <c r="AY154" s="15">
        <f>SUM(AY157:AY227)*データ!$D$2</f>
        <v>2.8000000000000003</v>
      </c>
      <c r="AZ154" s="15">
        <f>SUM(AZ157:AZ227)*データ!$D$2</f>
        <v>2.8000000000000003</v>
      </c>
      <c r="BA154" s="15">
        <f>SUM(BA157:BA227)*データ!$D$2</f>
        <v>2.8000000000000003</v>
      </c>
      <c r="BB154" s="15">
        <f>SUM(BB157:BB227)*データ!$D$2</f>
        <v>2.8000000000000003</v>
      </c>
      <c r="BC154" s="15">
        <f>SUM(BC157:BC227)*データ!$D$2</f>
        <v>2.8000000000000003</v>
      </c>
      <c r="BD154" s="15">
        <f>SUM(BD157:BD227)*データ!$D$2</f>
        <v>2.8000000000000003</v>
      </c>
      <c r="BE154" s="15">
        <f>SUM(BE157:BE227)*データ!$D$2</f>
        <v>2.8000000000000003</v>
      </c>
      <c r="BF154" s="15">
        <f>SUM(BF157:BF227)*データ!$D$2</f>
        <v>2.8000000000000003</v>
      </c>
      <c r="BG154" s="15">
        <f>SUM(BG157:BG227)*データ!$D$2</f>
        <v>2.8000000000000003</v>
      </c>
      <c r="BH154" s="15">
        <f>SUM(BH157:BH227)*データ!$D$2</f>
        <v>2.8000000000000003</v>
      </c>
      <c r="BI154" s="15">
        <f>SUM(BI157:BI227)*データ!$D$2</f>
        <v>2.8000000000000003</v>
      </c>
      <c r="BJ154" s="15">
        <f>SUM(BJ157:BJ227)*データ!$D$2</f>
        <v>2.8000000000000003</v>
      </c>
      <c r="BK154" s="15">
        <f>SUM(BK157:BK227)*データ!$D$2</f>
        <v>2.8000000000000003</v>
      </c>
      <c r="BL154" s="15">
        <f>SUM(BL157:BL227)*データ!$D$2</f>
        <v>2.8000000000000003</v>
      </c>
      <c r="BM154" s="15">
        <f>SUM(BM157:BM227)*データ!$D$2</f>
        <v>2.8000000000000003</v>
      </c>
      <c r="BN154" s="15">
        <f>SUM(BN157:BN227)*データ!$D$2</f>
        <v>2.8000000000000003</v>
      </c>
      <c r="BO154" s="15">
        <f>SUM(BO157:BO227)*データ!$D$2</f>
        <v>2.8000000000000003</v>
      </c>
      <c r="BP154" s="15">
        <f>SUM(BP157:BP227)*データ!$D$2</f>
        <v>2.8000000000000003</v>
      </c>
      <c r="BQ154" s="15">
        <f>SUM(BQ157:BQ227)*データ!$D$2</f>
        <v>2.8000000000000003</v>
      </c>
      <c r="BR154" s="15">
        <f>SUM(BR157:BR227)*データ!$D$2</f>
        <v>2.8000000000000003</v>
      </c>
      <c r="BS154" s="15">
        <f>SUM(BS157:BS227)*データ!$D$2</f>
        <v>2.8000000000000003</v>
      </c>
      <c r="BT154" s="15">
        <f>SUM(BT157:BT227)*データ!$D$2</f>
        <v>2.8000000000000003</v>
      </c>
      <c r="BU154" s="15">
        <f>SUM(BU157:BU227)*データ!$D$2</f>
        <v>2.8000000000000003</v>
      </c>
      <c r="BV154" s="15">
        <f>SUM(BV157:BV227)*データ!$D$2</f>
        <v>2.8000000000000003</v>
      </c>
      <c r="BW154" s="15">
        <f>SUM(BW157:BW227)*データ!$D$2</f>
        <v>2.8000000000000003</v>
      </c>
      <c r="BX154" s="15">
        <f>SUM(BX157:BX227)*データ!$D$2</f>
        <v>2.8000000000000003</v>
      </c>
      <c r="BY154" s="15">
        <f>SUM(BY157:BY227)*データ!$D$2</f>
        <v>2.8000000000000003</v>
      </c>
      <c r="BZ154" s="15">
        <f>SUM(BZ157:BZ227)*データ!$D$2</f>
        <v>2.8000000000000003</v>
      </c>
      <c r="CA154" s="15">
        <f>SUM(CA157:CA227)*データ!$D$2</f>
        <v>2.8000000000000003</v>
      </c>
      <c r="CB154" s="15">
        <f>SUM(CB157:CB227)*データ!$D$2</f>
        <v>2.8000000000000003</v>
      </c>
      <c r="CC154" s="15">
        <f>SUM(CC157:CC227)*データ!$D$2</f>
        <v>2.8000000000000003</v>
      </c>
      <c r="CD154" s="15">
        <f>SUM(CD157:CD227)*データ!$D$2</f>
        <v>2.8000000000000003</v>
      </c>
      <c r="CE154" s="15">
        <f>SUM(CE157:CE227)*データ!$D$2</f>
        <v>2.8000000000000003</v>
      </c>
      <c r="CF154" s="15">
        <f>SUM(CF157:CF227)*データ!$D$2</f>
        <v>2.8000000000000003</v>
      </c>
      <c r="CG154" s="15">
        <f>SUM(CG157:CG227)*データ!$D$2</f>
        <v>2.8000000000000003</v>
      </c>
      <c r="CH154" s="15">
        <f>SUM(CH157:CH227)*データ!$D$2</f>
        <v>2.8000000000000003</v>
      </c>
      <c r="CI154" s="15">
        <f>SUM(CI157:CI227)*データ!$D$2</f>
        <v>2.8000000000000003</v>
      </c>
      <c r="CJ154" s="15">
        <f>SUM(CJ157:CJ227)*データ!$D$2</f>
        <v>2.8000000000000003</v>
      </c>
      <c r="CK154" s="15">
        <f>SUM(CK157:CK227)*データ!$D$2</f>
        <v>2.8000000000000003</v>
      </c>
      <c r="CL154" s="15">
        <f>SUM(CL157:CL227)*データ!$D$2</f>
        <v>2.8000000000000003</v>
      </c>
      <c r="CM154" s="15">
        <f>SUM(CM157:CM227)*データ!$D$2</f>
        <v>2.8000000000000003</v>
      </c>
      <c r="CN154" s="15">
        <f>SUM(CN157:CN227)*データ!$D$2</f>
        <v>2.8000000000000003</v>
      </c>
      <c r="CO154" s="15">
        <f>SUM(CO157:CO227)*データ!$D$2</f>
        <v>2.8000000000000003</v>
      </c>
      <c r="CP154" s="15">
        <f>SUM(CP157:CP227)*データ!$D$2</f>
        <v>2.8000000000000003</v>
      </c>
      <c r="CQ154" s="15">
        <f>SUM(CQ157:CQ227)*データ!$D$2</f>
        <v>2.8000000000000003</v>
      </c>
      <c r="CR154" s="15">
        <f>SUM(CR157:CR227)*データ!$D$2</f>
        <v>2.8000000000000003</v>
      </c>
      <c r="CS154" s="15">
        <f>SUM(CS157:CS227)*データ!$D$2</f>
        <v>2.8000000000000003</v>
      </c>
      <c r="CT154" s="15">
        <f>SUM(CT157:CT227)*データ!$D$2</f>
        <v>2.8000000000000003</v>
      </c>
      <c r="CU154" s="15">
        <f>SUM(CU157:CU227)*データ!$D$2</f>
        <v>2.8000000000000003</v>
      </c>
      <c r="CV154" s="15">
        <f>SUM(CV157:CV227)*データ!$D$2</f>
        <v>2.8000000000000003</v>
      </c>
      <c r="CW154" s="15">
        <f>SUM(CW157:CW227)*データ!$D$2</f>
        <v>2.8000000000000003</v>
      </c>
      <c r="CX154" s="15">
        <f>SUM(CX157:CX227)*データ!$D$2</f>
        <v>2.8000000000000003</v>
      </c>
      <c r="CY154" s="15">
        <f>SUM(CY157:CY227)*データ!$D$2</f>
        <v>2.8000000000000003</v>
      </c>
      <c r="CZ154" s="15">
        <f>SUM(CZ157:CZ227)*データ!$D$2</f>
        <v>2.8000000000000003</v>
      </c>
      <c r="DA154" s="15">
        <f>SUM(DA157:DA227)*データ!$D$2</f>
        <v>2.8000000000000003</v>
      </c>
      <c r="DB154" s="15">
        <f>SUM(DB157:DB227)*データ!$D$2</f>
        <v>2.8000000000000003</v>
      </c>
      <c r="DC154" s="15">
        <f>SUM(DC157:DC227)*データ!$D$2</f>
        <v>2.8000000000000003</v>
      </c>
      <c r="DD154" s="15">
        <f>SUM(DD157:DD227)*データ!$D$2</f>
        <v>2.8000000000000003</v>
      </c>
      <c r="DE154" s="15">
        <f>SUM(DE157:DE227)*データ!$D$2</f>
        <v>2.8000000000000003</v>
      </c>
      <c r="DF154" s="15">
        <f>SUM(DF157:DF227)*データ!$D$2</f>
        <v>2.8000000000000003</v>
      </c>
      <c r="DG154" s="15">
        <f>SUM(DG157:DG227)*データ!$D$2</f>
        <v>2.8000000000000003</v>
      </c>
      <c r="DH154" s="15">
        <f>SUM(DH157:DH227)*データ!$D$2</f>
        <v>2.8000000000000003</v>
      </c>
      <c r="DI154" s="15">
        <f>SUM(DI157:DI227)*データ!$D$2</f>
        <v>2.8000000000000003</v>
      </c>
      <c r="DJ154" s="15">
        <f>SUM(DJ157:DJ227)*データ!$D$2</f>
        <v>2.8000000000000003</v>
      </c>
      <c r="DK154" s="15">
        <f>SUM(DK157:DK227)*データ!$D$2</f>
        <v>2.8000000000000003</v>
      </c>
      <c r="DL154" s="15">
        <f>SUM(DL157:DL227)*データ!$D$2</f>
        <v>2.8000000000000003</v>
      </c>
      <c r="DM154" s="15">
        <f>SUM(DM157:DM227)*データ!$D$2</f>
        <v>2.8000000000000003</v>
      </c>
      <c r="DN154" s="15">
        <f>SUM(DN157:DN227)*データ!$D$2</f>
        <v>2.8000000000000003</v>
      </c>
      <c r="DO154" s="15">
        <f>SUM(DO157:DO227)*データ!$D$2</f>
        <v>2.8000000000000003</v>
      </c>
      <c r="DP154" s="15">
        <f>SUM(DP157:DP227)*データ!$D$2</f>
        <v>2.8000000000000003</v>
      </c>
      <c r="DQ154" s="15">
        <f>SUM(DQ157:DQ227)*データ!$D$2</f>
        <v>2.8000000000000003</v>
      </c>
      <c r="DR154" s="15">
        <f>SUM(DR157:DR227)*データ!$D$2</f>
        <v>2.8000000000000003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0.35000000000000003</v>
      </c>
      <c r="L159" s="14">
        <f>IF($J9&lt;&gt;"",$I9*IF(COUNTA(M10:$DR10)=0,$J9,0),0)</f>
        <v>0.35000000000000003</v>
      </c>
      <c r="M159" s="14">
        <f>IF($J9&lt;&gt;"",$I9*IF(COUNTA(N10:$DR10)=0,$J9,0),0)</f>
        <v>0.35000000000000003</v>
      </c>
      <c r="N159" s="14">
        <f>IF($J9&lt;&gt;"",$I9*IF(COUNTA(O10:$DR10)=0,$J9,0),0)</f>
        <v>0.35000000000000003</v>
      </c>
      <c r="O159" s="14">
        <f>IF($J9&lt;&gt;"",$I9*IF(COUNTA(P10:$DR10)=0,$J9,0),0)</f>
        <v>0.35000000000000003</v>
      </c>
      <c r="P159" s="14">
        <f>IF($J9&lt;&gt;"",$I9*IF(COUNTA(Q10:$DR10)=0,$J9,0),0)</f>
        <v>0.35000000000000003</v>
      </c>
      <c r="Q159" s="14">
        <f>IF($J9&lt;&gt;"",$I9*IF(COUNTA(R10:$DR10)=0,$J9,0),0)</f>
        <v>0.35000000000000003</v>
      </c>
      <c r="R159" s="14">
        <f>IF($J9&lt;&gt;"",$I9*IF(COUNTA(S10:$DR10)=0,$J9,0),0)</f>
        <v>0.35000000000000003</v>
      </c>
      <c r="S159" s="14">
        <f>IF($J9&lt;&gt;"",$I9*IF(COUNTA(T10:$DR10)=0,$J9,0),0)</f>
        <v>0.35000000000000003</v>
      </c>
      <c r="T159" s="14">
        <f>IF($J9&lt;&gt;"",$I9*IF(COUNTA(U10:$DR10)=0,$J9,0),0)</f>
        <v>0.35000000000000003</v>
      </c>
      <c r="U159" s="14">
        <f>IF($J9&lt;&gt;"",$I9*IF(COUNTA(V10:$DR10)=0,$J9,0),0)</f>
        <v>0.35000000000000003</v>
      </c>
      <c r="V159" s="14">
        <f>IF($J9&lt;&gt;"",$I9*IF(COUNTA(W10:$DR10)=0,$J9,0),0)</f>
        <v>0.35000000000000003</v>
      </c>
      <c r="W159" s="14">
        <f>IF($J9&lt;&gt;"",$I9*IF(COUNTA(X10:$DR10)=0,$J9,0),0)</f>
        <v>0.35000000000000003</v>
      </c>
      <c r="X159" s="14">
        <f>IF($J9&lt;&gt;"",$I9*IF(COUNTA(Y10:$DR10)=0,$J9,0),0)</f>
        <v>0.35000000000000003</v>
      </c>
      <c r="Y159" s="14">
        <f>IF($J9&lt;&gt;"",$I9*IF(COUNTA(Z10:$DR10)=0,$J9,0),0)</f>
        <v>0.35000000000000003</v>
      </c>
      <c r="Z159" s="14">
        <f>IF($J9&lt;&gt;"",$I9*IF(COUNTA(AA10:$DR10)=0,$J9,0),0)</f>
        <v>0.35000000000000003</v>
      </c>
      <c r="AA159" s="14">
        <f>IF($J9&lt;&gt;"",$I9*IF(COUNTA(AB10:$DR10)=0,$J9,0),0)</f>
        <v>0.35000000000000003</v>
      </c>
      <c r="AB159" s="14">
        <f>IF($J9&lt;&gt;"",$I9*IF(COUNTA(AC10:$DR10)=0,$J9,0),0)</f>
        <v>0.35000000000000003</v>
      </c>
      <c r="AC159" s="14">
        <f>IF($J9&lt;&gt;"",$I9*IF(COUNTA(AD10:$DR10)=0,$J9,0),0)</f>
        <v>0.35000000000000003</v>
      </c>
      <c r="AD159" s="14">
        <f>IF($J9&lt;&gt;"",$I9*IF(COUNTA(AE10:$DR10)=0,$J9,0),0)</f>
        <v>0.35000000000000003</v>
      </c>
      <c r="AE159" s="14">
        <f>IF($J9&lt;&gt;"",$I9*IF(COUNTA(AF10:$DR10)=0,$J9,0),0)</f>
        <v>0.35000000000000003</v>
      </c>
      <c r="AF159" s="14">
        <f>IF($J9&lt;&gt;"",$I9*IF(COUNTA(AG10:$DR10)=0,$J9,0),0)</f>
        <v>0.35000000000000003</v>
      </c>
      <c r="AG159" s="14">
        <f>IF($J9&lt;&gt;"",$I9*IF(COUNTA(AH10:$DR10)=0,$J9,0),0)</f>
        <v>0.35000000000000003</v>
      </c>
      <c r="AH159" s="14">
        <f>IF($J9&lt;&gt;"",$I9*IF(COUNTA(AI10:$DR10)=0,$J9,0),0)</f>
        <v>0.35000000000000003</v>
      </c>
      <c r="AI159" s="14">
        <f>IF($J9&lt;&gt;"",$I9*IF(COUNTA(AJ10:$DR10)=0,$J9,0),0)</f>
        <v>0.35000000000000003</v>
      </c>
      <c r="AJ159" s="14">
        <f>IF($J9&lt;&gt;"",$I9*IF(COUNTA(AK10:$DR10)=0,$J9,0),0)</f>
        <v>0.35000000000000003</v>
      </c>
      <c r="AK159" s="14">
        <f>IF($J9&lt;&gt;"",$I9*IF(COUNTA(AL10:$DR10)=0,$J9,0),0)</f>
        <v>0.35000000000000003</v>
      </c>
      <c r="AL159" s="14">
        <f>IF($J9&lt;&gt;"",$I9*IF(COUNTA(AM10:$DR10)=0,$J9,0),0)</f>
        <v>0.35000000000000003</v>
      </c>
      <c r="AM159" s="14">
        <f>IF($J9&lt;&gt;"",$I9*IF(COUNTA(AN10:$DR10)=0,$J9,0),0)</f>
        <v>0.35000000000000003</v>
      </c>
      <c r="AN159" s="14">
        <f>IF($J9&lt;&gt;"",$I9*IF(COUNTA(AO10:$DR10)=0,$J9,0),0)</f>
        <v>0.35000000000000003</v>
      </c>
      <c r="AO159" s="14">
        <f>IF($J9&lt;&gt;"",$I9*IF(COUNTA(AP10:$DR10)=0,$J9,0),0)</f>
        <v>0.35000000000000003</v>
      </c>
      <c r="AP159" s="14">
        <f>IF($J9&lt;&gt;"",$I9*IF(COUNTA(AQ10:$DR10)=0,$J9,0),0)</f>
        <v>0.35000000000000003</v>
      </c>
      <c r="AQ159" s="14">
        <f>IF($J9&lt;&gt;"",$I9*IF(COUNTA(AR10:$DR10)=0,$J9,0),0)</f>
        <v>0.35000000000000003</v>
      </c>
      <c r="AR159" s="14">
        <f>IF($J9&lt;&gt;"",$I9*IF(COUNTA(AS10:$DR10)=0,$J9,0),0)</f>
        <v>0.35000000000000003</v>
      </c>
      <c r="AS159" s="14">
        <f>IF($J9&lt;&gt;"",$I9*IF(COUNTA(AT10:$DR10)=0,$J9,0),0)</f>
        <v>0.35000000000000003</v>
      </c>
      <c r="AT159" s="14">
        <f>IF($J9&lt;&gt;"",$I9*IF(COUNTA(AU10:$DR10)=0,$J9,0),0)</f>
        <v>0.35000000000000003</v>
      </c>
      <c r="AU159" s="14">
        <f>IF($J9&lt;&gt;"",$I9*IF(COUNTA(AV10:$DR10)=0,$J9,0),0)</f>
        <v>0.35000000000000003</v>
      </c>
      <c r="AV159" s="14">
        <f>IF($J9&lt;&gt;"",$I9*IF(COUNTA(AW10:$DR10)=0,$J9,0),0)</f>
        <v>0.35000000000000003</v>
      </c>
      <c r="AW159" s="14">
        <f>IF($J9&lt;&gt;"",$I9*IF(COUNTA(AX10:$DR10)=0,$J9,0),0)</f>
        <v>0.35000000000000003</v>
      </c>
      <c r="AX159" s="14">
        <f>IF($J9&lt;&gt;"",$I9*IF(COUNTA(AY10:$DR10)=0,$J9,0),0)</f>
        <v>0.35000000000000003</v>
      </c>
      <c r="AY159" s="14">
        <f>IF($J9&lt;&gt;"",$I9*IF(COUNTA(AZ10:$DR10)=0,$J9,0),0)</f>
        <v>0.35000000000000003</v>
      </c>
      <c r="AZ159" s="14">
        <f>IF($J9&lt;&gt;"",$I9*IF(COUNTA(BA10:$DR10)=0,$J9,0),0)</f>
        <v>0.35000000000000003</v>
      </c>
      <c r="BA159" s="14">
        <f>IF($J9&lt;&gt;"",$I9*IF(COUNTA(BB10:$DR10)=0,$J9,0),0)</f>
        <v>0.35000000000000003</v>
      </c>
      <c r="BB159" s="14">
        <f>IF($J9&lt;&gt;"",$I9*IF(COUNTA(BC10:$DR10)=0,$J9,0),0)</f>
        <v>0.35000000000000003</v>
      </c>
      <c r="BC159" s="14">
        <f>IF($J9&lt;&gt;"",$I9*IF(COUNTA(BD10:$DR10)=0,$J9,0),0)</f>
        <v>0.35000000000000003</v>
      </c>
      <c r="BD159" s="14">
        <f>IF($J9&lt;&gt;"",$I9*IF(COUNTA(BE10:$DR10)=0,$J9,0),0)</f>
        <v>0.35000000000000003</v>
      </c>
      <c r="BE159" s="14">
        <f>IF($J9&lt;&gt;"",$I9*IF(COUNTA(BF10:$DR10)=0,$J9,0),0)</f>
        <v>0.35000000000000003</v>
      </c>
      <c r="BF159" s="14">
        <f>IF($J9&lt;&gt;"",$I9*IF(COUNTA(BG10:$DR10)=0,$J9,0),0)</f>
        <v>0.35000000000000003</v>
      </c>
      <c r="BG159" s="14">
        <f>IF($J9&lt;&gt;"",$I9*IF(COUNTA(BH10:$DR10)=0,$J9,0),0)</f>
        <v>0.35000000000000003</v>
      </c>
      <c r="BH159" s="14">
        <f>IF($J9&lt;&gt;"",$I9*IF(COUNTA(BI10:$DR10)=0,$J9,0),0)</f>
        <v>0.35000000000000003</v>
      </c>
      <c r="BI159" s="14">
        <f>IF($J9&lt;&gt;"",$I9*IF(COUNTA(BJ10:$DR10)=0,$J9,0),0)</f>
        <v>0.35000000000000003</v>
      </c>
      <c r="BJ159" s="14">
        <f>IF($J9&lt;&gt;"",$I9*IF(COUNTA(BK10:$DR10)=0,$J9,0),0)</f>
        <v>0.35000000000000003</v>
      </c>
      <c r="BK159" s="14">
        <f>IF($J9&lt;&gt;"",$I9*IF(COUNTA(BL10:$DR10)=0,$J9,0),0)</f>
        <v>0.35000000000000003</v>
      </c>
      <c r="BL159" s="14">
        <f>IF($J9&lt;&gt;"",$I9*IF(COUNTA(BM10:$DR10)=0,$J9,0),0)</f>
        <v>0.35000000000000003</v>
      </c>
      <c r="BM159" s="14">
        <f>IF($J9&lt;&gt;"",$I9*IF(COUNTA(BN10:$DR10)=0,$J9,0),0)</f>
        <v>0.35000000000000003</v>
      </c>
      <c r="BN159" s="14">
        <f>IF($J9&lt;&gt;"",$I9*IF(COUNTA(BO10:$DR10)=0,$J9,0),0)</f>
        <v>0.35000000000000003</v>
      </c>
      <c r="BO159" s="14">
        <f>IF($J9&lt;&gt;"",$I9*IF(COUNTA(BP10:$DR10)=0,$J9,0),0)</f>
        <v>0.35000000000000003</v>
      </c>
      <c r="BP159" s="14">
        <f>IF($J9&lt;&gt;"",$I9*IF(COUNTA(BQ10:$DR10)=0,$J9,0),0)</f>
        <v>0.35000000000000003</v>
      </c>
      <c r="BQ159" s="14">
        <f>IF($J9&lt;&gt;"",$I9*IF(COUNTA(BR10:$DR10)=0,$J9,0),0)</f>
        <v>0.35000000000000003</v>
      </c>
      <c r="BR159" s="14">
        <f>IF($J9&lt;&gt;"",$I9*IF(COUNTA(BS10:$DR10)=0,$J9,0),0)</f>
        <v>0.35000000000000003</v>
      </c>
      <c r="BS159" s="14">
        <f>IF($J9&lt;&gt;"",$I9*IF(COUNTA(BT10:$DR10)=0,$J9,0),0)</f>
        <v>0.35000000000000003</v>
      </c>
      <c r="BT159" s="14">
        <f>IF($J9&lt;&gt;"",$I9*IF(COUNTA(BU10:$DR10)=0,$J9,0),0)</f>
        <v>0.35000000000000003</v>
      </c>
      <c r="BU159" s="14">
        <f>IF($J9&lt;&gt;"",$I9*IF(COUNTA(BV10:$DR10)=0,$J9,0),0)</f>
        <v>0.35000000000000003</v>
      </c>
      <c r="BV159" s="14">
        <f>IF($J9&lt;&gt;"",$I9*IF(COUNTA(BW10:$DR10)=0,$J9,0),0)</f>
        <v>0.35000000000000003</v>
      </c>
      <c r="BW159" s="14">
        <f>IF($J9&lt;&gt;"",$I9*IF(COUNTA(BX10:$DR10)=0,$J9,0),0)</f>
        <v>0.35000000000000003</v>
      </c>
      <c r="BX159" s="14">
        <f>IF($J9&lt;&gt;"",$I9*IF(COUNTA(BY10:$DR10)=0,$J9,0),0)</f>
        <v>0.35000000000000003</v>
      </c>
      <c r="BY159" s="14">
        <f>IF($J9&lt;&gt;"",$I9*IF(COUNTA(BZ10:$DR10)=0,$J9,0),0)</f>
        <v>0.35000000000000003</v>
      </c>
      <c r="BZ159" s="14">
        <f>IF($J9&lt;&gt;"",$I9*IF(COUNTA(CA10:$DR10)=0,$J9,0),0)</f>
        <v>0.35000000000000003</v>
      </c>
      <c r="CA159" s="14">
        <f>IF($J9&lt;&gt;"",$I9*IF(COUNTA(CB10:$DR10)=0,$J9,0),0)</f>
        <v>0.35000000000000003</v>
      </c>
      <c r="CB159" s="14">
        <f>IF($J9&lt;&gt;"",$I9*IF(COUNTA(CC10:$DR10)=0,$J9,0),0)</f>
        <v>0.35000000000000003</v>
      </c>
      <c r="CC159" s="14">
        <f>IF($J9&lt;&gt;"",$I9*IF(COUNTA(CD10:$DR10)=0,$J9,0),0)</f>
        <v>0.35000000000000003</v>
      </c>
      <c r="CD159" s="14">
        <f>IF($J9&lt;&gt;"",$I9*IF(COUNTA(CE10:$DR10)=0,$J9,0),0)</f>
        <v>0.35000000000000003</v>
      </c>
      <c r="CE159" s="14">
        <f>IF($J9&lt;&gt;"",$I9*IF(COUNTA(CF10:$DR10)=0,$J9,0),0)</f>
        <v>0.35000000000000003</v>
      </c>
      <c r="CF159" s="14">
        <f>IF($J9&lt;&gt;"",$I9*IF(COUNTA(CG10:$DR10)=0,$J9,0),0)</f>
        <v>0.35000000000000003</v>
      </c>
      <c r="CG159" s="14">
        <f>IF($J9&lt;&gt;"",$I9*IF(COUNTA(CH10:$DR10)=0,$J9,0),0)</f>
        <v>0.35000000000000003</v>
      </c>
      <c r="CH159" s="14">
        <f>IF($J9&lt;&gt;"",$I9*IF(COUNTA(CI10:$DR10)=0,$J9,0),0)</f>
        <v>0.35000000000000003</v>
      </c>
      <c r="CI159" s="14">
        <f>IF($J9&lt;&gt;"",$I9*IF(COUNTA(CJ10:$DR10)=0,$J9,0),0)</f>
        <v>0.35000000000000003</v>
      </c>
      <c r="CJ159" s="14">
        <f>IF($J9&lt;&gt;"",$I9*IF(COUNTA(CK10:$DR10)=0,$J9,0),0)</f>
        <v>0.35000000000000003</v>
      </c>
      <c r="CK159" s="14">
        <f>IF($J9&lt;&gt;"",$I9*IF(COUNTA(CL10:$DR10)=0,$J9,0),0)</f>
        <v>0.35000000000000003</v>
      </c>
      <c r="CL159" s="14">
        <f>IF($J9&lt;&gt;"",$I9*IF(COUNTA(CM10:$DR10)=0,$J9,0),0)</f>
        <v>0.35000000000000003</v>
      </c>
      <c r="CM159" s="14">
        <f>IF($J9&lt;&gt;"",$I9*IF(COUNTA(CN10:$DR10)=0,$J9,0),0)</f>
        <v>0.35000000000000003</v>
      </c>
      <c r="CN159" s="14">
        <f>IF($J9&lt;&gt;"",$I9*IF(COUNTA(CO10:$DR10)=0,$J9,0),0)</f>
        <v>0.35000000000000003</v>
      </c>
      <c r="CO159" s="14">
        <f>IF($J9&lt;&gt;"",$I9*IF(COUNTA(CP10:$DR10)=0,$J9,0),0)</f>
        <v>0.35000000000000003</v>
      </c>
      <c r="CP159" s="14">
        <f>IF($J9&lt;&gt;"",$I9*IF(COUNTA(CQ10:$DR10)=0,$J9,0),0)</f>
        <v>0.35000000000000003</v>
      </c>
      <c r="CQ159" s="14">
        <f>IF($J9&lt;&gt;"",$I9*IF(COUNTA(CR10:$DR10)=0,$J9,0),0)</f>
        <v>0.35000000000000003</v>
      </c>
      <c r="CR159" s="14">
        <f>IF($J9&lt;&gt;"",$I9*IF(COUNTA(CS10:$DR10)=0,$J9,0),0)</f>
        <v>0.35000000000000003</v>
      </c>
      <c r="CS159" s="14">
        <f>IF($J9&lt;&gt;"",$I9*IF(COUNTA(CT10:$DR10)=0,$J9,0),0)</f>
        <v>0.35000000000000003</v>
      </c>
      <c r="CT159" s="14">
        <f>IF($J9&lt;&gt;"",$I9*IF(COUNTA(CU10:$DR10)=0,$J9,0),0)</f>
        <v>0.35000000000000003</v>
      </c>
      <c r="CU159" s="14">
        <f>IF($J9&lt;&gt;"",$I9*IF(COUNTA(CV10:$DR10)=0,$J9,0),0)</f>
        <v>0.35000000000000003</v>
      </c>
      <c r="CV159" s="14">
        <f>IF($J9&lt;&gt;"",$I9*IF(COUNTA(CW10:$DR10)=0,$J9,0),0)</f>
        <v>0.35000000000000003</v>
      </c>
      <c r="CW159" s="14">
        <f>IF($J9&lt;&gt;"",$I9*IF(COUNTA(CX10:$DR10)=0,$J9,0),0)</f>
        <v>0.35000000000000003</v>
      </c>
      <c r="CX159" s="14">
        <f>IF($J9&lt;&gt;"",$I9*IF(COUNTA(CY10:$DR10)=0,$J9,0),0)</f>
        <v>0.35000000000000003</v>
      </c>
      <c r="CY159" s="14">
        <f>IF($J9&lt;&gt;"",$I9*IF(COUNTA(CZ10:$DR10)=0,$J9,0),0)</f>
        <v>0.35000000000000003</v>
      </c>
      <c r="CZ159" s="14">
        <f>IF($J9&lt;&gt;"",$I9*IF(COUNTA(DA10:$DR10)=0,$J9,0),0)</f>
        <v>0.35000000000000003</v>
      </c>
      <c r="DA159" s="14">
        <f>IF($J9&lt;&gt;"",$I9*IF(COUNTA(DB10:$DR10)=0,$J9,0),0)</f>
        <v>0.35000000000000003</v>
      </c>
      <c r="DB159" s="14">
        <f>IF($J9&lt;&gt;"",$I9*IF(COUNTA(DC10:$DR10)=0,$J9,0),0)</f>
        <v>0.35000000000000003</v>
      </c>
      <c r="DC159" s="14">
        <f>IF($J9&lt;&gt;"",$I9*IF(COUNTA(DD10:$DR10)=0,$J9,0),0)</f>
        <v>0.35000000000000003</v>
      </c>
      <c r="DD159" s="14">
        <f>IF($J9&lt;&gt;"",$I9*IF(COUNTA(DE10:$DR10)=0,$J9,0),0)</f>
        <v>0.35000000000000003</v>
      </c>
      <c r="DE159" s="14">
        <f>IF($J9&lt;&gt;"",$I9*IF(COUNTA(DF10:$DR10)=0,$J9,0),0)</f>
        <v>0.35000000000000003</v>
      </c>
      <c r="DF159" s="14">
        <f>IF($J9&lt;&gt;"",$I9*IF(COUNTA(DG10:$DR10)=0,$J9,0),0)</f>
        <v>0.35000000000000003</v>
      </c>
      <c r="DG159" s="14">
        <f>IF($J9&lt;&gt;"",$I9*IF(COUNTA(DH10:$DR10)=0,$J9,0),0)</f>
        <v>0.35000000000000003</v>
      </c>
      <c r="DH159" s="14">
        <f>IF($J9&lt;&gt;"",$I9*IF(COUNTA(DI10:$DR10)=0,$J9,0),0)</f>
        <v>0.35000000000000003</v>
      </c>
      <c r="DI159" s="14">
        <f>IF($J9&lt;&gt;"",$I9*IF(COUNTA(DJ10:$DR10)=0,$J9,0),0)</f>
        <v>0.35000000000000003</v>
      </c>
      <c r="DJ159" s="14">
        <f>IF($J9&lt;&gt;"",$I9*IF(COUNTA(DK10:$DR10)=0,$J9,0),0)</f>
        <v>0.35000000000000003</v>
      </c>
      <c r="DK159" s="14">
        <f>IF($J9&lt;&gt;"",$I9*IF(COUNTA(DL10:$DR10)=0,$J9,0),0)</f>
        <v>0.35000000000000003</v>
      </c>
      <c r="DL159" s="14">
        <f>IF($J9&lt;&gt;"",$I9*IF(COUNTA(DM10:$DR10)=0,$J9,0),0)</f>
        <v>0.35000000000000003</v>
      </c>
      <c r="DM159" s="14">
        <f>IF($J9&lt;&gt;"",$I9*IF(COUNTA(DN10:$DR10)=0,$J9,0),0)</f>
        <v>0.35000000000000003</v>
      </c>
      <c r="DN159" s="14">
        <f>IF($J9&lt;&gt;"",$I9*IF(COUNTA(DO10:$DR10)=0,$J9,0),0)</f>
        <v>0.35000000000000003</v>
      </c>
      <c r="DO159" s="14">
        <f>IF($J9&lt;&gt;"",$I9*IF(COUNTA(DP10:$DR10)=0,$J9,0),0)</f>
        <v>0.35000000000000003</v>
      </c>
      <c r="DP159" s="14">
        <f>IF($J9&lt;&gt;"",$I9*IF(COUNTA(DQ10:$DR10)=0,$J9,0),0)</f>
        <v>0.35000000000000003</v>
      </c>
      <c r="DQ159" s="14">
        <f>IF($J9&lt;&gt;"",$I9*IF(COUNTA(DR10:$DR10)=0,$J9,0),0)</f>
        <v>0.35000000000000003</v>
      </c>
      <c r="DR159" s="14">
        <f>IF($J9&lt;&gt;"",$I9*IF(COUNTA($DR10:DS10)=0,$J9,0),0)</f>
        <v>0.35000000000000003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</v>
      </c>
      <c r="CD160" s="14">
        <f>IF($J11&lt;&gt;"",$I11*IF(COUNTA(CE12:$DR12)=0,$J11,0),0)</f>
        <v>0</v>
      </c>
      <c r="CE160" s="14">
        <f>IF($J11&lt;&gt;"",$I11*IF(COUNTA(CF12:$DR12)=0,$J11,0),0)</f>
        <v>0</v>
      </c>
      <c r="CF160" s="14">
        <f>IF($J11&lt;&gt;"",$I11*IF(COUNTA(CG12:$DR12)=0,$J11,0),0)</f>
        <v>0</v>
      </c>
      <c r="CG160" s="14">
        <f>IF($J11&lt;&gt;"",$I11*IF(COUNTA(CH12:$DR12)=0,$J11,0),0)</f>
        <v>0</v>
      </c>
      <c r="CH160" s="14">
        <f>IF($J11&lt;&gt;"",$I11*IF(COUNTA(CI12:$DR12)=0,$J11,0),0)</f>
        <v>0</v>
      </c>
      <c r="CI160" s="14">
        <f>IF($J11&lt;&gt;"",$I11*IF(COUNTA(CJ12:$DR12)=0,$J11,0),0)</f>
        <v>0</v>
      </c>
      <c r="CJ160" s="14">
        <f>IF($J11&lt;&gt;"",$I11*IF(COUNTA(CK12:$DR12)=0,$J11,0),0)</f>
        <v>0</v>
      </c>
      <c r="CK160" s="14">
        <f>IF($J11&lt;&gt;"",$I11*IF(COUNTA(CL12:$DR12)=0,$J11,0),0)</f>
        <v>0</v>
      </c>
      <c r="CL160" s="14">
        <f>IF($J11&lt;&gt;"",$I11*IF(COUNTA(CM12:$DR12)=0,$J11,0),0)</f>
        <v>0</v>
      </c>
      <c r="CM160" s="14">
        <f>IF($J11&lt;&gt;"",$I11*IF(COUNTA(CN12:$DR12)=0,$J11,0),0)</f>
        <v>0</v>
      </c>
      <c r="CN160" s="14">
        <f>IF($J11&lt;&gt;"",$I11*IF(COUNTA(CO12:$DR12)=0,$J11,0),0)</f>
        <v>0</v>
      </c>
      <c r="CO160" s="14">
        <f>IF($J11&lt;&gt;"",$I11*IF(COUNTA(CP12:$DR12)=0,$J11,0),0)</f>
        <v>0</v>
      </c>
      <c r="CP160" s="14">
        <f>IF($J11&lt;&gt;"",$I11*IF(COUNTA(CQ12:$DR12)=0,$J11,0),0)</f>
        <v>0</v>
      </c>
      <c r="CQ160" s="14">
        <f>IF($J11&lt;&gt;"",$I11*IF(COUNTA(CR12:$DR12)=0,$J11,0),0)</f>
        <v>0</v>
      </c>
      <c r="CR160" s="14">
        <f>IF($J11&lt;&gt;"",$I11*IF(COUNTA(CS12:$DR12)=0,$J11,0),0)</f>
        <v>0</v>
      </c>
      <c r="CS160" s="14">
        <f>IF($J11&lt;&gt;"",$I11*IF(COUNTA(CT12:$DR12)=0,$J11,0),0)</f>
        <v>0</v>
      </c>
      <c r="CT160" s="14">
        <f>IF($J11&lt;&gt;"",$I11*IF(COUNTA(CU12:$DR12)=0,$J11,0),0)</f>
        <v>0</v>
      </c>
      <c r="CU160" s="14">
        <f>IF($J11&lt;&gt;"",$I11*IF(COUNTA(CV12:$DR12)=0,$J11,0),0)</f>
        <v>0</v>
      </c>
      <c r="CV160" s="14">
        <f>IF($J11&lt;&gt;"",$I11*IF(COUNTA(CW12:$DR12)=0,$J11,0),0)</f>
        <v>0</v>
      </c>
      <c r="CW160" s="14">
        <f>IF($J11&lt;&gt;"",$I11*IF(COUNTA(CX12:$DR12)=0,$J11,0),0)</f>
        <v>0</v>
      </c>
      <c r="CX160" s="14">
        <f>IF($J11&lt;&gt;"",$I11*IF(COUNTA(CY12:$DR12)=0,$J11,0),0)</f>
        <v>0</v>
      </c>
      <c r="CY160" s="14">
        <f>IF($J11&lt;&gt;"",$I11*IF(COUNTA(CZ12:$DR12)=0,$J11,0),0)</f>
        <v>0</v>
      </c>
      <c r="CZ160" s="14">
        <f>IF($J11&lt;&gt;"",$I11*IF(COUNTA(DA12:$DR12)=0,$J11,0),0)</f>
        <v>0</v>
      </c>
      <c r="DA160" s="14">
        <f>IF($J11&lt;&gt;"",$I11*IF(COUNTA(DB12:$DR12)=0,$J11,0),0)</f>
        <v>0</v>
      </c>
      <c r="DB160" s="14">
        <f>IF($J11&lt;&gt;"",$I11*IF(COUNTA(DC12:$DR12)=0,$J11,0),0)</f>
        <v>0</v>
      </c>
      <c r="DC160" s="14">
        <f>IF($J11&lt;&gt;"",$I11*IF(COUNTA(DD12:$DR12)=0,$J11,0),0)</f>
        <v>0</v>
      </c>
      <c r="DD160" s="14">
        <f>IF($J11&lt;&gt;"",$I11*IF(COUNTA(DE12:$DR12)=0,$J11,0),0)</f>
        <v>0</v>
      </c>
      <c r="DE160" s="14">
        <f>IF($J11&lt;&gt;"",$I11*IF(COUNTA(DF12:$DR12)=0,$J11,0),0)</f>
        <v>0</v>
      </c>
      <c r="DF160" s="14">
        <f>IF($J11&lt;&gt;"",$I11*IF(COUNTA(DG12:$DR12)=0,$J11,0),0)</f>
        <v>0</v>
      </c>
      <c r="DG160" s="14">
        <f>IF($J11&lt;&gt;"",$I11*IF(COUNTA(DH12:$DR12)=0,$J11,0),0)</f>
        <v>0</v>
      </c>
      <c r="DH160" s="14">
        <f>IF($J11&lt;&gt;"",$I11*IF(COUNTA(DI12:$DR12)=0,$J11,0),0)</f>
        <v>0</v>
      </c>
      <c r="DI160" s="14">
        <f>IF($J11&lt;&gt;"",$I11*IF(COUNTA(DJ12:$DR12)=0,$J11,0),0)</f>
        <v>0</v>
      </c>
      <c r="DJ160" s="14">
        <f>IF($J11&lt;&gt;"",$I11*IF(COUNTA(DK12:$DR12)=0,$J11,0),0)</f>
        <v>0</v>
      </c>
      <c r="DK160" s="14">
        <f>IF($J11&lt;&gt;"",$I11*IF(COUNTA(DL12:$DR12)=0,$J11,0),0)</f>
        <v>0</v>
      </c>
      <c r="DL160" s="14">
        <f>IF($J11&lt;&gt;"",$I11*IF(COUNTA(DM12:$DR12)=0,$J11,0),0)</f>
        <v>0</v>
      </c>
      <c r="DM160" s="14">
        <f>IF($J11&lt;&gt;"",$I11*IF(COUNTA(DN12:$DR12)=0,$J11,0),0)</f>
        <v>0</v>
      </c>
      <c r="DN160" s="14">
        <f>IF($J11&lt;&gt;"",$I11*IF(COUNTA(DO12:$DR12)=0,$J11,0),0)</f>
        <v>0</v>
      </c>
      <c r="DO160" s="14">
        <f>IF($J11&lt;&gt;"",$I11*IF(COUNTA(DP12:$DR12)=0,$J11,0),0)</f>
        <v>0</v>
      </c>
      <c r="DP160" s="14">
        <f>IF($J11&lt;&gt;"",$I11*IF(COUNTA(DQ12:$DR12)=0,$J11,0),0)</f>
        <v>0</v>
      </c>
      <c r="DQ160" s="14">
        <f>IF($J11&lt;&gt;"",$I11*IF(COUNTA(DR12:$DR12)=0,$J11,0),0)</f>
        <v>0</v>
      </c>
      <c r="DR160" s="14">
        <f>IF($J11&lt;&gt;"",$I11*IF(COUNTA($DR12:DS12)=0,$J11,0),0)</f>
        <v>0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</v>
      </c>
      <c r="BW161" s="14">
        <f>IF($J13&lt;&gt;"",$I13*IF(COUNTA(BX14:$DR14)=0,$J13,0),0)</f>
        <v>0</v>
      </c>
      <c r="BX161" s="14">
        <f>IF($J13&lt;&gt;"",$I13*IF(COUNTA(BY14:$DR14)=0,$J13,0),0)</f>
        <v>0</v>
      </c>
      <c r="BY161" s="14">
        <f>IF($J13&lt;&gt;"",$I13*IF(COUNTA(BZ14:$DR14)=0,$J13,0),0)</f>
        <v>0</v>
      </c>
      <c r="BZ161" s="14">
        <f>IF($J13&lt;&gt;"",$I13*IF(COUNTA(CA14:$DR14)=0,$J13,0),0)</f>
        <v>0</v>
      </c>
      <c r="CA161" s="14">
        <f>IF($J13&lt;&gt;"",$I13*IF(COUNTA(CB14:$DR14)=0,$J13,0),0)</f>
        <v>0</v>
      </c>
      <c r="CB161" s="14">
        <f>IF($J13&lt;&gt;"",$I13*IF(COUNTA(CC14:$DR14)=0,$J13,0),0)</f>
        <v>0</v>
      </c>
      <c r="CC161" s="14">
        <f>IF($J13&lt;&gt;"",$I13*IF(COUNTA(CD14:$DR14)=0,$J13,0),0)</f>
        <v>0</v>
      </c>
      <c r="CD161" s="14">
        <f>IF($J13&lt;&gt;"",$I13*IF(COUNTA(CE14:$DR14)=0,$J13,0),0)</f>
        <v>0</v>
      </c>
      <c r="CE161" s="14">
        <f>IF($J13&lt;&gt;"",$I13*IF(COUNTA(CF14:$DR14)=0,$J13,0),0)</f>
        <v>0</v>
      </c>
      <c r="CF161" s="14">
        <f>IF($J13&lt;&gt;"",$I13*IF(COUNTA(CG14:$DR14)=0,$J13,0),0)</f>
        <v>0</v>
      </c>
      <c r="CG161" s="14">
        <f>IF($J13&lt;&gt;"",$I13*IF(COUNTA(CH14:$DR14)=0,$J13,0),0)</f>
        <v>0</v>
      </c>
      <c r="CH161" s="14">
        <f>IF($J13&lt;&gt;"",$I13*IF(COUNTA(CI14:$DR14)=0,$J13,0),0)</f>
        <v>0</v>
      </c>
      <c r="CI161" s="14">
        <f>IF($J13&lt;&gt;"",$I13*IF(COUNTA(CJ14:$DR14)=0,$J13,0),0)</f>
        <v>0</v>
      </c>
      <c r="CJ161" s="14">
        <f>IF($J13&lt;&gt;"",$I13*IF(COUNTA(CK14:$DR14)=0,$J13,0),0)</f>
        <v>0</v>
      </c>
      <c r="CK161" s="14">
        <f>IF($J13&lt;&gt;"",$I13*IF(COUNTA(CL14:$DR14)=0,$J13,0),0)</f>
        <v>0</v>
      </c>
      <c r="CL161" s="14">
        <f>IF($J13&lt;&gt;"",$I13*IF(COUNTA(CM14:$DR14)=0,$J13,0),0)</f>
        <v>0</v>
      </c>
      <c r="CM161" s="14">
        <f>IF($J13&lt;&gt;"",$I13*IF(COUNTA(CN14:$DR14)=0,$J13,0),0)</f>
        <v>0</v>
      </c>
      <c r="CN161" s="14">
        <f>IF($J13&lt;&gt;"",$I13*IF(COUNTA(CO14:$DR14)=0,$J13,0),0)</f>
        <v>0</v>
      </c>
      <c r="CO161" s="14">
        <f>IF($J13&lt;&gt;"",$I13*IF(COUNTA(CP14:$DR14)=0,$J13,0),0)</f>
        <v>0</v>
      </c>
      <c r="CP161" s="14">
        <f>IF($J13&lt;&gt;"",$I13*IF(COUNTA(CQ14:$DR14)=0,$J13,0),0)</f>
        <v>0</v>
      </c>
      <c r="CQ161" s="14">
        <f>IF($J13&lt;&gt;"",$I13*IF(COUNTA(CR14:$DR14)=0,$J13,0),0)</f>
        <v>0</v>
      </c>
      <c r="CR161" s="14">
        <f>IF($J13&lt;&gt;"",$I13*IF(COUNTA(CS14:$DR14)=0,$J13,0),0)</f>
        <v>0</v>
      </c>
      <c r="CS161" s="14">
        <f>IF($J13&lt;&gt;"",$I13*IF(COUNTA(CT14:$DR14)=0,$J13,0),0)</f>
        <v>0</v>
      </c>
      <c r="CT161" s="14">
        <f>IF($J13&lt;&gt;"",$I13*IF(COUNTA(CU14:$DR14)=0,$J13,0),0)</f>
        <v>0</v>
      </c>
      <c r="CU161" s="14">
        <f>IF($J13&lt;&gt;"",$I13*IF(COUNTA(CV14:$DR14)=0,$J13,0),0)</f>
        <v>0</v>
      </c>
      <c r="CV161" s="14">
        <f>IF($J13&lt;&gt;"",$I13*IF(COUNTA(CW14:$DR14)=0,$J13,0),0)</f>
        <v>0</v>
      </c>
      <c r="CW161" s="14">
        <f>IF($J13&lt;&gt;"",$I13*IF(COUNTA(CX14:$DR14)=0,$J13,0),0)</f>
        <v>0</v>
      </c>
      <c r="CX161" s="14">
        <f>IF($J13&lt;&gt;"",$I13*IF(COUNTA(CY14:$DR14)=0,$J13,0),0)</f>
        <v>0</v>
      </c>
      <c r="CY161" s="14">
        <f>IF($J13&lt;&gt;"",$I13*IF(COUNTA(CZ14:$DR14)=0,$J13,0),0)</f>
        <v>0</v>
      </c>
      <c r="CZ161" s="14">
        <f>IF($J13&lt;&gt;"",$I13*IF(COUNTA(DA14:$DR14)=0,$J13,0),0)</f>
        <v>0</v>
      </c>
      <c r="DA161" s="14">
        <f>IF($J13&lt;&gt;"",$I13*IF(COUNTA(DB14:$DR14)=0,$J13,0),0)</f>
        <v>0</v>
      </c>
      <c r="DB161" s="14">
        <f>IF($J13&lt;&gt;"",$I13*IF(COUNTA(DC14:$DR14)=0,$J13,0),0)</f>
        <v>0</v>
      </c>
      <c r="DC161" s="14">
        <f>IF($J13&lt;&gt;"",$I13*IF(COUNTA(DD14:$DR14)=0,$J13,0),0)</f>
        <v>0</v>
      </c>
      <c r="DD161" s="14">
        <f>IF($J13&lt;&gt;"",$I13*IF(COUNTA(DE14:$DR14)=0,$J13,0),0)</f>
        <v>0</v>
      </c>
      <c r="DE161" s="14">
        <f>IF($J13&lt;&gt;"",$I13*IF(COUNTA(DF14:$DR14)=0,$J13,0),0)</f>
        <v>0</v>
      </c>
      <c r="DF161" s="14">
        <f>IF($J13&lt;&gt;"",$I13*IF(COUNTA(DG14:$DR14)=0,$J13,0),0)</f>
        <v>0</v>
      </c>
      <c r="DG161" s="14">
        <f>IF($J13&lt;&gt;"",$I13*IF(COUNTA(DH14:$DR14)=0,$J13,0),0)</f>
        <v>0</v>
      </c>
      <c r="DH161" s="14">
        <f>IF($J13&lt;&gt;"",$I13*IF(COUNTA(DI14:$DR14)=0,$J13,0),0)</f>
        <v>0</v>
      </c>
      <c r="DI161" s="14">
        <f>IF($J13&lt;&gt;"",$I13*IF(COUNTA(DJ14:$DR14)=0,$J13,0),0)</f>
        <v>0</v>
      </c>
      <c r="DJ161" s="14">
        <f>IF($J13&lt;&gt;"",$I13*IF(COUNTA(DK14:$DR14)=0,$J13,0),0)</f>
        <v>0</v>
      </c>
      <c r="DK161" s="14">
        <f>IF($J13&lt;&gt;"",$I13*IF(COUNTA(DL14:$DR14)=0,$J13,0),0)</f>
        <v>0</v>
      </c>
      <c r="DL161" s="14">
        <f>IF($J13&lt;&gt;"",$I13*IF(COUNTA(DM14:$DR14)=0,$J13,0),0)</f>
        <v>0</v>
      </c>
      <c r="DM161" s="14">
        <f>IF($J13&lt;&gt;"",$I13*IF(COUNTA(DN14:$DR14)=0,$J13,0),0)</f>
        <v>0</v>
      </c>
      <c r="DN161" s="14">
        <f>IF($J13&lt;&gt;"",$I13*IF(COUNTA(DO14:$DR14)=0,$J13,0),0)</f>
        <v>0</v>
      </c>
      <c r="DO161" s="14">
        <f>IF($J13&lt;&gt;"",$I13*IF(COUNTA(DP14:$DR14)=0,$J13,0),0)</f>
        <v>0</v>
      </c>
      <c r="DP161" s="14">
        <f>IF($J13&lt;&gt;"",$I13*IF(COUNTA(DQ14:$DR14)=0,$J13,0),0)</f>
        <v>0</v>
      </c>
      <c r="DQ161" s="14">
        <f>IF($J13&lt;&gt;"",$I13*IF(COUNTA(DR14:$DR14)=0,$J13,0),0)</f>
        <v>0</v>
      </c>
      <c r="DR161" s="14">
        <f>IF($J13&lt;&gt;"",$I13*IF(COUNTA($DR14:DS14)=0,$J13,0),0)</f>
        <v>0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autoFilter ref="A4:DR70">
    <filterColumn colId="0" showButton="0"/>
  </autoFilter>
  <mergeCells count="652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7:B88"/>
    <mergeCell ref="C89:C90"/>
    <mergeCell ref="D89:D90"/>
    <mergeCell ref="E89:E90"/>
    <mergeCell ref="F89:F90"/>
    <mergeCell ref="G89:G90"/>
    <mergeCell ref="H89:H90"/>
    <mergeCell ref="I89:I90"/>
    <mergeCell ref="A87:A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13" zoomScaleNormal="100" zoomScaleSheetLayoutView="100" workbookViewId="0">
      <selection activeCell="P27" sqref="P27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4</v>
      </c>
      <c r="C28" s="30">
        <f>ガント!L152</f>
        <v>4</v>
      </c>
      <c r="D28" s="30">
        <f>ガント!M152</f>
        <v>4</v>
      </c>
      <c r="E28" s="30">
        <f>ガント!N152</f>
        <v>8</v>
      </c>
      <c r="F28" s="30">
        <f>ガント!O152</f>
        <v>12</v>
      </c>
      <c r="G28" s="30">
        <f>ガント!P152</f>
        <v>16</v>
      </c>
      <c r="H28" s="30">
        <f>ガント!Q152</f>
        <v>20</v>
      </c>
      <c r="I28" s="30">
        <f>ガント!R152</f>
        <v>28</v>
      </c>
      <c r="J28" s="30">
        <f>ガント!S152</f>
        <v>28</v>
      </c>
      <c r="K28" s="30">
        <f>ガント!T152</f>
        <v>28</v>
      </c>
      <c r="L28" s="30">
        <f>ガント!U152</f>
        <v>32</v>
      </c>
      <c r="M28" s="30">
        <f>ガント!V152</f>
        <v>36</v>
      </c>
      <c r="N28" s="30">
        <f>ガント!W152</f>
        <v>40</v>
      </c>
      <c r="O28" s="30">
        <f>ガント!X152</f>
        <v>44</v>
      </c>
      <c r="P28" s="30">
        <f>ガント!Y152</f>
        <v>56</v>
      </c>
      <c r="Q28" s="30">
        <f>ガント!Z152</f>
        <v>56</v>
      </c>
      <c r="R28" s="30">
        <f>ガント!AA152</f>
        <v>56</v>
      </c>
      <c r="S28" s="30">
        <f>ガント!AB152</f>
        <v>56</v>
      </c>
      <c r="T28" s="30">
        <f>ガント!AC152</f>
        <v>56</v>
      </c>
      <c r="U28" s="30">
        <f>ガント!AD152</f>
        <v>56</v>
      </c>
      <c r="V28" s="30">
        <f>ガント!AE152</f>
        <v>56</v>
      </c>
      <c r="W28" s="30">
        <f>ガント!AF152</f>
        <v>56</v>
      </c>
      <c r="X28" s="30">
        <f>ガント!AG152</f>
        <v>56</v>
      </c>
      <c r="Y28" s="30">
        <f>ガント!AH152</f>
        <v>56</v>
      </c>
      <c r="Z28" s="30">
        <f>ガント!AI152</f>
        <v>56</v>
      </c>
      <c r="AA28" s="30">
        <f>ガント!AJ152</f>
        <v>56</v>
      </c>
      <c r="AB28" s="30">
        <f>ガント!AK152</f>
        <v>56</v>
      </c>
      <c r="AC28" s="30">
        <f>ガント!AL152</f>
        <v>56</v>
      </c>
      <c r="AD28" s="30">
        <f>ガント!AM152</f>
        <v>56</v>
      </c>
      <c r="AE28" s="30">
        <f>ガント!AN152</f>
        <v>56</v>
      </c>
      <c r="AF28" s="30">
        <f>ガント!AO152</f>
        <v>56</v>
      </c>
      <c r="AG28" s="30">
        <f>ガント!AP152</f>
        <v>56</v>
      </c>
      <c r="AH28" s="30">
        <f>ガント!AQ152</f>
        <v>56</v>
      </c>
      <c r="AI28" s="30">
        <f>ガント!AR152</f>
        <v>56</v>
      </c>
      <c r="AJ28" s="30">
        <f>ガント!AS152</f>
        <v>56</v>
      </c>
      <c r="AK28" s="30">
        <f>ガント!AT152</f>
        <v>56</v>
      </c>
      <c r="AL28" s="30">
        <f>ガント!AU152</f>
        <v>56</v>
      </c>
      <c r="AM28" s="30">
        <f>ガント!AV152</f>
        <v>56</v>
      </c>
      <c r="AN28" s="30">
        <f>ガント!AW152</f>
        <v>56</v>
      </c>
      <c r="AO28" s="30">
        <f>ガント!AX152</f>
        <v>56</v>
      </c>
      <c r="AP28" s="30">
        <f>ガント!AY152</f>
        <v>56</v>
      </c>
      <c r="AQ28" s="30">
        <f>ガント!AZ152</f>
        <v>56</v>
      </c>
      <c r="AR28" s="30">
        <f>ガント!BA152</f>
        <v>56</v>
      </c>
      <c r="AS28" s="30">
        <f>ガント!BB152</f>
        <v>56</v>
      </c>
      <c r="AT28" s="30">
        <f>ガント!BC152</f>
        <v>56</v>
      </c>
      <c r="AU28" s="30">
        <f>ガント!BD152</f>
        <v>56</v>
      </c>
      <c r="AV28" s="30">
        <f>ガント!BE152</f>
        <v>56</v>
      </c>
      <c r="AW28" s="30">
        <f>ガント!BF152</f>
        <v>56</v>
      </c>
      <c r="AX28" s="30">
        <f>ガント!BG152</f>
        <v>56</v>
      </c>
      <c r="AY28" s="30">
        <f>ガント!BH152</f>
        <v>56</v>
      </c>
      <c r="AZ28" s="30">
        <f>ガント!BI152</f>
        <v>56</v>
      </c>
      <c r="BA28" s="30">
        <f>ガント!BJ152</f>
        <v>56</v>
      </c>
      <c r="BB28" s="30">
        <f>ガント!BK152</f>
        <v>56</v>
      </c>
      <c r="BC28" s="30">
        <f>ガント!BL152</f>
        <v>56</v>
      </c>
      <c r="BD28" s="30">
        <f>ガント!BM152</f>
        <v>56</v>
      </c>
      <c r="BE28" s="30">
        <f>ガント!BN152</f>
        <v>56</v>
      </c>
      <c r="BF28" s="30">
        <f>ガント!BO152</f>
        <v>56</v>
      </c>
      <c r="BG28" s="30">
        <f>ガント!BP152</f>
        <v>56</v>
      </c>
      <c r="BH28" s="30">
        <f>ガント!BQ152</f>
        <v>56</v>
      </c>
      <c r="BI28" s="30">
        <f>ガント!BR152</f>
        <v>56</v>
      </c>
      <c r="BJ28" s="30">
        <f>ガント!BS152</f>
        <v>56</v>
      </c>
      <c r="BK28" s="30">
        <f>ガント!BT152</f>
        <v>56</v>
      </c>
      <c r="BL28" s="30">
        <f>ガント!BU152</f>
        <v>56</v>
      </c>
      <c r="BM28" s="30">
        <f>ガント!BV152</f>
        <v>56</v>
      </c>
      <c r="BN28" s="30">
        <f>ガント!BW152</f>
        <v>56</v>
      </c>
      <c r="BO28" s="30">
        <f>ガント!BX152</f>
        <v>56</v>
      </c>
      <c r="BP28" s="30">
        <f>ガント!BY152</f>
        <v>56</v>
      </c>
      <c r="BQ28" s="30">
        <f>ガント!BZ152</f>
        <v>56</v>
      </c>
      <c r="BR28" s="30">
        <f>ガント!CA152</f>
        <v>56</v>
      </c>
      <c r="BS28" s="30">
        <f>ガント!CB152</f>
        <v>56</v>
      </c>
      <c r="BT28" s="30">
        <f>ガント!CC152</f>
        <v>56</v>
      </c>
      <c r="BU28" s="30">
        <f>ガント!CD152</f>
        <v>56</v>
      </c>
      <c r="BV28" s="30">
        <f>ガント!CE152</f>
        <v>56</v>
      </c>
      <c r="BW28" s="30">
        <f>ガント!CF152</f>
        <v>56</v>
      </c>
      <c r="BX28" s="30">
        <f>ガント!CG152</f>
        <v>56</v>
      </c>
      <c r="BY28" s="30">
        <f>ガント!CH152</f>
        <v>56</v>
      </c>
      <c r="BZ28" s="30">
        <f>ガント!CI152</f>
        <v>56</v>
      </c>
      <c r="CA28" s="30">
        <f>ガント!CJ152</f>
        <v>56</v>
      </c>
      <c r="CB28" s="30">
        <f>ガント!CK152</f>
        <v>56</v>
      </c>
      <c r="CC28" s="30">
        <f>ガント!CL152</f>
        <v>56</v>
      </c>
      <c r="CD28" s="30">
        <f>ガント!CM152</f>
        <v>56</v>
      </c>
      <c r="CE28" s="30">
        <f>ガント!CN152</f>
        <v>56</v>
      </c>
      <c r="CF28" s="30">
        <f>ガント!CO152</f>
        <v>56</v>
      </c>
      <c r="CG28" s="30">
        <f>ガント!CP152</f>
        <v>56</v>
      </c>
      <c r="CH28" s="30">
        <f>ガント!CQ152</f>
        <v>56</v>
      </c>
      <c r="CI28" s="30">
        <f>ガント!CR152</f>
        <v>56</v>
      </c>
      <c r="CJ28" s="30">
        <f>ガント!CS152</f>
        <v>56</v>
      </c>
      <c r="CK28" s="30">
        <f>ガント!CT152</f>
        <v>56</v>
      </c>
      <c r="CL28" s="30">
        <f>ガント!CU152</f>
        <v>56</v>
      </c>
      <c r="CM28" s="30">
        <f>ガント!CV152</f>
        <v>56</v>
      </c>
      <c r="CN28" s="30">
        <f>ガント!CW152</f>
        <v>56</v>
      </c>
      <c r="CO28" s="30">
        <f>ガント!CX152</f>
        <v>56</v>
      </c>
      <c r="CP28" s="30">
        <f>ガント!CY152</f>
        <v>56</v>
      </c>
      <c r="CQ28" s="30">
        <f>ガント!CZ152</f>
        <v>56</v>
      </c>
      <c r="CR28" s="30">
        <f>ガント!DA152</f>
        <v>56</v>
      </c>
      <c r="CS28" s="30">
        <f>ガント!DB152</f>
        <v>56</v>
      </c>
      <c r="CT28" s="30">
        <f>ガント!DC152</f>
        <v>56</v>
      </c>
      <c r="CU28" s="30">
        <f>ガント!DD152</f>
        <v>56</v>
      </c>
      <c r="CV28" s="30">
        <f>ガント!DE152</f>
        <v>56</v>
      </c>
      <c r="CW28" s="30">
        <f>ガント!DF152</f>
        <v>56</v>
      </c>
      <c r="CX28" s="30">
        <f>ガント!DG152</f>
        <v>56</v>
      </c>
      <c r="CY28" s="30">
        <f>ガント!DH152</f>
        <v>56</v>
      </c>
      <c r="CZ28" s="30">
        <f>ガント!DI152</f>
        <v>56</v>
      </c>
      <c r="DA28" s="30">
        <f>ガント!DJ152</f>
        <v>56</v>
      </c>
      <c r="DB28" s="30">
        <f>ガント!DK152</f>
        <v>56</v>
      </c>
      <c r="DC28" s="30">
        <f>ガント!DL152</f>
        <v>56</v>
      </c>
      <c r="DD28" s="30">
        <f>ガント!DM152</f>
        <v>56</v>
      </c>
      <c r="DE28" s="30">
        <f>ガント!DN152</f>
        <v>56</v>
      </c>
      <c r="DF28" s="30">
        <f>ガント!DO152</f>
        <v>56</v>
      </c>
      <c r="DG28" s="30">
        <f>ガント!DP152</f>
        <v>56</v>
      </c>
      <c r="DH28" s="30">
        <f>ガント!DQ152</f>
        <v>56</v>
      </c>
      <c r="DI28" s="30">
        <f>ガント!DR152</f>
        <v>56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 t="e">
        <f ca="1">IF(TODAY()&gt;=AR$27,ガント!BA153,NA())</f>
        <v>#N/A</v>
      </c>
      <c r="AS29" s="30" t="e">
        <f ca="1">IF(TODAY()&gt;=AS$27,ガント!BB153,NA())</f>
        <v>#N/A</v>
      </c>
      <c r="AT29" s="30" t="e">
        <f ca="1">IF(TODAY()&gt;=AT$27,ガント!BC153,NA())</f>
        <v>#N/A</v>
      </c>
      <c r="AU29" s="30" t="e">
        <f ca="1">IF(TODAY()&gt;=AU$27,ガント!BD153,NA())</f>
        <v>#N/A</v>
      </c>
      <c r="AV29" s="30" t="e">
        <f ca="1">IF(TODAY()&gt;=AV$27,ガント!BE153,NA())</f>
        <v>#N/A</v>
      </c>
      <c r="AW29" s="30" t="e">
        <f ca="1">IF(TODAY()&gt;=AW$27,ガント!BF153,NA())</f>
        <v>#N/A</v>
      </c>
      <c r="AX29" s="30" t="e">
        <f ca="1">IF(TODAY()&gt;=AX$27,ガント!BG153,NA())</f>
        <v>#N/A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2.8000000000000003</v>
      </c>
      <c r="C30" s="27">
        <f ca="1">IF(TODAY()&gt;=C$27,ガント!L154,NA())</f>
        <v>2.8000000000000003</v>
      </c>
      <c r="D30" s="27">
        <f ca="1">IF(TODAY()&gt;=D$27,ガント!M154,NA())</f>
        <v>2.8000000000000003</v>
      </c>
      <c r="E30" s="27">
        <f ca="1">IF(TODAY()&gt;=E$27,ガント!N154,NA())</f>
        <v>2.8000000000000003</v>
      </c>
      <c r="F30" s="27">
        <f ca="1">IF(TODAY()&gt;=F$27,ガント!O154,NA())</f>
        <v>2.8000000000000003</v>
      </c>
      <c r="G30" s="27">
        <f ca="1">IF(TODAY()&gt;=G$27,ガント!P154,NA())</f>
        <v>2.8000000000000003</v>
      </c>
      <c r="H30" s="27">
        <f ca="1">IF(TODAY()&gt;=H$27,ガント!Q154,NA())</f>
        <v>2.8000000000000003</v>
      </c>
      <c r="I30" s="27">
        <f ca="1">IF(TODAY()&gt;=I$27,ガント!R154,NA())</f>
        <v>2.8000000000000003</v>
      </c>
      <c r="J30" s="27">
        <f ca="1">IF(TODAY()&gt;=J$27,ガント!S154,NA())</f>
        <v>2.8000000000000003</v>
      </c>
      <c r="K30" s="27">
        <f ca="1">IF(TODAY()&gt;=K$27,ガント!T154,NA())</f>
        <v>2.8000000000000003</v>
      </c>
      <c r="L30" s="27">
        <f ca="1">IF(TODAY()&gt;=L$27,ガント!U154,NA())</f>
        <v>2.8000000000000003</v>
      </c>
      <c r="M30" s="27">
        <f ca="1">IF(TODAY()&gt;=M$27,ガント!V154,NA())</f>
        <v>2.8000000000000003</v>
      </c>
      <c r="N30" s="27">
        <f ca="1">IF(TODAY()&gt;=N$27,ガント!W154,NA())</f>
        <v>2.8000000000000003</v>
      </c>
      <c r="O30" s="27">
        <f ca="1">IF(TODAY()&gt;=O$27,ガント!X154,NA())</f>
        <v>2.8000000000000003</v>
      </c>
      <c r="P30" s="27">
        <f ca="1">IF(TODAY()&gt;=P$27,ガント!Y154,NA())</f>
        <v>2.8000000000000003</v>
      </c>
      <c r="Q30" s="27">
        <f ca="1">IF(TODAY()&gt;=Q$27,ガント!Z154,NA())</f>
        <v>2.8000000000000003</v>
      </c>
      <c r="R30" s="27">
        <f ca="1">IF(TODAY()&gt;=R$27,ガント!AA154,NA())</f>
        <v>2.8000000000000003</v>
      </c>
      <c r="S30" s="27">
        <f ca="1">IF(TODAY()&gt;=S$27,ガント!AB154,NA())</f>
        <v>2.8000000000000003</v>
      </c>
      <c r="T30" s="27">
        <f ca="1">IF(TODAY()&gt;=T$27,ガント!AC154,NA())</f>
        <v>2.8000000000000003</v>
      </c>
      <c r="U30" s="27">
        <f ca="1">IF(TODAY()&gt;=U$27,ガント!AD154,NA())</f>
        <v>2.8000000000000003</v>
      </c>
      <c r="V30" s="27">
        <f ca="1">IF(TODAY()&gt;=V$27,ガント!AE154,NA())</f>
        <v>2.8000000000000003</v>
      </c>
      <c r="W30" s="27">
        <f ca="1">IF(TODAY()&gt;=W$27,ガント!AF154,NA())</f>
        <v>2.8000000000000003</v>
      </c>
      <c r="X30" s="27">
        <f ca="1">IF(TODAY()&gt;=X$27,ガント!AG154,NA())</f>
        <v>2.8000000000000003</v>
      </c>
      <c r="Y30" s="27">
        <f ca="1">IF(TODAY()&gt;=Y$27,ガント!AH154,NA())</f>
        <v>2.8000000000000003</v>
      </c>
      <c r="Z30" s="27">
        <f ca="1">IF(TODAY()&gt;=Z$27,ガント!AI154,NA())</f>
        <v>2.8000000000000003</v>
      </c>
      <c r="AA30" s="27">
        <f ca="1">IF(TODAY()&gt;=AA$27,ガント!AJ154,NA())</f>
        <v>2.8000000000000003</v>
      </c>
      <c r="AB30" s="27">
        <f ca="1">IF(TODAY()&gt;=AB$27,ガント!AK154,NA())</f>
        <v>2.8000000000000003</v>
      </c>
      <c r="AC30" s="27">
        <f ca="1">IF(TODAY()&gt;=AC$27,ガント!AL154,NA())</f>
        <v>2.8000000000000003</v>
      </c>
      <c r="AD30" s="27">
        <f ca="1">IF(TODAY()&gt;=AD$27,ガント!AM154,NA())</f>
        <v>2.8000000000000003</v>
      </c>
      <c r="AE30" s="27">
        <f ca="1">IF(TODAY()&gt;=AE$27,ガント!AN154,NA())</f>
        <v>2.8000000000000003</v>
      </c>
      <c r="AF30" s="27">
        <f ca="1">IF(TODAY()&gt;=AF$27,ガント!AO154,NA())</f>
        <v>2.8000000000000003</v>
      </c>
      <c r="AG30" s="27">
        <f ca="1">IF(TODAY()&gt;=AG$27,ガント!AP154,NA())</f>
        <v>2.8000000000000003</v>
      </c>
      <c r="AH30" s="27">
        <f ca="1">IF(TODAY()&gt;=AH$27,ガント!AQ154,NA())</f>
        <v>2.8000000000000003</v>
      </c>
      <c r="AI30" s="27">
        <f ca="1">IF(TODAY()&gt;=AI$27,ガント!AR154,NA())</f>
        <v>2.8000000000000003</v>
      </c>
      <c r="AJ30" s="27">
        <f ca="1">IF(TODAY()&gt;=AJ$27,ガント!AS154,NA())</f>
        <v>2.8000000000000003</v>
      </c>
      <c r="AK30" s="27">
        <f ca="1">IF(TODAY()&gt;=AK$27,ガント!AT154,NA())</f>
        <v>2.8000000000000003</v>
      </c>
      <c r="AL30" s="27">
        <f ca="1">IF(TODAY()&gt;=AL$27,ガント!AU154,NA())</f>
        <v>2.8000000000000003</v>
      </c>
      <c r="AM30" s="27">
        <f ca="1">IF(TODAY()&gt;=AM$27,ガント!AV154,NA())</f>
        <v>2.8000000000000003</v>
      </c>
      <c r="AN30" s="27">
        <f ca="1">IF(TODAY()&gt;=AN$27,ガント!AW154,NA())</f>
        <v>2.8000000000000003</v>
      </c>
      <c r="AO30" s="27">
        <f ca="1">IF(TODAY()&gt;=AO$27,ガント!AX154,NA())</f>
        <v>2.8000000000000003</v>
      </c>
      <c r="AP30" s="27">
        <f ca="1">IF(TODAY()&gt;=AP$27,ガント!AY154,NA())</f>
        <v>2.8000000000000003</v>
      </c>
      <c r="AQ30" s="27">
        <f ca="1">IF(TODAY()&gt;=AQ$27,ガント!AZ154,NA())</f>
        <v>2.8000000000000003</v>
      </c>
      <c r="AR30" s="27" t="e">
        <f ca="1">IF(TODAY()&gt;=AR$27,ガント!BA154,NA())</f>
        <v>#N/A</v>
      </c>
      <c r="AS30" s="27" t="e">
        <f ca="1">IF(TODAY()&gt;=AS$27,ガント!BB154,NA())</f>
        <v>#N/A</v>
      </c>
      <c r="AT30" s="27" t="e">
        <f ca="1">IF(TODAY()&gt;=AT$27,ガント!BC154,NA())</f>
        <v>#N/A</v>
      </c>
      <c r="AU30" s="27" t="e">
        <f ca="1">IF(TODAY()&gt;=AU$27,ガント!BD154,NA())</f>
        <v>#N/A</v>
      </c>
      <c r="AV30" s="27" t="e">
        <f ca="1">IF(TODAY()&gt;=AV$27,ガント!BE154,NA())</f>
        <v>#N/A</v>
      </c>
      <c r="AW30" s="27" t="e">
        <f ca="1">IF(TODAY()&gt;=AW$27,ガント!BF154,NA())</f>
        <v>#N/A</v>
      </c>
      <c r="AX30" s="27" t="e">
        <f ca="1">IF(TODAY()&gt;=AX$27,ガント!BG154,NA())</f>
        <v>#N/A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-1.1999999999999997</v>
      </c>
      <c r="C31" s="25">
        <f t="shared" ca="1" si="0"/>
        <v>-1.1999999999999997</v>
      </c>
      <c r="D31" s="25">
        <f t="shared" ca="1" si="0"/>
        <v>-1.1999999999999997</v>
      </c>
      <c r="E31" s="25">
        <f t="shared" ca="1" si="0"/>
        <v>-5.1999999999999993</v>
      </c>
      <c r="F31" s="25">
        <f t="shared" ca="1" si="0"/>
        <v>-9.1999999999999993</v>
      </c>
      <c r="G31" s="25">
        <f t="shared" ca="1" si="0"/>
        <v>-13.2</v>
      </c>
      <c r="H31" s="25">
        <f t="shared" ca="1" si="0"/>
        <v>-17.2</v>
      </c>
      <c r="I31" s="25">
        <f t="shared" ca="1" si="0"/>
        <v>-25.2</v>
      </c>
      <c r="J31" s="25">
        <f t="shared" ca="1" si="0"/>
        <v>-25.2</v>
      </c>
      <c r="K31" s="25">
        <f t="shared" ca="1" si="0"/>
        <v>-25.2</v>
      </c>
      <c r="L31" s="25">
        <f t="shared" ca="1" si="0"/>
        <v>-29.2</v>
      </c>
      <c r="M31" s="25">
        <f t="shared" ca="1" si="0"/>
        <v>-33.200000000000003</v>
      </c>
      <c r="N31" s="25">
        <f t="shared" ca="1" si="0"/>
        <v>-37.200000000000003</v>
      </c>
      <c r="O31" s="25">
        <f t="shared" ca="1" si="0"/>
        <v>-41.2</v>
      </c>
      <c r="P31" s="25">
        <f t="shared" ca="1" si="0"/>
        <v>-53.2</v>
      </c>
      <c r="Q31" s="25">
        <f t="shared" ca="1" si="0"/>
        <v>-53.2</v>
      </c>
      <c r="R31" s="25">
        <f t="shared" ca="1" si="0"/>
        <v>-53.2</v>
      </c>
      <c r="S31" s="25">
        <f t="shared" ca="1" si="0"/>
        <v>-53.2</v>
      </c>
      <c r="T31" s="25">
        <f t="shared" ca="1" si="0"/>
        <v>-53.2</v>
      </c>
      <c r="U31" s="25">
        <f t="shared" ca="1" si="0"/>
        <v>-53.2</v>
      </c>
      <c r="V31" s="25">
        <f t="shared" ca="1" si="0"/>
        <v>-53.2</v>
      </c>
      <c r="W31" s="25">
        <f t="shared" ca="1" si="0"/>
        <v>-53.2</v>
      </c>
      <c r="X31" s="25">
        <f t="shared" ca="1" si="0"/>
        <v>-53.2</v>
      </c>
      <c r="Y31" s="25">
        <f t="shared" ca="1" si="0"/>
        <v>-53.2</v>
      </c>
      <c r="Z31" s="25">
        <f t="shared" ca="1" si="0"/>
        <v>-53.2</v>
      </c>
      <c r="AA31" s="25">
        <f t="shared" ca="1" si="0"/>
        <v>-53.2</v>
      </c>
      <c r="AB31" s="25">
        <f t="shared" ca="1" si="0"/>
        <v>-53.2</v>
      </c>
      <c r="AC31" s="25">
        <f t="shared" ca="1" si="0"/>
        <v>-53.2</v>
      </c>
      <c r="AD31" s="25">
        <f ca="1">IF(ISERR(AD30-AD28),NA(),AD30-AD28)</f>
        <v>-53.2</v>
      </c>
      <c r="AE31" s="25">
        <f t="shared" ca="1" si="0"/>
        <v>-53.2</v>
      </c>
      <c r="AF31" s="25">
        <f t="shared" ca="1" si="0"/>
        <v>-53.2</v>
      </c>
      <c r="AG31" s="25">
        <f t="shared" ca="1" si="0"/>
        <v>-53.2</v>
      </c>
      <c r="AH31" s="25">
        <f t="shared" ref="AH31:BM31" ca="1" si="1">IF(ISERR(AH30-AH28),NA(),AH30-AH28)</f>
        <v>-53.2</v>
      </c>
      <c r="AI31" s="25">
        <f t="shared" ca="1" si="1"/>
        <v>-53.2</v>
      </c>
      <c r="AJ31" s="25">
        <f t="shared" ca="1" si="1"/>
        <v>-53.2</v>
      </c>
      <c r="AK31" s="25">
        <f t="shared" ca="1" si="1"/>
        <v>-53.2</v>
      </c>
      <c r="AL31" s="25">
        <f t="shared" ca="1" si="1"/>
        <v>-53.2</v>
      </c>
      <c r="AM31" s="25">
        <f t="shared" ca="1" si="1"/>
        <v>-53.2</v>
      </c>
      <c r="AN31" s="25">
        <f t="shared" ca="1" si="1"/>
        <v>-53.2</v>
      </c>
      <c r="AO31" s="25">
        <f t="shared" ca="1" si="1"/>
        <v>-53.2</v>
      </c>
      <c r="AP31" s="25">
        <f t="shared" ca="1" si="1"/>
        <v>-53.2</v>
      </c>
      <c r="AQ31" s="25">
        <f t="shared" ca="1" si="1"/>
        <v>-53.2</v>
      </c>
      <c r="AR31" s="25" t="e">
        <f t="shared" ca="1" si="1"/>
        <v>#N/A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36</v>
      </c>
      <c r="B32" s="23">
        <f t="shared" ref="B32:AG32" ca="1" si="4">IF(ISERR(B30-B29),NA(),B30-B29)</f>
        <v>2.8000000000000003</v>
      </c>
      <c r="C32" s="23">
        <f t="shared" ca="1" si="4"/>
        <v>2.8000000000000003</v>
      </c>
      <c r="D32" s="23">
        <f t="shared" ca="1" si="4"/>
        <v>2.8000000000000003</v>
      </c>
      <c r="E32" s="23">
        <f t="shared" ca="1" si="4"/>
        <v>2.8000000000000003</v>
      </c>
      <c r="F32" s="23">
        <f t="shared" ca="1" si="4"/>
        <v>2.8000000000000003</v>
      </c>
      <c r="G32" s="23">
        <f t="shared" ca="1" si="4"/>
        <v>2.8000000000000003</v>
      </c>
      <c r="H32" s="23">
        <f t="shared" ca="1" si="4"/>
        <v>2.8000000000000003</v>
      </c>
      <c r="I32" s="23">
        <f t="shared" ca="1" si="4"/>
        <v>2.8000000000000003</v>
      </c>
      <c r="J32" s="23">
        <f t="shared" ca="1" si="4"/>
        <v>2.8000000000000003</v>
      </c>
      <c r="K32" s="23">
        <f t="shared" ca="1" si="4"/>
        <v>2.8000000000000003</v>
      </c>
      <c r="L32" s="23">
        <f t="shared" ca="1" si="4"/>
        <v>2.8000000000000003</v>
      </c>
      <c r="M32" s="23">
        <f t="shared" ca="1" si="4"/>
        <v>2.8000000000000003</v>
      </c>
      <c r="N32" s="23">
        <f t="shared" ca="1" si="4"/>
        <v>2.8000000000000003</v>
      </c>
      <c r="O32" s="23">
        <f t="shared" ca="1" si="4"/>
        <v>2.8000000000000003</v>
      </c>
      <c r="P32" s="23">
        <f t="shared" ca="1" si="4"/>
        <v>2.8000000000000003</v>
      </c>
      <c r="Q32" s="23">
        <f t="shared" ca="1" si="4"/>
        <v>2.8000000000000003</v>
      </c>
      <c r="R32" s="23">
        <f t="shared" ca="1" si="4"/>
        <v>2.8000000000000003</v>
      </c>
      <c r="S32" s="23">
        <f t="shared" ca="1" si="4"/>
        <v>2.8000000000000003</v>
      </c>
      <c r="T32" s="23">
        <f t="shared" ca="1" si="4"/>
        <v>2.8000000000000003</v>
      </c>
      <c r="U32" s="23">
        <f t="shared" ca="1" si="4"/>
        <v>2.8000000000000003</v>
      </c>
      <c r="V32" s="23">
        <f t="shared" ca="1" si="4"/>
        <v>2.8000000000000003</v>
      </c>
      <c r="W32" s="23">
        <f t="shared" ca="1" si="4"/>
        <v>2.8000000000000003</v>
      </c>
      <c r="X32" s="23">
        <f t="shared" ca="1" si="4"/>
        <v>2.8000000000000003</v>
      </c>
      <c r="Y32" s="23">
        <f t="shared" ca="1" si="4"/>
        <v>2.8000000000000003</v>
      </c>
      <c r="Z32" s="23">
        <f t="shared" ca="1" si="4"/>
        <v>2.8000000000000003</v>
      </c>
      <c r="AA32" s="23">
        <f t="shared" ca="1" si="4"/>
        <v>2.8000000000000003</v>
      </c>
      <c r="AB32" s="23">
        <f t="shared" ca="1" si="4"/>
        <v>2.8000000000000003</v>
      </c>
      <c r="AC32" s="23">
        <f t="shared" ca="1" si="4"/>
        <v>2.8000000000000003</v>
      </c>
      <c r="AD32" s="23">
        <f t="shared" ca="1" si="4"/>
        <v>2.8000000000000003</v>
      </c>
      <c r="AE32" s="23">
        <f t="shared" ca="1" si="4"/>
        <v>2.8000000000000003</v>
      </c>
      <c r="AF32" s="23">
        <f t="shared" ca="1" si="4"/>
        <v>2.8000000000000003</v>
      </c>
      <c r="AG32" s="23">
        <f t="shared" ca="1" si="4"/>
        <v>2.8000000000000003</v>
      </c>
      <c r="AH32" s="23">
        <f t="shared" ref="AH32:BM32" ca="1" si="5">IF(ISERR(AH30-AH29),NA(),AH30-AH29)</f>
        <v>2.8000000000000003</v>
      </c>
      <c r="AI32" s="23">
        <f t="shared" ca="1" si="5"/>
        <v>2.8000000000000003</v>
      </c>
      <c r="AJ32" s="23">
        <f t="shared" ca="1" si="5"/>
        <v>2.8000000000000003</v>
      </c>
      <c r="AK32" s="23">
        <f t="shared" ca="1" si="5"/>
        <v>2.8000000000000003</v>
      </c>
      <c r="AL32" s="23">
        <f t="shared" ca="1" si="5"/>
        <v>2.8000000000000003</v>
      </c>
      <c r="AM32" s="23">
        <f t="shared" ca="1" si="5"/>
        <v>2.8000000000000003</v>
      </c>
      <c r="AN32" s="23">
        <f t="shared" ca="1" si="5"/>
        <v>2.8000000000000003</v>
      </c>
      <c r="AO32" s="23">
        <f t="shared" ca="1" si="5"/>
        <v>2.8000000000000003</v>
      </c>
      <c r="AP32" s="23">
        <f t="shared" ca="1" si="5"/>
        <v>2.8000000000000003</v>
      </c>
      <c r="AQ32" s="23">
        <f t="shared" ca="1" si="5"/>
        <v>2.8000000000000003</v>
      </c>
      <c r="AR32" s="23" t="e">
        <f t="shared" ca="1" si="5"/>
        <v>#N/A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37</v>
      </c>
      <c r="B33" s="28">
        <f t="shared" ref="B33:AG33" ca="1" si="8">IF(ISERR(B30/B28),NA(),B30/B28)</f>
        <v>0.70000000000000007</v>
      </c>
      <c r="C33" s="28">
        <f t="shared" ca="1" si="8"/>
        <v>0.70000000000000007</v>
      </c>
      <c r="D33" s="28">
        <f t="shared" ca="1" si="8"/>
        <v>0.70000000000000007</v>
      </c>
      <c r="E33" s="28">
        <f t="shared" ca="1" si="8"/>
        <v>0.35000000000000003</v>
      </c>
      <c r="F33" s="28">
        <f t="shared" ca="1" si="8"/>
        <v>0.23333333333333336</v>
      </c>
      <c r="G33" s="28">
        <f t="shared" ca="1" si="8"/>
        <v>0.17500000000000002</v>
      </c>
      <c r="H33" s="28">
        <f t="shared" ca="1" si="8"/>
        <v>0.14000000000000001</v>
      </c>
      <c r="I33" s="28">
        <f t="shared" ca="1" si="8"/>
        <v>0.1</v>
      </c>
      <c r="J33" s="28">
        <f t="shared" ca="1" si="8"/>
        <v>0.1</v>
      </c>
      <c r="K33" s="28">
        <f t="shared" ca="1" si="8"/>
        <v>0.1</v>
      </c>
      <c r="L33" s="28">
        <f t="shared" ca="1" si="8"/>
        <v>8.7500000000000008E-2</v>
      </c>
      <c r="M33" s="28">
        <f t="shared" ca="1" si="8"/>
        <v>7.7777777777777779E-2</v>
      </c>
      <c r="N33" s="28">
        <f t="shared" ca="1" si="8"/>
        <v>7.0000000000000007E-2</v>
      </c>
      <c r="O33" s="28">
        <f t="shared" ca="1" si="8"/>
        <v>6.3636363636363644E-2</v>
      </c>
      <c r="P33" s="28">
        <f t="shared" ca="1" si="8"/>
        <v>0.05</v>
      </c>
      <c r="Q33" s="28">
        <f t="shared" ca="1" si="8"/>
        <v>0.05</v>
      </c>
      <c r="R33" s="28">
        <f t="shared" ca="1" si="8"/>
        <v>0.05</v>
      </c>
      <c r="S33" s="28">
        <f t="shared" ca="1" si="8"/>
        <v>0.05</v>
      </c>
      <c r="T33" s="28">
        <f t="shared" ca="1" si="8"/>
        <v>0.05</v>
      </c>
      <c r="U33" s="28">
        <f t="shared" ca="1" si="8"/>
        <v>0.05</v>
      </c>
      <c r="V33" s="28">
        <f t="shared" ca="1" si="8"/>
        <v>0.05</v>
      </c>
      <c r="W33" s="28">
        <f ca="1">IF(ISERR(W30/W28),NA(),W30/W28)</f>
        <v>0.05</v>
      </c>
      <c r="X33" s="28">
        <f t="shared" ca="1" si="8"/>
        <v>0.05</v>
      </c>
      <c r="Y33" s="28">
        <f t="shared" ca="1" si="8"/>
        <v>0.05</v>
      </c>
      <c r="Z33" s="28">
        <f t="shared" ca="1" si="8"/>
        <v>0.05</v>
      </c>
      <c r="AA33" s="28">
        <f t="shared" ca="1" si="8"/>
        <v>0.05</v>
      </c>
      <c r="AB33" s="28">
        <f t="shared" ca="1" si="8"/>
        <v>0.05</v>
      </c>
      <c r="AC33" s="28">
        <f t="shared" ca="1" si="8"/>
        <v>0.05</v>
      </c>
      <c r="AD33" s="28">
        <f t="shared" ca="1" si="8"/>
        <v>0.05</v>
      </c>
      <c r="AE33" s="28">
        <f t="shared" ca="1" si="8"/>
        <v>0.05</v>
      </c>
      <c r="AF33" s="28">
        <f t="shared" ca="1" si="8"/>
        <v>0.05</v>
      </c>
      <c r="AG33" s="28">
        <f t="shared" ca="1" si="8"/>
        <v>0.05</v>
      </c>
      <c r="AH33" s="28">
        <f t="shared" ref="AH33:BM33" ca="1" si="9">IF(ISERR(AH30/AH28),NA(),AH30/AH28)</f>
        <v>0.05</v>
      </c>
      <c r="AI33" s="28">
        <f t="shared" ca="1" si="9"/>
        <v>0.05</v>
      </c>
      <c r="AJ33" s="28">
        <f t="shared" ca="1" si="9"/>
        <v>0.05</v>
      </c>
      <c r="AK33" s="28">
        <f t="shared" ca="1" si="9"/>
        <v>0.05</v>
      </c>
      <c r="AL33" s="28">
        <f t="shared" ca="1" si="9"/>
        <v>0.05</v>
      </c>
      <c r="AM33" s="28">
        <f t="shared" ca="1" si="9"/>
        <v>0.05</v>
      </c>
      <c r="AN33" s="28">
        <f t="shared" ca="1" si="9"/>
        <v>0.05</v>
      </c>
      <c r="AO33" s="28">
        <f t="shared" ca="1" si="9"/>
        <v>0.05</v>
      </c>
      <c r="AP33" s="28">
        <f t="shared" ca="1" si="9"/>
        <v>0.05</v>
      </c>
      <c r="AQ33" s="28">
        <f t="shared" ca="1" si="9"/>
        <v>0.05</v>
      </c>
      <c r="AR33" s="28" t="e">
        <f t="shared" ca="1" si="9"/>
        <v>#N/A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 t="e">
        <f t="shared" ca="1" si="12"/>
        <v>#N/A</v>
      </c>
      <c r="M34" s="28" t="e">
        <f t="shared" ca="1" si="12"/>
        <v>#N/A</v>
      </c>
      <c r="N34" s="28" t="e">
        <f t="shared" ca="1" si="12"/>
        <v>#N/A</v>
      </c>
      <c r="O34" s="28" t="e">
        <f t="shared" ca="1" si="12"/>
        <v>#N/A</v>
      </c>
      <c r="P34" s="28" t="e">
        <f t="shared" ca="1" si="12"/>
        <v>#N/A</v>
      </c>
      <c r="Q34" s="28" t="e">
        <f t="shared" ca="1" si="12"/>
        <v>#N/A</v>
      </c>
      <c r="R34" s="28" t="e">
        <f t="shared" ca="1" si="12"/>
        <v>#N/A</v>
      </c>
      <c r="S34" s="28" t="e">
        <f t="shared" ca="1" si="12"/>
        <v>#N/A</v>
      </c>
      <c r="T34" s="28" t="e">
        <f t="shared" ca="1" si="12"/>
        <v>#N/A</v>
      </c>
      <c r="U34" s="28" t="e">
        <f t="shared" ca="1" si="12"/>
        <v>#N/A</v>
      </c>
      <c r="V34" s="28" t="e">
        <f t="shared" ca="1" si="12"/>
        <v>#N/A</v>
      </c>
      <c r="W34" s="28" t="e">
        <f t="shared" ca="1" si="12"/>
        <v>#N/A</v>
      </c>
      <c r="X34" s="28" t="e">
        <f t="shared" ca="1" si="12"/>
        <v>#N/A</v>
      </c>
      <c r="Y34" s="28" t="e">
        <f t="shared" ca="1" si="12"/>
        <v>#N/A</v>
      </c>
      <c r="Z34" s="28" t="e">
        <f t="shared" ca="1" si="12"/>
        <v>#N/A</v>
      </c>
      <c r="AA34" s="28" t="e">
        <f t="shared" ca="1" si="12"/>
        <v>#N/A</v>
      </c>
      <c r="AB34" s="28" t="e">
        <f t="shared" ca="1" si="12"/>
        <v>#N/A</v>
      </c>
      <c r="AC34" s="28" t="e">
        <f t="shared" ca="1" si="12"/>
        <v>#N/A</v>
      </c>
      <c r="AD34" s="28" t="e">
        <f t="shared" ca="1" si="12"/>
        <v>#N/A</v>
      </c>
      <c r="AE34" s="28" t="e">
        <f t="shared" ca="1" si="12"/>
        <v>#N/A</v>
      </c>
      <c r="AF34" s="28" t="e">
        <f t="shared" ca="1" si="12"/>
        <v>#N/A</v>
      </c>
      <c r="AG34" s="28" t="e">
        <f t="shared" ca="1" si="12"/>
        <v>#N/A</v>
      </c>
      <c r="AH34" s="28" t="e">
        <f t="shared" ref="AH34:BM34" ca="1" si="13">IF(ISERR(AH30/AH29),NA(),AH30/AH29)</f>
        <v>#N/A</v>
      </c>
      <c r="AI34" s="28" t="e">
        <f t="shared" ca="1" si="13"/>
        <v>#N/A</v>
      </c>
      <c r="AJ34" s="28" t="e">
        <f t="shared" ca="1" si="13"/>
        <v>#N/A</v>
      </c>
      <c r="AK34" s="28" t="e">
        <f t="shared" ca="1" si="13"/>
        <v>#N/A</v>
      </c>
      <c r="AL34" s="28" t="e">
        <f t="shared" ca="1" si="13"/>
        <v>#N/A</v>
      </c>
      <c r="AM34" s="28" t="e">
        <f t="shared" ca="1" si="13"/>
        <v>#N/A</v>
      </c>
      <c r="AN34" s="28" t="e">
        <f t="shared" ca="1" si="13"/>
        <v>#N/A</v>
      </c>
      <c r="AO34" s="28" t="e">
        <f t="shared" ca="1" si="13"/>
        <v>#N/A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40</v>
      </c>
    </row>
    <row r="3" spans="1:8" ht="27" customHeight="1" x14ac:dyDescent="0.15">
      <c r="A3" s="33" t="s">
        <v>41</v>
      </c>
      <c r="B3" s="34" t="s">
        <v>48</v>
      </c>
      <c r="C3" s="34" t="s">
        <v>42</v>
      </c>
      <c r="D3" s="34" t="s">
        <v>43</v>
      </c>
      <c r="E3" s="34" t="s">
        <v>44</v>
      </c>
      <c r="F3" s="34" t="s">
        <v>55</v>
      </c>
      <c r="G3" s="34" t="s">
        <v>45</v>
      </c>
      <c r="H3" s="34" t="s">
        <v>46</v>
      </c>
    </row>
    <row r="4" spans="1:8" ht="27" x14ac:dyDescent="0.15">
      <c r="A4" s="39" t="s">
        <v>50</v>
      </c>
      <c r="B4" s="36" t="s">
        <v>51</v>
      </c>
      <c r="C4" s="36" t="s">
        <v>49</v>
      </c>
      <c r="D4" s="37" t="s">
        <v>52</v>
      </c>
      <c r="E4" s="36" t="s">
        <v>47</v>
      </c>
      <c r="F4" s="37" t="s">
        <v>53</v>
      </c>
      <c r="G4" s="36" t="s">
        <v>21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38" sqref="A38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14</v>
      </c>
      <c r="B1" s="93" t="s">
        <v>15</v>
      </c>
      <c r="C1" s="93"/>
      <c r="D1" s="3" t="s">
        <v>23</v>
      </c>
    </row>
    <row r="2" spans="1:4" x14ac:dyDescent="0.15">
      <c r="A2" s="7" t="s">
        <v>62</v>
      </c>
      <c r="B2" s="8">
        <v>42124</v>
      </c>
      <c r="C2" s="7" t="s">
        <v>16</v>
      </c>
      <c r="D2" s="9">
        <v>8</v>
      </c>
    </row>
    <row r="3" spans="1:4" x14ac:dyDescent="0.15">
      <c r="A3" s="7" t="s">
        <v>63</v>
      </c>
      <c r="B3" s="8">
        <v>42125</v>
      </c>
      <c r="C3" s="7" t="s">
        <v>16</v>
      </c>
    </row>
    <row r="4" spans="1:4" x14ac:dyDescent="0.15">
      <c r="A4" s="7" t="s">
        <v>57</v>
      </c>
      <c r="B4" s="8"/>
      <c r="C4" s="7"/>
    </row>
    <row r="5" spans="1:4" x14ac:dyDescent="0.15">
      <c r="A5" s="7"/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horiuchi</cp:lastModifiedBy>
  <cp:lastPrinted>2015-04-16T13:06:30Z</cp:lastPrinted>
  <dcterms:created xsi:type="dcterms:W3CDTF">2014-03-28T03:10:58Z</dcterms:created>
  <dcterms:modified xsi:type="dcterms:W3CDTF">2015-05-21T14:15:07Z</dcterms:modified>
</cp:coreProperties>
</file>