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2315" windowHeight="14820"/>
  </bookViews>
  <sheets>
    <sheet name="Input" sheetId="1" r:id="rId1"/>
    <sheet name="Output" sheetId="2" r:id="rId2"/>
  </sheets>
  <definedNames>
    <definedName name="demands">Input!$B$134:$C$235</definedName>
    <definedName name="fA">Input!$B$3:$D$103</definedName>
    <definedName name="fprobs">Input!$M$3:$N$103</definedName>
    <definedName name="keys">Output!$B$2:$C$15</definedName>
    <definedName name="maxunret">Input!$E$134:$F$235</definedName>
    <definedName name="mcosts">Input!$B$127:$E$128</definedName>
    <definedName name="mprobsA">Input!$G$3:$J$103</definedName>
    <definedName name="pprices">Input!$G$127:$H$128</definedName>
    <definedName name="rcosts">Input!$R$3:$S$103</definedName>
    <definedName name="sfloors">Input!$M$127:$N$128</definedName>
    <definedName name="sprices">Input!$V$3:$W$103</definedName>
  </definedNames>
  <calcPr calcId="125725"/>
</workbook>
</file>

<file path=xl/calcChain.xml><?xml version="1.0" encoding="utf-8"?>
<calcChain xmlns="http://schemas.openxmlformats.org/spreadsheetml/2006/main">
  <c r="F148" i="1"/>
  <c r="F149" s="1"/>
  <c r="F150" s="1"/>
  <c r="J103"/>
  <c r="I103" s="1"/>
  <c r="H103" s="1"/>
  <c r="J102"/>
  <c r="I102"/>
  <c r="H102" s="1"/>
  <c r="J101"/>
  <c r="I101" s="1"/>
  <c r="H101" s="1"/>
  <c r="J100"/>
  <c r="I100"/>
  <c r="H100" s="1"/>
  <c r="J99"/>
  <c r="I99" s="1"/>
  <c r="H99" s="1"/>
  <c r="J98"/>
  <c r="I98"/>
  <c r="H98" s="1"/>
  <c r="J97"/>
  <c r="I97" s="1"/>
  <c r="H97" s="1"/>
  <c r="J96"/>
  <c r="I96"/>
  <c r="H96" s="1"/>
  <c r="J95"/>
  <c r="I95" s="1"/>
  <c r="H95" s="1"/>
  <c r="J94"/>
  <c r="I94"/>
  <c r="H94" s="1"/>
  <c r="J93"/>
  <c r="I93" s="1"/>
  <c r="H93" s="1"/>
  <c r="J92"/>
  <c r="I92"/>
  <c r="H92" s="1"/>
  <c r="J91"/>
  <c r="I91" s="1"/>
  <c r="H91" s="1"/>
  <c r="J90"/>
  <c r="I90"/>
  <c r="H90" s="1"/>
  <c r="J89"/>
  <c r="I89" s="1"/>
  <c r="H89" s="1"/>
  <c r="J88"/>
  <c r="I88"/>
  <c r="H88" s="1"/>
  <c r="J87"/>
  <c r="I87" s="1"/>
  <c r="H87" s="1"/>
  <c r="J86"/>
  <c r="I86"/>
  <c r="H86" s="1"/>
  <c r="J85"/>
  <c r="I85" s="1"/>
  <c r="H85" s="1"/>
  <c r="J84"/>
  <c r="I84"/>
  <c r="H84" s="1"/>
  <c r="J83"/>
  <c r="I83" s="1"/>
  <c r="H83" s="1"/>
  <c r="J82"/>
  <c r="I82"/>
  <c r="H82" s="1"/>
  <c r="J81"/>
  <c r="I81" s="1"/>
  <c r="H81" s="1"/>
  <c r="J80"/>
  <c r="I80"/>
  <c r="H80" s="1"/>
  <c r="J79"/>
  <c r="I79" s="1"/>
  <c r="H79" s="1"/>
  <c r="J78"/>
  <c r="I78"/>
  <c r="H78" s="1"/>
  <c r="J77"/>
  <c r="I77" s="1"/>
  <c r="H77" s="1"/>
  <c r="J76"/>
  <c r="I76"/>
  <c r="H76" s="1"/>
  <c r="J75"/>
  <c r="I75" s="1"/>
  <c r="H75" s="1"/>
  <c r="J74"/>
  <c r="I74"/>
  <c r="H74" s="1"/>
  <c r="J73"/>
  <c r="I73" s="1"/>
  <c r="H73" s="1"/>
  <c r="J72"/>
  <c r="I72"/>
  <c r="H72" s="1"/>
  <c r="J71"/>
  <c r="I71" s="1"/>
  <c r="H71" s="1"/>
  <c r="J70"/>
  <c r="I70"/>
  <c r="H70" s="1"/>
  <c r="J69"/>
  <c r="I69" s="1"/>
  <c r="H69" s="1"/>
  <c r="J68"/>
  <c r="I68"/>
  <c r="H68" s="1"/>
  <c r="J67"/>
  <c r="I67" s="1"/>
  <c r="H67" s="1"/>
  <c r="J66"/>
  <c r="I66"/>
  <c r="H66" s="1"/>
  <c r="J65"/>
  <c r="I65" s="1"/>
  <c r="H65" s="1"/>
  <c r="J64"/>
  <c r="I64"/>
  <c r="H64" s="1"/>
  <c r="J63"/>
  <c r="I63" s="1"/>
  <c r="H63" s="1"/>
  <c r="J62"/>
  <c r="I62"/>
  <c r="H62" s="1"/>
  <c r="J61"/>
  <c r="I61" s="1"/>
  <c r="H61" s="1"/>
  <c r="J60"/>
  <c r="I60"/>
  <c r="H60" s="1"/>
  <c r="J59"/>
  <c r="I59" s="1"/>
  <c r="H59" s="1"/>
  <c r="J58"/>
  <c r="I58"/>
  <c r="H58" s="1"/>
  <c r="J57"/>
  <c r="I57" s="1"/>
  <c r="H57" s="1"/>
  <c r="J56"/>
  <c r="I56"/>
  <c r="H56" s="1"/>
  <c r="J55"/>
  <c r="I55" s="1"/>
  <c r="H55" s="1"/>
  <c r="J54"/>
  <c r="I54"/>
  <c r="H54" s="1"/>
  <c r="J53"/>
  <c r="I53" s="1"/>
  <c r="H53" s="1"/>
  <c r="J52"/>
  <c r="I52"/>
  <c r="H52" s="1"/>
  <c r="J51"/>
  <c r="I51" s="1"/>
  <c r="H51" s="1"/>
  <c r="J50"/>
  <c r="I50"/>
  <c r="H50" s="1"/>
  <c r="J49"/>
  <c r="I49" s="1"/>
  <c r="H49" s="1"/>
  <c r="J48"/>
  <c r="I48"/>
  <c r="H48" s="1"/>
  <c r="J47"/>
  <c r="I47" s="1"/>
  <c r="H47" s="1"/>
  <c r="J46"/>
  <c r="I46"/>
  <c r="H46" s="1"/>
  <c r="J45"/>
  <c r="I45" s="1"/>
  <c r="H45" s="1"/>
  <c r="J44"/>
  <c r="I44"/>
  <c r="H44" s="1"/>
  <c r="J43"/>
  <c r="I43" s="1"/>
  <c r="H43" s="1"/>
  <c r="J42"/>
  <c r="I42"/>
  <c r="H42" s="1"/>
  <c r="J41"/>
  <c r="I41" s="1"/>
  <c r="H41" s="1"/>
  <c r="J40"/>
  <c r="I40"/>
  <c r="H40" s="1"/>
  <c r="J39"/>
  <c r="I39" s="1"/>
  <c r="H39" s="1"/>
  <c r="J38"/>
  <c r="I38"/>
  <c r="H38" s="1"/>
  <c r="J37"/>
  <c r="I37" s="1"/>
  <c r="H37" s="1"/>
  <c r="J36"/>
  <c r="I36"/>
  <c r="H36" s="1"/>
  <c r="J35"/>
  <c r="I35" s="1"/>
  <c r="H35" s="1"/>
  <c r="J34"/>
  <c r="I34"/>
  <c r="H34" s="1"/>
  <c r="J33"/>
  <c r="I33" s="1"/>
  <c r="H33" s="1"/>
  <c r="J32"/>
  <c r="I32"/>
  <c r="H32" s="1"/>
  <c r="J31"/>
  <c r="I31" s="1"/>
  <c r="H31" s="1"/>
  <c r="J30"/>
  <c r="I30"/>
  <c r="H30" s="1"/>
  <c r="J29"/>
  <c r="I29" s="1"/>
  <c r="H29" s="1"/>
  <c r="J28"/>
  <c r="I28"/>
  <c r="H28" s="1"/>
  <c r="J27"/>
  <c r="I27" s="1"/>
  <c r="H27" s="1"/>
  <c r="J26"/>
  <c r="I26"/>
  <c r="H26" s="1"/>
  <c r="J25"/>
  <c r="I25" s="1"/>
  <c r="H25" s="1"/>
  <c r="J24"/>
  <c r="I24"/>
  <c r="H24" s="1"/>
  <c r="J23"/>
  <c r="I23" s="1"/>
  <c r="H23" s="1"/>
  <c r="J22"/>
  <c r="I22"/>
  <c r="H22" s="1"/>
  <c r="J21"/>
  <c r="I21" s="1"/>
  <c r="H21" s="1"/>
  <c r="J20"/>
  <c r="I20"/>
  <c r="H20" s="1"/>
  <c r="J19"/>
  <c r="I19" s="1"/>
  <c r="H19" s="1"/>
  <c r="J18"/>
  <c r="I18"/>
  <c r="H18" s="1"/>
  <c r="J17"/>
  <c r="I17" s="1"/>
  <c r="H17" s="1"/>
  <c r="J16"/>
  <c r="I16"/>
  <c r="H16" s="1"/>
  <c r="J15"/>
  <c r="I15" s="1"/>
  <c r="H15" s="1"/>
  <c r="J14"/>
  <c r="I14"/>
  <c r="H14" s="1"/>
  <c r="J13"/>
  <c r="I13" s="1"/>
  <c r="H13" s="1"/>
  <c r="J12"/>
  <c r="I12"/>
  <c r="H12" s="1"/>
  <c r="J11"/>
  <c r="I11" s="1"/>
  <c r="H11" s="1"/>
  <c r="J10"/>
  <c r="I10"/>
  <c r="H10" s="1"/>
  <c r="J9"/>
  <c r="I9" s="1"/>
  <c r="H9" s="1"/>
  <c r="J8"/>
  <c r="I8"/>
  <c r="H8" s="1"/>
  <c r="J7"/>
  <c r="I7" s="1"/>
  <c r="H7" s="1"/>
  <c r="J6"/>
  <c r="I6"/>
  <c r="H6" s="1"/>
  <c r="J5"/>
  <c r="I5" s="1"/>
  <c r="H5" s="1"/>
  <c r="J4"/>
  <c r="I4"/>
  <c r="H4" s="1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2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4"/>
  <c r="P9" l="1"/>
  <c r="P10" l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l="1"/>
  <c r="P27" l="1"/>
  <c r="P28" l="1"/>
  <c r="P29" l="1"/>
  <c r="P30" l="1"/>
  <c r="P31" l="1"/>
  <c r="P32" l="1"/>
  <c r="P33" l="1"/>
  <c r="P34" l="1"/>
  <c r="P35" l="1"/>
  <c r="P36" l="1"/>
  <c r="P37" l="1"/>
  <c r="P38" l="1"/>
  <c r="P39" l="1"/>
  <c r="P40" l="1"/>
  <c r="P41" l="1"/>
  <c r="P42" l="1"/>
  <c r="P43" l="1"/>
  <c r="P44" l="1"/>
  <c r="P45" l="1"/>
  <c r="P46" l="1"/>
  <c r="P47" l="1"/>
  <c r="P48" l="1"/>
  <c r="P49" l="1"/>
  <c r="P50" l="1"/>
  <c r="P51" l="1"/>
  <c r="P52" l="1"/>
  <c r="P53" l="1"/>
  <c r="P54" l="1"/>
  <c r="P55" l="1"/>
  <c r="P56" l="1"/>
  <c r="P57" l="1"/>
  <c r="P58" l="1"/>
  <c r="P59" l="1"/>
  <c r="P60" l="1"/>
  <c r="P61" l="1"/>
  <c r="P62" l="1"/>
  <c r="P63" l="1"/>
  <c r="P64" l="1"/>
  <c r="P65" l="1"/>
  <c r="P66" l="1"/>
  <c r="P67" l="1"/>
  <c r="P68" l="1"/>
  <c r="P69" l="1"/>
  <c r="P70" l="1"/>
  <c r="P71" l="1"/>
  <c r="P72" l="1"/>
  <c r="P73" l="1"/>
  <c r="P74" l="1"/>
  <c r="P75" l="1"/>
  <c r="P76" l="1"/>
  <c r="P77" l="1"/>
  <c r="P78" l="1"/>
  <c r="P79" l="1"/>
  <c r="P80" l="1"/>
  <c r="P81" l="1"/>
  <c r="P82" l="1"/>
  <c r="P83" l="1"/>
  <c r="P84" l="1"/>
  <c r="P85" l="1"/>
  <c r="P86" l="1"/>
  <c r="P87" l="1"/>
  <c r="P88" l="1"/>
  <c r="P89" l="1"/>
  <c r="P90" l="1"/>
  <c r="P91" l="1"/>
  <c r="P92" l="1"/>
  <c r="P93" l="1"/>
  <c r="P94" l="1"/>
  <c r="P95" l="1"/>
  <c r="P96" l="1"/>
  <c r="P97" l="1"/>
  <c r="P98" l="1"/>
  <c r="P99" l="1"/>
  <c r="P100" l="1"/>
  <c r="P101" l="1"/>
  <c r="P102" l="1"/>
  <c r="P103" l="1"/>
  <c r="E104" s="1"/>
</calcChain>
</file>

<file path=xl/sharedStrings.xml><?xml version="1.0" encoding="utf-8"?>
<sst xmlns="http://schemas.openxmlformats.org/spreadsheetml/2006/main" count="50" uniqueCount="33">
  <si>
    <t>I</t>
  </si>
  <si>
    <t>1</t>
  </si>
  <si>
    <t>2</t>
  </si>
  <si>
    <t>A</t>
  </si>
  <si>
    <t>3</t>
  </si>
  <si>
    <t>maint probs for veh type 1</t>
  </si>
  <si>
    <t>current fleet veh type 1, by retro</t>
  </si>
  <si>
    <t>maint costs</t>
  </si>
  <si>
    <t>retrocosts</t>
  </si>
  <si>
    <t>salvage prices</t>
  </si>
  <si>
    <t>purch prices</t>
  </si>
  <si>
    <t>purchprices</t>
  </si>
  <si>
    <t>salvage floor</t>
  </si>
  <si>
    <t>salvagefloor</t>
  </si>
  <si>
    <t>demands</t>
  </si>
  <si>
    <t>T</t>
  </si>
  <si>
    <t>failprobs</t>
  </si>
  <si>
    <t>max unretrofitted</t>
  </si>
  <si>
    <t>p(make it)</t>
  </si>
  <si>
    <t>numiter</t>
  </si>
  <si>
    <t>numtypes</t>
  </si>
  <si>
    <t>numages</t>
  </si>
  <si>
    <t>nummaintstates</t>
  </si>
  <si>
    <t>numretrostates</t>
  </si>
  <si>
    <t>numperiods</t>
  </si>
  <si>
    <t>sampletype</t>
  </si>
  <si>
    <t>sampleage</t>
  </si>
  <si>
    <t>sampletime</t>
  </si>
  <si>
    <t>discrate</t>
  </si>
  <si>
    <t>alphaadjust</t>
  </si>
  <si>
    <t>duration (s)</t>
  </si>
  <si>
    <t>perturbfrac</t>
  </si>
  <si>
    <t>initialvalguess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</si>
</sst>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235"/>
  <sheetViews>
    <sheetView tabSelected="1" topLeftCell="A124" workbookViewId="0">
      <selection activeCell="F135" sqref="F135:F235"/>
    </sheetView>
  </sheetViews>
  <sheetFormatPr defaultRowHeight="15"/>
  <sheetData>
    <row r="2" spans="2:23">
      <c r="B2" t="s">
        <v>6</v>
      </c>
      <c r="G2" t="s">
        <v>5</v>
      </c>
      <c r="M2" t="s">
        <v>16</v>
      </c>
      <c r="P2" t="s">
        <v>18</v>
      </c>
      <c r="R2" t="s">
        <v>8</v>
      </c>
      <c r="V2" t="s">
        <v>9</v>
      </c>
    </row>
    <row r="3" spans="2:23">
      <c r="B3" t="s">
        <v>3</v>
      </c>
      <c r="C3" s="1" t="s">
        <v>1</v>
      </c>
      <c r="D3" s="1" t="s">
        <v>2</v>
      </c>
      <c r="G3" t="s">
        <v>3</v>
      </c>
      <c r="H3" s="1" t="s">
        <v>1</v>
      </c>
      <c r="I3" s="1" t="s">
        <v>2</v>
      </c>
      <c r="J3" s="1" t="s">
        <v>4</v>
      </c>
      <c r="K3" s="1"/>
      <c r="L3" s="1"/>
      <c r="M3" t="s">
        <v>3</v>
      </c>
      <c r="N3" s="1" t="s">
        <v>1</v>
      </c>
      <c r="R3" t="s">
        <v>3</v>
      </c>
      <c r="S3" s="1" t="s">
        <v>1</v>
      </c>
      <c r="V3" t="s">
        <v>3</v>
      </c>
      <c r="W3" s="1" t="s">
        <v>1</v>
      </c>
    </row>
    <row r="4" spans="2:23">
      <c r="B4">
        <v>1</v>
      </c>
      <c r="C4">
        <v>36</v>
      </c>
      <c r="D4">
        <v>0</v>
      </c>
      <c r="G4">
        <v>1</v>
      </c>
      <c r="H4">
        <f>1-I4-J4</f>
        <v>0.98983617454353245</v>
      </c>
      <c r="I4">
        <f>(1-J4)*G4/100</f>
        <v>9.9983451974094192E-3</v>
      </c>
      <c r="J4">
        <f>(SIN(3.1415*G4/100-3.1414/2)+1)/3</f>
        <v>1.6548025905819644E-4</v>
      </c>
      <c r="M4">
        <v>1</v>
      </c>
      <c r="N4">
        <v>0</v>
      </c>
      <c r="P4">
        <v>1</v>
      </c>
      <c r="R4">
        <v>1</v>
      </c>
      <c r="S4">
        <v>15000</v>
      </c>
      <c r="V4">
        <v>1</v>
      </c>
      <c r="W4">
        <f>140000*EXP(-0.22*V4/4)+7000</f>
        <v>139507.92071348772</v>
      </c>
    </row>
    <row r="5" spans="2:23">
      <c r="B5">
        <v>2</v>
      </c>
      <c r="C5">
        <v>36</v>
      </c>
      <c r="D5">
        <v>0</v>
      </c>
      <c r="G5">
        <v>2</v>
      </c>
      <c r="H5">
        <f t="shared" ref="H5:H68" si="0">1-I5-J5</f>
        <v>0.97935345869396095</v>
      </c>
      <c r="I5">
        <f t="shared" ref="I5:I68" si="1">(1-J5)*G5/100</f>
        <v>1.998680527946859E-2</v>
      </c>
      <c r="J5">
        <f t="shared" ref="J5:J68" si="2">(SIN(3.1415*G5/100-3.1414/2)+1)/3</f>
        <v>6.5973602657039743E-4</v>
      </c>
      <c r="M5">
        <v>2</v>
      </c>
      <c r="N5">
        <v>0</v>
      </c>
      <c r="P5">
        <v>1</v>
      </c>
      <c r="R5">
        <v>2</v>
      </c>
      <c r="S5">
        <v>15000</v>
      </c>
      <c r="V5">
        <v>2</v>
      </c>
      <c r="W5">
        <f t="shared" ref="W5:W68" si="3">140000*EXP(-0.22*V5/4)+7000</f>
        <v>132416.77894151397</v>
      </c>
    </row>
    <row r="6" spans="2:23">
      <c r="B6">
        <v>3</v>
      </c>
      <c r="C6">
        <v>36</v>
      </c>
      <c r="D6">
        <v>0</v>
      </c>
      <c r="G6">
        <v>3</v>
      </c>
      <c r="H6">
        <f t="shared" si="0"/>
        <v>0.96856218732620036</v>
      </c>
      <c r="I6">
        <f t="shared" si="1"/>
        <v>2.9955531566789699E-2</v>
      </c>
      <c r="J6">
        <f t="shared" si="2"/>
        <v>1.4822811070099491E-3</v>
      </c>
      <c r="M6">
        <v>3</v>
      </c>
      <c r="N6">
        <v>0</v>
      </c>
      <c r="P6">
        <v>1</v>
      </c>
      <c r="R6">
        <v>3</v>
      </c>
      <c r="S6">
        <v>15000</v>
      </c>
      <c r="V6">
        <v>3</v>
      </c>
      <c r="W6">
        <f t="shared" si="3"/>
        <v>125705.11857230822</v>
      </c>
    </row>
    <row r="7" spans="2:23">
      <c r="B7">
        <v>4</v>
      </c>
      <c r="C7">
        <v>36</v>
      </c>
      <c r="D7">
        <v>0</v>
      </c>
      <c r="G7">
        <v>4</v>
      </c>
      <c r="H7">
        <f t="shared" si="0"/>
        <v>0.95747298835625638</v>
      </c>
      <c r="I7">
        <f t="shared" si="1"/>
        <v>3.9894707848177349E-2</v>
      </c>
      <c r="J7">
        <f t="shared" si="2"/>
        <v>2.6323037955661896E-3</v>
      </c>
      <c r="M7">
        <v>4</v>
      </c>
      <c r="N7">
        <v>0</v>
      </c>
      <c r="P7">
        <v>1</v>
      </c>
      <c r="R7">
        <v>4</v>
      </c>
      <c r="S7">
        <v>15000</v>
      </c>
      <c r="V7">
        <v>4</v>
      </c>
      <c r="W7">
        <f t="shared" si="3"/>
        <v>119352.63171474698</v>
      </c>
    </row>
    <row r="8" spans="2:23">
      <c r="B8">
        <v>5</v>
      </c>
      <c r="C8">
        <v>36</v>
      </c>
      <c r="D8">
        <v>0</v>
      </c>
      <c r="G8">
        <v>5</v>
      </c>
      <c r="H8">
        <f t="shared" si="0"/>
        <v>0.94609676423565425</v>
      </c>
      <c r="I8">
        <f t="shared" si="1"/>
        <v>4.9794566538718638E-2</v>
      </c>
      <c r="J8">
        <f t="shared" si="2"/>
        <v>4.1086692256271746E-3</v>
      </c>
      <c r="M8">
        <v>5</v>
      </c>
      <c r="N8">
        <v>0</v>
      </c>
      <c r="P8">
        <v>1</v>
      </c>
      <c r="R8">
        <v>5</v>
      </c>
      <c r="S8">
        <v>15000</v>
      </c>
      <c r="V8">
        <v>5</v>
      </c>
      <c r="W8">
        <f t="shared" si="3"/>
        <v>113340.09725149559</v>
      </c>
    </row>
    <row r="9" spans="2:23">
      <c r="B9">
        <v>6</v>
      </c>
      <c r="C9">
        <v>36</v>
      </c>
      <c r="D9">
        <v>0</v>
      </c>
      <c r="G9">
        <v>6</v>
      </c>
      <c r="H9">
        <f t="shared" si="0"/>
        <v>0.93444467474063164</v>
      </c>
      <c r="I9">
        <f t="shared" si="1"/>
        <v>5.964540477067861E-2</v>
      </c>
      <c r="J9">
        <f t="shared" si="2"/>
        <v>5.9099204886898056E-3</v>
      </c>
      <c r="M9">
        <v>6</v>
      </c>
      <c r="N9">
        <v>0</v>
      </c>
      <c r="P9">
        <f t="shared" ref="P9:P15" si="4">P8*(1-N8)</f>
        <v>1</v>
      </c>
      <c r="R9">
        <v>6</v>
      </c>
      <c r="S9">
        <v>15000</v>
      </c>
      <c r="V9">
        <v>6</v>
      </c>
      <c r="W9">
        <f t="shared" si="3"/>
        <v>107649.32268046966</v>
      </c>
    </row>
    <row r="10" spans="2:23">
      <c r="B10">
        <v>7</v>
      </c>
      <c r="C10">
        <v>36</v>
      </c>
      <c r="D10">
        <v>0</v>
      </c>
      <c r="G10">
        <v>7</v>
      </c>
      <c r="H10">
        <f t="shared" si="0"/>
        <v>0.92252811953297686</v>
      </c>
      <c r="I10">
        <f t="shared" si="1"/>
        <v>6.9437600394955251E-2</v>
      </c>
      <c r="J10">
        <f t="shared" si="2"/>
        <v>8.0342800720678929E-3</v>
      </c>
      <c r="M10">
        <v>7</v>
      </c>
      <c r="N10">
        <v>0</v>
      </c>
      <c r="P10">
        <f t="shared" si="4"/>
        <v>1</v>
      </c>
      <c r="R10">
        <v>7</v>
      </c>
      <c r="S10">
        <v>15000</v>
      </c>
      <c r="V10">
        <v>7</v>
      </c>
      <c r="W10">
        <f t="shared" si="3"/>
        <v>102263.08906864228</v>
      </c>
    </row>
    <row r="11" spans="2:23">
      <c r="B11">
        <v>8</v>
      </c>
      <c r="C11">
        <v>36</v>
      </c>
      <c r="D11">
        <v>0</v>
      </c>
      <c r="G11">
        <v>8</v>
      </c>
      <c r="H11">
        <f t="shared" si="0"/>
        <v>0.91035872051605904</v>
      </c>
      <c r="I11">
        <f t="shared" si="1"/>
        <v>7.9161627870961662E-2</v>
      </c>
      <c r="J11">
        <f t="shared" si="2"/>
        <v>1.0479651612979221E-2</v>
      </c>
      <c r="M11">
        <v>8</v>
      </c>
      <c r="N11">
        <v>0</v>
      </c>
      <c r="P11">
        <f t="shared" si="4"/>
        <v>1</v>
      </c>
      <c r="R11">
        <v>8</v>
      </c>
      <c r="S11">
        <v>15000</v>
      </c>
      <c r="V11">
        <v>8</v>
      </c>
      <c r="W11">
        <f t="shared" si="3"/>
        <v>97165.098951639797</v>
      </c>
    </row>
    <row r="12" spans="2:23">
      <c r="B12">
        <v>9</v>
      </c>
      <c r="C12">
        <v>36</v>
      </c>
      <c r="D12">
        <v>0</v>
      </c>
      <c r="G12">
        <v>9</v>
      </c>
      <c r="H12">
        <f t="shared" si="0"/>
        <v>0.89794830400977488</v>
      </c>
      <c r="I12">
        <f t="shared" si="1"/>
        <v>8.8808074022944772E-2</v>
      </c>
      <c r="J12">
        <f t="shared" si="2"/>
        <v>1.3243621967280314E-2</v>
      </c>
      <c r="M12">
        <v>9</v>
      </c>
      <c r="N12">
        <v>0</v>
      </c>
      <c r="P12">
        <f t="shared" si="4"/>
        <v>1</v>
      </c>
      <c r="R12">
        <v>9</v>
      </c>
      <c r="S12">
        <v>15000</v>
      </c>
      <c r="V12">
        <v>9</v>
      </c>
      <c r="W12">
        <f t="shared" si="3"/>
        <v>92339.927021483294</v>
      </c>
    </row>
    <row r="13" spans="2:23">
      <c r="B13">
        <v>10</v>
      </c>
      <c r="C13">
        <v>36</v>
      </c>
      <c r="D13">
        <v>0</v>
      </c>
      <c r="G13">
        <v>10</v>
      </c>
      <c r="H13">
        <f t="shared" si="0"/>
        <v>0.8853088827682728</v>
      </c>
      <c r="I13">
        <f t="shared" si="1"/>
        <v>9.8367653640919192E-2</v>
      </c>
      <c r="J13">
        <f t="shared" si="2"/>
        <v>1.6323463590808052E-2</v>
      </c>
      <c r="M13">
        <v>10</v>
      </c>
      <c r="N13">
        <v>0</v>
      </c>
      <c r="P13">
        <f t="shared" si="4"/>
        <v>1</v>
      </c>
      <c r="R13">
        <v>10</v>
      </c>
      <c r="S13">
        <v>15000</v>
      </c>
      <c r="V13">
        <v>10</v>
      </c>
      <c r="W13">
        <f t="shared" si="3"/>
        <v>87772.973453268132</v>
      </c>
    </row>
    <row r="14" spans="2:23">
      <c r="B14">
        <v>11</v>
      </c>
      <c r="C14">
        <v>36</v>
      </c>
      <c r="D14">
        <v>0</v>
      </c>
      <c r="G14">
        <v>11</v>
      </c>
      <c r="H14">
        <f t="shared" si="0"/>
        <v>0.87245263786442995</v>
      </c>
      <c r="I14">
        <f t="shared" si="1"/>
        <v>0.10783122490459247</v>
      </c>
      <c r="J14">
        <f t="shared" si="2"/>
        <v>1.9716137230977576E-2</v>
      </c>
      <c r="M14">
        <v>11</v>
      </c>
      <c r="N14">
        <v>0</v>
      </c>
      <c r="P14">
        <f t="shared" si="4"/>
        <v>1</v>
      </c>
      <c r="R14">
        <v>11</v>
      </c>
      <c r="S14">
        <v>15000</v>
      </c>
      <c r="V14">
        <v>11</v>
      </c>
      <c r="W14">
        <f t="shared" si="3"/>
        <v>83450.419729559319</v>
      </c>
    </row>
    <row r="15" spans="2:23">
      <c r="B15">
        <v>12</v>
      </c>
      <c r="C15">
        <v>36</v>
      </c>
      <c r="D15">
        <v>0</v>
      </c>
      <c r="G15">
        <v>12</v>
      </c>
      <c r="H15">
        <f t="shared" si="0"/>
        <v>0.8593919004651368</v>
      </c>
      <c r="I15">
        <f t="shared" si="1"/>
        <v>0.11718980460888229</v>
      </c>
      <c r="J15">
        <f t="shared" si="2"/>
        <v>2.3418294925980947E-2</v>
      </c>
      <c r="M15">
        <v>12</v>
      </c>
      <c r="N15">
        <v>0</v>
      </c>
      <c r="P15">
        <f t="shared" si="4"/>
        <v>1</v>
      </c>
      <c r="R15">
        <v>12</v>
      </c>
      <c r="S15">
        <v>15000</v>
      </c>
      <c r="V15">
        <v>12</v>
      </c>
      <c r="W15">
        <f t="shared" si="3"/>
        <v>79359.18682883789</v>
      </c>
    </row>
    <row r="16" spans="2:23">
      <c r="B16">
        <v>13</v>
      </c>
      <c r="C16">
        <v>36</v>
      </c>
      <c r="D16">
        <v>0</v>
      </c>
      <c r="G16">
        <v>13</v>
      </c>
      <c r="H16">
        <f t="shared" si="0"/>
        <v>0.84613913352149539</v>
      </c>
      <c r="I16">
        <f t="shared" si="1"/>
        <v>0.1264345831698786</v>
      </c>
      <c r="J16">
        <f t="shared" si="2"/>
        <v>2.7426283308626103E-2</v>
      </c>
      <c r="M16">
        <v>13</v>
      </c>
      <c r="N16">
        <v>0</v>
      </c>
      <c r="P16">
        <f>P15*(1-N15)</f>
        <v>1</v>
      </c>
      <c r="R16">
        <v>13</v>
      </c>
      <c r="S16">
        <v>15000</v>
      </c>
      <c r="V16">
        <v>13</v>
      </c>
      <c r="W16">
        <f t="shared" si="3"/>
        <v>75486.895651486411</v>
      </c>
    </row>
    <row r="17" spans="2:23">
      <c r="B17">
        <v>14</v>
      </c>
      <c r="C17">
        <v>36</v>
      </c>
      <c r="D17">
        <v>0</v>
      </c>
      <c r="G17">
        <v>14</v>
      </c>
      <c r="H17">
        <f t="shared" si="0"/>
        <v>0.83270691339806113</v>
      </c>
      <c r="I17">
        <f t="shared" si="1"/>
        <v>0.13555693939038205</v>
      </c>
      <c r="J17">
        <f t="shared" si="2"/>
        <v>3.1736147211556855E-2</v>
      </c>
      <c r="M17">
        <v>14</v>
      </c>
      <c r="N17">
        <v>0</v>
      </c>
      <c r="P17">
        <f t="shared" ref="P17:P80" si="5">P16*(1-N16)</f>
        <v>1</v>
      </c>
      <c r="R17">
        <v>14</v>
      </c>
      <c r="S17">
        <v>15000</v>
      </c>
      <c r="V17">
        <v>14</v>
      </c>
      <c r="W17">
        <f t="shared" si="3"/>
        <v>71821.829563571926</v>
      </c>
    </row>
    <row r="18" spans="2:23">
      <c r="B18">
        <v>15</v>
      </c>
      <c r="C18">
        <v>36</v>
      </c>
      <c r="D18">
        <v>0</v>
      </c>
      <c r="G18">
        <v>15</v>
      </c>
      <c r="H18">
        <f t="shared" si="0"/>
        <v>0.81910791146524919</v>
      </c>
      <c r="I18">
        <f t="shared" si="1"/>
        <v>0.14454845496445576</v>
      </c>
      <c r="J18">
        <f t="shared" si="2"/>
        <v>3.6343633570295054E-2</v>
      </c>
      <c r="M18">
        <v>15</v>
      </c>
      <c r="N18">
        <v>0</v>
      </c>
      <c r="P18">
        <f t="shared" si="5"/>
        <v>1</v>
      </c>
      <c r="R18">
        <v>15</v>
      </c>
      <c r="S18">
        <v>15000</v>
      </c>
      <c r="V18">
        <v>15</v>
      </c>
      <c r="W18">
        <f t="shared" si="3"/>
        <v>68352.898945092893</v>
      </c>
    </row>
    <row r="19" spans="2:23">
      <c r="B19">
        <v>16</v>
      </c>
      <c r="C19">
        <v>36</v>
      </c>
      <c r="D19">
        <v>0</v>
      </c>
      <c r="G19">
        <v>16</v>
      </c>
      <c r="H19">
        <f t="shared" si="0"/>
        <v>0.80535487567898634</v>
      </c>
      <c r="I19">
        <f t="shared" si="1"/>
        <v>0.1534009287007593</v>
      </c>
      <c r="J19">
        <f t="shared" si="2"/>
        <v>4.1244195620254387E-2</v>
      </c>
      <c r="M19">
        <v>16</v>
      </c>
      <c r="N19">
        <v>0</v>
      </c>
      <c r="P19">
        <f t="shared" si="5"/>
        <v>1</v>
      </c>
      <c r="R19">
        <v>16</v>
      </c>
      <c r="S19">
        <v>15000</v>
      </c>
      <c r="V19">
        <v>16</v>
      </c>
      <c r="W19">
        <f t="shared" si="3"/>
        <v>65069.607635421395</v>
      </c>
    </row>
    <row r="20" spans="2:23">
      <c r="B20">
        <v>17</v>
      </c>
      <c r="C20">
        <v>36</v>
      </c>
      <c r="D20">
        <v>0</v>
      </c>
      <c r="G20">
        <v>17</v>
      </c>
      <c r="H20">
        <f t="shared" si="0"/>
        <v>0.79146061217162578</v>
      </c>
      <c r="I20">
        <f t="shared" si="1"/>
        <v>0.1621063904447908</v>
      </c>
      <c r="J20">
        <f t="shared" si="2"/>
        <v>4.6432997383583453E-2</v>
      </c>
      <c r="M20">
        <v>17</v>
      </c>
      <c r="N20">
        <v>0</v>
      </c>
      <c r="P20">
        <f t="shared" si="5"/>
        <v>1</v>
      </c>
      <c r="R20">
        <v>17</v>
      </c>
      <c r="S20">
        <v>15000</v>
      </c>
      <c r="V20">
        <v>17</v>
      </c>
      <c r="W20">
        <f t="shared" si="3"/>
        <v>61962.02117441257</v>
      </c>
    </row>
    <row r="21" spans="2:23">
      <c r="B21">
        <v>18</v>
      </c>
      <c r="C21">
        <v>36</v>
      </c>
      <c r="D21">
        <v>0</v>
      </c>
      <c r="G21">
        <v>18</v>
      </c>
      <c r="H21">
        <f t="shared" si="0"/>
        <v>0.77743796687804345</v>
      </c>
      <c r="I21">
        <f t="shared" si="1"/>
        <v>0.17065711468054612</v>
      </c>
      <c r="J21">
        <f t="shared" si="2"/>
        <v>5.190491844141043E-2</v>
      </c>
      <c r="M21">
        <v>18</v>
      </c>
      <c r="N21">
        <v>0</v>
      </c>
      <c r="P21">
        <f t="shared" si="5"/>
        <v>1</v>
      </c>
      <c r="R21">
        <v>18</v>
      </c>
      <c r="S21">
        <v>15000</v>
      </c>
      <c r="V21">
        <v>18</v>
      </c>
      <c r="W21">
        <f t="shared" si="3"/>
        <v>59020.736743086403</v>
      </c>
    </row>
    <row r="22" spans="2:23">
      <c r="B22">
        <v>19</v>
      </c>
      <c r="C22">
        <v>36</v>
      </c>
      <c r="D22">
        <v>0</v>
      </c>
      <c r="G22">
        <v>19</v>
      </c>
      <c r="H22">
        <f t="shared" si="0"/>
        <v>0.76329980722070789</v>
      </c>
      <c r="I22">
        <f t="shared" si="1"/>
        <v>0.17904563379251173</v>
      </c>
      <c r="J22">
        <f t="shared" si="2"/>
        <v>5.7654558986780367E-2</v>
      </c>
      <c r="M22">
        <v>19</v>
      </c>
      <c r="N22">
        <v>0</v>
      </c>
      <c r="P22">
        <f t="shared" si="5"/>
        <v>1</v>
      </c>
      <c r="R22">
        <v>19</v>
      </c>
      <c r="S22">
        <v>15000</v>
      </c>
      <c r="V22">
        <v>19</v>
      </c>
      <c r="W22">
        <f t="shared" si="3"/>
        <v>56236.854712929373</v>
      </c>
    </row>
    <row r="23" spans="2:23">
      <c r="B23">
        <v>20</v>
      </c>
      <c r="C23">
        <v>36</v>
      </c>
      <c r="D23">
        <v>0</v>
      </c>
      <c r="G23">
        <v>20</v>
      </c>
      <c r="H23">
        <f t="shared" si="0"/>
        <v>0.74905900387736124</v>
      </c>
      <c r="I23">
        <f t="shared" si="1"/>
        <v>0.18726475096934031</v>
      </c>
      <c r="J23">
        <f t="shared" si="2"/>
        <v>6.3676245153298394E-2</v>
      </c>
      <c r="M23">
        <v>20</v>
      </c>
      <c r="N23">
        <v>0</v>
      </c>
      <c r="P23">
        <f t="shared" si="5"/>
        <v>1</v>
      </c>
      <c r="R23">
        <v>20</v>
      </c>
      <c r="S23">
        <v>15000</v>
      </c>
      <c r="V23">
        <v>20</v>
      </c>
      <c r="W23">
        <f t="shared" si="3"/>
        <v>53601.951717731135</v>
      </c>
    </row>
    <row r="24" spans="2:23">
      <c r="B24">
        <v>21</v>
      </c>
      <c r="C24">
        <v>36</v>
      </c>
      <c r="D24">
        <v>0</v>
      </c>
      <c r="G24">
        <v>21</v>
      </c>
      <c r="H24">
        <f t="shared" si="0"/>
        <v>0.73472841265476574</v>
      </c>
      <c r="I24">
        <f t="shared" si="1"/>
        <v>0.19530755273101369</v>
      </c>
      <c r="J24">
        <f t="shared" si="2"/>
        <v>6.9964034614220558E-2</v>
      </c>
      <c r="M24">
        <v>21</v>
      </c>
      <c r="N24">
        <f>M24*M24/(4*4*4*1600)</f>
        <v>4.3066406250000001E-3</v>
      </c>
      <c r="P24">
        <f t="shared" si="5"/>
        <v>1</v>
      </c>
      <c r="R24">
        <v>21</v>
      </c>
      <c r="S24">
        <v>15000</v>
      </c>
      <c r="V24">
        <v>21</v>
      </c>
      <c r="W24">
        <f t="shared" si="3"/>
        <v>51108.055166477861</v>
      </c>
    </row>
    <row r="25" spans="2:23">
      <c r="B25">
        <v>22</v>
      </c>
      <c r="C25">
        <v>36</v>
      </c>
      <c r="D25">
        <v>0</v>
      </c>
      <c r="G25">
        <v>22</v>
      </c>
      <c r="H25">
        <f t="shared" si="0"/>
        <v>0.7203208564917557</v>
      </c>
      <c r="I25">
        <f t="shared" si="1"/>
        <v>0.20316742106177724</v>
      </c>
      <c r="J25">
        <f t="shared" si="2"/>
        <v>7.6511722446467131E-2</v>
      </c>
      <c r="M25">
        <v>22</v>
      </c>
      <c r="N25">
        <f t="shared" ref="N25:N88" si="6">M25*M25/(4*4*4*1600)</f>
        <v>4.7265624999999999E-3</v>
      </c>
      <c r="P25">
        <f t="shared" si="5"/>
        <v>0.99569335937500003</v>
      </c>
      <c r="R25">
        <v>22</v>
      </c>
      <c r="S25">
        <v>15000</v>
      </c>
      <c r="V25">
        <v>22</v>
      </c>
      <c r="W25">
        <f t="shared" si="3"/>
        <v>48747.619120184238</v>
      </c>
    </row>
    <row r="26" spans="2:23">
      <c r="B26">
        <v>23</v>
      </c>
      <c r="C26">
        <v>36</v>
      </c>
      <c r="D26">
        <v>0</v>
      </c>
      <c r="G26">
        <v>23</v>
      </c>
      <c r="H26">
        <f t="shared" si="0"/>
        <v>0.70584910761459607</v>
      </c>
      <c r="I26">
        <f t="shared" si="1"/>
        <v>0.2108380451316326</v>
      </c>
      <c r="J26">
        <f t="shared" si="2"/>
        <v>8.3312847253771305E-2</v>
      </c>
      <c r="M26">
        <v>23</v>
      </c>
      <c r="N26">
        <f t="shared" si="6"/>
        <v>5.166015625E-3</v>
      </c>
      <c r="P26">
        <f t="shared" si="5"/>
        <v>0.99098715248107905</v>
      </c>
      <c r="R26">
        <v>23</v>
      </c>
      <c r="S26">
        <v>15000</v>
      </c>
      <c r="V26">
        <v>23</v>
      </c>
      <c r="W26">
        <f t="shared" si="3"/>
        <v>46513.501459673265</v>
      </c>
    </row>
    <row r="27" spans="2:23">
      <c r="B27">
        <v>24</v>
      </c>
      <c r="C27">
        <v>35</v>
      </c>
      <c r="D27">
        <v>0</v>
      </c>
      <c r="G27">
        <v>24</v>
      </c>
      <c r="H27">
        <f t="shared" si="0"/>
        <v>0.69132586986738009</v>
      </c>
      <c r="I27">
        <f t="shared" si="1"/>
        <v>0.21831343258969896</v>
      </c>
      <c r="J27">
        <f t="shared" si="2"/>
        <v>9.0360697542921017E-2</v>
      </c>
      <c r="M27">
        <v>24</v>
      </c>
      <c r="N27">
        <f t="shared" si="6"/>
        <v>5.6249999999999998E-3</v>
      </c>
      <c r="P27">
        <f t="shared" si="5"/>
        <v>0.9858676973671876</v>
      </c>
      <c r="R27">
        <v>24</v>
      </c>
      <c r="S27">
        <v>15000</v>
      </c>
      <c r="V27">
        <v>24</v>
      </c>
      <c r="W27">
        <f t="shared" si="3"/>
        <v>44398.942275219044</v>
      </c>
    </row>
    <row r="28" spans="2:23">
      <c r="B28">
        <v>25</v>
      </c>
      <c r="C28">
        <v>35</v>
      </c>
      <c r="D28">
        <v>0</v>
      </c>
      <c r="G28">
        <v>25</v>
      </c>
      <c r="H28">
        <f t="shared" si="0"/>
        <v>0.67676376123989834</v>
      </c>
      <c r="I28">
        <f t="shared" si="1"/>
        <v>0.22558792041329945</v>
      </c>
      <c r="J28">
        <f t="shared" si="2"/>
        <v>9.7648318346802168E-2</v>
      </c>
      <c r="M28">
        <v>25</v>
      </c>
      <c r="N28">
        <f t="shared" si="6"/>
        <v>6.103515625E-3</v>
      </c>
      <c r="P28">
        <f t="shared" si="5"/>
        <v>0.98032219156949718</v>
      </c>
      <c r="R28">
        <v>25</v>
      </c>
      <c r="S28">
        <v>15000</v>
      </c>
      <c r="V28">
        <v>25</v>
      </c>
      <c r="W28">
        <f t="shared" si="3"/>
        <v>42397.543412664505</v>
      </c>
    </row>
    <row r="29" spans="2:23">
      <c r="B29">
        <v>26</v>
      </c>
      <c r="C29">
        <v>35</v>
      </c>
      <c r="D29">
        <v>0</v>
      </c>
      <c r="G29">
        <v>26</v>
      </c>
      <c r="H29">
        <f t="shared" si="0"/>
        <v>0.66217529661509733</v>
      </c>
      <c r="I29">
        <f t="shared" si="1"/>
        <v>0.23265618529719639</v>
      </c>
      <c r="J29">
        <f t="shared" si="2"/>
        <v>0.10516851808770626</v>
      </c>
      <c r="M29">
        <v>26</v>
      </c>
      <c r="N29">
        <f t="shared" si="6"/>
        <v>6.6015624999999998E-3</v>
      </c>
      <c r="P29">
        <f t="shared" si="5"/>
        <v>0.97433877975571848</v>
      </c>
      <c r="R29">
        <v>26</v>
      </c>
      <c r="S29">
        <v>15000</v>
      </c>
      <c r="V29">
        <v>26</v>
      </c>
      <c r="W29">
        <f t="shared" si="3"/>
        <v>40503.24911412564</v>
      </c>
    </row>
    <row r="30" spans="2:23">
      <c r="B30">
        <v>27</v>
      </c>
      <c r="C30">
        <v>35</v>
      </c>
      <c r="D30">
        <v>0</v>
      </c>
      <c r="G30">
        <v>27</v>
      </c>
      <c r="H30">
        <f t="shared" si="0"/>
        <v>0.64757287075788439</v>
      </c>
      <c r="I30">
        <f t="shared" si="1"/>
        <v>0.23951325356798467</v>
      </c>
      <c r="J30">
        <f t="shared" si="2"/>
        <v>0.11291387567413096</v>
      </c>
      <c r="M30">
        <v>27</v>
      </c>
      <c r="N30">
        <f t="shared" si="6"/>
        <v>7.119140625E-3</v>
      </c>
      <c r="P30">
        <f t="shared" si="5"/>
        <v>0.9679066214049874</v>
      </c>
      <c r="R30">
        <v>27</v>
      </c>
      <c r="S30">
        <v>15000</v>
      </c>
      <c r="V30">
        <v>27</v>
      </c>
      <c r="W30">
        <f t="shared" si="3"/>
        <v>38710.327694705622</v>
      </c>
    </row>
    <row r="31" spans="2:23">
      <c r="B31">
        <v>28</v>
      </c>
      <c r="C31">
        <v>34</v>
      </c>
      <c r="D31">
        <v>0</v>
      </c>
      <c r="G31">
        <v>28</v>
      </c>
      <c r="H31">
        <f t="shared" si="0"/>
        <v>0.63296874156666993</v>
      </c>
      <c r="I31">
        <f t="shared" si="1"/>
        <v>0.24615451060926052</v>
      </c>
      <c r="J31">
        <f t="shared" si="2"/>
        <v>0.1208767478240695</v>
      </c>
      <c r="M31">
        <v>28</v>
      </c>
      <c r="N31">
        <f t="shared" si="6"/>
        <v>7.6562499999999999E-3</v>
      </c>
      <c r="P31">
        <f t="shared" si="5"/>
        <v>0.96101595805533668</v>
      </c>
      <c r="R31">
        <v>28</v>
      </c>
      <c r="S31">
        <v>15000</v>
      </c>
      <c r="V31">
        <v>28</v>
      </c>
      <c r="W31">
        <f t="shared" si="3"/>
        <v>37013.354199776913</v>
      </c>
    </row>
    <row r="32" spans="2:23">
      <c r="B32">
        <v>29</v>
      </c>
      <c r="C32">
        <v>34</v>
      </c>
      <c r="D32">
        <v>0</v>
      </c>
      <c r="G32">
        <v>29</v>
      </c>
      <c r="H32">
        <f t="shared" si="0"/>
        <v>0.61837501360863079</v>
      </c>
      <c r="I32">
        <f t="shared" si="1"/>
        <v>0.25257570978380689</v>
      </c>
      <c r="J32">
        <f t="shared" si="2"/>
        <v>0.12904927660756235</v>
      </c>
      <c r="M32">
        <v>29</v>
      </c>
      <c r="N32">
        <f t="shared" si="6"/>
        <v>8.2128906250000001E-3</v>
      </c>
      <c r="P32">
        <f t="shared" si="5"/>
        <v>0.95365817962647548</v>
      </c>
      <c r="R32">
        <v>29</v>
      </c>
      <c r="S32">
        <v>15000</v>
      </c>
      <c r="V32">
        <v>29</v>
      </c>
      <c r="W32">
        <f t="shared" si="3"/>
        <v>35407.193990356172</v>
      </c>
    </row>
    <row r="33" spans="2:23">
      <c r="B33">
        <v>30</v>
      </c>
      <c r="C33">
        <v>33</v>
      </c>
      <c r="D33">
        <v>0</v>
      </c>
      <c r="G33">
        <v>30</v>
      </c>
      <c r="H33">
        <f t="shared" si="0"/>
        <v>0.60380362195925241</v>
      </c>
      <c r="I33">
        <f t="shared" si="1"/>
        <v>0.25877298083967964</v>
      </c>
      <c r="J33">
        <f t="shared" si="2"/>
        <v>0.13742339720106786</v>
      </c>
      <c r="M33">
        <v>30</v>
      </c>
      <c r="N33">
        <f t="shared" si="6"/>
        <v>8.7890625E-3</v>
      </c>
      <c r="P33">
        <f t="shared" si="5"/>
        <v>0.9458258893035667</v>
      </c>
      <c r="R33">
        <v>30</v>
      </c>
      <c r="S33">
        <v>15000</v>
      </c>
      <c r="V33">
        <v>30</v>
      </c>
      <c r="W33">
        <f t="shared" si="3"/>
        <v>33886.987206905578</v>
      </c>
    </row>
    <row r="34" spans="2:23">
      <c r="B34">
        <v>31</v>
      </c>
      <c r="C34">
        <v>33</v>
      </c>
      <c r="D34">
        <v>0</v>
      </c>
      <c r="G34">
        <v>31</v>
      </c>
      <c r="H34">
        <f t="shared" si="0"/>
        <v>0.58926631636625981</v>
      </c>
      <c r="I34">
        <f t="shared" si="1"/>
        <v>0.26474283778773988</v>
      </c>
      <c r="J34">
        <f t="shared" si="2"/>
        <v>0.14599084584600033</v>
      </c>
      <c r="M34">
        <v>31</v>
      </c>
      <c r="N34">
        <f t="shared" si="6"/>
        <v>9.3847656249999994E-3</v>
      </c>
      <c r="P34">
        <f t="shared" si="5"/>
        <v>0.93751296644835957</v>
      </c>
      <c r="R34">
        <v>31</v>
      </c>
      <c r="S34">
        <v>15000</v>
      </c>
      <c r="V34">
        <v>31</v>
      </c>
      <c r="W34">
        <f t="shared" si="3"/>
        <v>32448.13406455145</v>
      </c>
    </row>
    <row r="35" spans="2:23">
      <c r="B35">
        <v>32</v>
      </c>
      <c r="C35">
        <v>33</v>
      </c>
      <c r="D35">
        <v>0</v>
      </c>
      <c r="G35">
        <v>32</v>
      </c>
      <c r="H35">
        <f t="shared" si="0"/>
        <v>0.57477464575756509</v>
      </c>
      <c r="I35">
        <f t="shared" si="1"/>
        <v>0.27048218623885417</v>
      </c>
      <c r="J35">
        <f t="shared" si="2"/>
        <v>0.15474316800358068</v>
      </c>
      <c r="M35">
        <v>32</v>
      </c>
      <c r="N35">
        <f t="shared" si="6"/>
        <v>0.01</v>
      </c>
      <c r="P35">
        <f t="shared" si="5"/>
        <v>0.92871462698784324</v>
      </c>
      <c r="R35">
        <v>32</v>
      </c>
      <c r="S35">
        <v>15000</v>
      </c>
      <c r="V35">
        <v>32</v>
      </c>
      <c r="W35">
        <f t="shared" si="3"/>
        <v>31086.280935227074</v>
      </c>
    </row>
    <row r="36" spans="2:23">
      <c r="B36">
        <v>33</v>
      </c>
      <c r="C36">
        <v>32</v>
      </c>
      <c r="D36">
        <v>0</v>
      </c>
      <c r="G36">
        <v>33</v>
      </c>
      <c r="H36">
        <f t="shared" si="0"/>
        <v>0.56033994311237101</v>
      </c>
      <c r="I36">
        <f t="shared" si="1"/>
        <v>0.27598833018967528</v>
      </c>
      <c r="J36">
        <f t="shared" si="2"/>
        <v>0.16367172669795371</v>
      </c>
      <c r="M36">
        <v>33</v>
      </c>
      <c r="N36">
        <f t="shared" si="6"/>
        <v>1.0634765625000001E-2</v>
      </c>
      <c r="P36">
        <f t="shared" si="5"/>
        <v>0.91942748071796476</v>
      </c>
      <c r="R36">
        <v>33</v>
      </c>
      <c r="S36">
        <v>15000</v>
      </c>
      <c r="V36">
        <v>33</v>
      </c>
      <c r="W36">
        <f t="shared" si="3"/>
        <v>29797.307174627575</v>
      </c>
    </row>
    <row r="37" spans="2:23">
      <c r="B37">
        <v>34</v>
      </c>
      <c r="C37">
        <v>32</v>
      </c>
      <c r="D37">
        <v>0</v>
      </c>
      <c r="G37">
        <v>34</v>
      </c>
      <c r="H37">
        <f t="shared" si="0"/>
        <v>0.54597331071403721</v>
      </c>
      <c r="I37">
        <f t="shared" si="1"/>
        <v>0.28125897824662521</v>
      </c>
      <c r="J37">
        <f t="shared" si="2"/>
        <v>0.17276771103933752</v>
      </c>
      <c r="M37">
        <v>34</v>
      </c>
      <c r="N37">
        <f t="shared" si="6"/>
        <v>1.12890625E-2</v>
      </c>
      <c r="P37">
        <f t="shared" si="5"/>
        <v>0.90964958495134496</v>
      </c>
      <c r="R37">
        <v>34</v>
      </c>
      <c r="S37">
        <v>15000</v>
      </c>
      <c r="V37">
        <v>34</v>
      </c>
      <c r="W37">
        <f t="shared" si="3"/>
        <v>28577.312654118396</v>
      </c>
    </row>
    <row r="38" spans="2:23">
      <c r="B38">
        <v>35</v>
      </c>
      <c r="C38">
        <v>31</v>
      </c>
      <c r="D38">
        <v>0</v>
      </c>
      <c r="G38">
        <v>35</v>
      </c>
      <c r="H38">
        <f t="shared" si="0"/>
        <v>0.53168560580278312</v>
      </c>
      <c r="I38">
        <f t="shared" si="1"/>
        <v>0.28629224927842167</v>
      </c>
      <c r="J38">
        <f t="shared" si="2"/>
        <v>0.1820221449187952</v>
      </c>
      <c r="M38">
        <v>35</v>
      </c>
      <c r="N38">
        <f t="shared" si="6"/>
        <v>1.1962890625E-2</v>
      </c>
      <c r="P38">
        <f t="shared" si="5"/>
        <v>0.89938049393373021</v>
      </c>
      <c r="R38">
        <v>35</v>
      </c>
      <c r="S38">
        <v>15000</v>
      </c>
      <c r="V38">
        <v>35</v>
      </c>
      <c r="W38">
        <f t="shared" si="3"/>
        <v>27422.605959871831</v>
      </c>
    </row>
    <row r="39" spans="2:23">
      <c r="B39">
        <v>36</v>
      </c>
      <c r="C39">
        <v>31</v>
      </c>
      <c r="D39">
        <v>0</v>
      </c>
      <c r="G39">
        <v>36</v>
      </c>
      <c r="H39">
        <f t="shared" si="0"/>
        <v>0.517487426645729</v>
      </c>
      <c r="I39">
        <f t="shared" si="1"/>
        <v>0.29108667748822259</v>
      </c>
      <c r="J39">
        <f t="shared" si="2"/>
        <v>0.19142589586604841</v>
      </c>
      <c r="M39">
        <v>36</v>
      </c>
      <c r="N39">
        <f t="shared" si="6"/>
        <v>1.2656250000000001E-2</v>
      </c>
      <c r="P39">
        <f t="shared" si="5"/>
        <v>0.88862130345454249</v>
      </c>
      <c r="R39">
        <v>36</v>
      </c>
      <c r="S39">
        <v>15000</v>
      </c>
      <c r="V39">
        <v>36</v>
      </c>
      <c r="W39">
        <f t="shared" si="3"/>
        <v>26329.693223524995</v>
      </c>
    </row>
    <row r="40" spans="2:23">
      <c r="B40">
        <v>37</v>
      </c>
      <c r="C40">
        <v>30</v>
      </c>
      <c r="D40">
        <v>0</v>
      </c>
      <c r="G40">
        <v>37</v>
      </c>
      <c r="H40">
        <f t="shared" si="0"/>
        <v>0.50338909904119755</v>
      </c>
      <c r="I40">
        <f t="shared" si="1"/>
        <v>0.29564121689721129</v>
      </c>
      <c r="J40">
        <f t="shared" si="2"/>
        <v>0.20096968406159113</v>
      </c>
      <c r="M40">
        <v>37</v>
      </c>
      <c r="N40">
        <f t="shared" si="6"/>
        <v>1.3369140625E-2</v>
      </c>
      <c r="P40">
        <f t="shared" si="5"/>
        <v>0.87737469008269586</v>
      </c>
      <c r="R40">
        <v>37</v>
      </c>
      <c r="S40">
        <v>15000</v>
      </c>
      <c r="V40">
        <v>37</v>
      </c>
      <c r="W40">
        <f t="shared" si="3"/>
        <v>25295.267550563505</v>
      </c>
    </row>
    <row r="41" spans="2:23">
      <c r="B41">
        <v>38</v>
      </c>
      <c r="C41">
        <v>30</v>
      </c>
      <c r="D41">
        <v>0</v>
      </c>
      <c r="G41">
        <v>38</v>
      </c>
      <c r="H41">
        <f t="shared" si="0"/>
        <v>0.489400663273589</v>
      </c>
      <c r="I41">
        <f t="shared" si="1"/>
        <v>0.2999552452321998</v>
      </c>
      <c r="J41">
        <f t="shared" si="2"/>
        <v>0.21064409149421118</v>
      </c>
      <c r="M41">
        <v>38</v>
      </c>
      <c r="N41">
        <f t="shared" si="6"/>
        <v>1.41015625E-2</v>
      </c>
      <c r="P41">
        <f t="shared" si="5"/>
        <v>0.86564494447016449</v>
      </c>
      <c r="R41">
        <v>38</v>
      </c>
      <c r="S41">
        <v>15000</v>
      </c>
      <c r="V41">
        <v>38</v>
      </c>
      <c r="W41">
        <f t="shared" si="3"/>
        <v>24316.199014443675</v>
      </c>
    </row>
    <row r="42" spans="2:23">
      <c r="B42">
        <v>39</v>
      </c>
      <c r="C42">
        <v>29</v>
      </c>
      <c r="D42">
        <v>0</v>
      </c>
      <c r="G42">
        <v>39</v>
      </c>
      <c r="H42">
        <f t="shared" si="0"/>
        <v>0.47553186153452198</v>
      </c>
      <c r="I42">
        <f t="shared" si="1"/>
        <v>0.30402856721059601</v>
      </c>
      <c r="J42">
        <f t="shared" si="2"/>
        <v>0.22043957125488198</v>
      </c>
      <c r="M42">
        <v>39</v>
      </c>
      <c r="N42">
        <f t="shared" si="6"/>
        <v>1.4853515625000001E-2</v>
      </c>
      <c r="P42">
        <f t="shared" si="5"/>
        <v>0.85343799818290944</v>
      </c>
      <c r="R42">
        <v>39</v>
      </c>
      <c r="S42">
        <v>15000</v>
      </c>
      <c r="V42">
        <v>39</v>
      </c>
      <c r="W42">
        <f t="shared" si="3"/>
        <v>23389.525186177692</v>
      </c>
    </row>
    <row r="43" spans="2:23">
      <c r="B43">
        <v>40</v>
      </c>
      <c r="C43">
        <v>29</v>
      </c>
      <c r="D43">
        <v>0</v>
      </c>
      <c r="G43">
        <v>40</v>
      </c>
      <c r="H43">
        <f t="shared" si="0"/>
        <v>0.46179212582528795</v>
      </c>
      <c r="I43">
        <f t="shared" si="1"/>
        <v>0.30786141721685856</v>
      </c>
      <c r="J43">
        <f t="shared" si="2"/>
        <v>0.23034645695785352</v>
      </c>
      <c r="M43">
        <v>40</v>
      </c>
      <c r="N43">
        <f t="shared" si="6"/>
        <v>1.5625E-2</v>
      </c>
      <c r="P43">
        <f t="shared" si="5"/>
        <v>0.84076144354193083</v>
      </c>
      <c r="R43">
        <v>40</v>
      </c>
      <c r="S43">
        <v>15000</v>
      </c>
      <c r="V43">
        <v>40</v>
      </c>
      <c r="W43">
        <f t="shared" si="3"/>
        <v>22512.442170726739</v>
      </c>
    </row>
    <row r="44" spans="2:23">
      <c r="B44">
        <v>41</v>
      </c>
      <c r="C44">
        <v>28</v>
      </c>
      <c r="D44">
        <v>0</v>
      </c>
      <c r="G44">
        <v>41</v>
      </c>
      <c r="H44">
        <f t="shared" si="0"/>
        <v>0.44819056635500942</v>
      </c>
      <c r="I44">
        <f t="shared" si="1"/>
        <v>0.31145446136534544</v>
      </c>
      <c r="J44">
        <f t="shared" si="2"/>
        <v>0.24035497227964522</v>
      </c>
      <c r="M44">
        <v>41</v>
      </c>
      <c r="N44">
        <f t="shared" si="6"/>
        <v>1.6416015624999999E-2</v>
      </c>
      <c r="P44">
        <f t="shared" si="5"/>
        <v>0.82762454598658819</v>
      </c>
      <c r="R44">
        <v>41</v>
      </c>
      <c r="S44">
        <v>15000</v>
      </c>
      <c r="V44">
        <v>41</v>
      </c>
      <c r="W44">
        <f t="shared" si="3"/>
        <v>21682.296123080167</v>
      </c>
    </row>
    <row r="45" spans="2:23">
      <c r="B45">
        <v>42</v>
      </c>
      <c r="C45">
        <v>27</v>
      </c>
      <c r="D45">
        <v>0</v>
      </c>
      <c r="G45">
        <v>42</v>
      </c>
      <c r="H45">
        <f t="shared" si="0"/>
        <v>0.43473596044821361</v>
      </c>
      <c r="I45">
        <f t="shared" si="1"/>
        <v>0.31480879894525815</v>
      </c>
      <c r="J45">
        <f t="shared" si="2"/>
        <v>0.25045524060652824</v>
      </c>
      <c r="M45">
        <v>42</v>
      </c>
      <c r="N45">
        <f t="shared" si="6"/>
        <v>1.7226562500000001E-2</v>
      </c>
      <c r="P45">
        <f t="shared" si="5"/>
        <v>0.81403824850803885</v>
      </c>
      <c r="R45">
        <v>42</v>
      </c>
      <c r="S45">
        <v>15000</v>
      </c>
      <c r="V45">
        <v>42</v>
      </c>
      <c r="W45">
        <f t="shared" si="3"/>
        <v>20896.575218350394</v>
      </c>
    </row>
    <row r="46" spans="2:23">
      <c r="B46">
        <v>43</v>
      </c>
      <c r="C46">
        <v>27</v>
      </c>
      <c r="D46">
        <v>0</v>
      </c>
      <c r="G46">
        <v>43</v>
      </c>
      <c r="H46">
        <f t="shared" si="0"/>
        <v>0.42143674197484393</v>
      </c>
      <c r="I46">
        <f t="shared" si="1"/>
        <v>0.31792596324418049</v>
      </c>
      <c r="J46">
        <f t="shared" si="2"/>
        <v>0.26063729478097564</v>
      </c>
      <c r="M46">
        <v>43</v>
      </c>
      <c r="N46">
        <f t="shared" si="6"/>
        <v>1.8056640624999998E-2</v>
      </c>
      <c r="P46">
        <f t="shared" si="5"/>
        <v>0.80001516774272463</v>
      </c>
      <c r="R46">
        <v>43</v>
      </c>
      <c r="S46">
        <v>15000</v>
      </c>
      <c r="V46">
        <v>43</v>
      </c>
      <c r="W46">
        <f t="shared" si="3"/>
        <v>20152.902051587087</v>
      </c>
    </row>
    <row r="47" spans="2:23">
      <c r="B47">
        <v>44</v>
      </c>
      <c r="C47">
        <v>26</v>
      </c>
      <c r="D47">
        <v>0</v>
      </c>
      <c r="G47">
        <v>44</v>
      </c>
      <c r="H47">
        <f t="shared" si="0"/>
        <v>0.40830099131502057</v>
      </c>
      <c r="I47">
        <f t="shared" si="1"/>
        <v>0.32080792174751621</v>
      </c>
      <c r="J47">
        <f t="shared" si="2"/>
        <v>0.27089108693746328</v>
      </c>
      <c r="M47">
        <v>44</v>
      </c>
      <c r="N47">
        <f t="shared" si="6"/>
        <v>1.8906249999999999E-2</v>
      </c>
      <c r="P47">
        <f t="shared" si="5"/>
        <v>0.78556958136424515</v>
      </c>
      <c r="R47">
        <v>44</v>
      </c>
      <c r="S47">
        <v>15000</v>
      </c>
      <c r="V47">
        <v>44</v>
      </c>
      <c r="W47">
        <f t="shared" si="3"/>
        <v>19449.026444314088</v>
      </c>
    </row>
    <row r="48" spans="2:23">
      <c r="B48">
        <v>45</v>
      </c>
      <c r="C48">
        <v>25</v>
      </c>
      <c r="D48">
        <v>0</v>
      </c>
      <c r="G48">
        <v>45</v>
      </c>
      <c r="H48">
        <f t="shared" si="0"/>
        <v>0.39533642587014639</v>
      </c>
      <c r="I48">
        <f t="shared" si="1"/>
        <v>0.32345707571193794</v>
      </c>
      <c r="J48">
        <f t="shared" si="2"/>
        <v>0.28120649841791567</v>
      </c>
      <c r="M48">
        <v>45</v>
      </c>
      <c r="N48">
        <f t="shared" si="6"/>
        <v>1.9775390625E-2</v>
      </c>
      <c r="P48">
        <f t="shared" si="5"/>
        <v>0.77071740646657738</v>
      </c>
      <c r="R48">
        <v>45</v>
      </c>
      <c r="S48">
        <v>15000</v>
      </c>
      <c r="V48">
        <v>45</v>
      </c>
      <c r="W48">
        <f t="shared" si="3"/>
        <v>18782.81863602345</v>
      </c>
    </row>
    <row r="49" spans="2:23">
      <c r="B49">
        <v>46</v>
      </c>
      <c r="C49">
        <v>25</v>
      </c>
      <c r="D49">
        <v>0</v>
      </c>
      <c r="G49">
        <v>46</v>
      </c>
      <c r="H49">
        <f t="shared" si="0"/>
        <v>0.38255039113121442</v>
      </c>
      <c r="I49">
        <f t="shared" si="1"/>
        <v>0.32587625911177526</v>
      </c>
      <c r="J49">
        <f t="shared" si="2"/>
        <v>0.29157334975701038</v>
      </c>
      <c r="M49">
        <v>46</v>
      </c>
      <c r="N49">
        <f t="shared" si="6"/>
        <v>2.06640625E-2</v>
      </c>
      <c r="P49">
        <f t="shared" si="5"/>
        <v>0.7554761686922139</v>
      </c>
      <c r="R49">
        <v>46</v>
      </c>
      <c r="S49">
        <v>15000</v>
      </c>
      <c r="V49">
        <v>46</v>
      </c>
      <c r="W49">
        <f t="shared" si="3"/>
        <v>18152.262840025724</v>
      </c>
    </row>
    <row r="50" spans="2:23">
      <c r="B50">
        <v>47</v>
      </c>
      <c r="C50">
        <v>24</v>
      </c>
      <c r="D50">
        <v>0</v>
      </c>
      <c r="G50">
        <v>47</v>
      </c>
      <c r="H50">
        <f t="shared" si="0"/>
        <v>0.36994985231443089</v>
      </c>
      <c r="I50">
        <f t="shared" si="1"/>
        <v>0.32806873695808031</v>
      </c>
      <c r="J50">
        <f t="shared" si="2"/>
        <v>0.30198141072748874</v>
      </c>
      <c r="M50">
        <v>47</v>
      </c>
      <c r="N50">
        <f t="shared" si="6"/>
        <v>2.1572265625E-2</v>
      </c>
      <c r="P50">
        <f t="shared" si="5"/>
        <v>0.73986496192509743</v>
      </c>
      <c r="R50">
        <v>47</v>
      </c>
      <c r="S50">
        <v>15000</v>
      </c>
      <c r="V50">
        <v>47</v>
      </c>
      <c r="W50">
        <f t="shared" si="3"/>
        <v>17555.451144157887</v>
      </c>
    </row>
    <row r="51" spans="2:23">
      <c r="B51">
        <v>48</v>
      </c>
      <c r="C51">
        <v>23</v>
      </c>
      <c r="D51">
        <v>0</v>
      </c>
      <c r="G51">
        <v>48</v>
      </c>
      <c r="H51">
        <f t="shared" si="0"/>
        <v>0.3575413865735087</v>
      </c>
      <c r="I51">
        <f t="shared" si="1"/>
        <v>0.33003820299093112</v>
      </c>
      <c r="J51">
        <f t="shared" si="2"/>
        <v>0.31242041043556018</v>
      </c>
      <c r="M51">
        <v>48</v>
      </c>
      <c r="N51">
        <f t="shared" si="6"/>
        <v>2.2499999999999999E-2</v>
      </c>
      <c r="P51">
        <f t="shared" si="5"/>
        <v>0.72390439843981869</v>
      </c>
      <c r="R51">
        <v>48</v>
      </c>
      <c r="S51">
        <v>15000</v>
      </c>
      <c r="V51">
        <v>48</v>
      </c>
      <c r="W51">
        <f t="shared" si="3"/>
        <v>16990.577737894047</v>
      </c>
    </row>
    <row r="52" spans="2:23">
      <c r="B52">
        <v>49</v>
      </c>
      <c r="C52">
        <v>23</v>
      </c>
      <c r="D52">
        <v>0</v>
      </c>
      <c r="G52">
        <v>49</v>
      </c>
      <c r="H52">
        <f t="shared" si="0"/>
        <v>0.34533117579721745</v>
      </c>
      <c r="I52">
        <f t="shared" si="1"/>
        <v>0.33178877674634627</v>
      </c>
      <c r="J52">
        <f t="shared" si="2"/>
        <v>0.32288004745643623</v>
      </c>
      <c r="M52">
        <v>49</v>
      </c>
      <c r="N52">
        <f t="shared" si="6"/>
        <v>2.3447265625000002E-2</v>
      </c>
      <c r="P52">
        <f t="shared" si="5"/>
        <v>0.70761654947492281</v>
      </c>
      <c r="R52">
        <v>49</v>
      </c>
      <c r="S52">
        <v>15000</v>
      </c>
      <c r="V52">
        <v>49</v>
      </c>
      <c r="W52">
        <f t="shared" si="3"/>
        <v>16455.933448391432</v>
      </c>
    </row>
    <row r="53" spans="2:23">
      <c r="B53">
        <v>50</v>
      </c>
      <c r="C53">
        <v>22</v>
      </c>
      <c r="D53">
        <v>0</v>
      </c>
      <c r="G53">
        <v>50</v>
      </c>
      <c r="H53">
        <f t="shared" si="0"/>
        <v>0.33332500000000348</v>
      </c>
      <c r="I53">
        <f t="shared" si="1"/>
        <v>0.33332500000000342</v>
      </c>
      <c r="J53">
        <f t="shared" si="2"/>
        <v>0.3333499999999931</v>
      </c>
      <c r="M53">
        <v>50</v>
      </c>
      <c r="N53">
        <f t="shared" si="6"/>
        <v>2.44140625E-2</v>
      </c>
      <c r="P53">
        <f t="shared" si="5"/>
        <v>0.69102487627873832</v>
      </c>
      <c r="R53">
        <v>50</v>
      </c>
      <c r="S53">
        <v>15000</v>
      </c>
      <c r="V53">
        <v>50</v>
      </c>
      <c r="W53">
        <f t="shared" si="3"/>
        <v>15949.90056893906</v>
      </c>
    </row>
    <row r="54" spans="2:23">
      <c r="B54">
        <v>51</v>
      </c>
      <c r="C54">
        <v>21</v>
      </c>
      <c r="D54">
        <v>0</v>
      </c>
      <c r="G54">
        <v>51</v>
      </c>
      <c r="H54">
        <f t="shared" si="0"/>
        <v>0.3215282313126992</v>
      </c>
      <c r="I54">
        <f t="shared" si="1"/>
        <v>0.33465183259076858</v>
      </c>
      <c r="J54">
        <f t="shared" si="2"/>
        <v>0.34381993609653222</v>
      </c>
      <c r="M54">
        <v>51</v>
      </c>
      <c r="N54">
        <f t="shared" si="6"/>
        <v>2.5400390625000002E-2</v>
      </c>
      <c r="P54">
        <f t="shared" si="5"/>
        <v>0.67415415176021443</v>
      </c>
      <c r="R54">
        <v>51</v>
      </c>
      <c r="S54">
        <v>15000</v>
      </c>
      <c r="V54">
        <v>51</v>
      </c>
      <c r="W54">
        <f t="shared" si="3"/>
        <v>15470.947964161254</v>
      </c>
    </row>
    <row r="55" spans="2:23">
      <c r="B55">
        <v>52</v>
      </c>
      <c r="C55">
        <v>21</v>
      </c>
      <c r="D55">
        <v>0</v>
      </c>
      <c r="G55">
        <v>52</v>
      </c>
      <c r="H55">
        <f t="shared" si="0"/>
        <v>0.30994582857955894</v>
      </c>
      <c r="I55">
        <f t="shared" si="1"/>
        <v>0.33577464762785569</v>
      </c>
      <c r="J55">
        <f t="shared" si="2"/>
        <v>0.35427952379258537</v>
      </c>
      <c r="M55">
        <v>52</v>
      </c>
      <c r="N55">
        <f t="shared" si="6"/>
        <v>2.6406249999999999E-2</v>
      </c>
      <c r="P55">
        <f t="shared" si="5"/>
        <v>0.65703037296403943</v>
      </c>
      <c r="R55">
        <v>52</v>
      </c>
      <c r="S55">
        <v>15000</v>
      </c>
      <c r="V55">
        <v>52</v>
      </c>
      <c r="W55">
        <f t="shared" si="3"/>
        <v>15017.626437165431</v>
      </c>
    </row>
    <row r="56" spans="2:23">
      <c r="B56">
        <v>53</v>
      </c>
      <c r="C56">
        <v>20</v>
      </c>
      <c r="D56">
        <v>0</v>
      </c>
      <c r="G56">
        <v>53</v>
      </c>
      <c r="H56">
        <f t="shared" si="0"/>
        <v>0.2985823325670493</v>
      </c>
      <c r="I56">
        <f t="shared" si="1"/>
        <v>0.33669922608624703</v>
      </c>
      <c r="J56">
        <f t="shared" si="2"/>
        <v>0.36471844134670367</v>
      </c>
      <c r="M56">
        <v>53</v>
      </c>
      <c r="N56">
        <f t="shared" si="6"/>
        <v>2.7431640625E-2</v>
      </c>
      <c r="P56">
        <f t="shared" si="5"/>
        <v>0.63968066467795781</v>
      </c>
      <c r="R56">
        <v>53</v>
      </c>
      <c r="S56">
        <v>15000</v>
      </c>
      <c r="V56">
        <v>53</v>
      </c>
      <c r="W56">
        <f t="shared" si="3"/>
        <v>14588.564344616285</v>
      </c>
    </row>
    <row r="57" spans="2:23">
      <c r="B57">
        <v>54</v>
      </c>
      <c r="C57">
        <v>19</v>
      </c>
      <c r="D57">
        <v>0</v>
      </c>
      <c r="G57">
        <v>54</v>
      </c>
      <c r="H57">
        <f t="shared" si="0"/>
        <v>0.28744186178902204</v>
      </c>
      <c r="I57">
        <f t="shared" si="1"/>
        <v>0.33743175079580828</v>
      </c>
      <c r="J57">
        <f t="shared" si="2"/>
        <v>0.37512638741516974</v>
      </c>
      <c r="M57">
        <v>54</v>
      </c>
      <c r="N57">
        <f t="shared" si="6"/>
        <v>2.84765625E-2</v>
      </c>
      <c r="P57">
        <f t="shared" si="5"/>
        <v>0.62213317456975092</v>
      </c>
      <c r="R57">
        <v>54</v>
      </c>
      <c r="S57">
        <v>15000</v>
      </c>
      <c r="V57">
        <v>54</v>
      </c>
      <c r="W57">
        <f t="shared" si="3"/>
        <v>14182.463446468675</v>
      </c>
    </row>
    <row r="58" spans="2:23">
      <c r="B58">
        <v>55</v>
      </c>
      <c r="C58">
        <v>18</v>
      </c>
      <c r="D58">
        <v>0</v>
      </c>
      <c r="G58">
        <v>55</v>
      </c>
      <c r="H58">
        <f t="shared" si="0"/>
        <v>0.27652810895208879</v>
      </c>
      <c r="I58">
        <f t="shared" si="1"/>
        <v>0.33797879983033075</v>
      </c>
      <c r="J58">
        <f t="shared" si="2"/>
        <v>0.38549309121758046</v>
      </c>
      <c r="M58">
        <v>55</v>
      </c>
      <c r="N58">
        <f t="shared" si="6"/>
        <v>2.9541015625E-2</v>
      </c>
      <c r="P58">
        <f t="shared" si="5"/>
        <v>0.60441696034079206</v>
      </c>
      <c r="R58">
        <v>55</v>
      </c>
      <c r="S58">
        <v>15000</v>
      </c>
      <c r="V58">
        <v>55</v>
      </c>
      <c r="W58">
        <f t="shared" si="3"/>
        <v>13798.094977801396</v>
      </c>
    </row>
    <row r="59" spans="2:23">
      <c r="B59">
        <v>56</v>
      </c>
      <c r="C59">
        <v>18</v>
      </c>
      <c r="D59">
        <v>0</v>
      </c>
      <c r="G59">
        <v>56</v>
      </c>
      <c r="H59">
        <f t="shared" si="0"/>
        <v>0.26584433802420121</v>
      </c>
      <c r="I59">
        <f t="shared" si="1"/>
        <v>0.33834733930352884</v>
      </c>
      <c r="J59">
        <f t="shared" si="2"/>
        <v>0.39580832267227001</v>
      </c>
      <c r="M59">
        <v>56</v>
      </c>
      <c r="N59">
        <f t="shared" si="6"/>
        <v>3.0624999999999999E-2</v>
      </c>
      <c r="P59">
        <f t="shared" si="5"/>
        <v>0.5865618694713497</v>
      </c>
      <c r="R59">
        <v>56</v>
      </c>
      <c r="S59">
        <v>15000</v>
      </c>
      <c r="V59">
        <v>56</v>
      </c>
      <c r="W59">
        <f t="shared" si="3"/>
        <v>13434.295930866188</v>
      </c>
    </row>
    <row r="60" spans="2:23">
      <c r="B60">
        <v>57</v>
      </c>
      <c r="C60">
        <v>17</v>
      </c>
      <c r="D60">
        <v>0</v>
      </c>
      <c r="G60">
        <v>57</v>
      </c>
      <c r="H60">
        <f t="shared" si="0"/>
        <v>0.25539338192862543</v>
      </c>
      <c r="I60">
        <f t="shared" si="1"/>
        <v>0.33854471557980564</v>
      </c>
      <c r="J60">
        <f t="shared" si="2"/>
        <v>0.40606190249156898</v>
      </c>
      <c r="M60">
        <v>57</v>
      </c>
      <c r="N60">
        <f t="shared" si="6"/>
        <v>3.1728515625000002E-2</v>
      </c>
      <c r="P60">
        <f t="shared" si="5"/>
        <v>0.5685984122187896</v>
      </c>
      <c r="R60">
        <v>57</v>
      </c>
      <c r="S60">
        <v>15000</v>
      </c>
      <c r="V60">
        <v>57</v>
      </c>
      <c r="W60">
        <f t="shared" si="3"/>
        <v>13089.965536102383</v>
      </c>
    </row>
    <row r="61" spans="2:23">
      <c r="B61">
        <v>58</v>
      </c>
      <c r="C61">
        <v>16</v>
      </c>
      <c r="D61">
        <v>0</v>
      </c>
      <c r="G61">
        <v>58</v>
      </c>
      <c r="H61">
        <f t="shared" si="0"/>
        <v>0.24517764086468502</v>
      </c>
      <c r="I61">
        <f t="shared" si="1"/>
        <v>0.33857864690837453</v>
      </c>
      <c r="J61">
        <f t="shared" si="2"/>
        <v>0.41624371222694051</v>
      </c>
      <c r="M61">
        <v>58</v>
      </c>
      <c r="N61">
        <f t="shared" si="6"/>
        <v>3.2851562500000001E-2</v>
      </c>
      <c r="P61">
        <f t="shared" si="5"/>
        <v>0.55055762861235558</v>
      </c>
      <c r="R61">
        <v>58</v>
      </c>
      <c r="S61">
        <v>15000</v>
      </c>
      <c r="V61">
        <v>58</v>
      </c>
      <c r="W61">
        <f t="shared" si="3"/>
        <v>12764.061931469483</v>
      </c>
    </row>
    <row r="62" spans="2:23">
      <c r="B62">
        <v>59</v>
      </c>
      <c r="C62">
        <v>16</v>
      </c>
      <c r="D62">
        <v>0</v>
      </c>
      <c r="G62">
        <v>59</v>
      </c>
      <c r="H62">
        <f t="shared" si="0"/>
        <v>0.23519908125582795</v>
      </c>
      <c r="I62">
        <f t="shared" si="1"/>
        <v>0.33845721449009397</v>
      </c>
      <c r="J62">
        <f t="shared" si="2"/>
        <v>0.42634370425407814</v>
      </c>
      <c r="M62">
        <v>59</v>
      </c>
      <c r="N62">
        <f t="shared" si="6"/>
        <v>3.3994140625000002E-2</v>
      </c>
      <c r="P62">
        <f t="shared" si="5"/>
        <v>0.53247095026614499</v>
      </c>
      <c r="R62">
        <v>59</v>
      </c>
      <c r="S62">
        <v>15000</v>
      </c>
      <c r="V62">
        <v>59</v>
      </c>
      <c r="W62">
        <f t="shared" si="3"/>
        <v>12455.599010019938</v>
      </c>
    </row>
    <row r="63" spans="2:23">
      <c r="B63">
        <v>60</v>
      </c>
      <c r="C63">
        <v>15</v>
      </c>
      <c r="D63">
        <v>0</v>
      </c>
      <c r="G63">
        <v>60</v>
      </c>
      <c r="H63">
        <f t="shared" si="0"/>
        <v>0.22545923532475454</v>
      </c>
      <c r="I63">
        <f t="shared" si="1"/>
        <v>0.33818885298713186</v>
      </c>
      <c r="J63">
        <f t="shared" si="2"/>
        <v>0.4363519116881136</v>
      </c>
      <c r="M63">
        <v>60</v>
      </c>
      <c r="N63">
        <f t="shared" si="6"/>
        <v>3.515625E-2</v>
      </c>
      <c r="P63">
        <f t="shared" si="5"/>
        <v>0.51437005790407031</v>
      </c>
      <c r="R63">
        <v>60</v>
      </c>
      <c r="S63">
        <v>15000</v>
      </c>
      <c r="V63">
        <v>60</v>
      </c>
      <c r="W63">
        <f t="shared" si="3"/>
        <v>12163.643436173603</v>
      </c>
    </row>
    <row r="64" spans="2:23">
      <c r="B64">
        <v>61</v>
      </c>
      <c r="C64">
        <v>14</v>
      </c>
      <c r="D64">
        <v>0</v>
      </c>
      <c r="G64">
        <v>61</v>
      </c>
      <c r="H64">
        <f t="shared" si="0"/>
        <v>0.21595920129453233</v>
      </c>
      <c r="I64">
        <f t="shared" si="1"/>
        <v>0.33778234048631972</v>
      </c>
      <c r="J64">
        <f t="shared" si="2"/>
        <v>0.44625845821914795</v>
      </c>
      <c r="M64">
        <v>61</v>
      </c>
      <c r="N64">
        <f t="shared" si="6"/>
        <v>3.6337890625000001E-2</v>
      </c>
      <c r="P64">
        <f t="shared" si="5"/>
        <v>0.49628673555588032</v>
      </c>
      <c r="R64">
        <v>61</v>
      </c>
      <c r="S64">
        <v>15000</v>
      </c>
      <c r="V64">
        <v>61</v>
      </c>
      <c r="W64">
        <f t="shared" si="3"/>
        <v>11887.311821665806</v>
      </c>
    </row>
    <row r="65" spans="2:23">
      <c r="B65">
        <v>62</v>
      </c>
      <c r="C65">
        <v>13</v>
      </c>
      <c r="D65">
        <v>0</v>
      </c>
      <c r="G65">
        <v>62</v>
      </c>
      <c r="H65">
        <f t="shared" si="0"/>
        <v>0.20669964421380704</v>
      </c>
      <c r="I65">
        <f t="shared" si="1"/>
        <v>0.33724678792779039</v>
      </c>
      <c r="J65">
        <f t="shared" si="2"/>
        <v>0.45605356785840256</v>
      </c>
      <c r="M65">
        <v>62</v>
      </c>
      <c r="N65">
        <f t="shared" si="6"/>
        <v>3.7539062499999998E-2</v>
      </c>
      <c r="P65">
        <f t="shared" si="5"/>
        <v>0.4782527224406124</v>
      </c>
      <c r="R65">
        <v>62</v>
      </c>
      <c r="S65">
        <v>15000</v>
      </c>
      <c r="V65">
        <v>62</v>
      </c>
      <c r="W65">
        <f t="shared" si="3"/>
        <v>11625.768052624171</v>
      </c>
    </row>
    <row r="66" spans="2:23">
      <c r="B66">
        <v>63</v>
      </c>
      <c r="C66">
        <v>13</v>
      </c>
      <c r="D66">
        <v>0</v>
      </c>
      <c r="G66">
        <v>63</v>
      </c>
      <c r="H66">
        <f t="shared" si="0"/>
        <v>0.19768079740341266</v>
      </c>
      <c r="I66">
        <f t="shared" si="1"/>
        <v>0.33659162801121623</v>
      </c>
      <c r="J66">
        <f t="shared" si="2"/>
        <v>0.46572757458537112</v>
      </c>
      <c r="M66">
        <v>63</v>
      </c>
      <c r="N66">
        <f t="shared" si="6"/>
        <v>3.8759765624999998E-2</v>
      </c>
      <c r="P66">
        <f t="shared" si="5"/>
        <v>0.4602995636021191</v>
      </c>
      <c r="R66">
        <v>63</v>
      </c>
      <c r="S66">
        <v>15000</v>
      </c>
      <c r="V66">
        <v>63</v>
      </c>
      <c r="W66">
        <f t="shared" si="3"/>
        <v>11378.220759686488</v>
      </c>
    </row>
    <row r="67" spans="2:23">
      <c r="B67">
        <v>64</v>
      </c>
      <c r="C67">
        <v>12</v>
      </c>
      <c r="D67">
        <v>0</v>
      </c>
      <c r="G67">
        <v>64</v>
      </c>
      <c r="H67">
        <f t="shared" si="0"/>
        <v>0.18890246452087728</v>
      </c>
      <c r="I67">
        <f t="shared" si="1"/>
        <v>0.3358266035926708</v>
      </c>
      <c r="J67">
        <f t="shared" si="2"/>
        <v>0.47527093188645192</v>
      </c>
      <c r="M67">
        <v>64</v>
      </c>
      <c r="N67">
        <f t="shared" si="6"/>
        <v>0.04</v>
      </c>
      <c r="P67">
        <f t="shared" si="5"/>
        <v>0.44245846039961118</v>
      </c>
      <c r="R67">
        <v>64</v>
      </c>
      <c r="S67">
        <v>15000</v>
      </c>
      <c r="V67">
        <v>64</v>
      </c>
      <c r="W67">
        <f t="shared" si="3"/>
        <v>11143.92092350488</v>
      </c>
    </row>
    <row r="68" spans="2:23">
      <c r="B68">
        <v>65</v>
      </c>
      <c r="C68">
        <v>11</v>
      </c>
      <c r="D68">
        <v>0</v>
      </c>
      <c r="G68">
        <v>65</v>
      </c>
      <c r="H68">
        <f t="shared" si="0"/>
        <v>0.18036402223852305</v>
      </c>
      <c r="I68">
        <f t="shared" si="1"/>
        <v>0.33496175558582841</v>
      </c>
      <c r="J68">
        <f t="shared" si="2"/>
        <v>0.48467422217564854</v>
      </c>
      <c r="M68">
        <v>65</v>
      </c>
      <c r="N68">
        <f t="shared" si="6"/>
        <v>4.1259765625E-2</v>
      </c>
      <c r="P68">
        <f t="shared" si="5"/>
        <v>0.42476012198362673</v>
      </c>
      <c r="R68">
        <v>65</v>
      </c>
      <c r="S68">
        <v>15000</v>
      </c>
      <c r="V68">
        <v>65</v>
      </c>
      <c r="W68">
        <f t="shared" si="3"/>
        <v>10922.159608391054</v>
      </c>
    </row>
    <row r="69" spans="2:23">
      <c r="B69">
        <v>66</v>
      </c>
      <c r="C69">
        <v>11</v>
      </c>
      <c r="D69">
        <v>0</v>
      </c>
      <c r="G69">
        <v>66</v>
      </c>
      <c r="H69">
        <f t="shared" ref="H69:H103" si="7">1-I69-J69</f>
        <v>0.1720644235300659</v>
      </c>
      <c r="I69">
        <f t="shared" ref="I69:I103" si="8">(1-J69)*G69/100</f>
        <v>0.33400741038189247</v>
      </c>
      <c r="J69">
        <f t="shared" ref="J69:J103" si="9">(SIN(3.1415*G69/100-3.1414/2)+1)/3</f>
        <v>0.49392816608804169</v>
      </c>
      <c r="M69">
        <v>66</v>
      </c>
      <c r="N69">
        <f t="shared" si="6"/>
        <v>4.2539062500000002E-2</v>
      </c>
      <c r="P69">
        <f t="shared" si="5"/>
        <v>0.40723461890373586</v>
      </c>
      <c r="R69">
        <v>66</v>
      </c>
      <c r="S69">
        <v>15000</v>
      </c>
      <c r="V69">
        <v>66</v>
      </c>
      <c r="W69">
        <f t="shared" ref="W69:W103" si="10">140000*EXP(-0.22*V69/4)+7000</f>
        <v>10712.265817245185</v>
      </c>
    </row>
    <row r="70" spans="2:23">
      <c r="B70">
        <v>67</v>
      </c>
      <c r="C70">
        <v>10</v>
      </c>
      <c r="D70">
        <v>0</v>
      </c>
      <c r="G70">
        <v>67</v>
      </c>
      <c r="H70">
        <f t="shared" si="7"/>
        <v>0.16400220155983514</v>
      </c>
      <c r="I70">
        <f t="shared" si="8"/>
        <v>0.33297416680330172</v>
      </c>
      <c r="J70">
        <f t="shared" si="9"/>
        <v>0.50302363163686314</v>
      </c>
      <c r="M70">
        <v>67</v>
      </c>
      <c r="N70">
        <f t="shared" si="6"/>
        <v>4.3837890625000001E-2</v>
      </c>
      <c r="P70">
        <f t="shared" si="5"/>
        <v>0.38991123999802618</v>
      </c>
      <c r="R70">
        <v>67</v>
      </c>
      <c r="S70">
        <v>15000</v>
      </c>
      <c r="V70">
        <v>67</v>
      </c>
      <c r="W70">
        <f t="shared" si="10"/>
        <v>10513.60446127797</v>
      </c>
    </row>
    <row r="71" spans="2:23">
      <c r="B71">
        <v>68</v>
      </c>
      <c r="C71">
        <v>10</v>
      </c>
      <c r="D71">
        <v>0</v>
      </c>
      <c r="G71">
        <v>68</v>
      </c>
      <c r="H71">
        <f t="shared" si="7"/>
        <v>0.15617547416795785</v>
      </c>
      <c r="I71">
        <f t="shared" si="8"/>
        <v>0.33187288260691056</v>
      </c>
      <c r="J71">
        <f t="shared" si="9"/>
        <v>0.51195164322513154</v>
      </c>
      <c r="M71">
        <v>68</v>
      </c>
      <c r="N71">
        <f t="shared" si="6"/>
        <v>4.5156250000000002E-2</v>
      </c>
      <c r="P71">
        <f t="shared" si="5"/>
        <v>0.37281835370553457</v>
      </c>
      <c r="R71">
        <v>68</v>
      </c>
      <c r="S71">
        <v>15000</v>
      </c>
      <c r="V71">
        <v>68</v>
      </c>
      <c r="W71">
        <f t="shared" si="10"/>
        <v>10325.5744383827</v>
      </c>
    </row>
    <row r="72" spans="2:23">
      <c r="B72">
        <v>69</v>
      </c>
      <c r="C72">
        <v>9</v>
      </c>
      <c r="D72">
        <v>0</v>
      </c>
      <c r="G72">
        <v>69</v>
      </c>
      <c r="H72">
        <f t="shared" si="7"/>
        <v>0.14858194894408228</v>
      </c>
      <c r="I72">
        <f t="shared" si="8"/>
        <v>0.33071466055295728</v>
      </c>
      <c r="J72">
        <f t="shared" si="9"/>
        <v>0.52070339050296044</v>
      </c>
      <c r="M72">
        <v>69</v>
      </c>
      <c r="N72">
        <f t="shared" si="6"/>
        <v>4.6494140624999999E-2</v>
      </c>
      <c r="P72">
        <f t="shared" si="5"/>
        <v>0.355983274921019</v>
      </c>
      <c r="R72">
        <v>69</v>
      </c>
      <c r="S72">
        <v>15000</v>
      </c>
      <c r="V72">
        <v>69</v>
      </c>
      <c r="W72">
        <f t="shared" si="10"/>
        <v>10147.606814342975</v>
      </c>
    </row>
    <row r="73" spans="2:23">
      <c r="B73">
        <v>70</v>
      </c>
      <c r="C73">
        <v>8</v>
      </c>
      <c r="D73">
        <v>0</v>
      </c>
      <c r="G73">
        <v>70</v>
      </c>
      <c r="H73">
        <f t="shared" si="7"/>
        <v>0.14121892888146059</v>
      </c>
      <c r="I73">
        <f t="shared" si="8"/>
        <v>0.32951083405674125</v>
      </c>
      <c r="J73">
        <f t="shared" si="9"/>
        <v>0.52927023706179821</v>
      </c>
      <c r="M73">
        <v>70</v>
      </c>
      <c r="N73">
        <f t="shared" si="6"/>
        <v>4.78515625E-2</v>
      </c>
      <c r="P73">
        <f t="shared" si="5"/>
        <v>0.33943213847669312</v>
      </c>
      <c r="R73">
        <v>70</v>
      </c>
      <c r="S73">
        <v>15000</v>
      </c>
      <c r="V73">
        <v>70</v>
      </c>
      <c r="W73">
        <f t="shared" si="10"/>
        <v>9979.1631013728038</v>
      </c>
    </row>
    <row r="74" spans="2:23">
      <c r="B74">
        <v>71</v>
      </c>
      <c r="C74">
        <v>8</v>
      </c>
      <c r="D74">
        <v>0</v>
      </c>
      <c r="G74">
        <v>71</v>
      </c>
      <c r="H74">
        <f t="shared" si="7"/>
        <v>0.13408331860246492</v>
      </c>
      <c r="I74">
        <f t="shared" si="8"/>
        <v>0.32827295244051785</v>
      </c>
      <c r="J74">
        <f t="shared" si="9"/>
        <v>0.53764372895701718</v>
      </c>
      <c r="M74">
        <v>71</v>
      </c>
      <c r="N74">
        <f t="shared" si="6"/>
        <v>4.9228515624999997E-2</v>
      </c>
      <c r="P74">
        <f t="shared" si="5"/>
        <v>0.32318978028786699</v>
      </c>
      <c r="R74">
        <v>71</v>
      </c>
      <c r="S74">
        <v>15000</v>
      </c>
      <c r="V74">
        <v>71</v>
      </c>
      <c r="W74">
        <f t="shared" si="10"/>
        <v>9819.7336287803992</v>
      </c>
    </row>
    <row r="75" spans="2:23">
      <c r="B75">
        <v>72</v>
      </c>
      <c r="C75">
        <v>7</v>
      </c>
      <c r="D75">
        <v>0</v>
      </c>
      <c r="G75">
        <v>72</v>
      </c>
      <c r="H75">
        <f t="shared" si="7"/>
        <v>0.1271716311458756</v>
      </c>
      <c r="I75">
        <f t="shared" si="8"/>
        <v>0.32701276580368011</v>
      </c>
      <c r="J75">
        <f t="shared" si="9"/>
        <v>0.5458156030504443</v>
      </c>
      <c r="M75">
        <v>72</v>
      </c>
      <c r="N75">
        <f t="shared" si="6"/>
        <v>5.0625000000000003E-2</v>
      </c>
      <c r="P75">
        <f t="shared" si="5"/>
        <v>0.30727962713912543</v>
      </c>
      <c r="R75">
        <v>72</v>
      </c>
      <c r="S75">
        <v>15000</v>
      </c>
      <c r="V75">
        <v>72</v>
      </c>
      <c r="W75">
        <f t="shared" si="10"/>
        <v>9668.8360008256295</v>
      </c>
    </row>
    <row r="76" spans="2:23">
      <c r="B76">
        <v>73</v>
      </c>
      <c r="C76">
        <v>7</v>
      </c>
      <c r="D76">
        <v>0</v>
      </c>
      <c r="G76">
        <v>73</v>
      </c>
      <c r="H76">
        <f t="shared" si="7"/>
        <v>0.1204799953055582</v>
      </c>
      <c r="I76">
        <f t="shared" si="8"/>
        <v>0.32574220952984217</v>
      </c>
      <c r="J76">
        <f t="shared" si="9"/>
        <v>0.55377779516459968</v>
      </c>
      <c r="M76">
        <v>73</v>
      </c>
      <c r="N76">
        <f t="shared" si="6"/>
        <v>5.2041015624999999E-2</v>
      </c>
      <c r="P76">
        <f t="shared" si="5"/>
        <v>0.2917235960152072</v>
      </c>
      <c r="R76">
        <v>73</v>
      </c>
      <c r="S76">
        <v>15000</v>
      </c>
      <c r="V76">
        <v>73</v>
      </c>
      <c r="W76">
        <f t="shared" si="10"/>
        <v>9526.0136371050303</v>
      </c>
    </row>
    <row r="77" spans="2:23">
      <c r="B77">
        <v>74</v>
      </c>
      <c r="C77">
        <v>6</v>
      </c>
      <c r="D77">
        <v>0</v>
      </c>
      <c r="G77">
        <v>74</v>
      </c>
      <c r="H77">
        <f t="shared" si="7"/>
        <v>0.11400416350944453</v>
      </c>
      <c r="I77">
        <f t="shared" si="8"/>
        <v>0.32447338844995771</v>
      </c>
      <c r="J77">
        <f t="shared" si="9"/>
        <v>0.5615224480405977</v>
      </c>
      <c r="M77">
        <v>74</v>
      </c>
      <c r="N77">
        <f t="shared" si="6"/>
        <v>5.3476562499999998E-2</v>
      </c>
      <c r="P77">
        <f t="shared" si="5"/>
        <v>0.27654200379679861</v>
      </c>
      <c r="R77">
        <v>74</v>
      </c>
      <c r="S77">
        <v>15000</v>
      </c>
      <c r="V77">
        <v>74</v>
      </c>
      <c r="W77">
        <f t="shared" si="10"/>
        <v>9390.8343910478707</v>
      </c>
    </row>
    <row r="78" spans="2:23">
      <c r="B78">
        <v>75</v>
      </c>
      <c r="C78">
        <v>6</v>
      </c>
      <c r="D78">
        <v>0</v>
      </c>
      <c r="G78">
        <v>75</v>
      </c>
      <c r="H78">
        <f t="shared" si="7"/>
        <v>0.10773952022703648</v>
      </c>
      <c r="I78">
        <f t="shared" si="8"/>
        <v>0.32321856068110916</v>
      </c>
      <c r="J78">
        <f t="shared" si="9"/>
        <v>0.56904191909185442</v>
      </c>
      <c r="M78">
        <v>75</v>
      </c>
      <c r="N78">
        <f t="shared" si="6"/>
        <v>5.4931640625E-2</v>
      </c>
      <c r="P78">
        <f t="shared" si="5"/>
        <v>0.26175348804688386</v>
      </c>
      <c r="R78">
        <v>75</v>
      </c>
      <c r="S78">
        <v>15000</v>
      </c>
      <c r="V78">
        <v>75</v>
      </c>
      <c r="W78">
        <f t="shared" si="10"/>
        <v>9262.8892423432226</v>
      </c>
    </row>
    <row r="79" spans="2:23">
      <c r="B79">
        <v>76</v>
      </c>
      <c r="C79">
        <v>6</v>
      </c>
      <c r="D79">
        <v>0</v>
      </c>
      <c r="G79">
        <v>76</v>
      </c>
      <c r="H79">
        <f t="shared" si="7"/>
        <v>0.10168109089297106</v>
      </c>
      <c r="I79">
        <f t="shared" si="8"/>
        <v>0.32199012116107495</v>
      </c>
      <c r="J79">
        <f t="shared" si="9"/>
        <v>0.57632878794595399</v>
      </c>
      <c r="M79">
        <v>76</v>
      </c>
      <c r="N79">
        <f t="shared" si="6"/>
        <v>5.6406249999999998E-2</v>
      </c>
      <c r="P79">
        <f t="shared" si="5"/>
        <v>0.24737493950915221</v>
      </c>
      <c r="R79">
        <v>76</v>
      </c>
      <c r="S79">
        <v>15000</v>
      </c>
      <c r="V79">
        <v>76</v>
      </c>
      <c r="W79">
        <f t="shared" si="10"/>
        <v>9141.7910593415727</v>
      </c>
    </row>
    <row r="80" spans="2:23">
      <c r="B80">
        <v>77</v>
      </c>
      <c r="C80">
        <v>5</v>
      </c>
      <c r="D80">
        <v>0</v>
      </c>
      <c r="G80">
        <v>77</v>
      </c>
      <c r="H80">
        <f t="shared" si="7"/>
        <v>9.5823551333537593E-2</v>
      </c>
      <c r="I80">
        <f t="shared" si="8"/>
        <v>0.32080058489923458</v>
      </c>
      <c r="J80">
        <f t="shared" si="9"/>
        <v>0.58337586376722783</v>
      </c>
      <c r="M80">
        <v>77</v>
      </c>
      <c r="N80">
        <f t="shared" si="6"/>
        <v>5.7900390624999999E-2</v>
      </c>
      <c r="P80">
        <f t="shared" si="5"/>
        <v>0.2334214468274641</v>
      </c>
      <c r="R80">
        <v>77</v>
      </c>
      <c r="S80">
        <v>15000</v>
      </c>
      <c r="V80">
        <v>77</v>
      </c>
      <c r="W80">
        <f t="shared" si="10"/>
        <v>9027.1734276863554</v>
      </c>
    </row>
    <row r="81" spans="2:23">
      <c r="B81">
        <v>78</v>
      </c>
      <c r="C81">
        <v>5</v>
      </c>
      <c r="D81">
        <v>0</v>
      </c>
      <c r="G81">
        <v>78</v>
      </c>
      <c r="H81">
        <f t="shared" si="7"/>
        <v>9.0161237682378936E-2</v>
      </c>
      <c r="I81">
        <f t="shared" si="8"/>
        <v>0.3196625699647983</v>
      </c>
      <c r="J81">
        <f t="shared" si="9"/>
        <v>0.5901761923528227</v>
      </c>
      <c r="M81">
        <v>78</v>
      </c>
      <c r="N81">
        <f t="shared" si="6"/>
        <v>5.9414062500000003E-2</v>
      </c>
      <c r="P81">
        <f t="shared" ref="P81:P103" si="11">P80*(1-N80)</f>
        <v>0.21990625387590126</v>
      </c>
      <c r="R81">
        <v>78</v>
      </c>
      <c r="S81">
        <v>15000</v>
      </c>
      <c r="V81">
        <v>78</v>
      </c>
      <c r="W81">
        <f t="shared" si="10"/>
        <v>8918.6895416310927</v>
      </c>
    </row>
    <row r="82" spans="2:23">
      <c r="B82">
        <v>79</v>
      </c>
      <c r="C82">
        <v>4</v>
      </c>
      <c r="D82">
        <v>0</v>
      </c>
      <c r="G82">
        <v>79</v>
      </c>
      <c r="H82">
        <f t="shared" si="7"/>
        <v>8.4688156770996392E-2</v>
      </c>
      <c r="I82">
        <f t="shared" si="8"/>
        <v>0.31858878023374815</v>
      </c>
      <c r="J82">
        <f t="shared" si="9"/>
        <v>0.59672306299525546</v>
      </c>
      <c r="M82">
        <v>79</v>
      </c>
      <c r="N82">
        <f t="shared" si="6"/>
        <v>6.0947265624999997E-2</v>
      </c>
      <c r="P82">
        <f t="shared" si="11"/>
        <v>0.20684072996397759</v>
      </c>
      <c r="R82">
        <v>79</v>
      </c>
      <c r="S82">
        <v>15000</v>
      </c>
      <c r="V82">
        <v>79</v>
      </c>
      <c r="W82">
        <f t="shared" si="10"/>
        <v>8816.0111546875069</v>
      </c>
    </row>
    <row r="83" spans="2:23">
      <c r="B83">
        <v>80</v>
      </c>
      <c r="C83">
        <v>4</v>
      </c>
      <c r="D83">
        <v>0</v>
      </c>
      <c r="G83">
        <v>80</v>
      </c>
      <c r="H83">
        <f t="shared" si="7"/>
        <v>7.9397996979064245E-2</v>
      </c>
      <c r="I83">
        <f t="shared" si="8"/>
        <v>0.31759198791625676</v>
      </c>
      <c r="J83">
        <f t="shared" si="9"/>
        <v>0.603010015104679</v>
      </c>
      <c r="M83">
        <v>80</v>
      </c>
      <c r="N83">
        <f t="shared" si="6"/>
        <v>6.25E-2</v>
      </c>
      <c r="P83">
        <f t="shared" si="11"/>
        <v>0.19423435305279416</v>
      </c>
      <c r="R83">
        <v>80</v>
      </c>
      <c r="S83">
        <v>15000</v>
      </c>
      <c r="V83">
        <v>80</v>
      </c>
      <c r="W83">
        <f t="shared" si="10"/>
        <v>8718.8275864295811</v>
      </c>
    </row>
    <row r="84" spans="2:23">
      <c r="B84">
        <v>81</v>
      </c>
      <c r="C84">
        <v>4</v>
      </c>
      <c r="D84">
        <v>0</v>
      </c>
      <c r="G84">
        <v>81</v>
      </c>
      <c r="H84">
        <f t="shared" si="7"/>
        <v>7.4284139528977389E-2</v>
      </c>
      <c r="I84">
        <f t="shared" si="8"/>
        <v>0.31668501588669296</v>
      </c>
      <c r="J84">
        <f t="shared" si="9"/>
        <v>0.60903084458432966</v>
      </c>
      <c r="M84">
        <v>81</v>
      </c>
      <c r="N84">
        <f t="shared" si="6"/>
        <v>6.4072265624999999E-2</v>
      </c>
      <c r="P84">
        <f t="shared" si="11"/>
        <v>0.18209470598699451</v>
      </c>
      <c r="R84">
        <v>81</v>
      </c>
      <c r="S84">
        <v>15000</v>
      </c>
      <c r="V84">
        <v>81</v>
      </c>
      <c r="W84">
        <f t="shared" si="10"/>
        <v>8626.8447824483319</v>
      </c>
    </row>
    <row r="85" spans="2:23">
      <c r="B85">
        <v>82</v>
      </c>
      <c r="C85">
        <v>3</v>
      </c>
      <c r="D85">
        <v>0</v>
      </c>
      <c r="G85">
        <v>82</v>
      </c>
      <c r="H85">
        <f t="shared" si="7"/>
        <v>6.9339670208485082E-2</v>
      </c>
      <c r="I85">
        <f t="shared" si="8"/>
        <v>0.31588071983865434</v>
      </c>
      <c r="J85">
        <f t="shared" si="9"/>
        <v>0.61477960995286052</v>
      </c>
      <c r="M85">
        <v>82</v>
      </c>
      <c r="N85">
        <f t="shared" si="6"/>
        <v>6.5664062499999995E-2</v>
      </c>
      <c r="P85">
        <f t="shared" si="11"/>
        <v>0.17042748561608953</v>
      </c>
      <c r="R85">
        <v>82</v>
      </c>
      <c r="S85">
        <v>15000</v>
      </c>
      <c r="V85">
        <v>82</v>
      </c>
      <c r="W85">
        <f t="shared" si="10"/>
        <v>8539.7844246129644</v>
      </c>
    </row>
    <row r="86" spans="2:23">
      <c r="B86">
        <v>83</v>
      </c>
      <c r="C86">
        <v>3</v>
      </c>
      <c r="D86">
        <v>0</v>
      </c>
      <c r="G86">
        <v>83</v>
      </c>
      <c r="H86">
        <f t="shared" si="7"/>
        <v>6.4557391504721728E-2</v>
      </c>
      <c r="I86">
        <f t="shared" si="8"/>
        <v>0.31519197028775914</v>
      </c>
      <c r="J86">
        <f t="shared" si="9"/>
        <v>0.62025063820751913</v>
      </c>
      <c r="M86">
        <v>83</v>
      </c>
      <c r="N86">
        <f t="shared" si="6"/>
        <v>6.7275390625000001E-2</v>
      </c>
      <c r="P86">
        <f t="shared" si="11"/>
        <v>0.15923652454887677</v>
      </c>
      <c r="R86">
        <v>83</v>
      </c>
      <c r="S86">
        <v>15000</v>
      </c>
      <c r="V86">
        <v>83</v>
      </c>
      <c r="W86">
        <f t="shared" si="10"/>
        <v>8457.3830889462697</v>
      </c>
    </row>
    <row r="87" spans="2:23">
      <c r="B87">
        <v>84</v>
      </c>
      <c r="C87">
        <v>3</v>
      </c>
      <c r="D87">
        <v>0</v>
      </c>
      <c r="G87">
        <v>84</v>
      </c>
      <c r="H87">
        <f t="shared" si="7"/>
        <v>5.9929835132417897E-2</v>
      </c>
      <c r="I87">
        <f t="shared" si="8"/>
        <v>0.31463163444519421</v>
      </c>
      <c r="J87">
        <f t="shared" si="9"/>
        <v>0.62543853042238784</v>
      </c>
      <c r="M87">
        <v>84</v>
      </c>
      <c r="N87">
        <f t="shared" si="6"/>
        <v>6.8906250000000002E-2</v>
      </c>
      <c r="P87">
        <f t="shared" si="11"/>
        <v>0.14852382515808368</v>
      </c>
      <c r="R87">
        <v>84</v>
      </c>
      <c r="S87">
        <v>15000</v>
      </c>
      <c r="V87">
        <v>84</v>
      </c>
      <c r="W87">
        <f t="shared" si="10"/>
        <v>8379.3914485662153</v>
      </c>
    </row>
    <row r="88" spans="2:23">
      <c r="B88">
        <v>85</v>
      </c>
      <c r="C88">
        <v>3</v>
      </c>
      <c r="D88">
        <v>0</v>
      </c>
      <c r="G88">
        <v>85</v>
      </c>
      <c r="H88">
        <f t="shared" si="7"/>
        <v>5.5449274938576543E-2</v>
      </c>
      <c r="I88">
        <f t="shared" si="8"/>
        <v>0.31421255798526693</v>
      </c>
      <c r="J88">
        <f t="shared" si="9"/>
        <v>0.63033816707615653</v>
      </c>
      <c r="M88">
        <v>85</v>
      </c>
      <c r="N88">
        <f t="shared" si="6"/>
        <v>7.0556640625E-2</v>
      </c>
      <c r="P88">
        <f t="shared" si="11"/>
        <v>0.13828960533078449</v>
      </c>
      <c r="R88">
        <v>85</v>
      </c>
      <c r="S88">
        <v>15000</v>
      </c>
      <c r="V88">
        <v>85</v>
      </c>
      <c r="W88">
        <f t="shared" si="10"/>
        <v>8305.5735192819666</v>
      </c>
    </row>
    <row r="89" spans="2:23">
      <c r="B89">
        <v>86</v>
      </c>
      <c r="C89">
        <v>2</v>
      </c>
      <c r="D89">
        <v>0</v>
      </c>
      <c r="G89">
        <v>86</v>
      </c>
      <c r="H89">
        <f t="shared" si="7"/>
        <v>5.1107740165415638E-2</v>
      </c>
      <c r="I89">
        <f t="shared" si="8"/>
        <v>0.31394754673041037</v>
      </c>
      <c r="J89">
        <f t="shared" si="9"/>
        <v>0.634944713104174</v>
      </c>
      <c r="M89">
        <v>86</v>
      </c>
      <c r="N89">
        <f t="shared" ref="N89:N103" si="12">M89*M89/(4*4*4*1600)</f>
        <v>7.2226562499999994E-2</v>
      </c>
      <c r="P89">
        <f t="shared" si="11"/>
        <v>0.12853235534528726</v>
      </c>
      <c r="R89">
        <v>86</v>
      </c>
      <c r="S89">
        <v>15000</v>
      </c>
      <c r="V89">
        <v>86</v>
      </c>
      <c r="W89">
        <f t="shared" si="10"/>
        <v>8235.7059455617418</v>
      </c>
    </row>
    <row r="90" spans="2:23">
      <c r="B90">
        <v>87</v>
      </c>
      <c r="C90">
        <v>2</v>
      </c>
      <c r="D90">
        <v>0</v>
      </c>
      <c r="G90">
        <v>87</v>
      </c>
      <c r="H90">
        <f t="shared" si="7"/>
        <v>4.6897029052927031E-2</v>
      </c>
      <c r="I90">
        <f t="shared" si="8"/>
        <v>0.313849348277281</v>
      </c>
      <c r="J90">
        <f t="shared" si="9"/>
        <v>0.63925362266979191</v>
      </c>
      <c r="M90">
        <v>87</v>
      </c>
      <c r="N90">
        <f t="shared" si="12"/>
        <v>7.3916015624999998E-2</v>
      </c>
      <c r="P90">
        <f t="shared" si="11"/>
        <v>0.11924890514866865</v>
      </c>
      <c r="R90">
        <v>87</v>
      </c>
      <c r="S90">
        <v>15000</v>
      </c>
      <c r="V90">
        <v>87</v>
      </c>
      <c r="W90">
        <f t="shared" si="10"/>
        <v>8169.5773247120051</v>
      </c>
    </row>
    <row r="91" spans="2:23">
      <c r="B91">
        <v>88</v>
      </c>
      <c r="C91">
        <v>2</v>
      </c>
      <c r="D91">
        <v>0</v>
      </c>
      <c r="G91">
        <v>88</v>
      </c>
      <c r="H91">
        <f t="shared" si="7"/>
        <v>4.2808722761964901E-2</v>
      </c>
      <c r="I91">
        <f t="shared" si="8"/>
        <v>0.31393063358774237</v>
      </c>
      <c r="J91">
        <f t="shared" si="9"/>
        <v>0.64326064365029278</v>
      </c>
      <c r="M91">
        <v>88</v>
      </c>
      <c r="N91">
        <f t="shared" si="12"/>
        <v>7.5624999999999998E-2</v>
      </c>
      <c r="P91">
        <f t="shared" si="11"/>
        <v>0.1104345012124355</v>
      </c>
      <c r="R91">
        <v>88</v>
      </c>
      <c r="S91">
        <v>15000</v>
      </c>
      <c r="V91">
        <v>88</v>
      </c>
      <c r="W91">
        <f t="shared" si="10"/>
        <v>8106.9875672230819</v>
      </c>
    </row>
    <row r="92" spans="2:23">
      <c r="B92">
        <v>89</v>
      </c>
      <c r="C92">
        <v>2</v>
      </c>
      <c r="D92">
        <v>0</v>
      </c>
      <c r="G92">
        <v>89</v>
      </c>
      <c r="H92">
        <f t="shared" si="7"/>
        <v>3.8834199598372976E-2</v>
      </c>
      <c r="I92">
        <f t="shared" si="8"/>
        <v>0.31420397856865412</v>
      </c>
      <c r="J92">
        <f t="shared" si="9"/>
        <v>0.64696182183297291</v>
      </c>
      <c r="M92">
        <v>89</v>
      </c>
      <c r="N92">
        <f t="shared" si="12"/>
        <v>7.7353515624999994E-2</v>
      </c>
      <c r="P92">
        <f t="shared" si="11"/>
        <v>0.10208289205824507</v>
      </c>
      <c r="R92">
        <v>89</v>
      </c>
      <c r="S92">
        <v>15000</v>
      </c>
      <c r="V92">
        <v>89</v>
      </c>
      <c r="W92">
        <f t="shared" si="10"/>
        <v>8047.747291345805</v>
      </c>
    </row>
    <row r="93" spans="2:23">
      <c r="B93">
        <v>90</v>
      </c>
      <c r="C93">
        <v>2</v>
      </c>
      <c r="D93">
        <v>0</v>
      </c>
      <c r="G93">
        <v>90</v>
      </c>
      <c r="H93">
        <f t="shared" si="7"/>
        <v>3.4964649518275603E-2</v>
      </c>
      <c r="I93">
        <f t="shared" si="8"/>
        <v>0.31468184566448054</v>
      </c>
      <c r="J93">
        <f t="shared" si="9"/>
        <v>0.65035350481724385</v>
      </c>
      <c r="M93">
        <v>90</v>
      </c>
      <c r="N93">
        <f t="shared" si="12"/>
        <v>7.91015625E-2</v>
      </c>
      <c r="P93">
        <f t="shared" si="11"/>
        <v>9.4186421472372411E-2</v>
      </c>
      <c r="R93">
        <v>90</v>
      </c>
      <c r="S93">
        <v>15000</v>
      </c>
      <c r="V93">
        <v>90</v>
      </c>
      <c r="W93">
        <f t="shared" si="10"/>
        <v>7991.6772500672969</v>
      </c>
    </row>
    <row r="94" spans="2:23">
      <c r="B94">
        <v>91</v>
      </c>
      <c r="C94">
        <v>1</v>
      </c>
      <c r="D94">
        <v>0</v>
      </c>
      <c r="G94">
        <v>91</v>
      </c>
      <c r="H94">
        <f t="shared" si="7"/>
        <v>3.1191088894299224E-2</v>
      </c>
      <c r="I94">
        <f t="shared" si="8"/>
        <v>0.31537656548680337</v>
      </c>
      <c r="J94">
        <f t="shared" si="9"/>
        <v>0.6534323456188974</v>
      </c>
      <c r="M94">
        <v>91</v>
      </c>
      <c r="N94">
        <f t="shared" si="12"/>
        <v>8.0869140625000002E-2</v>
      </c>
      <c r="P94">
        <f t="shared" si="11"/>
        <v>8.6736128367624205E-2</v>
      </c>
      <c r="R94">
        <v>91</v>
      </c>
      <c r="S94">
        <v>15000</v>
      </c>
      <c r="V94">
        <v>91</v>
      </c>
      <c r="W94">
        <f t="shared" si="10"/>
        <v>7938.6077887520496</v>
      </c>
    </row>
    <row r="95" spans="2:23">
      <c r="B95">
        <v>92</v>
      </c>
      <c r="C95">
        <v>1</v>
      </c>
      <c r="D95">
        <v>0</v>
      </c>
      <c r="G95">
        <v>92</v>
      </c>
      <c r="H95">
        <f t="shared" si="7"/>
        <v>2.7504375522161451E-2</v>
      </c>
      <c r="I95">
        <f t="shared" si="8"/>
        <v>0.31630031850485735</v>
      </c>
      <c r="J95">
        <f t="shared" si="9"/>
        <v>0.65619530597298115</v>
      </c>
      <c r="M95">
        <v>92</v>
      </c>
      <c r="N95">
        <f t="shared" si="12"/>
        <v>8.2656250000000001E-2</v>
      </c>
      <c r="P95">
        <f t="shared" si="11"/>
        <v>7.9721852205394753E-2</v>
      </c>
      <c r="R95">
        <v>92</v>
      </c>
      <c r="S95">
        <v>15000</v>
      </c>
      <c r="V95">
        <v>92</v>
      </c>
      <c r="W95">
        <f t="shared" si="10"/>
        <v>7888.3783318072765</v>
      </c>
    </row>
    <row r="96" spans="2:23">
      <c r="B96">
        <v>93</v>
      </c>
      <c r="C96">
        <v>1</v>
      </c>
      <c r="D96">
        <v>0</v>
      </c>
      <c r="G96">
        <v>93</v>
      </c>
      <c r="H96">
        <f t="shared" si="7"/>
        <v>2.3895223846758573E-2</v>
      </c>
      <c r="I96">
        <f t="shared" si="8"/>
        <v>0.31746511682122019</v>
      </c>
      <c r="J96">
        <f t="shared" si="9"/>
        <v>0.65863965933202129</v>
      </c>
      <c r="M96">
        <v>93</v>
      </c>
      <c r="N96">
        <f t="shared" si="12"/>
        <v>8.4462890624999995E-2</v>
      </c>
      <c r="P96">
        <f t="shared" si="11"/>
        <v>7.313234285904259E-2</v>
      </c>
      <c r="R96">
        <v>93</v>
      </c>
      <c r="S96">
        <v>15000</v>
      </c>
      <c r="V96">
        <v>93</v>
      </c>
      <c r="W96">
        <f t="shared" si="10"/>
        <v>7840.8368968192781</v>
      </c>
    </row>
    <row r="97" spans="2:23">
      <c r="B97">
        <v>94</v>
      </c>
      <c r="C97">
        <v>1</v>
      </c>
      <c r="D97">
        <v>0</v>
      </c>
      <c r="G97">
        <v>94</v>
      </c>
      <c r="H97">
        <f t="shared" si="7"/>
        <v>2.0354220386601729E-2</v>
      </c>
      <c r="I97">
        <f t="shared" si="8"/>
        <v>0.31888278605676046</v>
      </c>
      <c r="J97">
        <f t="shared" si="9"/>
        <v>0.66076299355663781</v>
      </c>
      <c r="M97">
        <v>94</v>
      </c>
      <c r="N97">
        <f t="shared" si="12"/>
        <v>8.6289062499999999E-2</v>
      </c>
      <c r="P97">
        <f t="shared" si="11"/>
        <v>6.6955373782989269E-2</v>
      </c>
      <c r="R97">
        <v>94</v>
      </c>
      <c r="S97">
        <v>15000</v>
      </c>
      <c r="V97">
        <v>94</v>
      </c>
      <c r="W97">
        <f t="shared" si="10"/>
        <v>7795.839634690743</v>
      </c>
    </row>
    <row r="98" spans="2:23">
      <c r="B98">
        <v>95</v>
      </c>
      <c r="C98">
        <v>1</v>
      </c>
      <c r="D98">
        <v>0</v>
      </c>
      <c r="G98">
        <v>95</v>
      </c>
      <c r="H98">
        <f t="shared" si="7"/>
        <v>1.6871839335205197E-2</v>
      </c>
      <c r="I98">
        <f t="shared" si="8"/>
        <v>0.3205649473689009</v>
      </c>
      <c r="J98">
        <f t="shared" si="9"/>
        <v>0.66256321329589385</v>
      </c>
      <c r="M98">
        <v>95</v>
      </c>
      <c r="N98">
        <f t="shared" si="12"/>
        <v>8.8134765625E-2</v>
      </c>
      <c r="P98">
        <f t="shared" si="11"/>
        <v>6.1177857349918048E-2</v>
      </c>
      <c r="R98">
        <v>95</v>
      </c>
      <c r="S98">
        <v>15000</v>
      </c>
      <c r="V98">
        <v>95</v>
      </c>
      <c r="W98">
        <f t="shared" si="10"/>
        <v>7753.2503943875145</v>
      </c>
    </row>
    <row r="99" spans="2:23">
      <c r="B99">
        <v>96</v>
      </c>
      <c r="C99">
        <v>1</v>
      </c>
      <c r="D99">
        <v>0</v>
      </c>
      <c r="G99">
        <v>96</v>
      </c>
      <c r="H99">
        <f t="shared" si="7"/>
        <v>1.3438458317798663E-2</v>
      </c>
      <c r="I99">
        <f t="shared" si="8"/>
        <v>0.32252299962716846</v>
      </c>
      <c r="J99">
        <f t="shared" si="9"/>
        <v>0.66403854205503288</v>
      </c>
      <c r="M99">
        <v>96</v>
      </c>
      <c r="N99">
        <f t="shared" si="12"/>
        <v>0.09</v>
      </c>
      <c r="P99">
        <f t="shared" si="11"/>
        <v>5.5785961230943336E-2</v>
      </c>
      <c r="R99">
        <v>96</v>
      </c>
      <c r="S99">
        <v>15000</v>
      </c>
      <c r="V99">
        <v>96</v>
      </c>
      <c r="W99">
        <f t="shared" si="10"/>
        <v>7712.9403109778868</v>
      </c>
    </row>
    <row r="100" spans="2:23">
      <c r="B100">
        <v>97</v>
      </c>
      <c r="C100">
        <v>1</v>
      </c>
      <c r="D100">
        <v>0</v>
      </c>
      <c r="G100">
        <v>97</v>
      </c>
      <c r="H100">
        <f t="shared" si="7"/>
        <v>1.0044374281543256E-2</v>
      </c>
      <c r="I100">
        <f t="shared" si="8"/>
        <v>0.32476810176989629</v>
      </c>
      <c r="J100">
        <f t="shared" si="9"/>
        <v>0.66518752394856051</v>
      </c>
      <c r="M100">
        <v>97</v>
      </c>
      <c r="N100">
        <f t="shared" si="12"/>
        <v>9.1884765625000003E-2</v>
      </c>
      <c r="P100">
        <f t="shared" si="11"/>
        <v>5.0765224720158438E-2</v>
      </c>
      <c r="R100">
        <v>97</v>
      </c>
      <c r="S100">
        <v>15000</v>
      </c>
      <c r="V100">
        <v>97</v>
      </c>
      <c r="W100">
        <f t="shared" si="10"/>
        <v>7674.7874157179085</v>
      </c>
    </row>
    <row r="101" spans="2:23">
      <c r="B101">
        <v>98</v>
      </c>
      <c r="C101">
        <v>1</v>
      </c>
      <c r="D101">
        <v>0</v>
      </c>
      <c r="G101">
        <v>98</v>
      </c>
      <c r="H101">
        <f t="shared" si="7"/>
        <v>6.6798194972611524E-3</v>
      </c>
      <c r="I101">
        <f t="shared" si="8"/>
        <v>0.32731115536579575</v>
      </c>
      <c r="J101">
        <f t="shared" si="9"/>
        <v>0.66600902513694316</v>
      </c>
      <c r="M101">
        <v>98</v>
      </c>
      <c r="N101">
        <f t="shared" si="12"/>
        <v>9.3789062500000006E-2</v>
      </c>
      <c r="P101">
        <f t="shared" si="11"/>
        <v>4.6100673944846224E-2</v>
      </c>
      <c r="R101">
        <v>98</v>
      </c>
      <c r="S101">
        <v>15000</v>
      </c>
      <c r="V101">
        <v>98</v>
      </c>
      <c r="W101">
        <f t="shared" si="10"/>
        <v>7638.6762670029138</v>
      </c>
    </row>
    <row r="102" spans="2:23">
      <c r="B102">
        <v>99</v>
      </c>
      <c r="C102">
        <v>1</v>
      </c>
      <c r="D102">
        <v>0</v>
      </c>
      <c r="G102">
        <v>99</v>
      </c>
      <c r="H102">
        <f t="shared" si="7"/>
        <v>3.3349776505449125E-3</v>
      </c>
      <c r="I102">
        <f t="shared" si="8"/>
        <v>0.33016278740395033</v>
      </c>
      <c r="J102">
        <f t="shared" si="9"/>
        <v>0.66650223494550476</v>
      </c>
      <c r="M102">
        <v>99</v>
      </c>
      <c r="N102">
        <f t="shared" si="12"/>
        <v>9.5712890625000005E-2</v>
      </c>
      <c r="P102">
        <f t="shared" si="11"/>
        <v>4.177693495494092E-2</v>
      </c>
      <c r="R102">
        <v>99</v>
      </c>
      <c r="S102">
        <v>15000</v>
      </c>
      <c r="V102">
        <v>99</v>
      </c>
      <c r="W102">
        <f t="shared" si="10"/>
        <v>7604.4976010686314</v>
      </c>
    </row>
    <row r="103" spans="2:23">
      <c r="B103">
        <v>100</v>
      </c>
      <c r="C103">
        <v>1</v>
      </c>
      <c r="D103">
        <v>0</v>
      </c>
      <c r="G103">
        <v>100</v>
      </c>
      <c r="H103">
        <f t="shared" si="7"/>
        <v>0</v>
      </c>
      <c r="I103">
        <f t="shared" si="8"/>
        <v>0.33333333333558202</v>
      </c>
      <c r="J103">
        <f t="shared" si="9"/>
        <v>0.66666666666441798</v>
      </c>
      <c r="M103">
        <v>100</v>
      </c>
      <c r="N103">
        <f t="shared" si="12"/>
        <v>9.765625E-2</v>
      </c>
      <c r="P103">
        <f t="shared" si="11"/>
        <v>3.7778343748950921E-2</v>
      </c>
      <c r="R103">
        <v>100</v>
      </c>
      <c r="S103">
        <v>15000</v>
      </c>
      <c r="V103">
        <v>100</v>
      </c>
      <c r="W103">
        <f t="shared" si="10"/>
        <v>7572.1480013849696</v>
      </c>
    </row>
    <row r="104" spans="2:23">
      <c r="E104" s="1">
        <f>SUM(C3:D103)</f>
        <v>2015</v>
      </c>
    </row>
    <row r="126" spans="2:14">
      <c r="B126" t="s">
        <v>7</v>
      </c>
      <c r="G126" t="s">
        <v>10</v>
      </c>
      <c r="M126" t="s">
        <v>12</v>
      </c>
    </row>
    <row r="127" spans="2:14">
      <c r="B127" t="s">
        <v>0</v>
      </c>
      <c r="C127" s="1" t="s">
        <v>1</v>
      </c>
      <c r="D127" s="1" t="s">
        <v>2</v>
      </c>
      <c r="E127" s="1" t="s">
        <v>4</v>
      </c>
      <c r="G127" s="1" t="s">
        <v>0</v>
      </c>
      <c r="H127" s="1" t="s">
        <v>11</v>
      </c>
      <c r="M127" s="1" t="s">
        <v>0</v>
      </c>
      <c r="N127" s="1" t="s">
        <v>13</v>
      </c>
    </row>
    <row r="128" spans="2:14">
      <c r="B128">
        <v>1</v>
      </c>
      <c r="C128">
        <v>300</v>
      </c>
      <c r="D128">
        <v>3000</v>
      </c>
      <c r="E128">
        <v>30000</v>
      </c>
      <c r="G128">
        <v>1</v>
      </c>
      <c r="H128">
        <v>160000</v>
      </c>
      <c r="M128">
        <v>1</v>
      </c>
      <c r="N128">
        <v>2500</v>
      </c>
    </row>
    <row r="133" spans="2:6">
      <c r="B133" t="s">
        <v>14</v>
      </c>
      <c r="E133" t="s">
        <v>17</v>
      </c>
    </row>
    <row r="134" spans="2:6">
      <c r="B134" t="s">
        <v>15</v>
      </c>
      <c r="C134" s="1" t="s">
        <v>1</v>
      </c>
      <c r="E134" t="s">
        <v>15</v>
      </c>
      <c r="F134" s="1" t="s">
        <v>1</v>
      </c>
    </row>
    <row r="135" spans="2:6">
      <c r="B135">
        <v>1</v>
      </c>
      <c r="C135">
        <v>2000</v>
      </c>
      <c r="E135">
        <v>1</v>
      </c>
      <c r="F135">
        <v>9999</v>
      </c>
    </row>
    <row r="136" spans="2:6">
      <c r="B136">
        <v>2</v>
      </c>
      <c r="C136">
        <v>2000</v>
      </c>
      <c r="E136">
        <v>2</v>
      </c>
      <c r="F136">
        <v>9999</v>
      </c>
    </row>
    <row r="137" spans="2:6">
      <c r="B137">
        <v>3</v>
      </c>
      <c r="C137">
        <v>2000</v>
      </c>
      <c r="E137">
        <v>3</v>
      </c>
      <c r="F137">
        <v>9999</v>
      </c>
    </row>
    <row r="138" spans="2:6">
      <c r="B138">
        <v>4</v>
      </c>
      <c r="C138">
        <v>2000</v>
      </c>
      <c r="E138">
        <v>4</v>
      </c>
      <c r="F138">
        <v>9999</v>
      </c>
    </row>
    <row r="139" spans="2:6">
      <c r="B139">
        <v>5</v>
      </c>
      <c r="C139">
        <v>2000</v>
      </c>
      <c r="E139">
        <v>5</v>
      </c>
      <c r="F139">
        <v>9999</v>
      </c>
    </row>
    <row r="140" spans="2:6">
      <c r="B140">
        <v>6</v>
      </c>
      <c r="C140">
        <v>2000</v>
      </c>
      <c r="E140">
        <v>6</v>
      </c>
      <c r="F140">
        <v>9999</v>
      </c>
    </row>
    <row r="141" spans="2:6">
      <c r="B141">
        <v>7</v>
      </c>
      <c r="C141">
        <v>2000</v>
      </c>
      <c r="E141">
        <v>7</v>
      </c>
      <c r="F141">
        <v>9999</v>
      </c>
    </row>
    <row r="142" spans="2:6">
      <c r="B142">
        <v>8</v>
      </c>
      <c r="C142">
        <v>2000</v>
      </c>
      <c r="E142">
        <v>8</v>
      </c>
      <c r="F142">
        <v>9999</v>
      </c>
    </row>
    <row r="143" spans="2:6">
      <c r="B143">
        <v>9</v>
      </c>
      <c r="C143">
        <v>2000</v>
      </c>
      <c r="E143">
        <v>9</v>
      </c>
      <c r="F143">
        <v>1333</v>
      </c>
    </row>
    <row r="144" spans="2:6">
      <c r="B144">
        <v>10</v>
      </c>
      <c r="C144">
        <v>2000</v>
      </c>
      <c r="E144">
        <v>10</v>
      </c>
      <c r="F144">
        <v>1333</v>
      </c>
    </row>
    <row r="145" spans="2:6">
      <c r="B145">
        <v>11</v>
      </c>
      <c r="C145">
        <v>2000</v>
      </c>
      <c r="E145">
        <v>11</v>
      </c>
      <c r="F145">
        <v>1333</v>
      </c>
    </row>
    <row r="146" spans="2:6">
      <c r="B146">
        <v>12</v>
      </c>
      <c r="C146">
        <v>2000</v>
      </c>
      <c r="E146">
        <v>12</v>
      </c>
      <c r="F146">
        <v>1333</v>
      </c>
    </row>
    <row r="147" spans="2:6">
      <c r="B147">
        <v>13</v>
      </c>
      <c r="C147">
        <v>2000</v>
      </c>
      <c r="E147">
        <v>13</v>
      </c>
      <c r="F147">
        <v>667</v>
      </c>
    </row>
    <row r="148" spans="2:6">
      <c r="B148">
        <v>14</v>
      </c>
      <c r="C148">
        <v>2000</v>
      </c>
      <c r="E148">
        <v>14</v>
      </c>
      <c r="F148">
        <f>F147</f>
        <v>667</v>
      </c>
    </row>
    <row r="149" spans="2:6">
      <c r="B149">
        <v>15</v>
      </c>
      <c r="C149">
        <v>2000</v>
      </c>
      <c r="E149">
        <v>15</v>
      </c>
      <c r="F149">
        <f>F148</f>
        <v>667</v>
      </c>
    </row>
    <row r="150" spans="2:6">
      <c r="B150">
        <v>16</v>
      </c>
      <c r="C150">
        <v>2000</v>
      </c>
      <c r="E150">
        <v>16</v>
      </c>
      <c r="F150">
        <f t="shared" ref="F150" si="13">F149</f>
        <v>667</v>
      </c>
    </row>
    <row r="151" spans="2:6">
      <c r="B151">
        <v>17</v>
      </c>
      <c r="C151">
        <v>2000</v>
      </c>
      <c r="E151">
        <v>17</v>
      </c>
      <c r="F151">
        <v>0</v>
      </c>
    </row>
    <row r="152" spans="2:6">
      <c r="B152">
        <v>18</v>
      </c>
      <c r="C152">
        <v>2000</v>
      </c>
      <c r="E152">
        <v>18</v>
      </c>
      <c r="F152">
        <v>0</v>
      </c>
    </row>
    <row r="153" spans="2:6">
      <c r="B153">
        <v>19</v>
      </c>
      <c r="C153">
        <v>2000</v>
      </c>
      <c r="E153">
        <v>19</v>
      </c>
      <c r="F153">
        <v>0</v>
      </c>
    </row>
    <row r="154" spans="2:6">
      <c r="B154">
        <v>20</v>
      </c>
      <c r="C154">
        <v>2000</v>
      </c>
      <c r="E154">
        <v>20</v>
      </c>
      <c r="F154">
        <v>0</v>
      </c>
    </row>
    <row r="155" spans="2:6">
      <c r="B155">
        <v>21</v>
      </c>
      <c r="C155">
        <v>2000</v>
      </c>
      <c r="E155">
        <v>21</v>
      </c>
      <c r="F155">
        <v>0</v>
      </c>
    </row>
    <row r="156" spans="2:6">
      <c r="B156">
        <v>22</v>
      </c>
      <c r="C156">
        <v>2000</v>
      </c>
      <c r="E156">
        <v>22</v>
      </c>
      <c r="F156">
        <v>0</v>
      </c>
    </row>
    <row r="157" spans="2:6">
      <c r="B157">
        <v>23</v>
      </c>
      <c r="C157">
        <v>2000</v>
      </c>
      <c r="E157">
        <v>23</v>
      </c>
      <c r="F157">
        <v>0</v>
      </c>
    </row>
    <row r="158" spans="2:6">
      <c r="B158">
        <v>24</v>
      </c>
      <c r="C158">
        <v>2000</v>
      </c>
      <c r="E158">
        <v>24</v>
      </c>
      <c r="F158">
        <v>0</v>
      </c>
    </row>
    <row r="159" spans="2:6">
      <c r="B159">
        <v>25</v>
      </c>
      <c r="C159">
        <v>2000</v>
      </c>
      <c r="E159">
        <v>25</v>
      </c>
      <c r="F159">
        <v>0</v>
      </c>
    </row>
    <row r="160" spans="2:6">
      <c r="B160">
        <v>26</v>
      </c>
      <c r="C160">
        <v>2000</v>
      </c>
      <c r="E160">
        <v>26</v>
      </c>
      <c r="F160">
        <v>0</v>
      </c>
    </row>
    <row r="161" spans="2:6">
      <c r="B161">
        <v>27</v>
      </c>
      <c r="C161">
        <v>2000</v>
      </c>
      <c r="E161">
        <v>27</v>
      </c>
      <c r="F161">
        <v>0</v>
      </c>
    </row>
    <row r="162" spans="2:6">
      <c r="B162">
        <v>28</v>
      </c>
      <c r="C162">
        <v>2000</v>
      </c>
      <c r="E162">
        <v>28</v>
      </c>
      <c r="F162">
        <v>0</v>
      </c>
    </row>
    <row r="163" spans="2:6">
      <c r="B163">
        <v>29</v>
      </c>
      <c r="C163">
        <v>2000</v>
      </c>
      <c r="E163">
        <v>29</v>
      </c>
      <c r="F163">
        <v>0</v>
      </c>
    </row>
    <row r="164" spans="2:6">
      <c r="B164">
        <v>30</v>
      </c>
      <c r="C164">
        <v>2000</v>
      </c>
      <c r="E164">
        <v>30</v>
      </c>
      <c r="F164">
        <v>0</v>
      </c>
    </row>
    <row r="165" spans="2:6">
      <c r="B165">
        <v>31</v>
      </c>
      <c r="C165">
        <v>2000</v>
      </c>
      <c r="E165">
        <v>31</v>
      </c>
      <c r="F165">
        <v>0</v>
      </c>
    </row>
    <row r="166" spans="2:6">
      <c r="B166">
        <v>32</v>
      </c>
      <c r="C166">
        <v>2000</v>
      </c>
      <c r="E166">
        <v>32</v>
      </c>
      <c r="F166">
        <v>0</v>
      </c>
    </row>
    <row r="167" spans="2:6">
      <c r="B167">
        <v>33</v>
      </c>
      <c r="C167">
        <v>2000</v>
      </c>
      <c r="E167">
        <v>33</v>
      </c>
      <c r="F167">
        <v>0</v>
      </c>
    </row>
    <row r="168" spans="2:6">
      <c r="B168">
        <v>34</v>
      </c>
      <c r="C168">
        <v>2000</v>
      </c>
      <c r="E168">
        <v>34</v>
      </c>
      <c r="F168">
        <v>0</v>
      </c>
    </row>
    <row r="169" spans="2:6">
      <c r="B169">
        <v>35</v>
      </c>
      <c r="C169">
        <v>2000</v>
      </c>
      <c r="E169">
        <v>35</v>
      </c>
      <c r="F169">
        <v>0</v>
      </c>
    </row>
    <row r="170" spans="2:6">
      <c r="B170">
        <v>36</v>
      </c>
      <c r="C170">
        <v>2000</v>
      </c>
      <c r="E170">
        <v>36</v>
      </c>
      <c r="F170">
        <v>0</v>
      </c>
    </row>
    <row r="171" spans="2:6">
      <c r="B171">
        <v>37</v>
      </c>
      <c r="C171">
        <v>2000</v>
      </c>
      <c r="E171">
        <v>37</v>
      </c>
      <c r="F171">
        <v>0</v>
      </c>
    </row>
    <row r="172" spans="2:6">
      <c r="B172">
        <v>38</v>
      </c>
      <c r="C172">
        <v>2000</v>
      </c>
      <c r="E172">
        <v>38</v>
      </c>
      <c r="F172">
        <v>0</v>
      </c>
    </row>
    <row r="173" spans="2:6">
      <c r="B173">
        <v>39</v>
      </c>
      <c r="C173">
        <v>2000</v>
      </c>
      <c r="E173">
        <v>39</v>
      </c>
      <c r="F173">
        <v>0</v>
      </c>
    </row>
    <row r="174" spans="2:6">
      <c r="B174">
        <v>40</v>
      </c>
      <c r="C174">
        <v>2000</v>
      </c>
      <c r="E174">
        <v>40</v>
      </c>
      <c r="F174">
        <v>0</v>
      </c>
    </row>
    <row r="175" spans="2:6">
      <c r="B175">
        <v>41</v>
      </c>
      <c r="C175">
        <v>2000</v>
      </c>
      <c r="E175">
        <v>41</v>
      </c>
      <c r="F175">
        <v>0</v>
      </c>
    </row>
    <row r="176" spans="2:6">
      <c r="B176">
        <v>42</v>
      </c>
      <c r="C176">
        <v>2000</v>
      </c>
      <c r="E176">
        <v>42</v>
      </c>
      <c r="F176">
        <v>0</v>
      </c>
    </row>
    <row r="177" spans="2:6">
      <c r="B177">
        <v>43</v>
      </c>
      <c r="C177">
        <v>2000</v>
      </c>
      <c r="E177">
        <v>43</v>
      </c>
      <c r="F177">
        <v>0</v>
      </c>
    </row>
    <row r="178" spans="2:6">
      <c r="B178">
        <v>44</v>
      </c>
      <c r="C178">
        <v>2000</v>
      </c>
      <c r="E178">
        <v>44</v>
      </c>
      <c r="F178">
        <v>0</v>
      </c>
    </row>
    <row r="179" spans="2:6">
      <c r="B179">
        <v>45</v>
      </c>
      <c r="C179">
        <v>2000</v>
      </c>
      <c r="E179">
        <v>45</v>
      </c>
      <c r="F179">
        <v>0</v>
      </c>
    </row>
    <row r="180" spans="2:6">
      <c r="B180">
        <v>46</v>
      </c>
      <c r="C180">
        <v>2000</v>
      </c>
      <c r="E180">
        <v>46</v>
      </c>
      <c r="F180">
        <v>0</v>
      </c>
    </row>
    <row r="181" spans="2:6">
      <c r="B181">
        <v>47</v>
      </c>
      <c r="C181">
        <v>2000</v>
      </c>
      <c r="E181">
        <v>47</v>
      </c>
      <c r="F181">
        <v>0</v>
      </c>
    </row>
    <row r="182" spans="2:6">
      <c r="B182">
        <v>48</v>
      </c>
      <c r="C182">
        <v>2000</v>
      </c>
      <c r="E182">
        <v>48</v>
      </c>
      <c r="F182">
        <v>0</v>
      </c>
    </row>
    <row r="183" spans="2:6">
      <c r="B183">
        <v>49</v>
      </c>
      <c r="C183">
        <v>2000</v>
      </c>
      <c r="E183">
        <v>49</v>
      </c>
      <c r="F183">
        <v>0</v>
      </c>
    </row>
    <row r="184" spans="2:6">
      <c r="B184">
        <v>50</v>
      </c>
      <c r="C184">
        <v>2000</v>
      </c>
      <c r="E184">
        <v>50</v>
      </c>
      <c r="F184">
        <v>0</v>
      </c>
    </row>
    <row r="185" spans="2:6">
      <c r="B185">
        <v>51</v>
      </c>
      <c r="C185">
        <v>2000</v>
      </c>
      <c r="E185">
        <v>51</v>
      </c>
      <c r="F185">
        <v>0</v>
      </c>
    </row>
    <row r="186" spans="2:6">
      <c r="B186">
        <v>52</v>
      </c>
      <c r="C186">
        <v>2000</v>
      </c>
      <c r="E186">
        <v>52</v>
      </c>
      <c r="F186">
        <v>0</v>
      </c>
    </row>
    <row r="187" spans="2:6">
      <c r="B187">
        <v>53</v>
      </c>
      <c r="C187">
        <v>2000</v>
      </c>
      <c r="E187">
        <v>53</v>
      </c>
      <c r="F187">
        <v>0</v>
      </c>
    </row>
    <row r="188" spans="2:6">
      <c r="B188">
        <v>54</v>
      </c>
      <c r="C188">
        <v>2000</v>
      </c>
      <c r="E188">
        <v>54</v>
      </c>
      <c r="F188">
        <v>0</v>
      </c>
    </row>
    <row r="189" spans="2:6">
      <c r="B189">
        <v>55</v>
      </c>
      <c r="C189">
        <v>2000</v>
      </c>
      <c r="E189">
        <v>55</v>
      </c>
      <c r="F189">
        <v>0</v>
      </c>
    </row>
    <row r="190" spans="2:6">
      <c r="B190">
        <v>56</v>
      </c>
      <c r="C190">
        <v>2000</v>
      </c>
      <c r="E190">
        <v>56</v>
      </c>
      <c r="F190">
        <v>0</v>
      </c>
    </row>
    <row r="191" spans="2:6">
      <c r="B191">
        <v>57</v>
      </c>
      <c r="C191">
        <v>2000</v>
      </c>
      <c r="E191">
        <v>57</v>
      </c>
      <c r="F191">
        <v>0</v>
      </c>
    </row>
    <row r="192" spans="2:6">
      <c r="B192">
        <v>58</v>
      </c>
      <c r="C192">
        <v>2000</v>
      </c>
      <c r="E192">
        <v>58</v>
      </c>
      <c r="F192">
        <v>0</v>
      </c>
    </row>
    <row r="193" spans="2:6">
      <c r="B193">
        <v>59</v>
      </c>
      <c r="C193">
        <v>2000</v>
      </c>
      <c r="E193">
        <v>59</v>
      </c>
      <c r="F193">
        <v>0</v>
      </c>
    </row>
    <row r="194" spans="2:6">
      <c r="B194">
        <v>60</v>
      </c>
      <c r="C194">
        <v>2000</v>
      </c>
      <c r="E194">
        <v>60</v>
      </c>
      <c r="F194">
        <v>0</v>
      </c>
    </row>
    <row r="195" spans="2:6">
      <c r="B195">
        <v>61</v>
      </c>
      <c r="C195">
        <v>2000</v>
      </c>
      <c r="E195">
        <v>61</v>
      </c>
      <c r="F195">
        <v>0</v>
      </c>
    </row>
    <row r="196" spans="2:6">
      <c r="B196">
        <v>62</v>
      </c>
      <c r="C196">
        <v>2000</v>
      </c>
      <c r="E196">
        <v>62</v>
      </c>
      <c r="F196">
        <v>0</v>
      </c>
    </row>
    <row r="197" spans="2:6">
      <c r="B197">
        <v>63</v>
      </c>
      <c r="C197">
        <v>2000</v>
      </c>
      <c r="E197">
        <v>63</v>
      </c>
      <c r="F197">
        <v>0</v>
      </c>
    </row>
    <row r="198" spans="2:6">
      <c r="B198">
        <v>64</v>
      </c>
      <c r="C198">
        <v>2000</v>
      </c>
      <c r="E198">
        <v>64</v>
      </c>
      <c r="F198">
        <v>0</v>
      </c>
    </row>
    <row r="199" spans="2:6">
      <c r="B199">
        <v>65</v>
      </c>
      <c r="C199">
        <v>2000</v>
      </c>
      <c r="E199">
        <v>65</v>
      </c>
      <c r="F199">
        <v>0</v>
      </c>
    </row>
    <row r="200" spans="2:6">
      <c r="B200">
        <v>66</v>
      </c>
      <c r="C200">
        <v>2000</v>
      </c>
      <c r="E200">
        <v>66</v>
      </c>
      <c r="F200">
        <v>0</v>
      </c>
    </row>
    <row r="201" spans="2:6">
      <c r="B201">
        <v>67</v>
      </c>
      <c r="C201">
        <v>2000</v>
      </c>
      <c r="E201">
        <v>67</v>
      </c>
      <c r="F201">
        <v>0</v>
      </c>
    </row>
    <row r="202" spans="2:6">
      <c r="B202">
        <v>68</v>
      </c>
      <c r="C202">
        <v>2000</v>
      </c>
      <c r="E202">
        <v>68</v>
      </c>
      <c r="F202">
        <v>0</v>
      </c>
    </row>
    <row r="203" spans="2:6">
      <c r="B203">
        <v>69</v>
      </c>
      <c r="C203">
        <v>2000</v>
      </c>
      <c r="E203">
        <v>69</v>
      </c>
      <c r="F203">
        <v>0</v>
      </c>
    </row>
    <row r="204" spans="2:6">
      <c r="B204">
        <v>70</v>
      </c>
      <c r="C204">
        <v>2000</v>
      </c>
      <c r="E204">
        <v>70</v>
      </c>
      <c r="F204">
        <v>0</v>
      </c>
    </row>
    <row r="205" spans="2:6">
      <c r="B205">
        <v>71</v>
      </c>
      <c r="C205">
        <v>2000</v>
      </c>
      <c r="E205">
        <v>71</v>
      </c>
      <c r="F205">
        <v>0</v>
      </c>
    </row>
    <row r="206" spans="2:6">
      <c r="B206">
        <v>72</v>
      </c>
      <c r="C206">
        <v>2000</v>
      </c>
      <c r="E206">
        <v>72</v>
      </c>
      <c r="F206">
        <v>0</v>
      </c>
    </row>
    <row r="207" spans="2:6">
      <c r="B207">
        <v>73</v>
      </c>
      <c r="C207">
        <v>2000</v>
      </c>
      <c r="E207">
        <v>73</v>
      </c>
      <c r="F207">
        <v>0</v>
      </c>
    </row>
    <row r="208" spans="2:6">
      <c r="B208">
        <v>74</v>
      </c>
      <c r="C208">
        <v>2000</v>
      </c>
      <c r="E208">
        <v>74</v>
      </c>
      <c r="F208">
        <v>0</v>
      </c>
    </row>
    <row r="209" spans="2:6">
      <c r="B209">
        <v>75</v>
      </c>
      <c r="C209">
        <v>2000</v>
      </c>
      <c r="E209">
        <v>75</v>
      </c>
      <c r="F209">
        <v>0</v>
      </c>
    </row>
    <row r="210" spans="2:6">
      <c r="B210">
        <v>76</v>
      </c>
      <c r="C210">
        <v>2000</v>
      </c>
      <c r="E210">
        <v>76</v>
      </c>
      <c r="F210">
        <v>0</v>
      </c>
    </row>
    <row r="211" spans="2:6">
      <c r="B211">
        <v>77</v>
      </c>
      <c r="C211">
        <v>2000</v>
      </c>
      <c r="E211">
        <v>77</v>
      </c>
      <c r="F211">
        <v>0</v>
      </c>
    </row>
    <row r="212" spans="2:6">
      <c r="B212">
        <v>78</v>
      </c>
      <c r="C212">
        <v>2000</v>
      </c>
      <c r="E212">
        <v>78</v>
      </c>
      <c r="F212">
        <v>0</v>
      </c>
    </row>
    <row r="213" spans="2:6">
      <c r="B213">
        <v>79</v>
      </c>
      <c r="C213">
        <v>2000</v>
      </c>
      <c r="E213">
        <v>79</v>
      </c>
      <c r="F213">
        <v>0</v>
      </c>
    </row>
    <row r="214" spans="2:6">
      <c r="B214">
        <v>80</v>
      </c>
      <c r="C214">
        <v>2000</v>
      </c>
      <c r="E214">
        <v>80</v>
      </c>
      <c r="F214">
        <v>0</v>
      </c>
    </row>
    <row r="215" spans="2:6">
      <c r="B215">
        <v>81</v>
      </c>
      <c r="C215">
        <v>2000</v>
      </c>
      <c r="E215">
        <v>81</v>
      </c>
      <c r="F215">
        <v>0</v>
      </c>
    </row>
    <row r="216" spans="2:6">
      <c r="B216">
        <v>82</v>
      </c>
      <c r="C216">
        <v>2000</v>
      </c>
      <c r="E216">
        <v>82</v>
      </c>
      <c r="F216">
        <v>0</v>
      </c>
    </row>
    <row r="217" spans="2:6">
      <c r="B217">
        <v>83</v>
      </c>
      <c r="C217">
        <v>2000</v>
      </c>
      <c r="E217">
        <v>83</v>
      </c>
      <c r="F217">
        <v>0</v>
      </c>
    </row>
    <row r="218" spans="2:6">
      <c r="B218">
        <v>84</v>
      </c>
      <c r="C218">
        <v>2000</v>
      </c>
      <c r="E218">
        <v>84</v>
      </c>
      <c r="F218">
        <v>0</v>
      </c>
    </row>
    <row r="219" spans="2:6">
      <c r="B219">
        <v>85</v>
      </c>
      <c r="C219">
        <v>2000</v>
      </c>
      <c r="E219">
        <v>85</v>
      </c>
      <c r="F219">
        <v>0</v>
      </c>
    </row>
    <row r="220" spans="2:6">
      <c r="B220">
        <v>86</v>
      </c>
      <c r="C220">
        <v>2000</v>
      </c>
      <c r="E220">
        <v>86</v>
      </c>
      <c r="F220">
        <v>0</v>
      </c>
    </row>
    <row r="221" spans="2:6">
      <c r="B221">
        <v>87</v>
      </c>
      <c r="C221">
        <v>2000</v>
      </c>
      <c r="E221">
        <v>87</v>
      </c>
      <c r="F221">
        <v>0</v>
      </c>
    </row>
    <row r="222" spans="2:6">
      <c r="B222">
        <v>88</v>
      </c>
      <c r="C222">
        <v>2000</v>
      </c>
      <c r="E222">
        <v>88</v>
      </c>
      <c r="F222">
        <v>0</v>
      </c>
    </row>
    <row r="223" spans="2:6">
      <c r="B223">
        <v>89</v>
      </c>
      <c r="C223">
        <v>2000</v>
      </c>
      <c r="E223">
        <v>89</v>
      </c>
      <c r="F223">
        <v>0</v>
      </c>
    </row>
    <row r="224" spans="2:6">
      <c r="B224">
        <v>90</v>
      </c>
      <c r="C224">
        <v>2000</v>
      </c>
      <c r="E224">
        <v>90</v>
      </c>
      <c r="F224">
        <v>0</v>
      </c>
    </row>
    <row r="225" spans="2:6">
      <c r="B225">
        <v>91</v>
      </c>
      <c r="C225">
        <v>2000</v>
      </c>
      <c r="E225">
        <v>91</v>
      </c>
      <c r="F225">
        <v>0</v>
      </c>
    </row>
    <row r="226" spans="2:6">
      <c r="B226">
        <v>92</v>
      </c>
      <c r="C226">
        <v>2000</v>
      </c>
      <c r="E226">
        <v>92</v>
      </c>
      <c r="F226">
        <v>0</v>
      </c>
    </row>
    <row r="227" spans="2:6">
      <c r="B227">
        <v>93</v>
      </c>
      <c r="C227">
        <v>2000</v>
      </c>
      <c r="E227">
        <v>93</v>
      </c>
      <c r="F227">
        <v>0</v>
      </c>
    </row>
    <row r="228" spans="2:6">
      <c r="B228">
        <v>94</v>
      </c>
      <c r="C228">
        <v>2000</v>
      </c>
      <c r="E228">
        <v>94</v>
      </c>
      <c r="F228">
        <v>0</v>
      </c>
    </row>
    <row r="229" spans="2:6">
      <c r="B229">
        <v>95</v>
      </c>
      <c r="C229">
        <v>2000</v>
      </c>
      <c r="E229">
        <v>95</v>
      </c>
      <c r="F229">
        <v>0</v>
      </c>
    </row>
    <row r="230" spans="2:6">
      <c r="B230">
        <v>96</v>
      </c>
      <c r="C230">
        <v>2000</v>
      </c>
      <c r="E230">
        <v>96</v>
      </c>
      <c r="F230">
        <v>0</v>
      </c>
    </row>
    <row r="231" spans="2:6">
      <c r="B231">
        <v>97</v>
      </c>
      <c r="C231">
        <v>2000</v>
      </c>
      <c r="E231">
        <v>97</v>
      </c>
      <c r="F231">
        <v>0</v>
      </c>
    </row>
    <row r="232" spans="2:6">
      <c r="B232">
        <v>98</v>
      </c>
      <c r="C232">
        <v>2000</v>
      </c>
      <c r="E232">
        <v>98</v>
      </c>
      <c r="F232">
        <v>0</v>
      </c>
    </row>
    <row r="233" spans="2:6">
      <c r="B233">
        <v>99</v>
      </c>
      <c r="C233">
        <v>2000</v>
      </c>
      <c r="E233">
        <v>99</v>
      </c>
      <c r="F233">
        <v>0</v>
      </c>
    </row>
    <row r="234" spans="2:6">
      <c r="B234">
        <v>100</v>
      </c>
      <c r="C234">
        <v>2000</v>
      </c>
      <c r="E234">
        <v>100</v>
      </c>
      <c r="F234">
        <v>0</v>
      </c>
    </row>
    <row r="235" spans="2:6">
      <c r="B235">
        <v>101</v>
      </c>
      <c r="C235">
        <v>2000</v>
      </c>
      <c r="E235">
        <v>101</v>
      </c>
      <c r="F23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D16"/>
  <sheetViews>
    <sheetView workbookViewId="0">
      <selection activeCell="E19" sqref="E19"/>
    </sheetView>
  </sheetViews>
  <sheetFormatPr defaultRowHeight="15"/>
  <sheetData>
    <row r="3" spans="4:4">
      <c r="D3" t="s">
        <v>19</v>
      </c>
    </row>
    <row r="4" spans="4:4">
      <c r="D4" t="s">
        <v>20</v>
      </c>
    </row>
    <row r="5" spans="4:4">
      <c r="D5" t="s">
        <v>21</v>
      </c>
    </row>
    <row r="6" spans="4:4">
      <c r="D6" t="s">
        <v>22</v>
      </c>
    </row>
    <row r="7" spans="4:4">
      <c r="D7" t="s">
        <v>23</v>
      </c>
    </row>
    <row r="8" spans="4:4">
      <c r="D8" t="s">
        <v>24</v>
      </c>
    </row>
    <row r="9" spans="4:4">
      <c r="D9" t="s">
        <v>25</v>
      </c>
    </row>
    <row r="10" spans="4:4">
      <c r="D10" t="s">
        <v>26</v>
      </c>
    </row>
    <row r="11" spans="4:4">
      <c r="D11" t="s">
        <v>27</v>
      </c>
    </row>
    <row r="12" spans="4:4">
      <c r="D12" t="s">
        <v>28</v>
      </c>
    </row>
    <row r="13" spans="4:4">
      <c r="D13" t="s">
        <v>29</v>
      </c>
    </row>
    <row r="14" spans="4:4">
      <c r="D14" t="s">
        <v>30</v>
      </c>
    </row>
    <row r="15" spans="4:4">
      <c r="D15" t="s">
        <v>31</v>
      </c>
    </row>
    <row r="16" spans="4:4">
      <c r="D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Input</vt:lpstr>
      <vt:lpstr>Output</vt:lpstr>
      <vt:lpstr>demands</vt:lpstr>
      <vt:lpstr>fA</vt:lpstr>
      <vt:lpstr>fprobs</vt:lpstr>
      <vt:lpstr>keys</vt:lpstr>
      <vt:lpstr>maxunret</vt:lpstr>
      <vt:lpstr>mcosts</vt:lpstr>
      <vt:lpstr>mprobsA</vt:lpstr>
      <vt:lpstr>pprices</vt:lpstr>
      <vt:lpstr>rcosts</vt:lpstr>
      <vt:lpstr>sfloors</vt:lpstr>
      <vt:lpstr>sprices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ths9</dc:creator>
  <cp:lastModifiedBy>ths9</cp:lastModifiedBy>
  <dcterms:created xsi:type="dcterms:W3CDTF">2010-03-07T20:46:16Z</dcterms:created>
  <dcterms:modified xsi:type="dcterms:W3CDTF">2010-09-11T00:09:13Z</dcterms:modified>
</cp:coreProperties>
</file>