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drawings/drawing3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ndardbank-my.sharepoint.com/personal/lesego_shikwambana_standardbank_co_za/Documents/Curated_Views/Technical Curation/"/>
    </mc:Choice>
  </mc:AlternateContent>
  <xr:revisionPtr revIDLastSave="1" documentId="8_{374C73B1-7800-4D9C-8E53-978211B4BBF8}" xr6:coauthVersionLast="47" xr6:coauthVersionMax="47" xr10:uidLastSave="{531BC73E-781E-4436-902E-577C94E72F91}"/>
  <bookViews>
    <workbookView xWindow="-108" yWindow="-108" windowWidth="23256" windowHeight="12576" xr2:uid="{00000000-000D-0000-FFFF-FFFF00000000}"/>
  </bookViews>
  <sheets>
    <sheet name="MAVEN_TCV.GENPOLICY" sheetId="17" r:id="rId1"/>
    <sheet name="MAVEN_TCV.CLIENT" sheetId="18" r:id="rId2"/>
    <sheet name="MAVEN_TCV.BUILDING" sheetId="19" r:id="rId3"/>
    <sheet name="SP Data" sheetId="9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9" l="1"/>
  <c r="E12" i="9" l="1"/>
  <c r="E8" i="9"/>
  <c r="E23" i="9"/>
  <c r="D4" i="9" l="1"/>
  <c r="D23" i="9"/>
  <c r="E22" i="9"/>
  <c r="D22" i="9" s="1"/>
  <c r="E6" i="9" l="1"/>
  <c r="E10" i="9" s="1"/>
  <c r="D10" i="9" s="1"/>
  <c r="E27" i="9"/>
  <c r="E26" i="9"/>
  <c r="E20" i="9"/>
  <c r="D20" i="9" s="1"/>
  <c r="E19" i="9"/>
  <c r="D19" i="9" s="1"/>
  <c r="E18" i="9"/>
  <c r="D18" i="9" s="1"/>
  <c r="E17" i="9"/>
  <c r="D17" i="9" s="1"/>
  <c r="E16" i="9"/>
  <c r="E24" i="9" s="1"/>
  <c r="E25" i="9" s="1"/>
  <c r="E7" i="9"/>
  <c r="E11" i="9" s="1"/>
  <c r="D11" i="9" s="1"/>
  <c r="E5" i="9"/>
  <c r="D5" i="9" s="1"/>
  <c r="E3" i="9"/>
  <c r="D3" i="9" s="1"/>
  <c r="E13" i="9" l="1"/>
  <c r="D13" i="9" s="1"/>
  <c r="E21" i="9"/>
  <c r="D21" i="9" s="1"/>
  <c r="E15" i="9"/>
  <c r="D15" i="9" s="1"/>
  <c r="D14" i="9"/>
  <c r="D27" i="9"/>
  <c r="D26" i="9"/>
  <c r="D16" i="9"/>
  <c r="E9" i="9"/>
  <c r="D9" i="9" s="1"/>
  <c r="D7" i="9"/>
  <c r="D6" i="9"/>
  <c r="D8" i="9" l="1"/>
  <c r="D24" i="9"/>
  <c r="D12" i="9"/>
  <c r="D25" i="9"/>
  <c r="G2" i="9" l="1"/>
</calcChain>
</file>

<file path=xl/sharedStrings.xml><?xml version="1.0" encoding="utf-8"?>
<sst xmlns="http://schemas.openxmlformats.org/spreadsheetml/2006/main" count="853" uniqueCount="658">
  <si>
    <t>Request Details</t>
  </si>
  <si>
    <t>Data Curation Template</t>
  </si>
  <si>
    <t>Sample Data</t>
  </si>
  <si>
    <t>Data Steward</t>
  </si>
  <si>
    <t>Data Domain</t>
  </si>
  <si>
    <t>IA Project Name</t>
  </si>
  <si>
    <t>IA Project URL</t>
  </si>
  <si>
    <t>IGC Project Name</t>
  </si>
  <si>
    <t>IGC Project URL</t>
  </si>
  <si>
    <t>Country ISO Code</t>
  </si>
  <si>
    <t>Data Asset Management</t>
  </si>
  <si>
    <t>Domain Name</t>
  </si>
  <si>
    <t>Derived Value</t>
  </si>
  <si>
    <t>Data Curation Columns</t>
  </si>
  <si>
    <t>Values</t>
  </si>
  <si>
    <t>SBICZA01/A230417</t>
  </si>
  <si>
    <t>Data Services</t>
  </si>
  <si>
    <t>Tshepo.Mothobi@standardbank.co.za</t>
  </si>
  <si>
    <t>My IA Project</t>
  </si>
  <si>
    <t>www.myIURL.co.za</t>
  </si>
  <si>
    <t>My IGC Project</t>
  </si>
  <si>
    <t>www.myIGCRL.co.za</t>
  </si>
  <si>
    <t>Information Analyzer project name.</t>
  </si>
  <si>
    <t>Information Analyzer project URL.</t>
  </si>
  <si>
    <t>Information Governance Catalog project name.</t>
  </si>
  <si>
    <t>Information Governance Catalog project URL.</t>
  </si>
  <si>
    <t>RequestDetails</t>
  </si>
  <si>
    <t>@InsertUser</t>
  </si>
  <si>
    <t>@CSDataStewardArea</t>
  </si>
  <si>
    <t>@CSDataStewardEmail</t>
  </si>
  <si>
    <t>@CSDataStewardCallout</t>
  </si>
  <si>
    <t>@CSDataStewardADUserName</t>
  </si>
  <si>
    <t>@CSCIOStewardArea</t>
  </si>
  <si>
    <t>@CSCIOStewardEmail</t>
  </si>
  <si>
    <t>@CSCIOStewardCallout</t>
  </si>
  <si>
    <t>@CSCIOStewardADUserName</t>
  </si>
  <si>
    <t>@CSReferenceDatabase</t>
  </si>
  <si>
    <t>@CSReferenceSchema</t>
  </si>
  <si>
    <t>@CSReferenceTable</t>
  </si>
  <si>
    <t>@CSDomainName</t>
  </si>
  <si>
    <t>@CSIAProjectName</t>
  </si>
  <si>
    <t>@CSIAProjectURL</t>
  </si>
  <si>
    <t>@CSIGCProjectName</t>
  </si>
  <si>
    <t>@CSIGCProjectURL</t>
  </si>
  <si>
    <t>@CSSetName</t>
  </si>
  <si>
    <t>@CSSetDescription</t>
  </si>
  <si>
    <t>@CSCountryISOCode</t>
  </si>
  <si>
    <t>@CSDBRole</t>
  </si>
  <si>
    <t>@CSADDomainGroup</t>
  </si>
  <si>
    <t>SP Column</t>
  </si>
  <si>
    <t>TableName</t>
  </si>
  <si>
    <t>Formatted Data</t>
  </si>
  <si>
    <t>DataSteward</t>
  </si>
  <si>
    <t>CIOSteward</t>
  </si>
  <si>
    <t>Reference</t>
  </si>
  <si>
    <t>DAM</t>
  </si>
  <si>
    <t>Main Set</t>
  </si>
  <si>
    <t>DBObjects</t>
  </si>
  <si>
    <t>Curated View Description</t>
  </si>
  <si>
    <t>Data Steward's team email address.</t>
  </si>
  <si>
    <t>Description of the curated view.</t>
  </si>
  <si>
    <t>Interface database view name.</t>
  </si>
  <si>
    <t>Channel curated view</t>
  </si>
  <si>
    <t>Desccription</t>
  </si>
  <si>
    <t>Country ISO code of the curated view.</t>
  </si>
  <si>
    <t>Data Steward's area.</t>
  </si>
  <si>
    <t>Data Steward's email address.</t>
  </si>
  <si>
    <t>Data Domain name (select from list).</t>
  </si>
  <si>
    <t>Data Domains Lookup Table</t>
  </si>
  <si>
    <t>ZAF</t>
  </si>
  <si>
    <t>select Col1 from RSVRRawBatch.Test.myTable</t>
  </si>
  <si>
    <t>TeamCallout@standardbank.co.za</t>
  </si>
  <si>
    <t>@DBViewName</t>
  </si>
  <si>
    <t>@DBViewSQL</t>
  </si>
  <si>
    <t>dbo</t>
  </si>
  <si>
    <t>Channel</t>
  </si>
  <si>
    <t>Finance</t>
  </si>
  <si>
    <t>Geography</t>
  </si>
  <si>
    <t>Market Asset Data</t>
  </si>
  <si>
    <t>Product</t>
  </si>
  <si>
    <t>Account / Agreement</t>
  </si>
  <si>
    <t>Transaction</t>
  </si>
  <si>
    <t>Risk</t>
  </si>
  <si>
    <t>Party - Individual</t>
  </si>
  <si>
    <t>Party - Legal Entity</t>
  </si>
  <si>
    <t>Human Capital</t>
  </si>
  <si>
    <t>Business Unit</t>
  </si>
  <si>
    <t>Data Steward's Active Directory User Name</t>
  </si>
  <si>
    <t>Email Address</t>
  </si>
  <si>
    <t>Group Email Address</t>
  </si>
  <si>
    <t>Classification</t>
  </si>
  <si>
    <t>Public</t>
  </si>
  <si>
    <t>Internal Only</t>
  </si>
  <si>
    <t>Confidential</t>
  </si>
  <si>
    <t>Secret</t>
  </si>
  <si>
    <t>Security Classification</t>
  </si>
  <si>
    <t>Data Curation Security Classification.</t>
  </si>
  <si>
    <t>@CSSecurityClassification</t>
  </si>
  <si>
    <t>Data Platforms Operational</t>
  </si>
  <si>
    <t>BWA</t>
  </si>
  <si>
    <t>User Name</t>
  </si>
  <si>
    <t>Interface View Objects</t>
  </si>
  <si>
    <t>Interface View Name</t>
  </si>
  <si>
    <t>vwTestCV - Naming Standard - 'vwCurated&lt;CountryISO&gt;&lt;SourceSystem&gt;&lt;Domain&gt;&lt;ViewName&gt;'</t>
  </si>
  <si>
    <t>Interface View SQL</t>
  </si>
  <si>
    <t>Interface database view SQL script. NO SELECT * IN THIS QUERY . Columns needs to be Explicidly selected.</t>
  </si>
  <si>
    <t>Interface View Schema</t>
  </si>
  <si>
    <t>Domain as per MetaData Table</t>
  </si>
  <si>
    <t>Interface View Database</t>
  </si>
  <si>
    <t>RSVRCuratedInterfaceAfricaRegions</t>
  </si>
  <si>
    <t>Implementation View Objects</t>
  </si>
  <si>
    <t>Implementation View Name</t>
  </si>
  <si>
    <t>vwTestCV -  Naming Standard - 'vwCurated&lt;COUNTRYISOCODE&gt;&lt;SourceSystem&gt;&lt;DataDomain&gt;&lt;ViewName&gt;Impl'</t>
  </si>
  <si>
    <t>Interface database view name. - Refer to MetaData Table for Domain Name Standards - Naming Convention follows CamelCase Standards</t>
  </si>
  <si>
    <t>Implementation View SQL</t>
  </si>
  <si>
    <t>Implementation View Schema</t>
  </si>
  <si>
    <t>Refer to MetaData Table for DataDomains</t>
  </si>
  <si>
    <t>Implementation View Database</t>
  </si>
  <si>
    <t>Production Database on Reservoir</t>
  </si>
  <si>
    <t>Security</t>
  </si>
  <si>
    <t>AD Group Name</t>
  </si>
  <si>
    <t>Active Directory Group that will grant access to this view</t>
  </si>
  <si>
    <t>Database Role Name</t>
  </si>
  <si>
    <t>Database role name that will grant access to the Interface View</t>
  </si>
  <si>
    <t>Naming Standard - 
'RSVR_P_CV_&lt;COUNTRYISO&gt;_&lt;SOURCESYSTEM&gt;_&lt;DATADOMAIN&gt;_&lt;READ&gt;'</t>
  </si>
  <si>
    <t>Database interfaces</t>
  </si>
  <si>
    <t>RSVRCuratedInterfaceCIB</t>
  </si>
  <si>
    <t>RSVRCuratedInterfaceDPI</t>
  </si>
  <si>
    <t>RSVRCuratedInterfaceEmpExp</t>
  </si>
  <si>
    <t>RSVRCuratedInterfaceFinProc</t>
  </si>
  <si>
    <t>RSVRCuratedInterfacePBB</t>
  </si>
  <si>
    <t>RSVRCuratedInterfaceRiskComp</t>
  </si>
  <si>
    <t>RSVRCuratedInterfaceSBSA</t>
  </si>
  <si>
    <t>RSVRCuratedInterfaceWealth</t>
  </si>
  <si>
    <t>Interface Database Schema</t>
  </si>
  <si>
    <t xml:space="preserve">Interface Database </t>
  </si>
  <si>
    <t>Implementation database view SQL script.NO SELECT * IN THIS QUERY . Columns needs to be Explicidly selected.</t>
  </si>
  <si>
    <t>CountryISO3Code</t>
  </si>
  <si>
    <t>CountryName</t>
  </si>
  <si>
    <t>AFG</t>
  </si>
  <si>
    <t>Afghanistan</t>
  </si>
  <si>
    <t>ALA</t>
  </si>
  <si>
    <t>Aland Islands</t>
  </si>
  <si>
    <t>ALB</t>
  </si>
  <si>
    <t>Albania</t>
  </si>
  <si>
    <t>DZA</t>
  </si>
  <si>
    <t>Algeria</t>
  </si>
  <si>
    <t>ASM</t>
  </si>
  <si>
    <t>American Samoa</t>
  </si>
  <si>
    <t>AND</t>
  </si>
  <si>
    <t>Andorra</t>
  </si>
  <si>
    <t>AGO</t>
  </si>
  <si>
    <t>Angola</t>
  </si>
  <si>
    <t>AIA</t>
  </si>
  <si>
    <t>Anguilla</t>
  </si>
  <si>
    <t>ATA</t>
  </si>
  <si>
    <t>Antarctica</t>
  </si>
  <si>
    <t>ATG</t>
  </si>
  <si>
    <t>Antigua and Barbuda</t>
  </si>
  <si>
    <t>ARG</t>
  </si>
  <si>
    <t>Argentina</t>
  </si>
  <si>
    <t>ARM</t>
  </si>
  <si>
    <t>Armenia</t>
  </si>
  <si>
    <t>ABW</t>
  </si>
  <si>
    <t>Aruba</t>
  </si>
  <si>
    <t>AUS</t>
  </si>
  <si>
    <t>Australia</t>
  </si>
  <si>
    <t>AUT</t>
  </si>
  <si>
    <t>Austria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</si>
  <si>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</si>
  <si>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</si>
  <si>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</si>
  <si>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</si>
  <si>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</si>
  <si>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</si>
  <si>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</si>
  <si>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</si>
  <si>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</si>
  <si>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</si>
  <si>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</si>
  <si>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</si>
  <si>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</si>
  <si>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</si>
  <si>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</si>
  <si>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</si>
  <si>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</si>
  <si>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</si>
  <si>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BMU</t>
  </si>
  <si>
    <t>Bermuda</t>
  </si>
  <si>
    <t>BTN</t>
  </si>
  <si>
    <t>Bhutan</t>
  </si>
  <si>
    <t>BOL</t>
  </si>
  <si>
    <t>Bolivia</t>
  </si>
  <si>
    <t>BIH</t>
  </si>
  <si>
    <t>Bosnia and Herzegovina</t>
  </si>
  <si>
    <t>Botswana</t>
  </si>
  <si>
    <t>BVT</t>
  </si>
  <si>
    <t>Bouvet Island</t>
  </si>
  <si>
    <t>BRA</t>
  </si>
  <si>
    <t>Brazil</t>
  </si>
  <si>
    <t>VGB</t>
  </si>
  <si>
    <t>British Virgin Islands</t>
  </si>
  <si>
    <t>IOT</t>
  </si>
  <si>
    <t>British Indian Ocean Territory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</si>
  <si>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</si>
  <si>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</si>
  <si>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</si>
  <si>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</si>
  <si>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</si>
  <si>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</si>
  <si>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</si>
  <si>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</si>
  <si>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</si>
  <si>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</si>
  <si>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</si>
  <si>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</si>
  <si>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CAN</t>
  </si>
  <si>
    <t>Canada</t>
  </si>
  <si>
    <t>CPV</t>
  </si>
  <si>
    <t>Cape Verde</t>
  </si>
  <si>
    <t>CYM</t>
  </si>
  <si>
    <t xml:space="preserve">Cayman Islands 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</si>
  <si>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</si>
  <si>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</si>
  <si>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</si>
  <si>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</si>
  <si>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</si>
  <si>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</si>
  <si>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</si>
  <si>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</si>
  <si>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HKG</t>
  </si>
  <si>
    <t>Hong Kong, SAR China</t>
  </si>
  <si>
    <t>MAC</t>
  </si>
  <si>
    <t>Macao, SAR China</t>
  </si>
  <si>
    <t>CXR</t>
  </si>
  <si>
    <t>Christmas Island</t>
  </si>
  <si>
    <t>CCK</t>
  </si>
  <si>
    <t>Cocos (Keeling) Islands</t>
  </si>
  <si>
    <t>COL</t>
  </si>
  <si>
    <t>Colombia</t>
  </si>
  <si>
    <t>COM</t>
  </si>
  <si>
    <t>Comoros</t>
  </si>
  <si>
    <t>COG</t>
  </si>
  <si>
    <t>Congo (Brazzaville)</t>
  </si>
  <si>
    <t>COD</t>
  </si>
  <si>
    <t>Congo, (Kinshasa)</t>
  </si>
  <si>
    <t>COK</t>
  </si>
  <si>
    <t xml:space="preserve">Cook Islands </t>
  </si>
  <si>
    <t>CRI</t>
  </si>
  <si>
    <t>Costa Rica</t>
  </si>
  <si>
    <t>CIV</t>
  </si>
  <si>
    <t>Côte d'Ivoire</t>
  </si>
  <si>
    <t>HRV</t>
  </si>
  <si>
    <t>Croatia</t>
  </si>
  <si>
    <t>CUB</t>
  </si>
  <si>
    <t>Cuba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</si>
  <si>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</si>
  <si>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</si>
  <si>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</si>
  <si>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</si>
  <si>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</si>
  <si>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</si>
  <si>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</si>
  <si>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</si>
  <si>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</si>
  <si>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</si>
  <si>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</si>
  <si>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</si>
  <si>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</si>
  <si>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</si>
  <si>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</si>
  <si>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</si>
  <si>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</si>
  <si>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</si>
  <si>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</si>
  <si>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</si>
  <si>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</si>
  <si>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</si>
  <si>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</si>
  <si>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</si>
  <si>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</si>
  <si>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</si>
  <si>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FLK</t>
  </si>
  <si>
    <t xml:space="preserve">Falkland Islands (Malvinas) </t>
  </si>
  <si>
    <t>FRO</t>
  </si>
  <si>
    <t>Faroe Islands</t>
  </si>
  <si>
    <t>FJI</t>
  </si>
  <si>
    <t>Fiji</t>
  </si>
  <si>
    <t>FIN</t>
  </si>
  <si>
    <t>Finland</t>
  </si>
  <si>
    <t>FRA</t>
  </si>
  <si>
    <t>France</t>
  </si>
  <si>
    <t>GUF</t>
  </si>
  <si>
    <t>French Guiana</t>
  </si>
  <si>
    <t>PYF</t>
  </si>
  <si>
    <t>French Polynesia</t>
  </si>
  <si>
    <t>ATF</t>
  </si>
  <si>
    <t>French Southern Territories</t>
  </si>
  <si>
    <t>GAB</t>
  </si>
  <si>
    <t>Gabon</t>
  </si>
  <si>
    <t>GMB</t>
  </si>
  <si>
    <t>Gambia</t>
  </si>
  <si>
    <t>GEO</t>
  </si>
  <si>
    <t>Georgia</t>
  </si>
  <si>
    <t>DEU</t>
  </si>
  <si>
    <t>Germany</t>
  </si>
  <si>
    <t>GHA</t>
  </si>
  <si>
    <t>Ghana</t>
  </si>
  <si>
    <t>GIB</t>
  </si>
  <si>
    <t xml:space="preserve">Gibraltar </t>
  </si>
  <si>
    <t>GRC</t>
  </si>
  <si>
    <t>Greece</t>
  </si>
  <si>
    <t>GRL</t>
  </si>
  <si>
    <t>Greenland</t>
  </si>
  <si>
    <t>GRD</t>
  </si>
  <si>
    <t>Grenada</t>
  </si>
  <si>
    <t>GLP</t>
  </si>
  <si>
    <t>Guadeloupe</t>
  </si>
  <si>
    <t>GUM</t>
  </si>
  <si>
    <t>Guam</t>
  </si>
  <si>
    <t>GTM</t>
  </si>
  <si>
    <t>Guatemala</t>
  </si>
  <si>
    <t>GGY</t>
  </si>
  <si>
    <t>Guernsey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</si>
  <si>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</si>
  <si>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</si>
  <si>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</si>
  <si>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</si>
  <si>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</si>
  <si>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</si>
  <si>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</si>
  <si>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</si>
  <si>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HMD</t>
  </si>
  <si>
    <t>Heard and Mcdonald Islands</t>
  </si>
  <si>
    <t>VAT</t>
  </si>
  <si>
    <t>Holy See (Vatican City State)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</si>
  <si>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</si>
  <si>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</si>
  <si>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</si>
  <si>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</si>
  <si>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</si>
  <si>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</si>
  <si>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</si>
  <si>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</si>
  <si>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</si>
  <si>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</si>
  <si>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</si>
  <si>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Republic of</t>
  </si>
  <si>
    <t>IRQ</t>
  </si>
  <si>
    <t>Iraq</t>
  </si>
  <si>
    <t>IRL</t>
  </si>
  <si>
    <t>Ireland</t>
  </si>
  <si>
    <t>IMN</t>
  </si>
  <si>
    <t xml:space="preserve">Isle of Man </t>
  </si>
  <si>
    <t>ISR</t>
  </si>
  <si>
    <t>Israel</t>
  </si>
  <si>
    <t>ITA</t>
  </si>
  <si>
    <t>Italy</t>
  </si>
  <si>
    <t>JAM</t>
  </si>
  <si>
    <t>Jamaica</t>
  </si>
  <si>
    <t>JPN</t>
  </si>
  <si>
    <t>Japan</t>
  </si>
  <si>
    <t>JEY</t>
  </si>
  <si>
    <t>Jersey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</si>
  <si>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</si>
  <si>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</si>
  <si>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</si>
  <si>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</si>
  <si>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</si>
  <si>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</si>
  <si>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</si>
  <si>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</si>
  <si>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PRK</t>
  </si>
  <si>
    <t>Korea (North)</t>
  </si>
  <si>
    <t>KOR</t>
  </si>
  <si>
    <t>Korea (South)</t>
  </si>
  <si>
    <t>KWT</t>
  </si>
  <si>
    <t>Kuwait</t>
  </si>
  <si>
    <t>KGZ</t>
  </si>
  <si>
    <t>Kyrgyzstan</t>
  </si>
  <si>
    <t>LAO</t>
  </si>
  <si>
    <t>Lao PDR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</si>
  <si>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</si>
  <si>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</si>
  <si>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</si>
  <si>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</si>
  <si>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</si>
  <si>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</si>
  <si>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</si>
  <si>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</si>
  <si>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</si>
  <si>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</si>
  <si>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LIE</t>
  </si>
  <si>
    <t>Liechtenstein</t>
  </si>
  <si>
    <t>LTU</t>
  </si>
  <si>
    <t>Lithuania</t>
  </si>
  <si>
    <t>LUX</t>
  </si>
  <si>
    <t>Luxembourg</t>
  </si>
  <si>
    <t>MKD</t>
  </si>
  <si>
    <t>Macedonia, Republic of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</si>
  <si>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</si>
  <si>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</si>
  <si>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</si>
  <si>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</si>
  <si>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</si>
  <si>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</si>
  <si>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</si>
  <si>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</si>
  <si>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</si>
  <si>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</si>
  <si>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</si>
  <si>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</si>
  <si>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</si>
  <si>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</si>
  <si>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MTQ</t>
  </si>
  <si>
    <t>Martinique</t>
  </si>
  <si>
    <t>MRT</t>
  </si>
  <si>
    <t>Mauritania</t>
  </si>
  <si>
    <t>MUS</t>
  </si>
  <si>
    <t>Mauritius</t>
  </si>
  <si>
    <t>MYT</t>
  </si>
  <si>
    <t>Mayotte</t>
  </si>
  <si>
    <t>MEX</t>
  </si>
  <si>
    <t>Mexico</t>
  </si>
  <si>
    <t>FSM</t>
  </si>
  <si>
    <t>Micronesia, Federated States of</t>
  </si>
  <si>
    <t>MDA</t>
  </si>
  <si>
    <t>Moldova</t>
  </si>
  <si>
    <t>MCO</t>
  </si>
  <si>
    <t>Monaco</t>
  </si>
  <si>
    <t>MNG</t>
  </si>
  <si>
    <t>Mongolia</t>
  </si>
  <si>
    <t>MNE</t>
  </si>
  <si>
    <t>Montenegro</t>
  </si>
  <si>
    <t>MSR</t>
  </si>
  <si>
    <t>Montserrat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</si>
  <si>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</si>
  <si>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</si>
  <si>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</si>
  <si>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</si>
  <si>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</si>
  <si>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</si>
  <si>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</si>
  <si>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</si>
  <si>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</si>
  <si>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</si>
  <si>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</si>
  <si>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</si>
  <si>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</si>
  <si>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</si>
  <si>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ANT</t>
  </si>
  <si>
    <t>Netherlands Antilles</t>
  </si>
  <si>
    <t>NCL</t>
  </si>
  <si>
    <t>New Caledonia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</si>
  <si>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</si>
  <si>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</si>
  <si>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</si>
  <si>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</si>
  <si>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</si>
  <si>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</si>
  <si>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</si>
  <si>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</si>
  <si>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NIU</t>
  </si>
  <si>
    <t xml:space="preserve">Niue </t>
  </si>
  <si>
    <t>NFK</t>
  </si>
  <si>
    <t>Norfolk Island</t>
  </si>
  <si>
    <t>MNP</t>
  </si>
  <si>
    <t>Northern Mariana Islands</t>
  </si>
  <si>
    <t>NOR</t>
  </si>
  <si>
    <t>Norway</t>
  </si>
  <si>
    <t>OMN</t>
  </si>
  <si>
    <t>Oman</t>
  </si>
  <si>
    <t>PAK</t>
  </si>
  <si>
    <t>Pakistan</t>
  </si>
  <si>
    <t>PLW</t>
  </si>
  <si>
    <t>Palau</t>
  </si>
  <si>
    <t>PSE</t>
  </si>
  <si>
    <t>Palestinian Territory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</si>
  <si>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</si>
  <si>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</si>
  <si>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</si>
  <si>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</si>
  <si>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</si>
  <si>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</si>
  <si>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</si>
  <si>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</si>
  <si>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</si>
  <si>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</si>
  <si>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PCN</t>
  </si>
  <si>
    <t>Pitcairn</t>
  </si>
  <si>
    <t>POL</t>
  </si>
  <si>
    <t>Poland</t>
  </si>
  <si>
    <t>PRT</t>
  </si>
  <si>
    <t>Portugal</t>
  </si>
  <si>
    <t>PRI</t>
  </si>
  <si>
    <t>Puerto Rico</t>
  </si>
  <si>
    <t>QAT</t>
  </si>
  <si>
    <t>Qatar</t>
  </si>
  <si>
    <t>REU</t>
  </si>
  <si>
    <t>Réunion</t>
  </si>
  <si>
    <t>ROU</t>
  </si>
  <si>
    <t>Romania</t>
  </si>
  <si>
    <t>RUS</t>
  </si>
  <si>
    <t>Russian Federation</t>
  </si>
  <si>
    <t>RWA</t>
  </si>
  <si>
    <t>Rwanda</t>
  </si>
  <si>
    <t>BLM</t>
  </si>
  <si>
    <t>Saint-Barthélemy</t>
  </si>
  <si>
    <t>SHN</t>
  </si>
  <si>
    <t>Saint Helena</t>
  </si>
  <si>
    <t>KNA</t>
  </si>
  <si>
    <t>Saint Kitts and Nevis</t>
  </si>
  <si>
    <t>LCA</t>
  </si>
  <si>
    <t>Saint Lucia</t>
  </si>
  <si>
    <t>MAF</t>
  </si>
  <si>
    <t>Saint-Martin (French part)</t>
  </si>
  <si>
    <t>SPM</t>
  </si>
  <si>
    <t xml:space="preserve">Saint Pierre and Miquelon </t>
  </si>
  <si>
    <t>VCT</t>
  </si>
  <si>
    <t>Saint Vincent and Grenadines</t>
  </si>
  <si>
    <t>WSM</t>
  </si>
  <si>
    <t>Samoa</t>
  </si>
  <si>
    <t>SMR</t>
  </si>
  <si>
    <t>San Marino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</si>
  <si>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</si>
  <si>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</si>
  <si>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</si>
  <si>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</si>
  <si>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</si>
  <si>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</si>
  <si>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</si>
  <si>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</si>
  <si>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</si>
  <si>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</si>
  <si>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</si>
  <si>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</si>
  <si>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</si>
  <si>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</si>
  <si>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</si>
  <si>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Slovakia</t>
  </si>
  <si>
    <t>SVN</t>
  </si>
  <si>
    <t>Slovenia</t>
  </si>
  <si>
    <t>SLB</t>
  </si>
  <si>
    <t>Solomon Islands</t>
  </si>
  <si>
    <t>SOM</t>
  </si>
  <si>
    <t>Somalia</t>
  </si>
  <si>
    <t>South Africa</t>
  </si>
  <si>
    <t>SGS</t>
  </si>
  <si>
    <t>South Georgia and the South Sandwich Islands</t>
  </si>
  <si>
    <t>SSD</t>
  </si>
  <si>
    <t>South Sudan</t>
  </si>
  <si>
    <t>ESP</t>
  </si>
  <si>
    <t>Spain</t>
  </si>
  <si>
    <t>LKA</t>
  </si>
  <si>
    <t>Sri Lanka</t>
  </si>
  <si>
    <t>SDN</t>
  </si>
  <si>
    <t>Sudan</t>
  </si>
  <si>
    <t>SUR</t>
  </si>
  <si>
    <t>Suriname</t>
  </si>
  <si>
    <t>SJM</t>
  </si>
  <si>
    <t xml:space="preserve">Svalbard and Jan Mayen Islands </t>
  </si>
  <si>
    <t>SWZ</t>
  </si>
  <si>
    <t>Swaziland</t>
  </si>
  <si>
    <t>SWE</t>
  </si>
  <si>
    <t>Sweden</t>
  </si>
  <si>
    <t>CHE</t>
  </si>
  <si>
    <t>Switzerland</t>
  </si>
  <si>
    <t>SYR</t>
  </si>
  <si>
    <t>Syrian Arab Republic (Syria)</t>
  </si>
  <si>
    <t>TWN</t>
  </si>
  <si>
    <t>Taiwan, Republic of China</t>
  </si>
  <si>
    <t>TJK</t>
  </si>
  <si>
    <t>Tajikistan</t>
  </si>
  <si>
    <t>TZA</t>
  </si>
  <si>
    <t>Tanzania, United Republic of</t>
  </si>
  <si>
    <t>THA</t>
  </si>
  <si>
    <t>Thailand</t>
  </si>
  <si>
    <t>TLS</t>
  </si>
  <si>
    <t>Timor-Leste</t>
  </si>
  <si>
    <t>TGO</t>
  </si>
  <si>
    <t>Togo</t>
  </si>
  <si>
    <t>TKL</t>
  </si>
  <si>
    <t xml:space="preserve">Tokelau 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</si>
  <si>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</si>
  <si>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</si>
  <si>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</si>
  <si>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</si>
  <si>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</si>
  <si>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</si>
  <si>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</si>
  <si>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</si>
  <si>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</si>
  <si>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</si>
  <si>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TCA</t>
  </si>
  <si>
    <t xml:space="preserve">Turks and Caicos Islands 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</si>
  <si>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</si>
  <si>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</si>
  <si>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</si>
  <si>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</si>
  <si>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</si>
  <si>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</si>
  <si>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</si>
  <si>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</si>
  <si>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</si>
  <si>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</si>
  <si>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</si>
  <si>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 of America</t>
  </si>
  <si>
    <t>UMI</t>
  </si>
  <si>
    <t>US Minor Outlying Islands</t>
  </si>
  <si>
    <t>URY</t>
  </si>
  <si>
    <t>Uruguay</t>
  </si>
  <si>
    <t>UZB</t>
  </si>
  <si>
    <t>Uzbekistan</t>
  </si>
  <si>
    <t>VUT</t>
  </si>
  <si>
    <t>Vanuatu</t>
  </si>
  <si>
    <t>VEN</t>
  </si>
  <si>
    <t>Venezuela (Bolivarian Republic)</t>
  </si>
  <si>
    <t>VNM</t>
  </si>
  <si>
    <t>Viet Nam</t>
  </si>
  <si>
    <t>VIR</t>
  </si>
  <si>
    <t>Virgin Islands, US</t>
  </si>
  <si>
    <t>WLF</t>
  </si>
  <si>
    <t xml:space="preserve">Wallis and Futuna Islands </t>
  </si>
  <si>
    <t>ESH</t>
  </si>
  <si>
    <t>Western Sahara</t>
  </si>
  <si>
    <t>YEM</t>
  </si>
  <si>
    <t>Yemen</t>
  </si>
  <si>
    <t>ZMB</t>
  </si>
  <si>
    <t>Zambia</t>
  </si>
  <si>
    <t>ZWE</t>
  </si>
  <si>
    <t>Zimbabwe</t>
  </si>
  <si>
    <t>Performance
 Testing</t>
  </si>
  <si>
    <t>Query Plan Validation</t>
  </si>
  <si>
    <t>Has the Query Plan been validated and confirmed as optimal. Signoff required from Platform Engineer , Platform DBA , CIO Portfolio</t>
  </si>
  <si>
    <t>Index Validation</t>
  </si>
  <si>
    <t>Yes / No</t>
  </si>
  <si>
    <t xml:space="preserve">Has the required indexes been created based on the expected
 workload </t>
  </si>
  <si>
    <t>https://pdsiissvc1:9443/ibm/iis/dq/da/login.jsp</t>
  </si>
  <si>
    <t>RSVR_P_CV_ZAF_MAVEN_PRODUCT_READ</t>
  </si>
  <si>
    <t>RSVRRealtimeMaven</t>
  </si>
  <si>
    <t>MAVEN_TCV</t>
  </si>
  <si>
    <t>A229013</t>
  </si>
  <si>
    <t>Modjadji.Mangena@standardbank.co.za</t>
  </si>
  <si>
    <t>CLIENT</t>
  </si>
  <si>
    <t>Technical Curated View  Of  Maven CLIENT Table</t>
  </si>
  <si>
    <t>Technical Curated View  Of  Maven BUILDING Table</t>
  </si>
  <si>
    <t>Technical Curated View  Of  Maven GENPOLICY Table</t>
  </si>
  <si>
    <t>vwCuratedZAFMavenGenPolicy</t>
  </si>
  <si>
    <t>USE [RSVRRealtimeMaven]
GO 
CREATE VIEW  [MAVEN_TCV].[vwCuratedZAFMavenGenPolicyImpl]
AS 
SELECT [POLICY_KEY]
      ,[POL_PAY_FREQ_CDE]
      ,[POL_STATUS_CDE]
      ,[POL_UPD_USER]
      ,[POL_CRT_USER]
      ,[POL_AGENT_CDE]
      ,[POL_ARRANGE_CDE]
      ,[POL_UPD_DATE]
      ,[POL_CRT_DATE]
      ,[POL_PLAN_CDE]
      ,[POL_REC_ACC_CDE]
      ,[POL_PAY_ACC_CDE]
      ,[POL_CAMPAIGN_CDE]
      ,[POL_CCARD_CDE]
      ,[POL_CLIENT_CDE]
      ,[POL_FROM_STAT_CDE]
      ,[POL_AFFINITY_CDE]
      ,[POL_STAT_CHANGE_DATE]
      ,[POL_START_DATE]
      ,[POL_REN_DATE]
      ,[POL_REGISTER_DATE]
      ,[POL_END_DATE]
      ,[POL_PAY_METH]
      ,[POL_ALLOW_CLM]
      ,[POL_PRT_MEM_CARD]
      ,[POL_LAST_MEDATE]
      ,[POL_TYPE]
      ,[POL_BANK_NAME]
      ,[POL_ACC_BRN_NAME]
      ,[POL_ACC_HOLDER_NAME]
      ,[POL_ACC_NAME]
      ,[POL_ACC_NO]
      ,[POL_TOTAL_PREMIUM]
      ,[POL_PAYFREQ_LOAD_DISC]
      ,[POL_ADMIN_FEE]
      ,[POL_BALANCE]
      ,[POL_CORR_DES]
      ,[POL_CLM_PAY_DEST]
      ,[POL_REN_CORR_DEST]
      ,[POL_QUOTE_CDE]
      ,[POL_BUSS_SRCE]
      ,[POL_NOTES]
      ,[POL_TACTICAL_DISC]
      ,[POL_VOLEXCESS_DISC]
      ,[POL_DISCOUNTED_PREMIUM]
      ,[POL_MAX_DISCOUNT]
      ,[POL_DISCOUNTED_AMOUNT]
      ,[POL_LOAD_AMOUNT]
      ,[POL_PLAN_POLFEE_BASIS]
      ,[POL_TACTICAL_DISC_AMOUNT]
      ,[POL_VOLEXCESS_DISC_AMOUNT]
      ,[POL_PREMIUM_DUE]
      ,[POL_LAST_CALC_DATE]
      ,[POL_RATE_DATE]
      ,[POL_TAX_PERC]
      ,[POL_TAX_AMOUNT]
      ,[POL_NEW_BUSS_DISC]
      ,[POL_NEW_BUSS_DISC_AMOUNT]
      ,[POL_CCARD_EXPIRY_DATE]
      ,[POL_CCARD_NAME]
      ,[POL_CCARD_NUMBER]
      ,[POL_CCARD_ISSUE_COMPANY]
      ,[POL_MAX_DISC_AMOUNT]
      ,[POL_CLM_NEXT_PAY_DATE]
      ,[POL_CLM_PAY_FREQ]
      ,[POL_RECEIVED_DATE]
      ,[POL_CLM_PAY_TO_IND]
      ,[POL_LAST_PAYMENT_DATE]
      ,[POL_SUSPEND_PREMIUM_GEN_IND]
      ,[POL_SUSPEND_AUTO_CORRESP_IND]
      ,[POL_DEFAULTER_COUNT]
      ,[POL_BOUNCED_CHQ]
      ,[POL_CUST_SERV_CDE]
      ,[POL_EXCLUSION]
      ,[POL_FIXED_STAMPS]
      ,[POL_GROUP_DISC_PERC]
      ,[POL_LOYALTY_DISC_PERC]
      ,[POL_LOYALTY_DISC_AMOUNT]
      ,[POL_MHD_LOAD_PERC]
      ,[POL_MHD_LOAD_AMOUNT]
      ,[POL_GROUP_SIZE]
      ,[POL_GROUP_DISC_AMOUNT]
      ,[POL_ENDORSE_NO]
      ,[POL_CANCEL_DATE]
      ,[POL_QUOTE_IND]
      ,[POL_PROP_STAMPS]
      ,[POL_POLICY_DISC_PERC]
      ,[POL_POLICY_DISC_AMOUNT]
      ,[POL_CLASS_CDE]
      ,[POL_BRANCH_CDE]
      ,[POL_BOND_ACC]
      ,[POL_COLLECTIVE_IND]
      ,[POL_ENDORSE_ADMIN_FEE]
      ,[POL_LEGAL_IND]
      ,[POL_MINIMUM_STAMPS]
      ,[POL_AMOUNT_STAMPS]
      ,[POL_BASIC_PREM]
      ,[POL_FREQ_AMEND_CDE]
      ,[RENEWED]
      ,[POL_LAPSE_DATE]
      ,[POL_REINSTATE_DATE]
      ,[POL_BANK_BRANCH_CDE]
      ,[POL_POLICY_FEE]
      ,[POL_FREQ_REF]
      ,[POL_CANCEL_REASON]
      ,[POL_OUT_ESCAL]
      ,[POL_LEGAL_AMOUNT]
      ,[POL_ORIGINAL_PREM]
      ,[POL_ADJUST_PREM]
      ,[POL_ANNIVERS_DATE]
      ,[POL_DEBIT_ORDER_FEE]
      ,[POL_SASRIA_PREMIUM]
      ,[POL_ADMIN_PERC_FIX]
      ,[POL_DEBIT_PERC_FIX]
      ,[POL_ADMIN_PERCENTAGE]
      ,[POL_DEBIT_ORDER_PERCENTAGE]
      ,[POL_POLICY_FEE_PERC_IND]
      ,[POL_TERRITORY_1]
      ,[POL_TERRITORY_2]
      ,[POL_HUON_IND]
      ,[POL_HUON_POLNUMBER]
      ,[POL_IBT_CDE]
      ,[POL_OMINS_IND]
      ,[POL_OMINS_KEY]
      ,[POL_DEBITDAY_CDE]
      ,[POL_SALES_CONST]
      ,[POL_PAID_IND]
      ,[POL_PAIDUP_IND]
      ,[POL_SUSPENDED_TO_DATE]
      ,[POL_DUBBEL_DEBIT_IND]
      ,[POL_CANCEL_CDE]
      ,[POL_SUSPENDED_FROM_DATE]
      ,[POL_SCHOOL_CDE]
      ,[POL_ACC_NO_OLD]
      ,[POL_ACC_NO_CHG]
      ,[POL_NEXT_DEBIT_DAY]
      ,[POL_CERTIFICATE_NO]
      ,[POL_UNIQUE_CERT_NO]
      ,[POL_PROP_SIGNED_IND]
      ,[POL_INSTAL_APP_RECD_IND]
      ,[POL_CR_CHECKS_COMPL_IND]
      ,[POL_CR_CHECKS_ACCEPT_IND]
      ,[POL_NB_EDI_FILENAME]
      ,[POL_STANFIN]
      ,[POL_MARKETSEGMENT_CDE]
      ,[POL_CREDIR_LIFE]
      ,[POL_CREDIT_LIFE]
      ,[POL_LAST_EXPORT_DATE]
      ,[POL_OLD_PREMIUM]
      ,[POL_CANCEL_ORIG]
      ,[POL_GROUP_CLIENT_CDE]
      ,[POL_EMPLOYEE_NUMBER]
      ,[POL_SALESENTITY_CDE]
      ,[POL_STANFINCONSULTANT]
      ,[POL_FORCED_DEBIT]
      ,[POL_REVIEW_STATUS]
      ,[POL_PERIODIC_IND]
      ,[POL_STANNIC_POLICY]
      ,[POL_JUMPSTARTINDICATOR]
      ,[POL_STANNIC_BDO]
      ,[POL_CONTINUE_PREMIUM_IND]
      ,[POL_PAID_TO_DATE]
      ,[POL_LOYALTY_DATE]
      ,[POL_SUM_INSURED]
      ,[POL_TERM_REF]
      ,[POL_SALES_USER_CONFIRMED]
      ,[POL_RSC_POLICY]
      ,[POL_ROVING_IND]
      ,[POL_EMAIL_DOCS]
      ,[POL_NEW_DEBIT_DATE]
      ,[POL_BOND_ORIGIN]
      ,[POL_BOND_ORIGIN_DESC]
      ,[POL_ALLOW_ROVING]
      ,[POL_FUNDISCOUNT_PERC]
      ,[POL_HL_CAMPAIGN]
      ,[POL_HL_GRP_SCHEME_CAMPAIGN]
      ,[POL_PREM_COMM]
      ,[POL_GRANT_DATE]
      ,[POL_HL_LEGAL_IND]
      ,[POL_TREATY_CDE]
      ,[POL_SAP_ACCOUNT_IND]
      ,[POL_OPT_STA_CASHBACKOPT]
      ,[POL_TOPUP_CDE]
      ,[POL_VERSION_DATE]
      ,[POL_ROVING_DAYS]
      ,[POL_INNOV_POLNO]
      ,[POL_PERSAL_NO]
      ,[POL_PERS_MEM_NO]
      ,[POL_PAY_TYPE]
      ,[POL_ROVING_FROM_DATE]
      ,[POL_ROVING_MAX_TODATE]
      ,[POL_PERSAL_DATE_TIME]
      ,[POL_ROVING_PMT_RECEIVED_DATE]
      ,[POL_HL_APP_NO]
      ,[POL_DEALER_KEY]
      ,[POL_DEBIT_TYPE]
      ,[RSVRID]
      ,[ValidFrom]
      ,[ValidTo]
      ,[CDCOperator]
	  ,case when [CDCOperator] = 'I' then [RSVRLoadDate] else  [CDCUpdateDate] end as CDCTimestamp
  FROM [RSVRRealtimeMaven].[INSIGHT].[GENPOLICY] WITH (NOLOCK) </t>
  </si>
  <si>
    <t>vwCuratedZAFMavenGenPolicyImpl</t>
  </si>
  <si>
    <t>USE [RSVRCuratedInterfaceWealth]
GO 
CREATE VIEW  [PRODUCT].[vwCuratedZAFMavenGenPolicy]
AS  
SELECT
  [POLICY_KEY]
      ,[POL_PAY_FREQ_CDE]
      ,[POL_STATUS_CDE]
      ,[POL_UPD_USER]
      ,[POL_CRT_USER]
      ,[POL_AGENT_CDE]
      ,[POL_ARRANGE_CDE]
      ,[POL_UPD_DATE]
      ,[POL_CRT_DATE]
      ,[POL_PLAN_CDE]
      ,[POL_REC_ACC_CDE]
      ,[POL_PAY_ACC_CDE]
      ,[POL_CAMPAIGN_CDE]
      ,[POL_CCARD_CDE]
      ,[POL_CLIENT_CDE]
      ,[POL_FROM_STAT_CDE]
      ,[POL_AFFINITY_CDE]
      ,[POL_STAT_CHANGE_DATE]
      ,[POL_START_DATE]
      ,[POL_REN_DATE]
      ,[POL_REGISTER_DATE]
      ,[POL_END_DATE]
      ,[POL_PAY_METH]
      ,[POL_ALLOW_CLM]
      ,[POL_PRT_MEM_CARD]
      ,[POL_LAST_MEDATE]
      ,[POL_TYPE]
      ,[POL_BANK_NAME]
      ,[POL_ACC_BRN_NAME]
      ,[POL_ACC_HOLDER_NAME]
      ,[POL_ACC_NAME]
      ,[POL_ACC_NO]
      ,[POL_TOTAL_PREMIUM]
      ,[POL_PAYFREQ_LOAD_DISC]
      ,[POL_ADMIN_FEE]
      ,[POL_BALANCE]
      ,[POL_CORR_DES]
      ,[POL_CLM_PAY_DEST]
      ,[POL_REN_CORR_DEST]
      ,[POL_QUOTE_CDE]
      ,[POL_BUSS_SRCE]
      ,[POL_NOTES]
      ,[POL_TACTICAL_DISC]
      ,[POL_VOLEXCESS_DISC]
      ,[POL_DISCOUNTED_PREMIUM]
      ,[POL_MAX_DISCOUNT]
      ,[POL_DISCOUNTED_AMOUNT]
      ,[POL_LOAD_AMOUNT]
      ,[POL_PLAN_POLFEE_BASIS]
      ,[POL_TACTICAL_DISC_AMOUNT]
      ,[POL_VOLEXCESS_DISC_AMOUNT]
      ,[POL_PREMIUM_DUE]
      ,[POL_LAST_CALC_DATE]
      ,[POL_RATE_DATE]
      ,[POL_TAX_PERC]
      ,[POL_TAX_AMOUNT]
      ,[POL_NEW_BUSS_DISC]
      ,[POL_NEW_BUSS_DISC_AMOUNT]
      ,[POL_CCARD_EXPIRY_DATE]
      ,[POL_CCARD_NAME]
      ,[POL_CCARD_NUMBER]
      ,[POL_CCARD_ISSUE_COMPANY]
      ,[POL_MAX_DISC_AMOUNT]
      ,[POL_CLM_NEXT_PAY_DATE]
      ,[POL_CLM_PAY_FREQ]
      ,[POL_RECEIVED_DATE]
      ,[POL_CLM_PAY_TO_IND]
      ,[POL_LAST_PAYMENT_DATE]
      ,[POL_SUSPEND_PREMIUM_GEN_IND]
      ,[POL_SUSPEND_AUTO_CORRESP_IND]
      ,[POL_DEFAULTER_COUNT]
      ,[POL_BOUNCED_CHQ]
      ,[POL_CUST_SERV_CDE]
      ,[POL_EXCLUSION]
      ,[POL_FIXED_STAMPS]
      ,[POL_GROUP_DISC_PERC]
      ,[POL_LOYALTY_DISC_PERC]
      ,[POL_LOYALTY_DISC_AMOUNT]
      ,[POL_MHD_LOAD_PERC]
      ,[POL_MHD_LOAD_AMOUNT]
      ,[POL_GROUP_SIZE]
      ,[POL_GROUP_DISC_AMOUNT]
      ,[POL_ENDORSE_NO]
      ,[POL_CANCEL_DATE]
      ,[POL_QUOTE_IND]
      ,[POL_PROP_STAMPS]
      ,[POL_POLICY_DISC_PERC]
      ,[POL_POLICY_DISC_AMOUNT]
      ,[POL_CLASS_CDE]
      ,[POL_BRANCH_CDE]
      ,[POL_BOND_ACC]
      ,[POL_COLLECTIVE_IND]
      ,[POL_ENDORSE_ADMIN_FEE]
      ,[POL_LEGAL_IND]
      ,[POL_MINIMUM_STAMPS]
      ,[POL_AMOUNT_STAMPS]
      ,[POL_BASIC_PREM]
      ,[POL_FREQ_AMEND_CDE]
      ,[RENEWED]
      ,[POL_LAPSE_DATE]
      ,[POL_REINSTATE_DATE]
      ,[POL_BANK_BRANCH_CDE]
      ,[POL_POLICY_FEE]
      ,[POL_FREQ_REF]
      ,[POL_CANCEL_REASON]
      ,[POL_OUT_ESCAL]
      ,[POL_LEGAL_AMOUNT]
      ,[POL_ORIGINAL_PREM]
      ,[POL_ADJUST_PREM]
      ,[POL_ANNIVERS_DATE]
      ,[POL_DEBIT_ORDER_FEE]
      ,[POL_SASRIA_PREMIUM]
      ,[POL_ADMIN_PERC_FIX]
      ,[POL_DEBIT_PERC_FIX]
      ,[POL_ADMIN_PERCENTAGE]
      ,[POL_DEBIT_ORDER_PERCENTAGE]
      ,[POL_POLICY_FEE_PERC_IND]
      ,[POL_TERRITORY_1]
      ,[POL_TERRITORY_2]
      ,[POL_HUON_IND]
      ,[POL_HUON_POLNUMBER]
      ,[POL_IBT_CDE]
      ,[POL_OMINS_IND]
      ,[POL_OMINS_KEY]
      ,[POL_DEBITDAY_CDE]
      ,[POL_SALES_CONST]
      ,[POL_PAID_IND]
      ,[POL_PAIDUP_IND]
      ,[POL_SUSPENDED_TO_DATE]
      ,[POL_DUBBEL_DEBIT_IND]
      ,[POL_CANCEL_CDE]
      ,[POL_SUSPENDED_FROM_DATE]
      ,[POL_SCHOOL_CDE]
      ,[POL_ACC_NO_OLD]
      ,[POL_ACC_NO_CHG]
      ,[POL_NEXT_DEBIT_DAY]
      ,[POL_CERTIFICATE_NO]
      ,[POL_UNIQUE_CERT_NO]
      ,[POL_PROP_SIGNED_IND]
      ,[POL_INSTAL_APP_RECD_IND]
      ,[POL_CR_CHECKS_COMPL_IND]
      ,[POL_CR_CHECKS_ACCEPT_IND]
      ,[POL_NB_EDI_FILENAME]
      ,[POL_STANFIN]
      ,[POL_MARKETSEGMENT_CDE]
      ,[POL_CREDIR_LIFE]
      ,[POL_CREDIT_LIFE]
      ,[POL_LAST_EXPORT_DATE]
      ,[POL_OLD_PREMIUM]
      ,[POL_CANCEL_ORIG]
      ,[POL_GROUP_CLIENT_CDE]
      ,[POL_EMPLOYEE_NUMBER]
      ,[POL_SALESENTITY_CDE]
      ,[POL_STANFINCONSULTANT]
      ,[POL_FORCED_DEBIT]
      ,[POL_REVIEW_STATUS]
      ,[POL_PERIODIC_IND]
      ,[POL_STANNIC_POLICY]
      ,[POL_JUMPSTARTINDICATOR]
      ,[POL_STANNIC_BDO]
      ,[POL_CONTINUE_PREMIUM_IND]
      ,[POL_PAID_TO_DATE]
      ,[POL_LOYALTY_DATE]
      ,[POL_SUM_INSURED]
      ,[POL_TERM_REF]
      ,[POL_SALES_USER_CONFIRMED]
      ,[POL_RSC_POLICY]
      ,[POL_ROVING_IND]
      ,[POL_EMAIL_DOCS]
      ,[POL_NEW_DEBIT_DATE]
      ,[POL_BOND_ORIGIN]
      ,[POL_BOND_ORIGIN_DESC]
      ,[POL_ALLOW_ROVING]
      ,[POL_FUNDISCOUNT_PERC]
      ,[POL_HL_CAMPAIGN]
      ,[POL_HL_GRP_SCHEME_CAMPAIGN]
      ,[POL_PREM_COMM]
      ,[POL_GRANT_DATE]
      ,[POL_HL_LEGAL_IND]
      ,[POL_TREATY_CDE]
      ,[POL_SAP_ACCOUNT_IND]
      ,[POL_OPT_STA_CASHBACKOPT]
      ,[POL_TOPUP_CDE]
      ,[POL_VERSION_DATE]
      ,[POL_ROVING_DAYS]
      ,[POL_INNOV_POLNO]
      ,[POL_PERSAL_NO]
      ,[POL_PERS_MEM_NO]
      ,[POL_PAY_TYPE]
      ,[POL_ROVING_FROM_DATE]
      ,[POL_ROVING_MAX_TODATE]
      ,[POL_PERSAL_DATE_TIME]
      ,[POL_ROVING_PMT_RECEIVED_DATE]
      ,[POL_HL_APP_NO]
      ,[POL_DEALER_KEY]
      ,[POL_DEBIT_TYPE]
      ,[RSVRID]
      ,[ValidFrom]
      ,[ValidTo]
      ,[CDCOperator]
	  ,CDCTimestamp
from [RSVRRealtimeMaven].[MAVEN_TCV].[vwCuratedZAFMavenGenPolicyImpl] A WITH (NOLOCK)  </t>
  </si>
  <si>
    <t xml:space="preserve">USE [RSVRCuratedInterfaceWealth]
GO 
CREATE VIEW  [PRODUCT].[vwCuratedZAFMavenClient]
AS  
SELECT
  [CLIENT_KEY]
      ,[CLI_COUNTRY_CDE]
      ,[CLI_NAT_CDE]
      ,[CLI_LANG_CDE]
      ,[CLI_OCCUP_CDE]
      ,[CLI_UPD_USER]
      ,[CLI_STRTYPE_CDE]
      ,[CLI_ADM_POSTCODE_CDE]
      ,[CLI_CRT_USER]
      ,[CLI_PHYS_POSTCODE_CDE]
      ,[CLI_POST_POSTCODE_CDE]
      ,[CLI_SMK]
      ,[CLI_COMP]
      ,[CLI_UPD_DATE]
      ,[CLI_STOP_MAIL_IND]
      ,[CLI_ADM_ADD]
      ,[CLI_ADM_PCODE_IND]
      ,[CLI_PHYS_STR_NO]
      ,[CLI_PHYS_STR_NAME]
      ,[CLI_PHYS_POSTAL_IND]
      ,[CLI_POST_ADD]
      ,[CLI_HOLD_CO_CDE]
      ,[CLI_SURN]
      ,[CLI_TITLE_CDE]
      ,[CLI_BIRTH_DATE]
      ,[CLI_ADM_CONT_TITLE_CDE]
      ,[CLI_ACTIVE]
      ,[CLI_FIRST]
      ,[CLI_ID_NO]
      ,[CLI_SEX]
      ,[CLI_ADM_POSITION]
      ,[CLI_BUS_NATURE]
      ,[CLI_ORG_TYPE]
      ,[CLI_COMP_NAME]
      ,[CLI_ADM_CONT_SURN]
      ,[CLI_ADM_CONT_FIRST]
      ,[CLI_ADM_CONT_PHONE]
      ,[CLI_ADM_CONT_FAX]
      ,[CLI_ADM_CONT_TELEX]
      ,[CLI_EMPLOY_CNT]
      ,[CLI_POSTAL_IND]
      ,[CLI_FAX_CODE]
      ,[CLI_HOME_TELNO_CODE]
      ,[CLI_WORK_TELNO_CODE]
      ,[CLI_VIP]
      ,[CLI_FAX]
      ,[CLI_HOME_TELNO]
      ,[CLI_WORK_TELNO]
      ,[CLI_LET_END]
      ,[CLI_LET_SALUT]
      ,[CLI_PROV_CDE1]
      ,[CLI_PROV_CDE2]
      ,[CLI_COMP_AFFIL]
      ,[CLI_AGE_ADMIT]
      ,[CLI_EMAIL]
      ,[CLI_ARAB_TITLE]
      ,[CLI_ARAB_FIRST]
      ,[CLI_ARAB_SURN]
      ,[CLI_ARAB_ADD1]
      ,[CLI_ARAB_ADD2]
      ,[CLI_ARAB_ADD3]
      ,[CLI_ARAB_ADD4]
      ,[CLI_ARAB_COMP_NAME]
      ,[CLI_ARAB_ADM_TITLE]
      ,[CLI_ARAB_ADM_FIRST]
      ,[CLI_ARAB_ADM_SURN]
      ,[CLI_CRT_DATE]
      ,[CLI_PHYS_ADD]
      ,[CLI_POST_ADD2]
      ,[CLI_ADM_ADD2]
      ,[CLI_CELL_PHONE]
      ,[CLI_RACE_CDE]
      ,[CLI_ADM_CONT_PHONE_CDE]
      ,[CLI_ADM_CONT_FAX_CDE]
      ,[CLI_ADM_CONT_TELEX_CDE]
      ,[CLI_INDUSTRIALCLASS_CDE]
      ,[CLI_MARKETSEGMENT_CDE]
      ,[CLI_TURNOVER]
      ,[CLI_PREMIUM_IND]
      ,[CLI_PROSPECT_IND]
      ,[CLI_RECALL_IND]
      ,[CLI_HOUSE_NAME]
      ,[CLI_PHYS_TOWN_CDE]
      ,[CLI_PHYS_COUNTY_CDE]
      ,[CLI_PHYS_POSTCODE]
      ,[CLI_POST_TOWN_CDE]
      ,[CLI_POST_COUNTY_CDE]
      ,[CLI_POST_POSTCODE]
      ,[CLI_NOTES]
      ,[CLI_CUSTOMER_CDE]
      ,[CLI_DEFAULT_RISK_ADD]
      ,[CLI_BRANCH_CDE]
      ,[CLI_COUNTRY2_CDE]
      ,[CLI_COMPANYREF_CDE]
      ,[CLI_POST_ADD3]
      ,[CLI_POST_ADD4]
      ,[CLI_PHYS_ADD2]
      ,[CLI_PHYS_ADD3]
      ,[CLI_PHYS_ADD4]
      ,[CLI_LAST_AMEND_DATE]
      ,[CLI_BANK_STAFF_IND]
      ,[CLI_LOYALTY_BONUS_DATE]
      ,[CLI_PHYS_ADD5]
      ,[CLI_POST_ADD5]
      ,[CLI_OCC_DESC]
      ,[CLI_INUSE_IND]
      ,[CLI_INUSE_USER]
      ,[CLI_EDU_SBUT_CODE]
      ,[CLI_IDTYPE]
      ,[CLI_INIT]
      ,[CLI_EXPORTED_IN]
      ,[CLI_BUS_EMAIL]
      ,[CLI_COUNTY_CDE]
      ,[CLI_POSTCOUNTY_CDE]
      ,[CLI_COUNTRY_NAME]
      ,[CLI_COUNTRY_NAME2]
      ,[CLI_TOWN_NAME]
      ,[CLI_CONTACT_PERSON]
      ,[CLI_LANG_LUP]
      ,[CLI_HLP_BOND_ACCOUNT]
      ,[CLI_HUON_NO]
      ,[CLI_RESEARCH]
      ,[CLI_SEND_MAIL_IND]
      ,[CLI_EXT_CO_INFO]
      ,[CLI_MRKTG_I]
      ,[CLI_MRKTG_D]
      ,[CLI_MRKTG_T]
      ,[CLI_EXTNL_MRKTG_I]
      ,[CLI_EXTNL_MRKTG_D]
      ,[CLI_EXTNL_MRKTG_T]
      ,[CLI_MARKT_RSRCH_I]
      ,[CLI_MARKT_RSRCH_D]
      ,[CLI_MARKT_RSRCH_T]
      ,[CLI_MARITAL_CDE]
      ,[CLI_CONTACT_TIME]
      ,[CLI_BP_ID]
      ,[CLI_CONSENT_IND]
      ,[CLI__IND]
      ,[CLI_EMAIL_IND]
      ,[CLI_MARKT_SDATA_I]
      ,[CLI_MARKT_SDATA_D]
      ,[CLI_MARKT_SDATA_T]
      ,[CLI_ADD_OVERRIDE_IND]
      ,[CLI_PHYSADD_OVERRIDE_IND]
      ,[CLI_SAPMARKETSEGMENT_CDE]
      ,[CLI_ISIC_CODE]
      ,[CLI_CRIMINAL_OFFENCE_I]
      ,[CLI_DEFAULT_PAYMENT_I]
      ,[CLI_COUNTRY_OF_BIRTH]
      ,[CLI_COUNTRY_OF_RESIDENCE]
      ,[CLI_PERMIT_TYPE_CDE]
      ,[CLI_PERMIT_NUMBER]
      ,[CLI_PERMIT_ISSUE_DATE]
      ,[CLI_PERMIT_EXPIRY_DATE]
      ,[CLI_PASSPORT_EXPIRY_DATE]
      ,[CLI_EMPLOYER]
      ,[CLI_EMPLOYED]
      ,[CLI_PASSPORT_COUNTRY_OF_ISSUE]
      ,[CLI_PASSPORT_COUNTRY_OF_ORIGIN]
      ,[CLI_UNEMPLOYED_REASON]
      ,[CLI_EMPLOYMENT_STATUS]
      ,[CLI_OCCUPATION_INDUSTRY_CODE]
      ,[CLI_OCCUPATION_LEVEL]
      ,[CLI_EMPLOYMENT_STARTDATE]
      ,[CLI_EMPLOYMENT_ENDDATE]
      ,[CLI_FOUNDATION_DATE]
      ,[CLI_SOURCE_OF_FUNDS_TYPE]
      ,[CLI_SOURCE_OF_FUNDS_RAND_VALUE]
      ,[CLI_INTENDED_USE_OF_ACCOUNT]
      ,[CLI_BUS_REGISTRATION_DATE]
      ,[CLI_TAX_TYPE]
      ,[CLI_TAX_NUMBER]
      ,[CLI_EVER_A_SA_CITIZEN]
      ,[CLI_COUNTRY_OF_NATIONALITY]
      ,[CLI_COUNTRY_OF_CITIZENSHIP]
      ,[CLI_FINANCIAL_TYPE]
      ,[CLI_FINANCIAL_SUB_TYPE]
      ,[CLI_FINANCIAL_FREQUENCY]
      ,[CLI_FINANCIAL_AMOUNT]
      ,[CLI_FINANCIAL_AMOUNT_CURRENCY]
      ,[CLI_FINANCIAL_AMNT_UPDATE_DATE]
      ,[CLI_COMPLIANCE_STATUS]
      ,[CLI_FRAUD_CONSENT_GIVEN]
      ,[CLI_FRAUD_STATUS]
      ,[CLI_UNDESIRABLE_STATUS]
      ,[CLI_COMPLIAN_STATUS_CHECK_DATE]
      ,[CLI_COMPLIANCE_FLAG]
      ,[CLI_INCOMPLETE_FLAG]
      ,[CLI_ISDELETED]
      ,[CLI_KYC_STATUS]
      ,[CLI_PIP_STATUS]
      ,[CLI_CRA_STATUS]
      ,[CLI_COMPLIANCE_COLOUR_KEY]
      ,[RSVRID]
      ,[RSVRLoadUser]
      ,[SourceCommitDate]
      ,[ValidFrom]
      ,[ValidTo]
	  ,[CDCOperator] 
	  ,CDCTimestamp
from [RSVRRealtimeMaven].[MAVEN_TCV].[vwCuratedZAFMavenClientImpl]  WITH (NOLOCK)    
</t>
  </si>
  <si>
    <t>vwCuratedZAFMavenClient</t>
  </si>
  <si>
    <t>USE [RSVRRealtimeMaven]
GO 
CREATE VIEW  [MAVEN_TCV].[vwCuratedZAFMavenBuildingImpl]
AS  
SELECT
  [BLD_POLICY_CDE]
      ,[BLD_SECTION_CDE]
      ,[BLD_SUBSECTION_CDE]
      ,[BLD_ITEM_SEQ]
      ,[BLD_UPD_USER]
      ,[BLD_LOAD_DATE]
      ,[BLD_PREMIUM]
      ,[BLD_SUM_INSURED]
      ,[BLD_RATE]
      ,[BLD_DISPLAY]
      ,[BLD_UPD_DATE]
      ,[BLD_DELETE_DATE]
      ,[BLD_DISC_PERC]
      ,[BLD_PREMIUM_DUE]
      ,[BLD_RISK_ADDRESS]
      ,[BLD_EXCESS]
      ,[BLD_COMMENTS]
      ,[BLD_SASRIA]
      ,[BLD_WALL_CONSTRUCT_CDE]
      ,[BLD_ROOF_CONSTRUCT_CDE]
      ,[BLD_CAT_CDE]
      ,[BLD_PREM_CHG]
      ,[BLD_SUBSIDENCE]
      ,[BLD_STATUS_CDE]
      ,[BLD_AREA_CODE]
      ,[BLD_BOLEXCESS_CDE]
      ,[BLD_ERF_NUMBER]
      ,[BLD_LOAD_REASON_CDE]
      ,[BLD_ERF_KEY]
      ,[BLD_WAIVED_IND]
      ,[BLD_RIEXCESS]
      ,[BLD_GEY_PROP]
      ,[BLD_ELC_GEY]
      ,[BLD_SOL_GEY]
      ,[BLD_SOLGEY_CDE]
      ,[BLD_DUET_IND]
      ,[BLD_LAST_SUMINSURED_AMEND_DATE]
      ,[BLD_CORRECTIONAL_DISC_PERC]
      ,[BLD_RH_IND]
      ,[BLD_SMARTGEYSER]
      ,[BLD_LEAD_ID]
      ,[CDCOperator]
      ,case when [CDCOperator] = 'I' then [RSVRLoadDate] else  [CDCUpdateDate] end as CDCTimestamp
from [RSVRRealtimeMaven].[INSIGHT].[BUILDING] A WITH (NOLOCK)  </t>
  </si>
  <si>
    <t>vwCuratedZAFMavenBuildingImpl</t>
  </si>
  <si>
    <t>vwCuratedZAFMavenBuilding</t>
  </si>
  <si>
    <t>USE [RSVRCuratedInterfaceWealth]
GO 
CREATE VIEW  [PRODUCT].[vwCuratedZAFMavenBuilding]
AS  
SELECT
  [BLD_POLICY_CDE]
      ,[BLD_SECTION_CDE]
      ,[BLD_SUBSECTION_CDE]
      ,[BLD_ITEM_SEQ]
      ,[BLD_UPD_USER]
      ,[BLD_LOAD_DATE]
      ,[BLD_PREMIUM]
      ,[BLD_SUM_INSURED]
      ,[BLD_RATE]
      ,[BLD_DISPLAY]
      ,[BLD_UPD_DATE]
      ,[BLD_DELETE_DATE]
      ,[BLD_DISC_PERC]
      ,[BLD_PREMIUM_DUE]
      ,[BLD_RISK_ADDRESS]
      ,[BLD_EXCESS]
      ,[BLD_COMMENTS]
      ,[BLD_SASRIA]
      ,[BLD_WALL_CONSTRUCT_CDE]
      ,[BLD_ROOF_CONSTRUCT_CDE]
      ,[BLD_CAT_CDE]
      ,[BLD_PREM_CHG]
      ,[BLD_SUBSIDENCE]
      ,[BLD_STATUS_CDE]
      ,[BLD_AREA_CODE]
      ,[BLD_BOLEXCESS_CDE]
      ,[BLD_ERF_NUMBER]
      ,[BLD_LOAD_REASON_CDE]
      ,[BLD_ERF_KEY]
      ,[BLD_WAIVED_IND]
      ,[BLD_RIEXCESS]
      ,[BLD_GEY_PROP]
      ,[BLD_ELC_GEY]
      ,[BLD_SOL_GEY]
      ,[BLD_SOLGEY_CDE]
      ,[BLD_DUET_IND]
      ,[BLD_LAST_SUMINSURED_AMEND_DATE]
      ,[BLD_CORRECTIONAL_DISC_PERC]
      ,[BLD_RH_IND]
      ,[BLD_SMARTGEYSER]
      ,[BLD_LEAD_ID]
      ,[CDCOperator]
      ,CDCTimestamp
from [RSVRRealtimeMaven].[MAVEN_TCV].[vwCuratedZAFMavenBuildingImpl]  WITH (NOLOCK)  </t>
  </si>
  <si>
    <t xml:space="preserve">USE [RSVRRealtimeMaven]
GO 
CREATE VIEW  [MAVEN_TCV].[vwCuratedZAFMavenClientImp]
AS 
SELECT[CLIENT_KEY]
      ,[CLI_COUNTRY_CDE]
      ,[CLI_NAT_CDE]
      ,[CLI_LANG_CDE]
      ,[CLI_OCCUP_CDE]
      ,[CLI_UPD_USER]
      ,[CLI_STRTYPE_CDE]
      ,[CLI_ADM_POSTCODE_CDE]
      ,[CLI_CRT_USER]
      ,[CLI_PHYS_POSTCODE_CDE]
      ,[CLI_POST_POSTCODE_CDE]
      ,[CLI_SMK]
      ,[CLI_COMP]
      ,[CLI_UPD_DATE]
      ,[CLI_STOP_MAIL_IND]
      ,[CLI_ADM_ADD]
      ,[CLI_ADM_PCODE_IND]
      ,[CLI_PHYS_STR_NO]
      ,[CLI_PHYS_STR_NAME]
      ,[CLI_PHYS_POSTAL_IND]
      ,[CLI_POST_ADD]
      ,[CLI_HOLD_CO_CDE]
      ,[CLI_SURN]
      ,[CLI_TITLE_CDE]
      ,[CLI_BIRTH_DATE]
      ,[CLI_ADM_CONT_TITLE_CDE]
      ,[CLI_ACTIVE]
      ,[CLI_FIRST]
      ,[CLI_ID_NO]
      ,[CLI_SEX]
      ,[CLI_ADM_POSITION]
      ,[CLI_BUS_NATURE]
      ,[CLI_ORG_TYPE]
      ,[CLI_COMP_NAME]
      ,[CLI_ADM_CONT_SURN]
      ,[CLI_ADM_CONT_FIRST]
      ,[CLI_ADM_CONT_PHONE]
      ,[CLI_ADM_CONT_FAX]
      ,[CLI_ADM_CONT_TELEX]
      ,[CLI_EMPLOY_CNT]
      ,[CLI_POSTAL_IND]
      ,[CLI_FAX_CODE]
      ,[CLI_HOME_TELNO_CODE]
      ,[CLI_WORK_TELNO_CODE]
      ,[CLI_VIP]
      ,[CLI_FAX]
      ,[CLI_HOME_TELNO]
      ,[CLI_WORK_TELNO]
      ,[CLI_LET_END]
      ,[CLI_LET_SALUT]
      ,[CLI_PROV_CDE1]
      ,[CLI_PROV_CDE2]
      ,[CLI_COMP_AFFIL]
      ,[CLI_AGE_ADMIT]
      ,[CLI_EMAIL]
      ,[CLI_ARAB_TITLE]
      ,[CLI_ARAB_FIRST]
      ,[CLI_ARAB_SURN]
      ,[CLI_ARAB_ADD1]
      ,[CLI_ARAB_ADD2]
      ,[CLI_ARAB_ADD3]
      ,[CLI_ARAB_ADD4]
      ,[CLI_ARAB_COMP_NAME]
      ,[CLI_ARAB_ADM_TITLE]
      ,[CLI_ARAB_ADM_FIRST]
      ,[CLI_ARAB_ADM_SURN]
      ,[CLI_CRT_DATE]
      ,[CLI_PHYS_ADD]
      ,[CLI_POST_ADD2]
      ,[CLI_ADM_ADD2]
      ,[CLI_CELL_PHONE]
      ,[CLI_RACE_CDE]
      ,[CLI_ADM_CONT_PHONE_CDE]
      ,[CLI_ADM_CONT_FAX_CDE]
      ,[CLI_ADM_CONT_TELEX_CDE]
      ,[CLI_INDUSTRIALCLASS_CDE]
      ,[CLI_MARKETSEGMENT_CDE]
      ,[CLI_TURNOVER]
      ,[CLI_PREMIUM_IND]
      ,[CLI_PROSPECT_IND]
      ,[CLI_RECALL_IND]
      ,[CLI_HOUSE_NAME]
      ,[CLI_PHYS_TOWN_CDE]
      ,[CLI_PHYS_COUNTY_CDE]
      ,[CLI_PHYS_POSTCODE]
      ,[CLI_POST_TOWN_CDE]
      ,[CLI_POST_COUNTY_CDE]
      ,[CLI_POST_POSTCODE]
      ,[CLI_NOTES]
      ,[CLI_CUSTOMER_CDE]
      ,[CLI_DEFAULT_RISK_ADD]
      ,[CLI_BRANCH_CDE]
      ,[CLI_COUNTRY2_CDE]
      ,[CLI_COMPANYREF_CDE]
      ,[CLI_POST_ADD3]
      ,[CLI_POST_ADD4]
      ,[CLI_PHYS_ADD2]
      ,[CLI_PHYS_ADD3]
      ,[CLI_PHYS_ADD4]
      ,[CLI_LAST_AMEND_DATE]
      ,[CLI_BANK_STAFF_IND]
      ,[CLI_LOYALTY_BONUS_DATE]
      ,[CLI_PHYS_ADD5]
      ,[CLI_POST_ADD5]
      ,[CLI_OCC_DESC]
      ,[CLI_INUSE_IND]
      ,[CLI_INUSE_USER]
      ,[CLI_EDU_SBUT_CODE]
      ,[CLI_IDTYPE]
      ,[CLI_INIT]
      ,[CLI_EXPORTED_IN]
      ,[CLI_BUS_EMAIL]
      ,[CLI_COUNTY_CDE]
      ,[CLI_POSTCOUNTY_CDE]
      ,[CLI_COUNTRY_NAME]
      ,[CLI_COUNTRY_NAME2]
      ,[CLI_TOWN_NAME]
      ,[CLI_CONTACT_PERSON]
      ,[CLI_LANG_LUP]
      ,[CLI_HLP_BOND_ACCOUNT]
      ,[CLI_HUON_NO]
      ,[CLI_RESEARCH]
      ,[CLI_SEND_MAIL_IND]
      ,[CLI_EXT_CO_INFO]
      ,[CLI_MRKTG_I]
      ,[CLI_MRKTG_D]
      ,[CLI_MRKTG_T]
      ,[CLI_EXTNL_MRKTG_I]
      ,[CLI_EXTNL_MRKTG_D]
      ,[CLI_EXTNL_MRKTG_T]
      ,[CLI_MARKT_RSRCH_I]
      ,[CLI_MARKT_RSRCH_D]
      ,[CLI_MARKT_RSRCH_T]
      ,[CLI_MARITAL_CDE]
      ,[CLI_CONTACT_TIME]
      ,[CLI_BP_ID]
      ,[CLI_CONSENT_IND]
      ,[CLI__IND]
      ,[CLI_EMAIL_IND]
      ,[CLI_MARKT_SDATA_I]
      ,[CLI_MARKT_SDATA_D]
      ,[CLI_MARKT_SDATA_T]
      ,[CLI_ADD_OVERRIDE_IND]
      ,[CLI_PHYSADD_OVERRIDE_IND]
      ,[CLI_SAPMARKETSEGMENT_CDE]
      ,[CLI_ISIC_CODE]
      ,[CLI_CRIMINAL_OFFENCE_I]
      ,[CLI_DEFAULT_PAYMENT_I]
      ,[CLI_COUNTRY_OF_BIRTH]
      ,[CLI_COUNTRY_OF_RESIDENCE]
      ,[CLI_PERMIT_TYPE_CDE]
      ,[CLI_PERMIT_NUMBER]
      ,[CLI_PERMIT_ISSUE_DATE]
      ,[CLI_PERMIT_EXPIRY_DATE]
      ,[CLI_PASSPORT_EXPIRY_DATE]
      ,[CLI_EMPLOYER]
      ,[CLI_EMPLOYED]
      ,[CLI_PASSPORT_COUNTRY_OF_ISSUE]
      ,[CLI_PASSPORT_COUNTRY_OF_ORIGIN]
      ,[CLI_UNEMPLOYED_REASON]
      ,[CLI_EMPLOYMENT_STATUS]
      ,[CLI_OCCUPATION_INDUSTRY_CODE]
      ,[CLI_OCCUPATION_LEVEL]
      ,[CLI_EMPLOYMENT_STARTDATE]
      ,[CLI_EMPLOYMENT_ENDDATE]
      ,[CLI_FOUNDATION_DATE]
      ,[CLI_SOURCE_OF_FUNDS_TYPE]
      ,[CLI_SOURCE_OF_FUNDS_RAND_VALUE]
      ,[CLI_INTENDED_USE_OF_ACCOUNT]
      ,[CLI_BUS_REGISTRATION_DATE]
      ,[CLI_TAX_TYPE]
      ,[CLI_TAX_NUMBER]
      ,[CLI_EVER_A_SA_CITIZEN]
      ,[CLI_COUNTRY_OF_NATIONALITY]
      ,[CLI_COUNTRY_OF_CITIZENSHIP]
      ,[CLI_FINANCIAL_TYPE]
      ,[CLI_FINANCIAL_SUB_TYPE]
      ,[CLI_FINANCIAL_FREQUENCY]
      ,[CLI_FINANCIAL_AMOUNT]
      ,[CLI_FINANCIAL_AMOUNT_CURRENCY]
      ,[CLI_FINANCIAL_AMNT_UPDATE_DATE]
      ,[CLI_COMPLIANCE_STATUS]
      ,[CLI_FRAUD_CONSENT_GIVEN]
      ,[CLI_FRAUD_STATUS]
      ,[CLI_UNDESIRABLE_STATUS]
      ,[CLI_COMPLIAN_STATUS_CHECK_DATE]
      ,[CLI_COMPLIANCE_FLAG]
      ,[CLI_INCOMPLETE_FLAG]
      ,[CLI_ISDELETED]
      ,[CLI_KYC_STATUS]
      ,[CLI_PIP_STATUS]
      ,[CLI_CRA_STATUS]
      ,[CLI_COMPLIANCE_COLOUR_KEY]
      ,[RSVRID]
      ,[RSVRLoadUser]
      ,[SourceCommitDate]
      ,[ValidFrom]
      ,[ValidTo]
      ,[CDCOperator]
	  ,case when [CDCOperator] = 'I' then [RSVRLoadDate] else  [CDCUpdateDate] end as CDCTimestamp
  FROM [RSVRRealtimeMaven].[INSIGHT].[CLIENT] WITH (NOLOCK)  
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</si>
</sst>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2" fillId="3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14" fontId="6" fillId="0" borderId="1" xfId="0" quotePrefix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7" fillId="4" borderId="1" xfId="1" applyFill="1" applyBorder="1" applyAlignment="1">
      <alignment horizontal="left" vertical="center" wrapText="1"/>
    </xf>
    <xf numFmtId="14" fontId="4" fillId="0" borderId="1" xfId="0" quotePrefix="1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7" fillId="0" borderId="1" xfId="1" applyFill="1" applyBorder="1" applyAlignment="1">
      <alignment horizontal="left" vertical="center" wrapText="1"/>
    </xf>
    <xf numFmtId="14" fontId="7" fillId="0" borderId="1" xfId="1" quotePrefix="1" applyNumberForma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>
      <alignment vertical="center" wrapText="1"/>
    </xf>
    <xf numFmtId="0" fontId="1" fillId="0" borderId="11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" xfId="0" applyFont="1" applyBorder="1"/>
    <xf numFmtId="0" fontId="0" fillId="5" borderId="1" xfId="0" applyFont="1" applyFill="1" applyBorder="1" applyAlignment="1">
      <alignment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 vertical="center"/>
    </xf>
    <xf numFmtId="0" fontId="7" fillId="0" borderId="0" xfId="1"/>
    <xf numFmtId="14" fontId="6" fillId="0" borderId="1" xfId="0" quotePrefix="1" applyNumberFormat="1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top"/>
    </xf>
    <xf numFmtId="0" fontId="1" fillId="0" borderId="0" xfId="0" applyFont="1" applyAlignment="1">
      <alignment horizontal="left" vertical="top" wrapText="1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10.xml><?xml version="1.0" encoding="utf-8"?>
<formControlPr xmlns="http://schemas.microsoft.com/office/spreadsheetml/2009/9/main" objectType="Drop" dropLines="9" dropStyle="combo" dx="26" fmlaRange="'SP Data'!$E$33:$E$41" noThreeD="1" sel="9" val="0"/>
</file>

<file path=xl/ctrlProps/ctrlProp11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12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13.xml><?xml version="1.0" encoding="utf-8"?>
<formControlPr xmlns="http://schemas.microsoft.com/office/spreadsheetml/2009/9/main" objectType="Drop" dropLines="10" dropStyle="combo" dx="26" fmlaRange="'SP Data'!$Q$3:$R$249" noThreeD="1" sel="205" val="204"/>
</file>

<file path=xl/ctrlProps/ctrlProp14.xml><?xml version="1.0" encoding="utf-8"?>
<formControlPr xmlns="http://schemas.microsoft.com/office/spreadsheetml/2009/9/main" objectType="Drop" dropStyle="combo" dx="26" fmlaRange="'SP Data'!$D$33:$D$36" noThreeD="1" sel="2" val="0"/>
</file>

<file path=xl/ctrlProps/ctrlProp15.xml><?xml version="1.0" encoding="utf-8"?>
<formControlPr xmlns="http://schemas.microsoft.com/office/spreadsheetml/2009/9/main" objectType="Drop" dropLines="9" dropStyle="combo" dx="26" fmlaRange="'SP Data'!$E$33:$E$41" noThreeD="1" sel="9" val="0"/>
</file>

<file path=xl/ctrlProps/ctrlProp2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3.xml><?xml version="1.0" encoding="utf-8"?>
<formControlPr xmlns="http://schemas.microsoft.com/office/spreadsheetml/2009/9/main" objectType="Drop" dropLines="10" dropStyle="combo" dx="26" fmlaRange="'SP Data'!$Q$3:$R$249" noThreeD="1" sel="205" val="204"/>
</file>

<file path=xl/ctrlProps/ctrlProp4.xml><?xml version="1.0" encoding="utf-8"?>
<formControlPr xmlns="http://schemas.microsoft.com/office/spreadsheetml/2009/9/main" objectType="Drop" dropStyle="combo" dx="26" fmlaRange="'SP Data'!$D$33:$D$36" noThreeD="1" sel="2" val="0"/>
</file>

<file path=xl/ctrlProps/ctrlProp5.xml><?xml version="1.0" encoding="utf-8"?>
<formControlPr xmlns="http://schemas.microsoft.com/office/spreadsheetml/2009/9/main" objectType="Drop" dropLines="9" dropStyle="combo" dx="26" fmlaRange="'SP Data'!$E$33:$E$41" noThreeD="1" sel="9" val="0"/>
</file>

<file path=xl/ctrlProps/ctrlProp6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7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8.xml><?xml version="1.0" encoding="utf-8"?>
<formControlPr xmlns="http://schemas.microsoft.com/office/spreadsheetml/2009/9/main" objectType="Drop" dropLines="10" dropStyle="combo" dx="26" fmlaRange="'SP Data'!$Q$3:$R$249" noThreeD="1" sel="205" val="204"/>
</file>

<file path=xl/ctrlProps/ctrlProp9.xml><?xml version="1.0" encoding="utf-8"?>
<formControlPr xmlns="http://schemas.microsoft.com/office/spreadsheetml/2009/9/main" objectType="Drop" dropStyle="combo" dx="26" fmlaRange="'SP Data'!$D$33:$D$36" noThreeD="1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4</xdr:col>
          <xdr:colOff>4366260</xdr:colOff>
          <xdr:row>11</xdr:row>
          <xdr:rowOff>22860</xdr:rowOff>
        </xdr:to>
        <xdr:sp macro="" textlink="">
          <xdr:nvSpPr>
            <xdr:cNvPr id="10241" name="Drop Dow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0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17</xdr:row>
          <xdr:rowOff>0</xdr:rowOff>
        </xdr:from>
        <xdr:to>
          <xdr:col>4</xdr:col>
          <xdr:colOff>4328160</xdr:colOff>
          <xdr:row>18</xdr:row>
          <xdr:rowOff>22860</xdr:rowOff>
        </xdr:to>
        <xdr:sp macro="" textlink="">
          <xdr:nvSpPr>
            <xdr:cNvPr id="10242" name="Drop Down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0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10243" name="Drop Down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0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2</xdr:row>
          <xdr:rowOff>213360</xdr:rowOff>
        </xdr:from>
        <xdr:to>
          <xdr:col>4</xdr:col>
          <xdr:colOff>4366260</xdr:colOff>
          <xdr:row>4</xdr:row>
          <xdr:rowOff>15240</xdr:rowOff>
        </xdr:to>
        <xdr:sp macro="" textlink="">
          <xdr:nvSpPr>
            <xdr:cNvPr id="10244" name="Drop Down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0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18</xdr:row>
          <xdr:rowOff>22860</xdr:rowOff>
        </xdr:from>
        <xdr:to>
          <xdr:col>4</xdr:col>
          <xdr:colOff>4328160</xdr:colOff>
          <xdr:row>19</xdr:row>
          <xdr:rowOff>30480</xdr:rowOff>
        </xdr:to>
        <xdr:sp macro="" textlink="">
          <xdr:nvSpPr>
            <xdr:cNvPr id="10245" name="Drop Down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0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4</xdr:col>
          <xdr:colOff>4366260</xdr:colOff>
          <xdr:row>11</xdr:row>
          <xdr:rowOff>22860</xdr:rowOff>
        </xdr:to>
        <xdr:sp macro="" textlink="">
          <xdr:nvSpPr>
            <xdr:cNvPr id="12289" name="Drop Down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1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17</xdr:row>
          <xdr:rowOff>0</xdr:rowOff>
        </xdr:from>
        <xdr:to>
          <xdr:col>4</xdr:col>
          <xdr:colOff>4328160</xdr:colOff>
          <xdr:row>18</xdr:row>
          <xdr:rowOff>22860</xdr:rowOff>
        </xdr:to>
        <xdr:sp macro="" textlink="">
          <xdr:nvSpPr>
            <xdr:cNvPr id="12290" name="Drop Down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1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12291" name="Drop Down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1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2</xdr:row>
          <xdr:rowOff>213360</xdr:rowOff>
        </xdr:from>
        <xdr:to>
          <xdr:col>4</xdr:col>
          <xdr:colOff>4366260</xdr:colOff>
          <xdr:row>4</xdr:row>
          <xdr:rowOff>15240</xdr:rowOff>
        </xdr:to>
        <xdr:sp macro="" textlink="">
          <xdr:nvSpPr>
            <xdr:cNvPr id="12292" name="Drop Down 4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00000000-0008-0000-01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18</xdr:row>
          <xdr:rowOff>22860</xdr:rowOff>
        </xdr:from>
        <xdr:to>
          <xdr:col>4</xdr:col>
          <xdr:colOff>4328160</xdr:colOff>
          <xdr:row>19</xdr:row>
          <xdr:rowOff>30480</xdr:rowOff>
        </xdr:to>
        <xdr:sp macro="" textlink="">
          <xdr:nvSpPr>
            <xdr:cNvPr id="12293" name="Drop Down 5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1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4</xdr:col>
          <xdr:colOff>4366260</xdr:colOff>
          <xdr:row>11</xdr:row>
          <xdr:rowOff>22860</xdr:rowOff>
        </xdr:to>
        <xdr:sp macro="" textlink="">
          <xdr:nvSpPr>
            <xdr:cNvPr id="13313" name="Drop Dow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2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17</xdr:row>
          <xdr:rowOff>0</xdr:rowOff>
        </xdr:from>
        <xdr:to>
          <xdr:col>4</xdr:col>
          <xdr:colOff>4328160</xdr:colOff>
          <xdr:row>18</xdr:row>
          <xdr:rowOff>22860</xdr:rowOff>
        </xdr:to>
        <xdr:sp macro="" textlink="">
          <xdr:nvSpPr>
            <xdr:cNvPr id="13314" name="Drop Down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2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13315" name="Drop Down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2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2</xdr:row>
          <xdr:rowOff>213360</xdr:rowOff>
        </xdr:from>
        <xdr:to>
          <xdr:col>4</xdr:col>
          <xdr:colOff>4366260</xdr:colOff>
          <xdr:row>4</xdr:row>
          <xdr:rowOff>15240</xdr:rowOff>
        </xdr:to>
        <xdr:sp macro="" textlink="">
          <xdr:nvSpPr>
            <xdr:cNvPr id="13316" name="Drop Down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2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18</xdr:row>
          <xdr:rowOff>22860</xdr:rowOff>
        </xdr:from>
        <xdr:to>
          <xdr:col>4</xdr:col>
          <xdr:colOff>4328160</xdr:colOff>
          <xdr:row>19</xdr:row>
          <xdr:rowOff>30480</xdr:rowOff>
        </xdr:to>
        <xdr:sp macro="" textlink="">
          <xdr:nvSpPr>
            <xdr:cNvPr id="13317" name="Drop Down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2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https://myaccess.standardbank.co.za/identityiq/identityRequest/identityRequest.jsf" TargetMode="External"/><Relationship Id="rId7" Type="http://schemas.openxmlformats.org/officeDocument/2006/relationships/vmlDrawing" Target="../drawings/vmlDrawing1.vml"/><Relationship Id="rId12" Type="http://schemas.openxmlformats.org/officeDocument/2006/relationships/ctrlProp" Target="../ctrlProps/ctrlProp5.xml"/><Relationship Id="rId2" Type="http://schemas.openxmlformats.org/officeDocument/2006/relationships/hyperlink" Target="https://pdsiissvc1:9443/ibm/iis/dq/da/login.jsp" TargetMode="External"/><Relationship Id="rId1" Type="http://schemas.openxmlformats.org/officeDocument/2006/relationships/hyperlink" Target="mailto:DataSharingandExchange@standardbank.onmicrosoft.com" TargetMode="External"/><Relationship Id="rId6" Type="http://schemas.openxmlformats.org/officeDocument/2006/relationships/drawing" Target="../drawings/drawing1.xml"/><Relationship Id="rId11" Type="http://schemas.openxmlformats.org/officeDocument/2006/relationships/ctrlProp" Target="../ctrlProps/ctrlProp4.xml"/><Relationship Id="rId5" Type="http://schemas.openxmlformats.org/officeDocument/2006/relationships/printerSettings" Target="../printerSettings/printerSettings1.bin"/><Relationship Id="rId10" Type="http://schemas.openxmlformats.org/officeDocument/2006/relationships/ctrlProp" Target="../ctrlProps/ctrlProp3.xml"/><Relationship Id="rId4" Type="http://schemas.openxmlformats.org/officeDocument/2006/relationships/hyperlink" Target="mailto:Modjadji.Mangena@standardbank.co.za" TargetMode="External"/><Relationship Id="rId9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hyperlink" Target="https://myaccess.standardbank.co.za/identityiq/identityRequest/identityRequest.jsf" TargetMode="External"/><Relationship Id="rId7" Type="http://schemas.openxmlformats.org/officeDocument/2006/relationships/vmlDrawing" Target="../drawings/vmlDrawing2.vml"/><Relationship Id="rId12" Type="http://schemas.openxmlformats.org/officeDocument/2006/relationships/ctrlProp" Target="../ctrlProps/ctrlProp10.xml"/><Relationship Id="rId2" Type="http://schemas.openxmlformats.org/officeDocument/2006/relationships/hyperlink" Target="https://pdsiissvc1:9443/ibm/iis/dq/da/login.jsp" TargetMode="External"/><Relationship Id="rId1" Type="http://schemas.openxmlformats.org/officeDocument/2006/relationships/hyperlink" Target="mailto:DataSharingandExchange@standardbank.onmicrosoft.com" TargetMode="External"/><Relationship Id="rId6" Type="http://schemas.openxmlformats.org/officeDocument/2006/relationships/drawing" Target="../drawings/drawing2.xml"/><Relationship Id="rId11" Type="http://schemas.openxmlformats.org/officeDocument/2006/relationships/ctrlProp" Target="../ctrlProps/ctrlProp9.xml"/><Relationship Id="rId5" Type="http://schemas.openxmlformats.org/officeDocument/2006/relationships/printerSettings" Target="../printerSettings/printerSettings2.bin"/><Relationship Id="rId10" Type="http://schemas.openxmlformats.org/officeDocument/2006/relationships/ctrlProp" Target="../ctrlProps/ctrlProp8.xml"/><Relationship Id="rId4" Type="http://schemas.openxmlformats.org/officeDocument/2006/relationships/hyperlink" Target="mailto:Modjadji.Mangena@standardbank.co.za" TargetMode="External"/><Relationship Id="rId9" Type="http://schemas.openxmlformats.org/officeDocument/2006/relationships/ctrlProp" Target="../ctrlProps/ctrlProp7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.xml"/><Relationship Id="rId3" Type="http://schemas.openxmlformats.org/officeDocument/2006/relationships/hyperlink" Target="https://myaccess.standardbank.co.za/identityiq/identityRequest/identityRequest.jsf" TargetMode="External"/><Relationship Id="rId7" Type="http://schemas.openxmlformats.org/officeDocument/2006/relationships/vmlDrawing" Target="../drawings/vmlDrawing3.vml"/><Relationship Id="rId12" Type="http://schemas.openxmlformats.org/officeDocument/2006/relationships/ctrlProp" Target="../ctrlProps/ctrlProp15.xml"/><Relationship Id="rId2" Type="http://schemas.openxmlformats.org/officeDocument/2006/relationships/hyperlink" Target="https://pdsiissvc1:9443/ibm/iis/dq/da/login.jsp" TargetMode="External"/><Relationship Id="rId1" Type="http://schemas.openxmlformats.org/officeDocument/2006/relationships/hyperlink" Target="mailto:DataSharingandExchange@standardbank.onmicrosoft.com" TargetMode="External"/><Relationship Id="rId6" Type="http://schemas.openxmlformats.org/officeDocument/2006/relationships/drawing" Target="../drawings/drawing3.xml"/><Relationship Id="rId11" Type="http://schemas.openxmlformats.org/officeDocument/2006/relationships/ctrlProp" Target="../ctrlProps/ctrlProp14.xml"/><Relationship Id="rId5" Type="http://schemas.openxmlformats.org/officeDocument/2006/relationships/printerSettings" Target="../printerSettings/printerSettings3.bin"/><Relationship Id="rId10" Type="http://schemas.openxmlformats.org/officeDocument/2006/relationships/ctrlProp" Target="../ctrlProps/ctrlProp13.xml"/><Relationship Id="rId4" Type="http://schemas.openxmlformats.org/officeDocument/2006/relationships/hyperlink" Target="mailto:Modjadji.Mangena@standardbank.co.za" TargetMode="External"/><Relationship Id="rId9" Type="http://schemas.openxmlformats.org/officeDocument/2006/relationships/ctrlProp" Target="../ctrlProps/ctrlProp1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92FA-5BCC-44CD-A26A-C244F2A8B27B}">
  <dimension ref="B2:G27"/>
  <sheetViews>
    <sheetView tabSelected="1" topLeftCell="A21" workbookViewId="0">
      <selection activeCell="F21" sqref="F21"/>
    </sheetView>
  </sheetViews>
  <sheetFormatPr defaultColWidth="8.88671875" defaultRowHeight="14.4" x14ac:dyDescent="0.3"/>
  <cols>
    <col min="1" max="1" width="1.88671875" style="1" customWidth="1"/>
    <col min="2" max="2" width="8.33203125" style="2" customWidth="1"/>
    <col min="3" max="3" width="6.6640625" style="2" customWidth="1"/>
    <col min="4" max="4" width="28.88671875" style="3" customWidth="1"/>
    <col min="5" max="5" width="64.33203125" style="1" bestFit="1" customWidth="1"/>
    <col min="6" max="6" width="60.6640625" style="2" customWidth="1"/>
    <col min="7" max="7" width="56.6640625" style="1" customWidth="1"/>
    <col min="8" max="8" width="12.44140625" style="1" customWidth="1"/>
    <col min="9" max="16384" width="8.88671875" style="1"/>
  </cols>
  <sheetData>
    <row r="2" spans="2:7" ht="18" x14ac:dyDescent="0.35">
      <c r="B2" s="50" t="s">
        <v>1</v>
      </c>
      <c r="C2" s="50"/>
      <c r="D2" s="50"/>
      <c r="E2" s="50"/>
      <c r="F2" s="50"/>
      <c r="G2" s="50"/>
    </row>
    <row r="3" spans="2:7" ht="18" x14ac:dyDescent="0.3">
      <c r="B3" s="51" t="s">
        <v>13</v>
      </c>
      <c r="C3" s="51"/>
      <c r="D3" s="51"/>
      <c r="E3" s="4" t="s">
        <v>14</v>
      </c>
      <c r="F3" s="35" t="s">
        <v>2</v>
      </c>
      <c r="G3" s="20" t="s">
        <v>63</v>
      </c>
    </row>
    <row r="4" spans="2:7" ht="14.4" customHeight="1" x14ac:dyDescent="0.3">
      <c r="B4" s="52" t="s">
        <v>0</v>
      </c>
      <c r="C4" s="52"/>
      <c r="D4" s="19" t="s">
        <v>95</v>
      </c>
      <c r="E4" s="16"/>
      <c r="F4" s="16" t="s">
        <v>91</v>
      </c>
      <c r="G4" s="19" t="s">
        <v>96</v>
      </c>
    </row>
    <row r="5" spans="2:7" x14ac:dyDescent="0.3">
      <c r="B5" s="52"/>
      <c r="C5" s="52"/>
      <c r="D5" s="6" t="s">
        <v>9</v>
      </c>
      <c r="E5" s="5" t="s">
        <v>69</v>
      </c>
      <c r="F5" s="5" t="s">
        <v>69</v>
      </c>
      <c r="G5" s="6" t="s">
        <v>64</v>
      </c>
    </row>
    <row r="6" spans="2:7" x14ac:dyDescent="0.3">
      <c r="B6" s="52"/>
      <c r="C6" s="52"/>
      <c r="D6" s="19" t="s">
        <v>58</v>
      </c>
      <c r="E6" s="37" t="s">
        <v>646</v>
      </c>
      <c r="F6" s="16" t="s">
        <v>62</v>
      </c>
      <c r="G6" s="19" t="s">
        <v>60</v>
      </c>
    </row>
    <row r="7" spans="2:7" ht="14.4" customHeight="1" x14ac:dyDescent="0.3">
      <c r="B7" s="52" t="s">
        <v>3</v>
      </c>
      <c r="C7" s="52"/>
      <c r="D7" s="6" t="s">
        <v>100</v>
      </c>
      <c r="E7" s="37" t="s">
        <v>641</v>
      </c>
      <c r="F7" s="5" t="s">
        <v>15</v>
      </c>
      <c r="G7" s="6" t="s">
        <v>87</v>
      </c>
    </row>
    <row r="8" spans="2:7" ht="14.4" customHeight="1" x14ac:dyDescent="0.3">
      <c r="B8" s="52"/>
      <c r="C8" s="52"/>
      <c r="D8" s="19" t="s">
        <v>86</v>
      </c>
      <c r="E8" s="16"/>
      <c r="F8" s="16" t="s">
        <v>16</v>
      </c>
      <c r="G8" s="19" t="s">
        <v>65</v>
      </c>
    </row>
    <row r="9" spans="2:7" x14ac:dyDescent="0.3">
      <c r="B9" s="52"/>
      <c r="C9" s="52"/>
      <c r="D9" s="6" t="s">
        <v>88</v>
      </c>
      <c r="E9" s="36" t="s">
        <v>642</v>
      </c>
      <c r="F9" s="5" t="s">
        <v>17</v>
      </c>
      <c r="G9" s="6" t="s">
        <v>66</v>
      </c>
    </row>
    <row r="10" spans="2:7" ht="13.95" customHeight="1" x14ac:dyDescent="0.3">
      <c r="B10" s="52"/>
      <c r="C10" s="52"/>
      <c r="D10" s="19" t="s">
        <v>89</v>
      </c>
      <c r="E10" s="25"/>
      <c r="F10" s="16" t="s">
        <v>71</v>
      </c>
      <c r="G10" s="19" t="s">
        <v>59</v>
      </c>
    </row>
    <row r="11" spans="2:7" ht="16.2" customHeight="1" x14ac:dyDescent="0.3">
      <c r="B11" s="52" t="s">
        <v>4</v>
      </c>
      <c r="C11" s="52"/>
      <c r="D11" s="6" t="s">
        <v>11</v>
      </c>
      <c r="E11" s="18"/>
      <c r="F11" s="5" t="s">
        <v>75</v>
      </c>
      <c r="G11" s="6" t="s">
        <v>67</v>
      </c>
    </row>
    <row r="12" spans="2:7" ht="14.4" customHeight="1" x14ac:dyDescent="0.3">
      <c r="B12" s="52" t="s">
        <v>10</v>
      </c>
      <c r="C12" s="52"/>
      <c r="D12" s="19" t="s">
        <v>5</v>
      </c>
      <c r="E12" s="22"/>
      <c r="F12" s="16" t="s">
        <v>18</v>
      </c>
      <c r="G12" s="19" t="s">
        <v>22</v>
      </c>
    </row>
    <row r="13" spans="2:7" x14ac:dyDescent="0.3">
      <c r="B13" s="52"/>
      <c r="C13" s="52"/>
      <c r="D13" s="6" t="s">
        <v>6</v>
      </c>
      <c r="E13" s="21" t="s">
        <v>637</v>
      </c>
      <c r="F13" s="5" t="s">
        <v>19</v>
      </c>
      <c r="G13" s="6" t="s">
        <v>23</v>
      </c>
    </row>
    <row r="14" spans="2:7" x14ac:dyDescent="0.3">
      <c r="B14" s="52"/>
      <c r="C14" s="52"/>
      <c r="D14" s="19" t="s">
        <v>7</v>
      </c>
      <c r="E14" s="16"/>
      <c r="F14" s="16" t="s">
        <v>20</v>
      </c>
      <c r="G14" s="19" t="s">
        <v>24</v>
      </c>
    </row>
    <row r="15" spans="2:7" ht="54" customHeight="1" x14ac:dyDescent="0.3">
      <c r="B15" s="52"/>
      <c r="C15" s="52"/>
      <c r="D15" s="6" t="s">
        <v>8</v>
      </c>
      <c r="E15" s="24"/>
      <c r="F15" s="5" t="s">
        <v>21</v>
      </c>
      <c r="G15" s="6" t="s">
        <v>25</v>
      </c>
    </row>
    <row r="16" spans="2:7" ht="29.4" customHeight="1" x14ac:dyDescent="0.3">
      <c r="B16" s="39" t="s">
        <v>101</v>
      </c>
      <c r="C16" s="40"/>
      <c r="D16" s="19" t="s">
        <v>102</v>
      </c>
      <c r="E16" s="37" t="s">
        <v>647</v>
      </c>
      <c r="F16" s="16" t="s">
        <v>103</v>
      </c>
      <c r="G16" s="19" t="s">
        <v>61</v>
      </c>
    </row>
    <row r="17" spans="2:7" ht="409.6" x14ac:dyDescent="0.3">
      <c r="B17" s="41"/>
      <c r="C17" s="42"/>
      <c r="D17" s="6" t="s">
        <v>104</v>
      </c>
      <c r="E17" s="18" t="s">
        <v>650</v>
      </c>
      <c r="F17" s="5" t="s">
        <v>70</v>
      </c>
      <c r="G17" s="6" t="s">
        <v>105</v>
      </c>
    </row>
    <row r="18" spans="2:7" x14ac:dyDescent="0.3">
      <c r="B18" s="41"/>
      <c r="C18" s="42"/>
      <c r="D18" s="19" t="s">
        <v>106</v>
      </c>
      <c r="E18" s="23"/>
      <c r="F18" s="16" t="s">
        <v>107</v>
      </c>
      <c r="G18" s="19" t="s">
        <v>134</v>
      </c>
    </row>
    <row r="19" spans="2:7" x14ac:dyDescent="0.3">
      <c r="B19" s="43"/>
      <c r="C19" s="44"/>
      <c r="D19" s="6" t="s">
        <v>108</v>
      </c>
      <c r="E19" s="5" t="s">
        <v>129</v>
      </c>
      <c r="F19" s="5"/>
      <c r="G19" s="6" t="s">
        <v>135</v>
      </c>
    </row>
    <row r="20" spans="2:7" ht="43.2" x14ac:dyDescent="0.3">
      <c r="B20" s="39" t="s">
        <v>110</v>
      </c>
      <c r="C20" s="40"/>
      <c r="D20" s="19" t="s">
        <v>111</v>
      </c>
      <c r="E20" s="37" t="s">
        <v>649</v>
      </c>
      <c r="F20" s="16" t="s">
        <v>112</v>
      </c>
      <c r="G20" s="19" t="s">
        <v>113</v>
      </c>
    </row>
    <row r="21" spans="2:7" ht="409.6" x14ac:dyDescent="0.3">
      <c r="B21" s="41"/>
      <c r="C21" s="42"/>
      <c r="D21" s="6" t="s">
        <v>114</v>
      </c>
      <c r="E21" s="5" t="s">
        <v>648</v>
      </c>
      <c r="F21" s="5" t="s">
        <v>70</v>
      </c>
      <c r="G21" s="6" t="s">
        <v>136</v>
      </c>
    </row>
    <row r="22" spans="2:7" x14ac:dyDescent="0.3">
      <c r="B22" s="41"/>
      <c r="C22" s="42"/>
      <c r="D22" s="19" t="s">
        <v>115</v>
      </c>
      <c r="E22" s="37" t="s">
        <v>640</v>
      </c>
      <c r="F22" s="16" t="s">
        <v>107</v>
      </c>
      <c r="G22" s="27" t="s">
        <v>116</v>
      </c>
    </row>
    <row r="23" spans="2:7" x14ac:dyDescent="0.3">
      <c r="B23" s="43"/>
      <c r="C23" s="44"/>
      <c r="D23" s="6" t="s">
        <v>117</v>
      </c>
      <c r="E23" s="5" t="s">
        <v>639</v>
      </c>
      <c r="F23" s="5" t="s">
        <v>118</v>
      </c>
      <c r="G23" s="6" t="s">
        <v>118</v>
      </c>
    </row>
    <row r="24" spans="2:7" ht="27.6" x14ac:dyDescent="0.3">
      <c r="B24" s="45" t="s">
        <v>119</v>
      </c>
      <c r="C24" s="46"/>
      <c r="D24" s="27" t="s">
        <v>120</v>
      </c>
      <c r="E24" s="36" t="s">
        <v>638</v>
      </c>
      <c r="F24" s="16" t="s">
        <v>124</v>
      </c>
      <c r="G24" s="27" t="s">
        <v>121</v>
      </c>
    </row>
    <row r="25" spans="2:7" ht="27.6" x14ac:dyDescent="0.3">
      <c r="B25" s="47"/>
      <c r="C25" s="48"/>
      <c r="D25" s="6" t="s">
        <v>122</v>
      </c>
      <c r="E25" s="5"/>
      <c r="F25" s="5" t="s">
        <v>124</v>
      </c>
      <c r="G25" s="6" t="s">
        <v>123</v>
      </c>
    </row>
    <row r="26" spans="2:7" ht="43.2" x14ac:dyDescent="0.3">
      <c r="B26" s="49" t="s">
        <v>631</v>
      </c>
      <c r="C26" s="46"/>
      <c r="D26" s="31" t="s">
        <v>632</v>
      </c>
      <c r="E26" s="30"/>
      <c r="F26" s="26" t="s">
        <v>635</v>
      </c>
      <c r="G26" s="27" t="s">
        <v>633</v>
      </c>
    </row>
    <row r="27" spans="2:7" ht="28.8" x14ac:dyDescent="0.3">
      <c r="B27" s="47"/>
      <c r="C27" s="48"/>
      <c r="D27" s="6" t="s">
        <v>634</v>
      </c>
      <c r="E27" s="32"/>
      <c r="F27" s="33" t="s">
        <v>635</v>
      </c>
      <c r="G27" s="34" t="s">
        <v>636</v>
      </c>
    </row>
  </sheetData>
  <mergeCells count="10">
    <mergeCell ref="B16:C19"/>
    <mergeCell ref="B20:C23"/>
    <mergeCell ref="B24:C25"/>
    <mergeCell ref="B26:C27"/>
    <mergeCell ref="B2:G2"/>
    <mergeCell ref="B3:D3"/>
    <mergeCell ref="B4:C6"/>
    <mergeCell ref="B7:C10"/>
    <mergeCell ref="B11:C11"/>
    <mergeCell ref="B12:C15"/>
  </mergeCells>
  <dataValidations count="2">
    <dataValidation allowBlank="1" showInputMessage="1" showErrorMessage="1" errorTitle="Incorrect Data Domain Selected!" error="Please select data domain from the list provided." sqref="E14 E11" xr:uid="{B24ED5EE-CE67-467D-91E5-3AB3DAAD2F06}"/>
    <dataValidation allowBlank="1" showInputMessage="1" showErrorMessage="1" errorTitle="Incorrect Classification!" error="Please select the correct Security Classification from the list provided." sqref="E4" xr:uid="{A21C5053-4ABD-425D-8A3F-04B52E80B4F5}"/>
  </dataValidations>
  <hyperlinks>
    <hyperlink ref="F10" r:id="rId1" display="DataSharingandExchange@standardbank.onmicrosoft.com" xr:uid="{D7AB768E-7F3A-41C4-97E3-7326056EC2B3}"/>
    <hyperlink ref="E13" r:id="rId2" xr:uid="{E9B54A50-CB96-40B0-9565-0B9425BCCB53}"/>
    <hyperlink ref="E24" r:id="rId3" tooltip="https://myaccess.standardbank.co.za/identityiq/identityrequest/identityrequest.jsf" display="https://myaccess.standardbank.co.za/identityiq/identityRequest/identityRequest.jsf" xr:uid="{A04D080F-C7D6-4654-BE96-F20801E0AE93}"/>
    <hyperlink ref="E9" r:id="rId4" xr:uid="{0E469545-15F7-4D38-A1FE-A9F31BB6AD19}"/>
  </hyperlinks>
  <pageMargins left="0.7" right="0.7" top="0.75" bottom="0.75" header="0.3" footer="0.3"/>
  <pageSetup paperSize="9" orientation="portrait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8" name="Drop Down 1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4</xdr:col>
                    <xdr:colOff>4366260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9" name="Drop Down 2">
              <controlPr defaultSize="0" autoLine="0" autoPict="0">
                <anchor moveWithCells="1">
                  <from>
                    <xdr:col>4</xdr:col>
                    <xdr:colOff>7620</xdr:colOff>
                    <xdr:row>17</xdr:row>
                    <xdr:rowOff>0</xdr:rowOff>
                  </from>
                  <to>
                    <xdr:col>4</xdr:col>
                    <xdr:colOff>4328160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10" name="Drop Down 3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11" name="Drop Down 4">
              <controlPr defaultSize="0" autoLine="0" autoPict="0">
                <anchor moveWithCells="1">
                  <from>
                    <xdr:col>3</xdr:col>
                    <xdr:colOff>1973580</xdr:colOff>
                    <xdr:row>2</xdr:row>
                    <xdr:rowOff>213360</xdr:rowOff>
                  </from>
                  <to>
                    <xdr:col>4</xdr:col>
                    <xdr:colOff>4366260</xdr:colOff>
                    <xdr:row>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12" name="Drop Down 5">
              <controlPr defaultSize="0" autoLine="0" autoPict="0">
                <anchor moveWithCells="1">
                  <from>
                    <xdr:col>4</xdr:col>
                    <xdr:colOff>22860</xdr:colOff>
                    <xdr:row>18</xdr:row>
                    <xdr:rowOff>22860</xdr:rowOff>
                  </from>
                  <to>
                    <xdr:col>4</xdr:col>
                    <xdr:colOff>4328160</xdr:colOff>
                    <xdr:row>19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FA794-38E7-4C13-AC6C-408332FAE575}">
  <dimension ref="B2:G27"/>
  <sheetViews>
    <sheetView topLeftCell="A18" workbookViewId="0">
      <selection activeCell="E17" sqref="E17"/>
    </sheetView>
  </sheetViews>
  <sheetFormatPr defaultColWidth="8.88671875" defaultRowHeight="14.4" x14ac:dyDescent="0.3"/>
  <cols>
    <col min="1" max="1" width="1.88671875" style="1" customWidth="1"/>
    <col min="2" max="2" width="8.33203125" style="2" customWidth="1"/>
    <col min="3" max="3" width="6.6640625" style="2" customWidth="1"/>
    <col min="4" max="4" width="28.88671875" style="3" customWidth="1"/>
    <col min="5" max="5" width="64.33203125" style="1" bestFit="1" customWidth="1"/>
    <col min="6" max="6" width="60.6640625" style="2" customWidth="1"/>
    <col min="7" max="7" width="56.6640625" style="1" customWidth="1"/>
    <col min="8" max="8" width="12.44140625" style="1" customWidth="1"/>
    <col min="9" max="16384" width="8.88671875" style="1"/>
  </cols>
  <sheetData>
    <row r="2" spans="2:7" ht="18" x14ac:dyDescent="0.35">
      <c r="B2" s="50" t="s">
        <v>1</v>
      </c>
      <c r="C2" s="50"/>
      <c r="D2" s="50"/>
      <c r="E2" s="50"/>
      <c r="F2" s="50"/>
      <c r="G2" s="50"/>
    </row>
    <row r="3" spans="2:7" ht="18" x14ac:dyDescent="0.3">
      <c r="B3" s="51" t="s">
        <v>13</v>
      </c>
      <c r="C3" s="51"/>
      <c r="D3" s="51"/>
      <c r="E3" s="4" t="s">
        <v>14</v>
      </c>
      <c r="F3" s="38" t="s">
        <v>2</v>
      </c>
      <c r="G3" s="20" t="s">
        <v>63</v>
      </c>
    </row>
    <row r="4" spans="2:7" ht="14.4" customHeight="1" x14ac:dyDescent="0.3">
      <c r="B4" s="52" t="s">
        <v>0</v>
      </c>
      <c r="C4" s="52"/>
      <c r="D4" s="19" t="s">
        <v>95</v>
      </c>
      <c r="E4" s="37"/>
      <c r="F4" s="37" t="s">
        <v>91</v>
      </c>
      <c r="G4" s="19" t="s">
        <v>96</v>
      </c>
    </row>
    <row r="5" spans="2:7" x14ac:dyDescent="0.3">
      <c r="B5" s="52"/>
      <c r="C5" s="52"/>
      <c r="D5" s="6" t="s">
        <v>9</v>
      </c>
      <c r="E5" s="5" t="s">
        <v>69</v>
      </c>
      <c r="F5" s="5" t="s">
        <v>69</v>
      </c>
      <c r="G5" s="6" t="s">
        <v>64</v>
      </c>
    </row>
    <row r="6" spans="2:7" x14ac:dyDescent="0.3">
      <c r="B6" s="52"/>
      <c r="C6" s="52"/>
      <c r="D6" s="19" t="s">
        <v>58</v>
      </c>
      <c r="E6" s="37" t="s">
        <v>644</v>
      </c>
      <c r="F6" s="37" t="s">
        <v>62</v>
      </c>
      <c r="G6" s="19" t="s">
        <v>60</v>
      </c>
    </row>
    <row r="7" spans="2:7" ht="14.4" customHeight="1" x14ac:dyDescent="0.3">
      <c r="B7" s="52" t="s">
        <v>3</v>
      </c>
      <c r="C7" s="52"/>
      <c r="D7" s="6" t="s">
        <v>100</v>
      </c>
      <c r="E7" s="37" t="s">
        <v>641</v>
      </c>
      <c r="F7" s="5" t="s">
        <v>15</v>
      </c>
      <c r="G7" s="6" t="s">
        <v>87</v>
      </c>
    </row>
    <row r="8" spans="2:7" ht="14.4" customHeight="1" x14ac:dyDescent="0.3">
      <c r="B8" s="52"/>
      <c r="C8" s="52"/>
      <c r="D8" s="19" t="s">
        <v>86</v>
      </c>
      <c r="E8" s="37"/>
      <c r="F8" s="37" t="s">
        <v>16</v>
      </c>
      <c r="G8" s="19" t="s">
        <v>65</v>
      </c>
    </row>
    <row r="9" spans="2:7" x14ac:dyDescent="0.3">
      <c r="B9" s="52"/>
      <c r="C9" s="52"/>
      <c r="D9" s="6" t="s">
        <v>88</v>
      </c>
      <c r="E9" s="36" t="s">
        <v>642</v>
      </c>
      <c r="F9" s="5" t="s">
        <v>17</v>
      </c>
      <c r="G9" s="6" t="s">
        <v>66</v>
      </c>
    </row>
    <row r="10" spans="2:7" ht="13.95" customHeight="1" x14ac:dyDescent="0.3">
      <c r="B10" s="52"/>
      <c r="C10" s="52"/>
      <c r="D10" s="19" t="s">
        <v>89</v>
      </c>
      <c r="E10" s="25"/>
      <c r="F10" s="37" t="s">
        <v>71</v>
      </c>
      <c r="G10" s="19" t="s">
        <v>59</v>
      </c>
    </row>
    <row r="11" spans="2:7" ht="16.2" customHeight="1" x14ac:dyDescent="0.3">
      <c r="B11" s="52" t="s">
        <v>4</v>
      </c>
      <c r="C11" s="52"/>
      <c r="D11" s="6" t="s">
        <v>11</v>
      </c>
      <c r="E11" s="18"/>
      <c r="F11" s="5" t="s">
        <v>75</v>
      </c>
      <c r="G11" s="6" t="s">
        <v>67</v>
      </c>
    </row>
    <row r="12" spans="2:7" ht="14.4" customHeight="1" x14ac:dyDescent="0.3">
      <c r="B12" s="52" t="s">
        <v>10</v>
      </c>
      <c r="C12" s="52"/>
      <c r="D12" s="19" t="s">
        <v>5</v>
      </c>
      <c r="E12" s="22"/>
      <c r="F12" s="37" t="s">
        <v>18</v>
      </c>
      <c r="G12" s="19" t="s">
        <v>22</v>
      </c>
    </row>
    <row r="13" spans="2:7" x14ac:dyDescent="0.3">
      <c r="B13" s="52"/>
      <c r="C13" s="52"/>
      <c r="D13" s="6" t="s">
        <v>6</v>
      </c>
      <c r="E13" s="21" t="s">
        <v>637</v>
      </c>
      <c r="F13" s="5" t="s">
        <v>19</v>
      </c>
      <c r="G13" s="6" t="s">
        <v>23</v>
      </c>
    </row>
    <row r="14" spans="2:7" x14ac:dyDescent="0.3">
      <c r="B14" s="52"/>
      <c r="C14" s="52"/>
      <c r="D14" s="19" t="s">
        <v>7</v>
      </c>
      <c r="E14" s="37"/>
      <c r="F14" s="37" t="s">
        <v>20</v>
      </c>
      <c r="G14" s="19" t="s">
        <v>24</v>
      </c>
    </row>
    <row r="15" spans="2:7" ht="54" customHeight="1" x14ac:dyDescent="0.3">
      <c r="B15" s="52"/>
      <c r="C15" s="52"/>
      <c r="D15" s="6" t="s">
        <v>8</v>
      </c>
      <c r="E15" s="24"/>
      <c r="F15" s="5" t="s">
        <v>21</v>
      </c>
      <c r="G15" s="6" t="s">
        <v>25</v>
      </c>
    </row>
    <row r="16" spans="2:7" ht="29.4" customHeight="1" x14ac:dyDescent="0.3">
      <c r="B16" s="39" t="s">
        <v>101</v>
      </c>
      <c r="C16" s="40"/>
      <c r="D16" s="19" t="s">
        <v>102</v>
      </c>
      <c r="E16" s="37" t="s">
        <v>652</v>
      </c>
      <c r="F16" s="37" t="s">
        <v>103</v>
      </c>
      <c r="G16" s="19" t="s">
        <v>61</v>
      </c>
    </row>
    <row r="17" spans="2:7" ht="409.6" x14ac:dyDescent="0.3">
      <c r="B17" s="41"/>
      <c r="C17" s="42"/>
      <c r="D17" s="6" t="s">
        <v>104</v>
      </c>
      <c r="E17" s="18" t="s">
        <v>651</v>
      </c>
      <c r="F17" s="5" t="s">
        <v>70</v>
      </c>
      <c r="G17" s="6" t="s">
        <v>105</v>
      </c>
    </row>
    <row r="18" spans="2:7" x14ac:dyDescent="0.3">
      <c r="B18" s="41"/>
      <c r="C18" s="42"/>
      <c r="D18" s="19" t="s">
        <v>106</v>
      </c>
      <c r="E18" s="23"/>
      <c r="F18" s="37" t="s">
        <v>107</v>
      </c>
      <c r="G18" s="19" t="s">
        <v>134</v>
      </c>
    </row>
    <row r="19" spans="2:7" x14ac:dyDescent="0.3">
      <c r="B19" s="43"/>
      <c r="C19" s="44"/>
      <c r="D19" s="6" t="s">
        <v>108</v>
      </c>
      <c r="E19" s="5" t="s">
        <v>129</v>
      </c>
      <c r="F19" s="5"/>
      <c r="G19" s="6" t="s">
        <v>135</v>
      </c>
    </row>
    <row r="20" spans="2:7" ht="43.2" x14ac:dyDescent="0.3">
      <c r="B20" s="39" t="s">
        <v>110</v>
      </c>
      <c r="C20" s="40"/>
      <c r="D20" s="19" t="s">
        <v>111</v>
      </c>
      <c r="E20" s="37" t="s">
        <v>643</v>
      </c>
      <c r="F20" s="37" t="s">
        <v>112</v>
      </c>
      <c r="G20" s="19" t="s">
        <v>113</v>
      </c>
    </row>
    <row r="21" spans="2:7" ht="409.6" x14ac:dyDescent="0.3">
      <c r="B21" s="41"/>
      <c r="C21" s="42"/>
      <c r="D21" s="6" t="s">
        <v>114</v>
      </c>
      <c r="E21" s="5" t="s">
        <v>657</v>
      </c>
      <c r="F21" s="5" t="s">
        <v>70</v>
      </c>
      <c r="G21" s="6" t="s">
        <v>136</v>
      </c>
    </row>
    <row r="22" spans="2:7" x14ac:dyDescent="0.3">
      <c r="B22" s="41"/>
      <c r="C22" s="42"/>
      <c r="D22" s="19" t="s">
        <v>115</v>
      </c>
      <c r="E22" s="37" t="s">
        <v>640</v>
      </c>
      <c r="F22" s="37" t="s">
        <v>107</v>
      </c>
      <c r="G22" s="27" t="s">
        <v>116</v>
      </c>
    </row>
    <row r="23" spans="2:7" x14ac:dyDescent="0.3">
      <c r="B23" s="43"/>
      <c r="C23" s="44"/>
      <c r="D23" s="6" t="s">
        <v>117</v>
      </c>
      <c r="E23" s="5" t="s">
        <v>639</v>
      </c>
      <c r="F23" s="5" t="s">
        <v>118</v>
      </c>
      <c r="G23" s="6" t="s">
        <v>118</v>
      </c>
    </row>
    <row r="24" spans="2:7" ht="27.6" x14ac:dyDescent="0.3">
      <c r="B24" s="45" t="s">
        <v>119</v>
      </c>
      <c r="C24" s="46"/>
      <c r="D24" s="27" t="s">
        <v>120</v>
      </c>
      <c r="E24" s="36" t="s">
        <v>638</v>
      </c>
      <c r="F24" s="37" t="s">
        <v>124</v>
      </c>
      <c r="G24" s="27" t="s">
        <v>121</v>
      </c>
    </row>
    <row r="25" spans="2:7" ht="27.6" x14ac:dyDescent="0.3">
      <c r="B25" s="47"/>
      <c r="C25" s="48"/>
      <c r="D25" s="6" t="s">
        <v>122</v>
      </c>
      <c r="E25" s="5"/>
      <c r="F25" s="5" t="s">
        <v>124</v>
      </c>
      <c r="G25" s="6" t="s">
        <v>123</v>
      </c>
    </row>
    <row r="26" spans="2:7" ht="43.2" x14ac:dyDescent="0.3">
      <c r="B26" s="49" t="s">
        <v>631</v>
      </c>
      <c r="C26" s="46"/>
      <c r="D26" s="31" t="s">
        <v>632</v>
      </c>
      <c r="E26" s="30"/>
      <c r="F26" s="26" t="s">
        <v>635</v>
      </c>
      <c r="G26" s="27" t="s">
        <v>633</v>
      </c>
    </row>
    <row r="27" spans="2:7" ht="28.8" x14ac:dyDescent="0.3">
      <c r="B27" s="47"/>
      <c r="C27" s="48"/>
      <c r="D27" s="6" t="s">
        <v>634</v>
      </c>
      <c r="E27" s="32"/>
      <c r="F27" s="33" t="s">
        <v>635</v>
      </c>
      <c r="G27" s="34" t="s">
        <v>636</v>
      </c>
    </row>
  </sheetData>
  <mergeCells count="10">
    <mergeCell ref="B16:C19"/>
    <mergeCell ref="B20:C23"/>
    <mergeCell ref="B24:C25"/>
    <mergeCell ref="B26:C27"/>
    <mergeCell ref="B2:G2"/>
    <mergeCell ref="B3:D3"/>
    <mergeCell ref="B4:C6"/>
    <mergeCell ref="B7:C10"/>
    <mergeCell ref="B11:C11"/>
    <mergeCell ref="B12:C15"/>
  </mergeCells>
  <dataValidations count="2">
    <dataValidation allowBlank="1" showInputMessage="1" showErrorMessage="1" errorTitle="Incorrect Classification!" error="Please select the correct Security Classification from the list provided." sqref="E4" xr:uid="{2133710C-2F3C-4EFE-978A-9C758D20D639}"/>
    <dataValidation allowBlank="1" showInputMessage="1" showErrorMessage="1" errorTitle="Incorrect Data Domain Selected!" error="Please select data domain from the list provided." sqref="E14 E11" xr:uid="{1F60E66A-D14D-4BB8-8E42-6BA1811F7878}"/>
  </dataValidations>
  <hyperlinks>
    <hyperlink ref="F10" r:id="rId1" display="DataSharingandExchange@standardbank.onmicrosoft.com" xr:uid="{64A25547-8A27-4352-A1AE-F37D25CB5C4E}"/>
    <hyperlink ref="E13" r:id="rId2" xr:uid="{72515499-688B-4556-A909-BDFC616B37C2}"/>
    <hyperlink ref="E24" r:id="rId3" tooltip="https://myaccess.standardbank.co.za/identityiq/identityrequest/identityrequest.jsf" display="https://myaccess.standardbank.co.za/identityiq/identityRequest/identityRequest.jsf" xr:uid="{B44543AC-F6F3-4D5E-840B-5A3558FCA17F}"/>
    <hyperlink ref="E9" r:id="rId4" xr:uid="{84542E48-6933-4B48-A6DB-1263421C0BF4}"/>
  </hyperlinks>
  <pageMargins left="0.7" right="0.7" top="0.75" bottom="0.75" header="0.3" footer="0.3"/>
  <pageSetup paperSize="9" orientation="portrait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8" name="Drop Down 1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4</xdr:col>
                    <xdr:colOff>4366260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9" name="Drop Down 2">
              <controlPr defaultSize="0" autoLine="0" autoPict="0">
                <anchor moveWithCells="1">
                  <from>
                    <xdr:col>4</xdr:col>
                    <xdr:colOff>7620</xdr:colOff>
                    <xdr:row>17</xdr:row>
                    <xdr:rowOff>0</xdr:rowOff>
                  </from>
                  <to>
                    <xdr:col>4</xdr:col>
                    <xdr:colOff>4328160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10" name="Drop Down 3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11" name="Drop Down 4">
              <controlPr defaultSize="0" autoLine="0" autoPict="0">
                <anchor moveWithCells="1">
                  <from>
                    <xdr:col>3</xdr:col>
                    <xdr:colOff>1973580</xdr:colOff>
                    <xdr:row>2</xdr:row>
                    <xdr:rowOff>213360</xdr:rowOff>
                  </from>
                  <to>
                    <xdr:col>4</xdr:col>
                    <xdr:colOff>4366260</xdr:colOff>
                    <xdr:row>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12" name="Drop Down 5">
              <controlPr defaultSize="0" autoLine="0" autoPict="0">
                <anchor moveWithCells="1">
                  <from>
                    <xdr:col>4</xdr:col>
                    <xdr:colOff>22860</xdr:colOff>
                    <xdr:row>18</xdr:row>
                    <xdr:rowOff>22860</xdr:rowOff>
                  </from>
                  <to>
                    <xdr:col>4</xdr:col>
                    <xdr:colOff>4328160</xdr:colOff>
                    <xdr:row>19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5E7E5-23F0-4AFC-81F0-7D3FA7841A84}">
  <dimension ref="B2:G27"/>
  <sheetViews>
    <sheetView topLeftCell="A22" workbookViewId="0">
      <selection activeCell="E17" sqref="E17"/>
    </sheetView>
  </sheetViews>
  <sheetFormatPr defaultColWidth="8.88671875" defaultRowHeight="14.4" x14ac:dyDescent="0.3"/>
  <cols>
    <col min="1" max="1" width="1.88671875" style="1" customWidth="1"/>
    <col min="2" max="2" width="8.33203125" style="2" customWidth="1"/>
    <col min="3" max="3" width="6.6640625" style="2" customWidth="1"/>
    <col min="4" max="4" width="28.88671875" style="3" customWidth="1"/>
    <col min="5" max="5" width="64.33203125" style="1" bestFit="1" customWidth="1"/>
    <col min="6" max="6" width="60.6640625" style="2" customWidth="1"/>
    <col min="7" max="7" width="56.6640625" style="1" customWidth="1"/>
    <col min="8" max="8" width="12.44140625" style="1" customWidth="1"/>
    <col min="9" max="16384" width="8.88671875" style="1"/>
  </cols>
  <sheetData>
    <row r="2" spans="2:7" ht="18" x14ac:dyDescent="0.35">
      <c r="B2" s="50" t="s">
        <v>1</v>
      </c>
      <c r="C2" s="50"/>
      <c r="D2" s="50"/>
      <c r="E2" s="50"/>
      <c r="F2" s="50"/>
      <c r="G2" s="50"/>
    </row>
    <row r="3" spans="2:7" ht="18" x14ac:dyDescent="0.3">
      <c r="B3" s="51" t="s">
        <v>13</v>
      </c>
      <c r="C3" s="51"/>
      <c r="D3" s="51"/>
      <c r="E3" s="4" t="s">
        <v>14</v>
      </c>
      <c r="F3" s="38" t="s">
        <v>2</v>
      </c>
      <c r="G3" s="20" t="s">
        <v>63</v>
      </c>
    </row>
    <row r="4" spans="2:7" ht="14.4" customHeight="1" x14ac:dyDescent="0.3">
      <c r="B4" s="52" t="s">
        <v>0</v>
      </c>
      <c r="C4" s="52"/>
      <c r="D4" s="19" t="s">
        <v>95</v>
      </c>
      <c r="E4" s="37"/>
      <c r="F4" s="37" t="s">
        <v>91</v>
      </c>
      <c r="G4" s="19" t="s">
        <v>96</v>
      </c>
    </row>
    <row r="5" spans="2:7" x14ac:dyDescent="0.3">
      <c r="B5" s="52"/>
      <c r="C5" s="52"/>
      <c r="D5" s="6" t="s">
        <v>9</v>
      </c>
      <c r="E5" s="5" t="s">
        <v>69</v>
      </c>
      <c r="F5" s="5" t="s">
        <v>69</v>
      </c>
      <c r="G5" s="6" t="s">
        <v>64</v>
      </c>
    </row>
    <row r="6" spans="2:7" x14ac:dyDescent="0.3">
      <c r="B6" s="52"/>
      <c r="C6" s="52"/>
      <c r="D6" s="19" t="s">
        <v>58</v>
      </c>
      <c r="E6" s="37" t="s">
        <v>645</v>
      </c>
      <c r="F6" s="37" t="s">
        <v>62</v>
      </c>
      <c r="G6" s="19" t="s">
        <v>60</v>
      </c>
    </row>
    <row r="7" spans="2:7" ht="14.4" customHeight="1" x14ac:dyDescent="0.3">
      <c r="B7" s="52" t="s">
        <v>3</v>
      </c>
      <c r="C7" s="52"/>
      <c r="D7" s="6" t="s">
        <v>100</v>
      </c>
      <c r="E7" s="37" t="s">
        <v>641</v>
      </c>
      <c r="F7" s="5" t="s">
        <v>15</v>
      </c>
      <c r="G7" s="6" t="s">
        <v>87</v>
      </c>
    </row>
    <row r="8" spans="2:7" ht="14.4" customHeight="1" x14ac:dyDescent="0.3">
      <c r="B8" s="52"/>
      <c r="C8" s="52"/>
      <c r="D8" s="19" t="s">
        <v>86</v>
      </c>
      <c r="E8" s="37"/>
      <c r="F8" s="37" t="s">
        <v>16</v>
      </c>
      <c r="G8" s="19" t="s">
        <v>65</v>
      </c>
    </row>
    <row r="9" spans="2:7" x14ac:dyDescent="0.3">
      <c r="B9" s="52"/>
      <c r="C9" s="52"/>
      <c r="D9" s="6" t="s">
        <v>88</v>
      </c>
      <c r="E9" s="36" t="s">
        <v>642</v>
      </c>
      <c r="F9" s="5" t="s">
        <v>17</v>
      </c>
      <c r="G9" s="6" t="s">
        <v>66</v>
      </c>
    </row>
    <row r="10" spans="2:7" ht="13.95" customHeight="1" x14ac:dyDescent="0.3">
      <c r="B10" s="52"/>
      <c r="C10" s="52"/>
      <c r="D10" s="19" t="s">
        <v>89</v>
      </c>
      <c r="E10" s="25"/>
      <c r="F10" s="37" t="s">
        <v>71</v>
      </c>
      <c r="G10" s="19" t="s">
        <v>59</v>
      </c>
    </row>
    <row r="11" spans="2:7" ht="16.2" customHeight="1" x14ac:dyDescent="0.3">
      <c r="B11" s="52" t="s">
        <v>4</v>
      </c>
      <c r="C11" s="52"/>
      <c r="D11" s="6" t="s">
        <v>11</v>
      </c>
      <c r="E11" s="18"/>
      <c r="F11" s="5" t="s">
        <v>75</v>
      </c>
      <c r="G11" s="6" t="s">
        <v>67</v>
      </c>
    </row>
    <row r="12" spans="2:7" ht="14.4" customHeight="1" x14ac:dyDescent="0.3">
      <c r="B12" s="52" t="s">
        <v>10</v>
      </c>
      <c r="C12" s="52"/>
      <c r="D12" s="19" t="s">
        <v>5</v>
      </c>
      <c r="E12" s="22"/>
      <c r="F12" s="37" t="s">
        <v>18</v>
      </c>
      <c r="G12" s="19" t="s">
        <v>22</v>
      </c>
    </row>
    <row r="13" spans="2:7" x14ac:dyDescent="0.3">
      <c r="B13" s="52"/>
      <c r="C13" s="52"/>
      <c r="D13" s="6" t="s">
        <v>6</v>
      </c>
      <c r="E13" s="21" t="s">
        <v>637</v>
      </c>
      <c r="F13" s="5" t="s">
        <v>19</v>
      </c>
      <c r="G13" s="6" t="s">
        <v>23</v>
      </c>
    </row>
    <row r="14" spans="2:7" x14ac:dyDescent="0.3">
      <c r="B14" s="52"/>
      <c r="C14" s="52"/>
      <c r="D14" s="19" t="s">
        <v>7</v>
      </c>
      <c r="E14" s="37"/>
      <c r="F14" s="37" t="s">
        <v>20</v>
      </c>
      <c r="G14" s="19" t="s">
        <v>24</v>
      </c>
    </row>
    <row r="15" spans="2:7" ht="54" customHeight="1" x14ac:dyDescent="0.3">
      <c r="B15" s="52"/>
      <c r="C15" s="52"/>
      <c r="D15" s="6" t="s">
        <v>8</v>
      </c>
      <c r="E15" s="24"/>
      <c r="F15" s="5" t="s">
        <v>21</v>
      </c>
      <c r="G15" s="6" t="s">
        <v>25</v>
      </c>
    </row>
    <row r="16" spans="2:7" ht="29.4" customHeight="1" x14ac:dyDescent="0.3">
      <c r="B16" s="39" t="s">
        <v>101</v>
      </c>
      <c r="C16" s="40"/>
      <c r="D16" s="19" t="s">
        <v>102</v>
      </c>
      <c r="E16" s="37" t="s">
        <v>655</v>
      </c>
      <c r="F16" s="37" t="s">
        <v>103</v>
      </c>
      <c r="G16" s="19" t="s">
        <v>61</v>
      </c>
    </row>
    <row r="17" spans="2:7" ht="409.6" x14ac:dyDescent="0.3">
      <c r="B17" s="41"/>
      <c r="C17" s="42"/>
      <c r="D17" s="6" t="s">
        <v>104</v>
      </c>
      <c r="E17" s="18" t="s">
        <v>656</v>
      </c>
      <c r="F17" s="5" t="s">
        <v>70</v>
      </c>
      <c r="G17" s="6" t="s">
        <v>105</v>
      </c>
    </row>
    <row r="18" spans="2:7" x14ac:dyDescent="0.3">
      <c r="B18" s="41"/>
      <c r="C18" s="42"/>
      <c r="D18" s="19" t="s">
        <v>106</v>
      </c>
      <c r="E18" s="23"/>
      <c r="F18" s="37" t="s">
        <v>107</v>
      </c>
      <c r="G18" s="19" t="s">
        <v>134</v>
      </c>
    </row>
    <row r="19" spans="2:7" x14ac:dyDescent="0.3">
      <c r="B19" s="43"/>
      <c r="C19" s="44"/>
      <c r="D19" s="6" t="s">
        <v>108</v>
      </c>
      <c r="E19" s="5" t="s">
        <v>129</v>
      </c>
      <c r="F19" s="5"/>
      <c r="G19" s="6" t="s">
        <v>135</v>
      </c>
    </row>
    <row r="20" spans="2:7" ht="43.2" x14ac:dyDescent="0.3">
      <c r="B20" s="39" t="s">
        <v>110</v>
      </c>
      <c r="C20" s="40"/>
      <c r="D20" s="19" t="s">
        <v>111</v>
      </c>
      <c r="E20" s="37" t="s">
        <v>654</v>
      </c>
      <c r="F20" s="37" t="s">
        <v>112</v>
      </c>
      <c r="G20" s="19" t="s">
        <v>113</v>
      </c>
    </row>
    <row r="21" spans="2:7" ht="409.6" x14ac:dyDescent="0.3">
      <c r="B21" s="41"/>
      <c r="C21" s="42"/>
      <c r="D21" s="6" t="s">
        <v>114</v>
      </c>
      <c r="E21" s="5" t="s">
        <v>653</v>
      </c>
      <c r="F21" s="5" t="s">
        <v>70</v>
      </c>
      <c r="G21" s="6" t="s">
        <v>136</v>
      </c>
    </row>
    <row r="22" spans="2:7" x14ac:dyDescent="0.3">
      <c r="B22" s="41"/>
      <c r="C22" s="42"/>
      <c r="D22" s="19" t="s">
        <v>115</v>
      </c>
      <c r="E22" s="37" t="s">
        <v>640</v>
      </c>
      <c r="F22" s="37" t="s">
        <v>107</v>
      </c>
      <c r="G22" s="27" t="s">
        <v>116</v>
      </c>
    </row>
    <row r="23" spans="2:7" x14ac:dyDescent="0.3">
      <c r="B23" s="43"/>
      <c r="C23" s="44"/>
      <c r="D23" s="6" t="s">
        <v>117</v>
      </c>
      <c r="E23" s="5" t="s">
        <v>639</v>
      </c>
      <c r="F23" s="5" t="s">
        <v>118</v>
      </c>
      <c r="G23" s="6" t="s">
        <v>118</v>
      </c>
    </row>
    <row r="24" spans="2:7" ht="27.6" x14ac:dyDescent="0.3">
      <c r="B24" s="45" t="s">
        <v>119</v>
      </c>
      <c r="C24" s="46"/>
      <c r="D24" s="27" t="s">
        <v>120</v>
      </c>
      <c r="E24" s="36" t="s">
        <v>638</v>
      </c>
      <c r="F24" s="37" t="s">
        <v>124</v>
      </c>
      <c r="G24" s="27" t="s">
        <v>121</v>
      </c>
    </row>
    <row r="25" spans="2:7" ht="27.6" x14ac:dyDescent="0.3">
      <c r="B25" s="47"/>
      <c r="C25" s="48"/>
      <c r="D25" s="6" t="s">
        <v>122</v>
      </c>
      <c r="E25" s="5"/>
      <c r="F25" s="5" t="s">
        <v>124</v>
      </c>
      <c r="G25" s="6" t="s">
        <v>123</v>
      </c>
    </row>
    <row r="26" spans="2:7" ht="43.2" x14ac:dyDescent="0.3">
      <c r="B26" s="49" t="s">
        <v>631</v>
      </c>
      <c r="C26" s="46"/>
      <c r="D26" s="31" t="s">
        <v>632</v>
      </c>
      <c r="E26" s="30"/>
      <c r="F26" s="26" t="s">
        <v>635</v>
      </c>
      <c r="G26" s="27" t="s">
        <v>633</v>
      </c>
    </row>
    <row r="27" spans="2:7" ht="28.8" x14ac:dyDescent="0.3">
      <c r="B27" s="47"/>
      <c r="C27" s="48"/>
      <c r="D27" s="6" t="s">
        <v>634</v>
      </c>
      <c r="E27" s="32"/>
      <c r="F27" s="33" t="s">
        <v>635</v>
      </c>
      <c r="G27" s="34" t="s">
        <v>636</v>
      </c>
    </row>
  </sheetData>
  <mergeCells count="10">
    <mergeCell ref="B16:C19"/>
    <mergeCell ref="B20:C23"/>
    <mergeCell ref="B24:C25"/>
    <mergeCell ref="B26:C27"/>
    <mergeCell ref="B2:G2"/>
    <mergeCell ref="B3:D3"/>
    <mergeCell ref="B4:C6"/>
    <mergeCell ref="B7:C10"/>
    <mergeCell ref="B11:C11"/>
    <mergeCell ref="B12:C15"/>
  </mergeCells>
  <dataValidations count="2">
    <dataValidation allowBlank="1" showInputMessage="1" showErrorMessage="1" errorTitle="Incorrect Data Domain Selected!" error="Please select data domain from the list provided." sqref="E14 E11" xr:uid="{E24DAA40-FE94-4C0D-9164-C8E42C4DA920}"/>
    <dataValidation allowBlank="1" showInputMessage="1" showErrorMessage="1" errorTitle="Incorrect Classification!" error="Please select the correct Security Classification from the list provided." sqref="E4" xr:uid="{1403B637-CA55-40AB-BD66-3471E4C46AE3}"/>
  </dataValidations>
  <hyperlinks>
    <hyperlink ref="F10" r:id="rId1" display="DataSharingandExchange@standardbank.onmicrosoft.com" xr:uid="{06682438-B447-47FA-BB0E-E6AC0678F871}"/>
    <hyperlink ref="E13" r:id="rId2" xr:uid="{600C0D30-D42E-45A3-AE4E-C3ECD811EC55}"/>
    <hyperlink ref="E24" r:id="rId3" tooltip="https://myaccess.standardbank.co.za/identityiq/identityrequest/identityrequest.jsf" display="https://myaccess.standardbank.co.za/identityiq/identityRequest/identityRequest.jsf" xr:uid="{D8EBC997-BD24-4CC1-8B8A-225E2E5E13BB}"/>
    <hyperlink ref="E9" r:id="rId4" xr:uid="{469E60D0-DBB9-4757-8F03-63DB9232BEEC}"/>
  </hyperlinks>
  <pageMargins left="0.7" right="0.7" top="0.75" bottom="0.75" header="0.3" footer="0.3"/>
  <pageSetup paperSize="9" orientation="portrait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8" name="Drop Down 1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4</xdr:col>
                    <xdr:colOff>4366260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9" name="Drop Down 2">
              <controlPr defaultSize="0" autoLine="0" autoPict="0">
                <anchor moveWithCells="1">
                  <from>
                    <xdr:col>4</xdr:col>
                    <xdr:colOff>7620</xdr:colOff>
                    <xdr:row>17</xdr:row>
                    <xdr:rowOff>0</xdr:rowOff>
                  </from>
                  <to>
                    <xdr:col>4</xdr:col>
                    <xdr:colOff>4328160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10" name="Drop Down 3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11" name="Drop Down 4">
              <controlPr defaultSize="0" autoLine="0" autoPict="0">
                <anchor moveWithCells="1">
                  <from>
                    <xdr:col>3</xdr:col>
                    <xdr:colOff>1973580</xdr:colOff>
                    <xdr:row>2</xdr:row>
                    <xdr:rowOff>213360</xdr:rowOff>
                  </from>
                  <to>
                    <xdr:col>4</xdr:col>
                    <xdr:colOff>4366260</xdr:colOff>
                    <xdr:row>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12" name="Drop Down 5">
              <controlPr defaultSize="0" autoLine="0" autoPict="0">
                <anchor moveWithCells="1">
                  <from>
                    <xdr:col>4</xdr:col>
                    <xdr:colOff>22860</xdr:colOff>
                    <xdr:row>18</xdr:row>
                    <xdr:rowOff>22860</xdr:rowOff>
                  </from>
                  <to>
                    <xdr:col>4</xdr:col>
                    <xdr:colOff>4328160</xdr:colOff>
                    <xdr:row>19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6876-BA4E-4E07-88EA-3F8A06277864}">
  <sheetPr codeName="Sheet2"/>
  <dimension ref="B2:R249"/>
  <sheetViews>
    <sheetView topLeftCell="F1" workbookViewId="0">
      <selection activeCell="Q3" sqref="Q3"/>
    </sheetView>
  </sheetViews>
  <sheetFormatPr defaultRowHeight="14.4" x14ac:dyDescent="0.3"/>
  <cols>
    <col min="1" max="1" width="3.5546875" customWidth="1"/>
    <col min="2" max="2" width="13.44140625" style="11" bestFit="1" customWidth="1"/>
    <col min="3" max="3" width="26.6640625" bestFit="1" customWidth="1"/>
    <col min="4" max="4" width="91.33203125" style="7" customWidth="1"/>
    <col min="5" max="5" width="53.88671875" style="7" bestFit="1" customWidth="1"/>
    <col min="6" max="6" width="26.5546875" customWidth="1"/>
    <col min="17" max="17" width="16.33203125" bestFit="1" customWidth="1"/>
    <col min="18" max="18" width="41.5546875" bestFit="1" customWidth="1"/>
  </cols>
  <sheetData>
    <row r="2" spans="2:18" s="12" customFormat="1" x14ac:dyDescent="0.3">
      <c r="B2" s="13" t="s">
        <v>50</v>
      </c>
      <c r="C2" s="14" t="s">
        <v>49</v>
      </c>
      <c r="D2" s="15" t="s">
        <v>51</v>
      </c>
      <c r="E2" s="15" t="s">
        <v>12</v>
      </c>
      <c r="G2" s="54" t="e">
        <f>CONCATENATE(D3,"",D4,"","",D5,"",D6,"",D7,"",D8,"","",D9,"",D10,"",D11,"",D12,"",D13,"",D14,"",D15,"","",D16,"","","","",D17,"",D18,"",D19,"",D20,"","",D21,"",D22,"",D23,"",D24,"",D25,"","","",D26,"",D27)</f>
        <v>#REF!</v>
      </c>
      <c r="H2" s="54"/>
      <c r="I2" s="54"/>
      <c r="J2" s="54"/>
      <c r="K2" s="54"/>
      <c r="L2" s="54"/>
      <c r="M2" s="54"/>
      <c r="N2" s="54"/>
      <c r="Q2" t="s">
        <v>137</v>
      </c>
      <c r="R2" t="s">
        <v>138</v>
      </c>
    </row>
    <row r="3" spans="2:18" x14ac:dyDescent="0.3">
      <c r="B3" s="55" t="s">
        <v>26</v>
      </c>
      <c r="C3" t="s">
        <v>97</v>
      </c>
      <c r="D3" s="9" t="e">
        <f>CONCATENATE(" exec [Curated].[uspRSVRMetaDataCuratedSetViewCreate] ",C3," = '", E3,"', ")</f>
        <v>#REF!</v>
      </c>
      <c r="E3" s="9" t="e">
        <f>#REF!</f>
        <v>#REF!</v>
      </c>
      <c r="G3" s="54"/>
      <c r="H3" s="54"/>
      <c r="I3" s="54"/>
      <c r="J3" s="54"/>
      <c r="K3" s="54"/>
      <c r="L3" s="54"/>
      <c r="M3" s="54"/>
      <c r="N3" s="54"/>
      <c r="Q3" t="s">
        <v>139</v>
      </c>
      <c r="R3" t="s">
        <v>140</v>
      </c>
    </row>
    <row r="4" spans="2:18" x14ac:dyDescent="0.3">
      <c r="B4" s="56"/>
      <c r="C4" s="8" t="s">
        <v>27</v>
      </c>
      <c r="D4" s="9" t="e">
        <f>CONCATENATE(" ",C4," = '", E4,"', ")</f>
        <v>#REF!</v>
      </c>
      <c r="E4" s="10" t="e">
        <f>#REF!</f>
        <v>#REF!</v>
      </c>
      <c r="G4" s="54"/>
      <c r="H4" s="54"/>
      <c r="I4" s="54"/>
      <c r="J4" s="54"/>
      <c r="K4" s="54"/>
      <c r="L4" s="54"/>
      <c r="M4" s="54"/>
      <c r="N4" s="54"/>
      <c r="Q4" t="s">
        <v>141</v>
      </c>
      <c r="R4" t="s">
        <v>142</v>
      </c>
    </row>
    <row r="5" spans="2:18" x14ac:dyDescent="0.3">
      <c r="B5" s="55" t="s">
        <v>52</v>
      </c>
      <c r="C5" s="8" t="s">
        <v>28</v>
      </c>
      <c r="D5" s="9" t="e">
        <f t="shared" ref="D5:D26" si="0">CONCATENATE(" ",C5," = '", E5,"', ")</f>
        <v>#REF!</v>
      </c>
      <c r="E5" s="10" t="e">
        <f>#REF!</f>
        <v>#REF!</v>
      </c>
      <c r="G5" s="54"/>
      <c r="H5" s="54"/>
      <c r="I5" s="54"/>
      <c r="J5" s="54"/>
      <c r="K5" s="54"/>
      <c r="L5" s="54"/>
      <c r="M5" s="54"/>
      <c r="N5" s="54"/>
      <c r="Q5" t="s">
        <v>143</v>
      </c>
      <c r="R5" t="s">
        <v>144</v>
      </c>
    </row>
    <row r="6" spans="2:18" x14ac:dyDescent="0.3">
      <c r="B6" s="57"/>
      <c r="C6" s="8" t="s">
        <v>29</v>
      </c>
      <c r="D6" s="9" t="e">
        <f t="shared" si="0"/>
        <v>#REF!</v>
      </c>
      <c r="E6" s="9" t="e">
        <f>#REF!</f>
        <v>#REF!</v>
      </c>
      <c r="G6" s="54"/>
      <c r="H6" s="54"/>
      <c r="I6" s="54"/>
      <c r="J6" s="54"/>
      <c r="K6" s="54"/>
      <c r="L6" s="54"/>
      <c r="M6" s="54"/>
      <c r="N6" s="54"/>
      <c r="Q6" t="s">
        <v>145</v>
      </c>
      <c r="R6" t="s">
        <v>146</v>
      </c>
    </row>
    <row r="7" spans="2:18" x14ac:dyDescent="0.3">
      <c r="B7" s="57"/>
      <c r="C7" s="8" t="s">
        <v>30</v>
      </c>
      <c r="D7" s="9" t="e">
        <f t="shared" si="0"/>
        <v>#REF!</v>
      </c>
      <c r="E7" s="10" t="e">
        <f>#REF!</f>
        <v>#REF!</v>
      </c>
      <c r="G7" s="54"/>
      <c r="H7" s="54"/>
      <c r="I7" s="54"/>
      <c r="J7" s="54"/>
      <c r="K7" s="54"/>
      <c r="L7" s="54"/>
      <c r="M7" s="54"/>
      <c r="N7" s="54"/>
      <c r="Q7" t="s">
        <v>147</v>
      </c>
      <c r="R7" t="s">
        <v>148</v>
      </c>
    </row>
    <row r="8" spans="2:18" ht="13.95" customHeight="1" x14ac:dyDescent="0.3">
      <c r="B8" s="56"/>
      <c r="C8" s="8" t="s">
        <v>31</v>
      </c>
      <c r="D8" s="9" t="e">
        <f>CONCATENATE(" ",C8," = '", E8,"', ")</f>
        <v>#REF!</v>
      </c>
      <c r="E8" s="10" t="e">
        <f>#REF!</f>
        <v>#REF!</v>
      </c>
      <c r="G8" s="54"/>
      <c r="H8" s="54"/>
      <c r="I8" s="54"/>
      <c r="J8" s="54"/>
      <c r="K8" s="54"/>
      <c r="L8" s="54"/>
      <c r="M8" s="54"/>
      <c r="N8" s="54"/>
      <c r="Q8" t="s">
        <v>149</v>
      </c>
      <c r="R8" t="s">
        <v>150</v>
      </c>
    </row>
    <row r="9" spans="2:18" x14ac:dyDescent="0.3">
      <c r="B9" s="55" t="s">
        <v>53</v>
      </c>
      <c r="C9" s="8" t="s">
        <v>32</v>
      </c>
      <c r="D9" s="9" t="e">
        <f t="shared" si="0"/>
        <v>#REF!</v>
      </c>
      <c r="E9" s="10" t="e">
        <f>E5</f>
        <v>#REF!</v>
      </c>
      <c r="G9" s="54"/>
      <c r="H9" s="54"/>
      <c r="I9" s="54"/>
      <c r="J9" s="54"/>
      <c r="K9" s="54"/>
      <c r="L9" s="54"/>
      <c r="M9" s="54"/>
      <c r="N9" s="54"/>
      <c r="Q9" t="s">
        <v>151</v>
      </c>
      <c r="R9" t="s">
        <v>152</v>
      </c>
    </row>
    <row r="10" spans="2:18" x14ac:dyDescent="0.3">
      <c r="B10" s="57"/>
      <c r="C10" s="8" t="s">
        <v>33</v>
      </c>
      <c r="D10" s="9" t="e">
        <f t="shared" si="0"/>
        <v>#REF!</v>
      </c>
      <c r="E10" s="9" t="e">
        <f>E6</f>
        <v>#REF!</v>
      </c>
      <c r="G10" s="54"/>
      <c r="H10" s="54"/>
      <c r="I10" s="54"/>
      <c r="J10" s="54"/>
      <c r="K10" s="54"/>
      <c r="L10" s="54"/>
      <c r="M10" s="54"/>
      <c r="N10" s="54"/>
      <c r="Q10" t="s">
        <v>153</v>
      </c>
      <c r="R10" t="s">
        <v>154</v>
      </c>
    </row>
    <row r="11" spans="2:18" x14ac:dyDescent="0.3">
      <c r="B11" s="57"/>
      <c r="C11" s="8" t="s">
        <v>34</v>
      </c>
      <c r="D11" s="9" t="e">
        <f t="shared" si="0"/>
        <v>#REF!</v>
      </c>
      <c r="E11" s="10" t="e">
        <f>E7</f>
        <v>#REF!</v>
      </c>
      <c r="G11" s="54"/>
      <c r="H11" s="54"/>
      <c r="I11" s="54"/>
      <c r="J11" s="54"/>
      <c r="K11" s="54"/>
      <c r="L11" s="54"/>
      <c r="M11" s="54"/>
      <c r="N11" s="54"/>
      <c r="Q11" t="s">
        <v>155</v>
      </c>
      <c r="R11" t="s">
        <v>156</v>
      </c>
    </row>
    <row r="12" spans="2:18" x14ac:dyDescent="0.3">
      <c r="B12" s="56"/>
      <c r="C12" s="8" t="s">
        <v>35</v>
      </c>
      <c r="D12" s="9" t="e">
        <f t="shared" si="0"/>
        <v>#REF!</v>
      </c>
      <c r="E12" s="10" t="e">
        <f>#REF!</f>
        <v>#REF!</v>
      </c>
      <c r="G12" s="54"/>
      <c r="H12" s="54"/>
      <c r="I12" s="54"/>
      <c r="J12" s="54"/>
      <c r="K12" s="54"/>
      <c r="L12" s="54"/>
      <c r="M12" s="54"/>
      <c r="N12" s="54"/>
      <c r="Q12" t="s">
        <v>157</v>
      </c>
      <c r="R12" t="s">
        <v>158</v>
      </c>
    </row>
    <row r="13" spans="2:18" x14ac:dyDescent="0.3">
      <c r="B13" s="55" t="s">
        <v>54</v>
      </c>
      <c r="C13" s="8" t="s">
        <v>36</v>
      </c>
      <c r="D13" s="9" t="e">
        <f t="shared" si="0"/>
        <v>#REF!</v>
      </c>
      <c r="E13" s="10" t="e">
        <f>E26</f>
        <v>#REF!</v>
      </c>
      <c r="G13" s="54"/>
      <c r="H13" s="54"/>
      <c r="I13" s="54"/>
      <c r="J13" s="54"/>
      <c r="K13" s="54"/>
      <c r="L13" s="54"/>
      <c r="M13" s="54"/>
      <c r="N13" s="54"/>
      <c r="Q13" t="s">
        <v>159</v>
      </c>
      <c r="R13" t="s">
        <v>160</v>
      </c>
    </row>
    <row r="14" spans="2:18" x14ac:dyDescent="0.3">
      <c r="B14" s="57"/>
      <c r="C14" s="8" t="s">
        <v>37</v>
      </c>
      <c r="D14" s="9" t="str">
        <f t="shared" si="0"/>
        <v xml:space="preserve"> @CSReferenceSchema = 'dbo', </v>
      </c>
      <c r="E14" s="9" t="s">
        <v>74</v>
      </c>
      <c r="G14" s="54"/>
      <c r="H14" s="54"/>
      <c r="I14" s="54"/>
      <c r="J14" s="54"/>
      <c r="K14" s="54"/>
      <c r="L14" s="54"/>
      <c r="M14" s="54"/>
      <c r="N14" s="54"/>
      <c r="Q14" t="s">
        <v>161</v>
      </c>
      <c r="R14" t="s">
        <v>162</v>
      </c>
    </row>
    <row r="15" spans="2:18" x14ac:dyDescent="0.3">
      <c r="B15" s="56"/>
      <c r="C15" s="8" t="s">
        <v>38</v>
      </c>
      <c r="D15" s="9" t="e">
        <f t="shared" si="0"/>
        <v>#REF!</v>
      </c>
      <c r="E15" s="10" t="e">
        <f>E26</f>
        <v>#REF!</v>
      </c>
      <c r="G15" s="54"/>
      <c r="H15" s="54"/>
      <c r="I15" s="54"/>
      <c r="J15" s="54"/>
      <c r="K15" s="54"/>
      <c r="L15" s="54"/>
      <c r="M15" s="54"/>
      <c r="N15" s="54"/>
      <c r="Q15" t="s">
        <v>163</v>
      </c>
      <c r="R15" t="s">
        <v>164</v>
      </c>
    </row>
    <row r="16" spans="2:18" x14ac:dyDescent="0.3">
      <c r="B16" s="17" t="s">
        <v>4</v>
      </c>
      <c r="C16" s="8" t="s">
        <v>39</v>
      </c>
      <c r="D16" s="9" t="e">
        <f t="shared" si="0"/>
        <v>#REF!</v>
      </c>
      <c r="E16" s="9" t="e">
        <f>#REF!</f>
        <v>#REF!</v>
      </c>
      <c r="G16" s="54"/>
      <c r="H16" s="54"/>
      <c r="I16" s="54"/>
      <c r="J16" s="54"/>
      <c r="K16" s="54"/>
      <c r="L16" s="54"/>
      <c r="M16" s="54"/>
      <c r="N16" s="54"/>
      <c r="Q16" t="s">
        <v>165</v>
      </c>
      <c r="R16" t="s">
        <v>166</v>
      </c>
    </row>
    <row r="17" spans="2:18" x14ac:dyDescent="0.3">
      <c r="B17" s="55" t="s">
        <v>55</v>
      </c>
      <c r="C17" s="8" t="s">
        <v>40</v>
      </c>
      <c r="D17" s="9" t="e">
        <f t="shared" si="0"/>
        <v>#REF!</v>
      </c>
      <c r="E17" s="10" t="e">
        <f>#REF!</f>
        <v>#REF!</v>
      </c>
      <c r="G17" s="54"/>
      <c r="H17" s="54"/>
      <c r="I17" s="54"/>
      <c r="J17" s="54"/>
      <c r="K17" s="54"/>
      <c r="L17" s="54"/>
      <c r="M17" s="54"/>
      <c r="N17" s="54"/>
      <c r="Q17" t="s">
        <v>167</v>
      </c>
      <c r="R17" t="s">
        <v>168</v>
      </c>
    </row>
    <row r="18" spans="2:18" x14ac:dyDescent="0.3">
      <c r="B18" s="57"/>
      <c r="C18" s="8" t="s">
        <v>41</v>
      </c>
      <c r="D18" s="9" t="e">
        <f t="shared" si="0"/>
        <v>#REF!</v>
      </c>
      <c r="E18" s="9" t="e">
        <f>#REF!</f>
        <v>#REF!</v>
      </c>
      <c r="G18" s="54"/>
      <c r="H18" s="54"/>
      <c r="I18" s="54"/>
      <c r="J18" s="54"/>
      <c r="K18" s="54"/>
      <c r="L18" s="54"/>
      <c r="M18" s="54"/>
      <c r="N18" s="54"/>
      <c r="Q18" t="s">
        <v>169</v>
      </c>
      <c r="R18" t="s">
        <v>170</v>
      </c>
    </row>
    <row r="19" spans="2:18" x14ac:dyDescent="0.3">
      <c r="B19" s="57"/>
      <c r="C19" s="8" t="s">
        <v>42</v>
      </c>
      <c r="D19" s="9" t="e">
        <f t="shared" si="0"/>
        <v>#REF!</v>
      </c>
      <c r="E19" s="10" t="e">
        <f>#REF!</f>
        <v>#REF!</v>
      </c>
      <c r="G19" s="54"/>
      <c r="H19" s="54"/>
      <c r="I19" s="54"/>
      <c r="J19" s="54"/>
      <c r="K19" s="54"/>
      <c r="L19" s="54"/>
      <c r="M19" s="54"/>
      <c r="N19" s="54"/>
      <c r="Q19" t="s">
        <v>171</v>
      </c>
      <c r="R19" t="s">
        <v>172</v>
      </c>
    </row>
    <row r="20" spans="2:18" x14ac:dyDescent="0.3">
      <c r="B20" s="56"/>
      <c r="C20" s="8" t="s">
        <v>43</v>
      </c>
      <c r="D20" s="9" t="e">
        <f t="shared" si="0"/>
        <v>#REF!</v>
      </c>
      <c r="E20" s="9" t="e">
        <f>#REF!</f>
        <v>#REF!</v>
      </c>
      <c r="G20" s="54"/>
      <c r="H20" s="54"/>
      <c r="I20" s="54"/>
      <c r="J20" s="54"/>
      <c r="K20" s="54"/>
      <c r="L20" s="54"/>
      <c r="M20" s="54"/>
      <c r="N20" s="54"/>
      <c r="Q20" t="s">
        <v>173</v>
      </c>
      <c r="R20" t="s">
        <v>174</v>
      </c>
    </row>
    <row r="21" spans="2:18" x14ac:dyDescent="0.3">
      <c r="B21" s="55" t="s">
        <v>56</v>
      </c>
      <c r="C21" s="8" t="s">
        <v>44</v>
      </c>
      <c r="D21" s="9" t="e">
        <f t="shared" si="0"/>
        <v>#REF!</v>
      </c>
      <c r="E21" s="10" t="e">
        <f>E26</f>
        <v>#REF!</v>
      </c>
      <c r="G21" s="54"/>
      <c r="H21" s="54"/>
      <c r="I21" s="54"/>
      <c r="J21" s="54"/>
      <c r="K21" s="54"/>
      <c r="L21" s="54"/>
      <c r="M21" s="54"/>
      <c r="N21" s="54"/>
      <c r="Q21" t="s">
        <v>175</v>
      </c>
      <c r="R21" t="s">
        <v>176</v>
      </c>
    </row>
    <row r="22" spans="2:18" x14ac:dyDescent="0.3">
      <c r="B22" s="57"/>
      <c r="C22" s="8" t="s">
        <v>45</v>
      </c>
      <c r="D22" s="9" t="e">
        <f t="shared" si="0"/>
        <v>#REF!</v>
      </c>
      <c r="E22" s="9" t="e">
        <f>#REF!</f>
        <v>#REF!</v>
      </c>
      <c r="G22" s="54"/>
      <c r="H22" s="54"/>
      <c r="I22" s="54"/>
      <c r="J22" s="54"/>
      <c r="K22" s="54"/>
      <c r="L22" s="54"/>
      <c r="M22" s="54"/>
      <c r="N22" s="54"/>
      <c r="Q22" t="s">
        <v>177</v>
      </c>
      <c r="R22" t="s">
        <v>178</v>
      </c>
    </row>
    <row r="23" spans="2:18" x14ac:dyDescent="0.3">
      <c r="B23" s="57"/>
      <c r="C23" s="8" t="s">
        <v>46</v>
      </c>
      <c r="D23" s="9" t="e">
        <f t="shared" si="0"/>
        <v>#REF!</v>
      </c>
      <c r="E23" s="9" t="e">
        <f>#REF!</f>
        <v>#REF!</v>
      </c>
      <c r="G23" s="54"/>
      <c r="H23" s="54"/>
      <c r="I23" s="54"/>
      <c r="J23" s="54"/>
      <c r="K23" s="54"/>
      <c r="L23" s="54"/>
      <c r="M23" s="54"/>
      <c r="N23" s="54"/>
      <c r="Q23" t="s">
        <v>179</v>
      </c>
      <c r="R23" t="s">
        <v>180</v>
      </c>
    </row>
    <row r="24" spans="2:18" x14ac:dyDescent="0.3">
      <c r="B24" s="57"/>
      <c r="C24" s="8" t="s">
        <v>47</v>
      </c>
      <c r="D24" s="9" t="e">
        <f t="shared" si="0"/>
        <v>#REF!</v>
      </c>
      <c r="E24" s="10" t="e">
        <f>CONCATENATE("RSVR_P_CV_",UPPER(MID(E16,13,500)),"_READ")</f>
        <v>#REF!</v>
      </c>
      <c r="G24" s="54"/>
      <c r="H24" s="54"/>
      <c r="I24" s="54"/>
      <c r="J24" s="54"/>
      <c r="K24" s="54"/>
      <c r="L24" s="54"/>
      <c r="M24" s="54"/>
      <c r="N24" s="54"/>
      <c r="Q24" t="s">
        <v>181</v>
      </c>
      <c r="R24" t="s">
        <v>182</v>
      </c>
    </row>
    <row r="25" spans="2:18" x14ac:dyDescent="0.3">
      <c r="B25" s="56"/>
      <c r="C25" s="8" t="s">
        <v>48</v>
      </c>
      <c r="D25" s="9" t="e">
        <f t="shared" si="0"/>
        <v>#REF!</v>
      </c>
      <c r="E25" s="10" t="e">
        <f>E24</f>
        <v>#REF!</v>
      </c>
      <c r="G25" s="54"/>
      <c r="H25" s="54"/>
      <c r="I25" s="54"/>
      <c r="J25" s="54"/>
      <c r="K25" s="54"/>
      <c r="L25" s="54"/>
      <c r="M25" s="54"/>
      <c r="N25" s="54"/>
      <c r="Q25" t="s">
        <v>183</v>
      </c>
      <c r="R25" t="s">
        <v>184</v>
      </c>
    </row>
    <row r="26" spans="2:18" x14ac:dyDescent="0.3">
      <c r="B26" s="55" t="s">
        <v>57</v>
      </c>
      <c r="C26" s="8" t="s">
        <v>72</v>
      </c>
      <c r="D26" s="9" t="e">
        <f t="shared" si="0"/>
        <v>#REF!</v>
      </c>
      <c r="E26" s="10" t="e">
        <f>#REF!</f>
        <v>#REF!</v>
      </c>
      <c r="G26" s="54"/>
      <c r="H26" s="54"/>
      <c r="I26" s="54"/>
      <c r="J26" s="54"/>
      <c r="K26" s="54"/>
      <c r="L26" s="54"/>
      <c r="M26" s="54"/>
      <c r="N26" s="54"/>
      <c r="Q26" t="s">
        <v>185</v>
      </c>
      <c r="R26" t="s">
        <v>186</v>
      </c>
    </row>
    <row r="27" spans="2:18" x14ac:dyDescent="0.3">
      <c r="B27" s="56"/>
      <c r="C27" s="8" t="s">
        <v>73</v>
      </c>
      <c r="D27" s="9" t="e">
        <f>CONCATENATE(" ",C27," = '", E27,"' ")</f>
        <v>#REF!</v>
      </c>
      <c r="E27" s="9" t="e">
        <f>#REF!</f>
        <v>#REF!</v>
      </c>
      <c r="G27" s="54"/>
      <c r="H27" s="54"/>
      <c r="I27" s="54"/>
      <c r="J27" s="54"/>
      <c r="K27" s="54"/>
      <c r="L27" s="54"/>
      <c r="M27" s="54"/>
      <c r="N27" s="54"/>
      <c r="Q27" t="s">
        <v>187</v>
      </c>
      <c r="R27" t="s">
        <v>188</v>
      </c>
    </row>
    <row r="28" spans="2:18" x14ac:dyDescent="0.3">
      <c r="Q28" t="s">
        <v>189</v>
      </c>
      <c r="R28" t="s">
        <v>190</v>
      </c>
    </row>
    <row r="29" spans="2:18" x14ac:dyDescent="0.3">
      <c r="Q29" t="s">
        <v>191</v>
      </c>
      <c r="R29" t="s">
        <v>192</v>
      </c>
    </row>
    <row r="30" spans="2:18" x14ac:dyDescent="0.3">
      <c r="Q30" t="s">
        <v>193</v>
      </c>
      <c r="R30" t="s">
        <v>194</v>
      </c>
    </row>
    <row r="31" spans="2:18" x14ac:dyDescent="0.3">
      <c r="B31" s="58" t="s">
        <v>68</v>
      </c>
      <c r="C31" s="58"/>
      <c r="Q31" t="s">
        <v>99</v>
      </c>
      <c r="R31" t="s">
        <v>195</v>
      </c>
    </row>
    <row r="32" spans="2:18" x14ac:dyDescent="0.3">
      <c r="B32" s="53" t="s">
        <v>75</v>
      </c>
      <c r="C32" s="53"/>
      <c r="D32" s="28" t="s">
        <v>90</v>
      </c>
      <c r="E32" s="15" t="s">
        <v>125</v>
      </c>
      <c r="Q32" t="s">
        <v>196</v>
      </c>
      <c r="R32" t="s">
        <v>197</v>
      </c>
    </row>
    <row r="33" spans="2:18" x14ac:dyDescent="0.3">
      <c r="B33" s="53" t="s">
        <v>76</v>
      </c>
      <c r="C33" s="53"/>
      <c r="D33" s="29" t="s">
        <v>91</v>
      </c>
      <c r="E33" s="10" t="s">
        <v>109</v>
      </c>
      <c r="Q33" t="s">
        <v>198</v>
      </c>
      <c r="R33" t="s">
        <v>199</v>
      </c>
    </row>
    <row r="34" spans="2:18" x14ac:dyDescent="0.3">
      <c r="B34" s="53" t="s">
        <v>77</v>
      </c>
      <c r="C34" s="53"/>
      <c r="D34" s="29" t="s">
        <v>92</v>
      </c>
      <c r="E34" s="10" t="s">
        <v>126</v>
      </c>
      <c r="Q34" t="s">
        <v>200</v>
      </c>
      <c r="R34" t="s">
        <v>201</v>
      </c>
    </row>
    <row r="35" spans="2:18" x14ac:dyDescent="0.3">
      <c r="B35" s="53" t="s">
        <v>78</v>
      </c>
      <c r="C35" s="53"/>
      <c r="D35" s="29" t="s">
        <v>93</v>
      </c>
      <c r="E35" s="10" t="s">
        <v>127</v>
      </c>
      <c r="Q35" t="s">
        <v>202</v>
      </c>
      <c r="R35" t="s">
        <v>203</v>
      </c>
    </row>
    <row r="36" spans="2:18" x14ac:dyDescent="0.3">
      <c r="B36" s="53" t="s">
        <v>79</v>
      </c>
      <c r="C36" s="53"/>
      <c r="D36" s="29" t="s">
        <v>94</v>
      </c>
      <c r="E36" s="10" t="s">
        <v>128</v>
      </c>
      <c r="Q36" t="s">
        <v>204</v>
      </c>
      <c r="R36" t="s">
        <v>205</v>
      </c>
    </row>
    <row r="37" spans="2:18" x14ac:dyDescent="0.3">
      <c r="B37" s="53" t="s">
        <v>80</v>
      </c>
      <c r="C37" s="53"/>
      <c r="E37" s="10" t="s">
        <v>129</v>
      </c>
      <c r="Q37" t="s">
        <v>206</v>
      </c>
      <c r="R37" t="s">
        <v>207</v>
      </c>
    </row>
    <row r="38" spans="2:18" x14ac:dyDescent="0.3">
      <c r="B38" s="53" t="s">
        <v>81</v>
      </c>
      <c r="C38" s="53"/>
      <c r="E38" s="10" t="s">
        <v>130</v>
      </c>
      <c r="Q38" t="s">
        <v>208</v>
      </c>
      <c r="R38" t="s">
        <v>209</v>
      </c>
    </row>
    <row r="39" spans="2:18" x14ac:dyDescent="0.3">
      <c r="B39" s="53" t="s">
        <v>82</v>
      </c>
      <c r="C39" s="53"/>
      <c r="E39" s="10" t="s">
        <v>131</v>
      </c>
      <c r="Q39" t="s">
        <v>210</v>
      </c>
      <c r="R39" t="s">
        <v>211</v>
      </c>
    </row>
    <row r="40" spans="2:18" x14ac:dyDescent="0.3">
      <c r="B40" s="53" t="s">
        <v>83</v>
      </c>
      <c r="C40" s="53"/>
      <c r="E40" s="10" t="s">
        <v>132</v>
      </c>
      <c r="Q40" t="s">
        <v>212</v>
      </c>
      <c r="R40" t="s">
        <v>213</v>
      </c>
    </row>
    <row r="41" spans="2:18" x14ac:dyDescent="0.3">
      <c r="B41" s="53" t="s">
        <v>84</v>
      </c>
      <c r="C41" s="53"/>
      <c r="E41" s="10" t="s">
        <v>133</v>
      </c>
      <c r="Q41" t="s">
        <v>214</v>
      </c>
      <c r="R41" t="s">
        <v>215</v>
      </c>
    </row>
    <row r="42" spans="2:18" x14ac:dyDescent="0.3">
      <c r="B42" s="53" t="s">
        <v>85</v>
      </c>
      <c r="C42" s="53"/>
      <c r="Q42" t="s">
        <v>216</v>
      </c>
      <c r="R42" t="s">
        <v>217</v>
      </c>
    </row>
    <row r="43" spans="2:18" x14ac:dyDescent="0.3">
      <c r="B43" s="53" t="s">
        <v>98</v>
      </c>
      <c r="C43" s="53"/>
      <c r="Q43" t="s">
        <v>218</v>
      </c>
      <c r="R43" t="s">
        <v>219</v>
      </c>
    </row>
    <row r="44" spans="2:18" x14ac:dyDescent="0.3">
      <c r="Q44" t="s">
        <v>220</v>
      </c>
      <c r="R44" t="s">
        <v>221</v>
      </c>
    </row>
    <row r="45" spans="2:18" x14ac:dyDescent="0.3">
      <c r="Q45" t="s">
        <v>222</v>
      </c>
      <c r="R45" t="s">
        <v>223</v>
      </c>
    </row>
    <row r="46" spans="2:18" x14ac:dyDescent="0.3">
      <c r="Q46" t="s">
        <v>224</v>
      </c>
      <c r="R46" t="s">
        <v>225</v>
      </c>
    </row>
    <row r="47" spans="2:18" x14ac:dyDescent="0.3">
      <c r="Q47" t="s">
        <v>226</v>
      </c>
      <c r="R47" t="s">
        <v>227</v>
      </c>
    </row>
    <row r="48" spans="2:18" x14ac:dyDescent="0.3">
      <c r="Q48" t="s">
        <v>228</v>
      </c>
      <c r="R48" t="s">
        <v>229</v>
      </c>
    </row>
    <row r="49" spans="17:18" x14ac:dyDescent="0.3">
      <c r="Q49" t="s">
        <v>230</v>
      </c>
      <c r="R49" t="s">
        <v>231</v>
      </c>
    </row>
    <row r="50" spans="17:18" x14ac:dyDescent="0.3">
      <c r="Q50" t="s">
        <v>232</v>
      </c>
      <c r="R50" t="s">
        <v>233</v>
      </c>
    </row>
    <row r="51" spans="17:18" x14ac:dyDescent="0.3">
      <c r="Q51" t="s">
        <v>234</v>
      </c>
      <c r="R51" t="s">
        <v>235</v>
      </c>
    </row>
    <row r="52" spans="17:18" x14ac:dyDescent="0.3">
      <c r="Q52" t="s">
        <v>236</v>
      </c>
      <c r="R52" t="s">
        <v>237</v>
      </c>
    </row>
    <row r="53" spans="17:18" x14ac:dyDescent="0.3">
      <c r="Q53" t="s">
        <v>238</v>
      </c>
      <c r="R53" t="s">
        <v>239</v>
      </c>
    </row>
    <row r="54" spans="17:18" x14ac:dyDescent="0.3">
      <c r="Q54" t="s">
        <v>240</v>
      </c>
      <c r="R54" t="s">
        <v>241</v>
      </c>
    </row>
    <row r="55" spans="17:18" x14ac:dyDescent="0.3">
      <c r="Q55" t="s">
        <v>242</v>
      </c>
      <c r="R55" t="s">
        <v>243</v>
      </c>
    </row>
    <row r="56" spans="17:18" x14ac:dyDescent="0.3">
      <c r="Q56" t="s">
        <v>244</v>
      </c>
      <c r="R56" t="s">
        <v>245</v>
      </c>
    </row>
    <row r="57" spans="17:18" x14ac:dyDescent="0.3">
      <c r="Q57" t="s">
        <v>246</v>
      </c>
      <c r="R57" t="s">
        <v>247</v>
      </c>
    </row>
    <row r="58" spans="17:18" x14ac:dyDescent="0.3">
      <c r="Q58" t="s">
        <v>248</v>
      </c>
      <c r="R58" t="s">
        <v>249</v>
      </c>
    </row>
    <row r="59" spans="17:18" x14ac:dyDescent="0.3">
      <c r="Q59" t="s">
        <v>250</v>
      </c>
      <c r="R59" t="s">
        <v>251</v>
      </c>
    </row>
    <row r="60" spans="17:18" x14ac:dyDescent="0.3">
      <c r="Q60" t="s">
        <v>252</v>
      </c>
      <c r="R60" t="s">
        <v>253</v>
      </c>
    </row>
    <row r="61" spans="17:18" x14ac:dyDescent="0.3">
      <c r="Q61" t="s">
        <v>254</v>
      </c>
      <c r="R61" t="s">
        <v>255</v>
      </c>
    </row>
    <row r="62" spans="17:18" x14ac:dyDescent="0.3">
      <c r="Q62" t="s">
        <v>256</v>
      </c>
      <c r="R62" t="s">
        <v>257</v>
      </c>
    </row>
    <row r="63" spans="17:18" x14ac:dyDescent="0.3">
      <c r="Q63" t="s">
        <v>258</v>
      </c>
      <c r="R63" t="s">
        <v>259</v>
      </c>
    </row>
    <row r="64" spans="17:18" x14ac:dyDescent="0.3">
      <c r="Q64" t="s">
        <v>260</v>
      </c>
      <c r="R64" t="s">
        <v>261</v>
      </c>
    </row>
    <row r="65" spans="17:18" x14ac:dyDescent="0.3">
      <c r="Q65" t="s">
        <v>262</v>
      </c>
      <c r="R65" t="s">
        <v>263</v>
      </c>
    </row>
    <row r="66" spans="17:18" x14ac:dyDescent="0.3">
      <c r="Q66" t="s">
        <v>264</v>
      </c>
      <c r="R66" t="s">
        <v>265</v>
      </c>
    </row>
    <row r="67" spans="17:18" x14ac:dyDescent="0.3">
      <c r="Q67" t="s">
        <v>266</v>
      </c>
      <c r="R67" t="s">
        <v>267</v>
      </c>
    </row>
    <row r="68" spans="17:18" x14ac:dyDescent="0.3">
      <c r="Q68" t="s">
        <v>268</v>
      </c>
      <c r="R68" t="s">
        <v>269</v>
      </c>
    </row>
    <row r="69" spans="17:18" x14ac:dyDescent="0.3">
      <c r="Q69" t="s">
        <v>270</v>
      </c>
      <c r="R69" t="s">
        <v>271</v>
      </c>
    </row>
    <row r="70" spans="17:18" x14ac:dyDescent="0.3">
      <c r="Q70" t="s">
        <v>272</v>
      </c>
      <c r="R70" t="s">
        <v>273</v>
      </c>
    </row>
    <row r="71" spans="17:18" x14ac:dyDescent="0.3">
      <c r="Q71" t="s">
        <v>274</v>
      </c>
      <c r="R71" t="s">
        <v>275</v>
      </c>
    </row>
    <row r="72" spans="17:18" x14ac:dyDescent="0.3">
      <c r="Q72" t="s">
        <v>276</v>
      </c>
      <c r="R72" t="s">
        <v>277</v>
      </c>
    </row>
    <row r="73" spans="17:18" x14ac:dyDescent="0.3">
      <c r="Q73" t="s">
        <v>278</v>
      </c>
      <c r="R73" t="s">
        <v>279</v>
      </c>
    </row>
    <row r="74" spans="17:18" x14ac:dyDescent="0.3">
      <c r="Q74" t="s">
        <v>280</v>
      </c>
      <c r="R74" t="s">
        <v>281</v>
      </c>
    </row>
    <row r="75" spans="17:18" x14ac:dyDescent="0.3">
      <c r="Q75" t="s">
        <v>282</v>
      </c>
      <c r="R75" t="s">
        <v>283</v>
      </c>
    </row>
    <row r="76" spans="17:18" x14ac:dyDescent="0.3">
      <c r="Q76" t="s">
        <v>284</v>
      </c>
      <c r="R76" t="s">
        <v>285</v>
      </c>
    </row>
    <row r="77" spans="17:18" x14ac:dyDescent="0.3">
      <c r="Q77" t="s">
        <v>286</v>
      </c>
      <c r="R77" t="s">
        <v>287</v>
      </c>
    </row>
    <row r="78" spans="17:18" x14ac:dyDescent="0.3">
      <c r="Q78" t="s">
        <v>288</v>
      </c>
      <c r="R78" t="s">
        <v>289</v>
      </c>
    </row>
    <row r="79" spans="17:18" x14ac:dyDescent="0.3">
      <c r="Q79" t="s">
        <v>290</v>
      </c>
      <c r="R79" t="s">
        <v>291</v>
      </c>
    </row>
    <row r="80" spans="17:18" x14ac:dyDescent="0.3">
      <c r="Q80" t="s">
        <v>292</v>
      </c>
      <c r="R80" t="s">
        <v>293</v>
      </c>
    </row>
    <row r="81" spans="17:18" x14ac:dyDescent="0.3">
      <c r="Q81" t="s">
        <v>294</v>
      </c>
      <c r="R81" t="s">
        <v>295</v>
      </c>
    </row>
    <row r="82" spans="17:18" x14ac:dyDescent="0.3">
      <c r="Q82" t="s">
        <v>296</v>
      </c>
      <c r="R82" t="s">
        <v>297</v>
      </c>
    </row>
    <row r="83" spans="17:18" x14ac:dyDescent="0.3">
      <c r="Q83" t="s">
        <v>298</v>
      </c>
      <c r="R83" t="s">
        <v>299</v>
      </c>
    </row>
    <row r="84" spans="17:18" x14ac:dyDescent="0.3">
      <c r="Q84" t="s">
        <v>300</v>
      </c>
      <c r="R84" t="s">
        <v>301</v>
      </c>
    </row>
    <row r="85" spans="17:18" x14ac:dyDescent="0.3">
      <c r="Q85" t="s">
        <v>302</v>
      </c>
      <c r="R85" t="s">
        <v>303</v>
      </c>
    </row>
    <row r="86" spans="17:18" x14ac:dyDescent="0.3">
      <c r="Q86" t="s">
        <v>304</v>
      </c>
      <c r="R86" t="s">
        <v>305</v>
      </c>
    </row>
    <row r="87" spans="17:18" x14ac:dyDescent="0.3">
      <c r="Q87" t="s">
        <v>306</v>
      </c>
      <c r="R87" t="s">
        <v>307</v>
      </c>
    </row>
    <row r="88" spans="17:18" x14ac:dyDescent="0.3">
      <c r="Q88" t="s">
        <v>308</v>
      </c>
      <c r="R88" t="s">
        <v>309</v>
      </c>
    </row>
    <row r="89" spans="17:18" x14ac:dyDescent="0.3">
      <c r="Q89" t="s">
        <v>310</v>
      </c>
      <c r="R89" t="s">
        <v>311</v>
      </c>
    </row>
    <row r="90" spans="17:18" x14ac:dyDescent="0.3">
      <c r="Q90" t="s">
        <v>312</v>
      </c>
      <c r="R90" t="s">
        <v>313</v>
      </c>
    </row>
    <row r="91" spans="17:18" x14ac:dyDescent="0.3">
      <c r="Q91" t="s">
        <v>314</v>
      </c>
      <c r="R91" t="s">
        <v>315</v>
      </c>
    </row>
    <row r="92" spans="17:18" x14ac:dyDescent="0.3">
      <c r="Q92" t="s">
        <v>316</v>
      </c>
      <c r="R92" t="s">
        <v>317</v>
      </c>
    </row>
    <row r="93" spans="17:18" x14ac:dyDescent="0.3">
      <c r="Q93" t="s">
        <v>318</v>
      </c>
      <c r="R93" t="s">
        <v>319</v>
      </c>
    </row>
    <row r="94" spans="17:18" x14ac:dyDescent="0.3">
      <c r="Q94" t="s">
        <v>320</v>
      </c>
      <c r="R94" t="s">
        <v>321</v>
      </c>
    </row>
    <row r="95" spans="17:18" x14ac:dyDescent="0.3">
      <c r="Q95" t="s">
        <v>322</v>
      </c>
      <c r="R95" t="s">
        <v>323</v>
      </c>
    </row>
    <row r="96" spans="17:18" x14ac:dyDescent="0.3">
      <c r="Q96" t="s">
        <v>324</v>
      </c>
      <c r="R96" t="s">
        <v>325</v>
      </c>
    </row>
    <row r="97" spans="17:18" x14ac:dyDescent="0.3">
      <c r="Q97" t="s">
        <v>326</v>
      </c>
      <c r="R97" t="s">
        <v>327</v>
      </c>
    </row>
    <row r="98" spans="17:18" x14ac:dyDescent="0.3">
      <c r="Q98" t="s">
        <v>328</v>
      </c>
      <c r="R98" t="s">
        <v>329</v>
      </c>
    </row>
    <row r="99" spans="17:18" x14ac:dyDescent="0.3">
      <c r="Q99" t="s">
        <v>330</v>
      </c>
      <c r="R99" t="s">
        <v>331</v>
      </c>
    </row>
    <row r="100" spans="17:18" x14ac:dyDescent="0.3">
      <c r="Q100" t="s">
        <v>332</v>
      </c>
      <c r="R100" t="s">
        <v>333</v>
      </c>
    </row>
    <row r="101" spans="17:18" x14ac:dyDescent="0.3">
      <c r="Q101" t="s">
        <v>334</v>
      </c>
      <c r="R101" t="s">
        <v>335</v>
      </c>
    </row>
    <row r="102" spans="17:18" x14ac:dyDescent="0.3">
      <c r="Q102" t="s">
        <v>336</v>
      </c>
      <c r="R102" t="s">
        <v>337</v>
      </c>
    </row>
    <row r="103" spans="17:18" x14ac:dyDescent="0.3">
      <c r="Q103" t="s">
        <v>338</v>
      </c>
      <c r="R103" t="s">
        <v>339</v>
      </c>
    </row>
    <row r="104" spans="17:18" x14ac:dyDescent="0.3">
      <c r="Q104" t="s">
        <v>340</v>
      </c>
      <c r="R104" t="s">
        <v>341</v>
      </c>
    </row>
    <row r="105" spans="17:18" x14ac:dyDescent="0.3">
      <c r="Q105" t="s">
        <v>342</v>
      </c>
      <c r="R105" t="s">
        <v>343</v>
      </c>
    </row>
    <row r="106" spans="17:18" x14ac:dyDescent="0.3">
      <c r="Q106" t="s">
        <v>344</v>
      </c>
      <c r="R106" t="s">
        <v>345</v>
      </c>
    </row>
    <row r="107" spans="17:18" x14ac:dyDescent="0.3">
      <c r="Q107" t="s">
        <v>346</v>
      </c>
      <c r="R107" t="s">
        <v>347</v>
      </c>
    </row>
    <row r="108" spans="17:18" x14ac:dyDescent="0.3">
      <c r="Q108" t="s">
        <v>348</v>
      </c>
      <c r="R108" t="s">
        <v>349</v>
      </c>
    </row>
    <row r="109" spans="17:18" x14ac:dyDescent="0.3">
      <c r="Q109" t="s">
        <v>350</v>
      </c>
      <c r="R109" t="s">
        <v>351</v>
      </c>
    </row>
    <row r="110" spans="17:18" x14ac:dyDescent="0.3">
      <c r="Q110" t="s">
        <v>352</v>
      </c>
      <c r="R110" t="s">
        <v>353</v>
      </c>
    </row>
    <row r="111" spans="17:18" x14ac:dyDescent="0.3">
      <c r="Q111" t="s">
        <v>354</v>
      </c>
      <c r="R111" t="s">
        <v>355</v>
      </c>
    </row>
    <row r="112" spans="17:18" x14ac:dyDescent="0.3">
      <c r="Q112" t="s">
        <v>356</v>
      </c>
      <c r="R112" t="s">
        <v>357</v>
      </c>
    </row>
    <row r="113" spans="17:18" x14ac:dyDescent="0.3">
      <c r="Q113" t="s">
        <v>358</v>
      </c>
      <c r="R113" t="s">
        <v>359</v>
      </c>
    </row>
    <row r="114" spans="17:18" x14ac:dyDescent="0.3">
      <c r="Q114" t="s">
        <v>360</v>
      </c>
      <c r="R114" t="s">
        <v>361</v>
      </c>
    </row>
    <row r="115" spans="17:18" x14ac:dyDescent="0.3">
      <c r="Q115" t="s">
        <v>362</v>
      </c>
      <c r="R115" t="s">
        <v>363</v>
      </c>
    </row>
    <row r="116" spans="17:18" x14ac:dyDescent="0.3">
      <c r="Q116" t="s">
        <v>364</v>
      </c>
      <c r="R116" t="s">
        <v>365</v>
      </c>
    </row>
    <row r="117" spans="17:18" x14ac:dyDescent="0.3">
      <c r="Q117" t="s">
        <v>366</v>
      </c>
      <c r="R117" t="s">
        <v>367</v>
      </c>
    </row>
    <row r="118" spans="17:18" x14ac:dyDescent="0.3">
      <c r="Q118" t="s">
        <v>368</v>
      </c>
      <c r="R118" t="s">
        <v>369</v>
      </c>
    </row>
    <row r="119" spans="17:18" x14ac:dyDescent="0.3">
      <c r="Q119" t="s">
        <v>370</v>
      </c>
      <c r="R119" t="s">
        <v>371</v>
      </c>
    </row>
    <row r="120" spans="17:18" x14ac:dyDescent="0.3">
      <c r="Q120" t="s">
        <v>372</v>
      </c>
      <c r="R120" t="s">
        <v>373</v>
      </c>
    </row>
    <row r="121" spans="17:18" x14ac:dyDescent="0.3">
      <c r="Q121" t="s">
        <v>374</v>
      </c>
      <c r="R121" t="s">
        <v>375</v>
      </c>
    </row>
    <row r="122" spans="17:18" x14ac:dyDescent="0.3">
      <c r="Q122" t="s">
        <v>376</v>
      </c>
      <c r="R122" t="s">
        <v>377</v>
      </c>
    </row>
    <row r="123" spans="17:18" x14ac:dyDescent="0.3">
      <c r="Q123" t="s">
        <v>378</v>
      </c>
      <c r="R123" t="s">
        <v>379</v>
      </c>
    </row>
    <row r="124" spans="17:18" x14ac:dyDescent="0.3">
      <c r="Q124" t="s">
        <v>380</v>
      </c>
      <c r="R124" t="s">
        <v>381</v>
      </c>
    </row>
    <row r="125" spans="17:18" x14ac:dyDescent="0.3">
      <c r="Q125" t="s">
        <v>382</v>
      </c>
      <c r="R125" t="s">
        <v>383</v>
      </c>
    </row>
    <row r="126" spans="17:18" x14ac:dyDescent="0.3">
      <c r="Q126" t="s">
        <v>384</v>
      </c>
      <c r="R126" t="s">
        <v>385</v>
      </c>
    </row>
    <row r="127" spans="17:18" x14ac:dyDescent="0.3">
      <c r="Q127" t="s">
        <v>386</v>
      </c>
      <c r="R127" t="s">
        <v>387</v>
      </c>
    </row>
    <row r="128" spans="17:18" x14ac:dyDescent="0.3">
      <c r="Q128" t="s">
        <v>388</v>
      </c>
      <c r="R128" t="s">
        <v>389</v>
      </c>
    </row>
    <row r="129" spans="17:18" x14ac:dyDescent="0.3">
      <c r="Q129" t="s">
        <v>390</v>
      </c>
      <c r="R129" t="s">
        <v>391</v>
      </c>
    </row>
    <row r="130" spans="17:18" x14ac:dyDescent="0.3">
      <c r="Q130" t="s">
        <v>392</v>
      </c>
      <c r="R130" t="s">
        <v>393</v>
      </c>
    </row>
    <row r="131" spans="17:18" x14ac:dyDescent="0.3">
      <c r="Q131" t="s">
        <v>394</v>
      </c>
      <c r="R131" t="s">
        <v>395</v>
      </c>
    </row>
    <row r="132" spans="17:18" x14ac:dyDescent="0.3">
      <c r="Q132" t="s">
        <v>396</v>
      </c>
      <c r="R132" t="s">
        <v>397</v>
      </c>
    </row>
    <row r="133" spans="17:18" x14ac:dyDescent="0.3">
      <c r="Q133" t="s">
        <v>398</v>
      </c>
      <c r="R133" t="s">
        <v>399</v>
      </c>
    </row>
    <row r="134" spans="17:18" x14ac:dyDescent="0.3">
      <c r="Q134" t="s">
        <v>400</v>
      </c>
      <c r="R134" t="s">
        <v>401</v>
      </c>
    </row>
    <row r="135" spans="17:18" x14ac:dyDescent="0.3">
      <c r="Q135" t="s">
        <v>402</v>
      </c>
      <c r="R135" t="s">
        <v>403</v>
      </c>
    </row>
    <row r="136" spans="17:18" x14ac:dyDescent="0.3">
      <c r="Q136" t="s">
        <v>404</v>
      </c>
      <c r="R136" t="s">
        <v>405</v>
      </c>
    </row>
    <row r="137" spans="17:18" x14ac:dyDescent="0.3">
      <c r="Q137" t="s">
        <v>406</v>
      </c>
      <c r="R137" t="s">
        <v>407</v>
      </c>
    </row>
    <row r="138" spans="17:18" x14ac:dyDescent="0.3">
      <c r="Q138" t="s">
        <v>408</v>
      </c>
      <c r="R138" t="s">
        <v>409</v>
      </c>
    </row>
    <row r="139" spans="17:18" x14ac:dyDescent="0.3">
      <c r="Q139" t="s">
        <v>410</v>
      </c>
      <c r="R139" t="s">
        <v>411</v>
      </c>
    </row>
    <row r="140" spans="17:18" x14ac:dyDescent="0.3">
      <c r="Q140" t="s">
        <v>412</v>
      </c>
      <c r="R140" t="s">
        <v>413</v>
      </c>
    </row>
    <row r="141" spans="17:18" x14ac:dyDescent="0.3">
      <c r="Q141" t="s">
        <v>414</v>
      </c>
      <c r="R141" t="s">
        <v>415</v>
      </c>
    </row>
    <row r="142" spans="17:18" x14ac:dyDescent="0.3">
      <c r="Q142" t="s">
        <v>416</v>
      </c>
      <c r="R142" t="s">
        <v>417</v>
      </c>
    </row>
    <row r="143" spans="17:18" x14ac:dyDescent="0.3">
      <c r="Q143" t="s">
        <v>418</v>
      </c>
      <c r="R143" t="s">
        <v>419</v>
      </c>
    </row>
    <row r="144" spans="17:18" x14ac:dyDescent="0.3">
      <c r="Q144" t="s">
        <v>420</v>
      </c>
      <c r="R144" t="s">
        <v>421</v>
      </c>
    </row>
    <row r="145" spans="17:18" x14ac:dyDescent="0.3">
      <c r="Q145" t="s">
        <v>422</v>
      </c>
      <c r="R145" t="s">
        <v>423</v>
      </c>
    </row>
    <row r="146" spans="17:18" x14ac:dyDescent="0.3">
      <c r="Q146" t="s">
        <v>424</v>
      </c>
      <c r="R146" t="s">
        <v>425</v>
      </c>
    </row>
    <row r="147" spans="17:18" x14ac:dyDescent="0.3">
      <c r="Q147" t="s">
        <v>426</v>
      </c>
      <c r="R147" t="s">
        <v>427</v>
      </c>
    </row>
    <row r="148" spans="17:18" x14ac:dyDescent="0.3">
      <c r="Q148" t="s">
        <v>428</v>
      </c>
      <c r="R148" t="s">
        <v>429</v>
      </c>
    </row>
    <row r="149" spans="17:18" x14ac:dyDescent="0.3">
      <c r="Q149" t="s">
        <v>430</v>
      </c>
      <c r="R149" t="s">
        <v>431</v>
      </c>
    </row>
    <row r="150" spans="17:18" x14ac:dyDescent="0.3">
      <c r="Q150" t="s">
        <v>432</v>
      </c>
      <c r="R150" t="s">
        <v>433</v>
      </c>
    </row>
    <row r="151" spans="17:18" x14ac:dyDescent="0.3">
      <c r="Q151" t="s">
        <v>434</v>
      </c>
      <c r="R151" t="s">
        <v>435</v>
      </c>
    </row>
    <row r="152" spans="17:18" x14ac:dyDescent="0.3">
      <c r="Q152" t="s">
        <v>436</v>
      </c>
      <c r="R152" t="s">
        <v>437</v>
      </c>
    </row>
    <row r="153" spans="17:18" x14ac:dyDescent="0.3">
      <c r="Q153" t="s">
        <v>438</v>
      </c>
      <c r="R153" t="s">
        <v>439</v>
      </c>
    </row>
    <row r="154" spans="17:18" x14ac:dyDescent="0.3">
      <c r="Q154" t="s">
        <v>440</v>
      </c>
      <c r="R154" t="s">
        <v>441</v>
      </c>
    </row>
    <row r="155" spans="17:18" x14ac:dyDescent="0.3">
      <c r="Q155" t="s">
        <v>442</v>
      </c>
      <c r="R155" t="s">
        <v>443</v>
      </c>
    </row>
    <row r="156" spans="17:18" x14ac:dyDescent="0.3">
      <c r="Q156" t="s">
        <v>444</v>
      </c>
      <c r="R156" t="s">
        <v>445</v>
      </c>
    </row>
    <row r="157" spans="17:18" x14ac:dyDescent="0.3">
      <c r="Q157" t="s">
        <v>446</v>
      </c>
      <c r="R157" t="s">
        <v>447</v>
      </c>
    </row>
    <row r="158" spans="17:18" x14ac:dyDescent="0.3">
      <c r="Q158" t="s">
        <v>448</v>
      </c>
      <c r="R158" t="s">
        <v>449</v>
      </c>
    </row>
    <row r="159" spans="17:18" x14ac:dyDescent="0.3">
      <c r="Q159" t="s">
        <v>450</v>
      </c>
      <c r="R159" t="s">
        <v>451</v>
      </c>
    </row>
    <row r="160" spans="17:18" x14ac:dyDescent="0.3">
      <c r="Q160" t="s">
        <v>452</v>
      </c>
      <c r="R160" t="s">
        <v>453</v>
      </c>
    </row>
    <row r="161" spans="17:18" x14ac:dyDescent="0.3">
      <c r="Q161" t="s">
        <v>454</v>
      </c>
      <c r="R161" t="s">
        <v>455</v>
      </c>
    </row>
    <row r="162" spans="17:18" x14ac:dyDescent="0.3">
      <c r="Q162" t="s">
        <v>456</v>
      </c>
      <c r="R162" t="s">
        <v>457</v>
      </c>
    </row>
    <row r="163" spans="17:18" x14ac:dyDescent="0.3">
      <c r="Q163" t="s">
        <v>458</v>
      </c>
      <c r="R163" t="s">
        <v>459</v>
      </c>
    </row>
    <row r="164" spans="17:18" x14ac:dyDescent="0.3">
      <c r="Q164" t="s">
        <v>460</v>
      </c>
      <c r="R164" t="s">
        <v>461</v>
      </c>
    </row>
    <row r="165" spans="17:18" x14ac:dyDescent="0.3">
      <c r="Q165" t="s">
        <v>462</v>
      </c>
      <c r="R165" t="s">
        <v>463</v>
      </c>
    </row>
    <row r="166" spans="17:18" x14ac:dyDescent="0.3">
      <c r="Q166" t="s">
        <v>464</v>
      </c>
      <c r="R166" t="s">
        <v>465</v>
      </c>
    </row>
    <row r="167" spans="17:18" x14ac:dyDescent="0.3">
      <c r="Q167" t="s">
        <v>466</v>
      </c>
      <c r="R167" t="s">
        <v>467</v>
      </c>
    </row>
    <row r="168" spans="17:18" x14ac:dyDescent="0.3">
      <c r="Q168" t="s">
        <v>468</v>
      </c>
      <c r="R168" t="s">
        <v>469</v>
      </c>
    </row>
    <row r="169" spans="17:18" x14ac:dyDescent="0.3">
      <c r="Q169" t="s">
        <v>470</v>
      </c>
      <c r="R169" t="s">
        <v>471</v>
      </c>
    </row>
    <row r="170" spans="17:18" x14ac:dyDescent="0.3">
      <c r="Q170" t="s">
        <v>472</v>
      </c>
      <c r="R170" t="s">
        <v>473</v>
      </c>
    </row>
    <row r="171" spans="17:18" x14ac:dyDescent="0.3">
      <c r="Q171" t="s">
        <v>474</v>
      </c>
      <c r="R171" t="s">
        <v>475</v>
      </c>
    </row>
    <row r="172" spans="17:18" x14ac:dyDescent="0.3">
      <c r="Q172" t="s">
        <v>476</v>
      </c>
      <c r="R172" t="s">
        <v>477</v>
      </c>
    </row>
    <row r="173" spans="17:18" x14ac:dyDescent="0.3">
      <c r="Q173" t="s">
        <v>478</v>
      </c>
      <c r="R173" t="s">
        <v>479</v>
      </c>
    </row>
    <row r="174" spans="17:18" x14ac:dyDescent="0.3">
      <c r="Q174" t="s">
        <v>480</v>
      </c>
      <c r="R174" t="s">
        <v>481</v>
      </c>
    </row>
    <row r="175" spans="17:18" x14ac:dyDescent="0.3">
      <c r="Q175" t="s">
        <v>482</v>
      </c>
      <c r="R175" t="s">
        <v>483</v>
      </c>
    </row>
    <row r="176" spans="17:18" x14ac:dyDescent="0.3">
      <c r="Q176" t="s">
        <v>484</v>
      </c>
      <c r="R176" t="s">
        <v>485</v>
      </c>
    </row>
    <row r="177" spans="17:18" x14ac:dyDescent="0.3">
      <c r="Q177" t="s">
        <v>486</v>
      </c>
      <c r="R177" t="s">
        <v>487</v>
      </c>
    </row>
    <row r="178" spans="17:18" x14ac:dyDescent="0.3">
      <c r="Q178" t="s">
        <v>488</v>
      </c>
      <c r="R178" t="s">
        <v>489</v>
      </c>
    </row>
    <row r="179" spans="17:18" x14ac:dyDescent="0.3">
      <c r="Q179" t="s">
        <v>490</v>
      </c>
      <c r="R179" t="s">
        <v>491</v>
      </c>
    </row>
    <row r="180" spans="17:18" x14ac:dyDescent="0.3">
      <c r="Q180" t="s">
        <v>492</v>
      </c>
      <c r="R180" t="s">
        <v>493</v>
      </c>
    </row>
    <row r="181" spans="17:18" x14ac:dyDescent="0.3">
      <c r="Q181" t="s">
        <v>494</v>
      </c>
      <c r="R181" t="s">
        <v>495</v>
      </c>
    </row>
    <row r="182" spans="17:18" x14ac:dyDescent="0.3">
      <c r="Q182" t="s">
        <v>496</v>
      </c>
      <c r="R182" t="s">
        <v>497</v>
      </c>
    </row>
    <row r="183" spans="17:18" x14ac:dyDescent="0.3">
      <c r="Q183" t="s">
        <v>498</v>
      </c>
      <c r="R183" t="s">
        <v>499</v>
      </c>
    </row>
    <row r="184" spans="17:18" x14ac:dyDescent="0.3">
      <c r="Q184" t="s">
        <v>500</v>
      </c>
      <c r="R184" t="s">
        <v>501</v>
      </c>
    </row>
    <row r="185" spans="17:18" x14ac:dyDescent="0.3">
      <c r="Q185" t="s">
        <v>502</v>
      </c>
      <c r="R185" t="s">
        <v>503</v>
      </c>
    </row>
    <row r="186" spans="17:18" x14ac:dyDescent="0.3">
      <c r="Q186" t="s">
        <v>504</v>
      </c>
      <c r="R186" t="s">
        <v>505</v>
      </c>
    </row>
    <row r="187" spans="17:18" x14ac:dyDescent="0.3">
      <c r="Q187" t="s">
        <v>506</v>
      </c>
      <c r="R187" t="s">
        <v>507</v>
      </c>
    </row>
    <row r="188" spans="17:18" x14ac:dyDescent="0.3">
      <c r="Q188" t="s">
        <v>508</v>
      </c>
      <c r="R188" t="s">
        <v>509</v>
      </c>
    </row>
    <row r="189" spans="17:18" x14ac:dyDescent="0.3">
      <c r="Q189" t="s">
        <v>510</v>
      </c>
      <c r="R189" t="s">
        <v>511</v>
      </c>
    </row>
    <row r="190" spans="17:18" x14ac:dyDescent="0.3">
      <c r="Q190" t="s">
        <v>512</v>
      </c>
      <c r="R190" t="s">
        <v>513</v>
      </c>
    </row>
    <row r="191" spans="17:18" x14ac:dyDescent="0.3">
      <c r="Q191" t="s">
        <v>514</v>
      </c>
      <c r="R191" t="s">
        <v>515</v>
      </c>
    </row>
    <row r="192" spans="17:18" x14ac:dyDescent="0.3">
      <c r="Q192" t="s">
        <v>516</v>
      </c>
      <c r="R192" t="s">
        <v>517</v>
      </c>
    </row>
    <row r="193" spans="17:18" x14ac:dyDescent="0.3">
      <c r="Q193" t="s">
        <v>518</v>
      </c>
      <c r="R193" t="s">
        <v>519</v>
      </c>
    </row>
    <row r="194" spans="17:18" x14ac:dyDescent="0.3">
      <c r="Q194" t="s">
        <v>520</v>
      </c>
      <c r="R194" t="s">
        <v>521</v>
      </c>
    </row>
    <row r="195" spans="17:18" x14ac:dyDescent="0.3">
      <c r="Q195" t="s">
        <v>522</v>
      </c>
      <c r="R195" t="s">
        <v>523</v>
      </c>
    </row>
    <row r="196" spans="17:18" x14ac:dyDescent="0.3">
      <c r="Q196" t="s">
        <v>524</v>
      </c>
      <c r="R196" t="s">
        <v>525</v>
      </c>
    </row>
    <row r="197" spans="17:18" x14ac:dyDescent="0.3">
      <c r="Q197" t="s">
        <v>526</v>
      </c>
      <c r="R197" t="s">
        <v>527</v>
      </c>
    </row>
    <row r="198" spans="17:18" x14ac:dyDescent="0.3">
      <c r="Q198" t="s">
        <v>528</v>
      </c>
      <c r="R198" t="s">
        <v>529</v>
      </c>
    </row>
    <row r="199" spans="17:18" x14ac:dyDescent="0.3">
      <c r="Q199" t="s">
        <v>530</v>
      </c>
      <c r="R199" t="s">
        <v>531</v>
      </c>
    </row>
    <row r="200" spans="17:18" x14ac:dyDescent="0.3">
      <c r="Q200" t="s">
        <v>532</v>
      </c>
      <c r="R200" t="s">
        <v>533</v>
      </c>
    </row>
    <row r="201" spans="17:18" x14ac:dyDescent="0.3">
      <c r="Q201" t="s">
        <v>534</v>
      </c>
      <c r="R201" t="s">
        <v>535</v>
      </c>
    </row>
    <row r="202" spans="17:18" x14ac:dyDescent="0.3">
      <c r="Q202" t="s">
        <v>536</v>
      </c>
      <c r="R202" t="s">
        <v>537</v>
      </c>
    </row>
    <row r="203" spans="17:18" x14ac:dyDescent="0.3">
      <c r="Q203" t="s">
        <v>538</v>
      </c>
      <c r="R203" t="s">
        <v>539</v>
      </c>
    </row>
    <row r="204" spans="17:18" x14ac:dyDescent="0.3">
      <c r="Q204" t="s">
        <v>540</v>
      </c>
      <c r="R204" t="s">
        <v>541</v>
      </c>
    </row>
    <row r="205" spans="17:18" x14ac:dyDescent="0.3">
      <c r="Q205" t="s">
        <v>542</v>
      </c>
      <c r="R205" t="s">
        <v>543</v>
      </c>
    </row>
    <row r="206" spans="17:18" x14ac:dyDescent="0.3">
      <c r="Q206" t="s">
        <v>544</v>
      </c>
      <c r="R206" t="s">
        <v>545</v>
      </c>
    </row>
    <row r="207" spans="17:18" x14ac:dyDescent="0.3">
      <c r="Q207" t="s">
        <v>69</v>
      </c>
      <c r="R207" t="s">
        <v>546</v>
      </c>
    </row>
    <row r="208" spans="17:18" x14ac:dyDescent="0.3">
      <c r="Q208" t="s">
        <v>547</v>
      </c>
      <c r="R208" t="s">
        <v>548</v>
      </c>
    </row>
    <row r="209" spans="17:18" x14ac:dyDescent="0.3">
      <c r="Q209" t="s">
        <v>549</v>
      </c>
      <c r="R209" t="s">
        <v>550</v>
      </c>
    </row>
    <row r="210" spans="17:18" x14ac:dyDescent="0.3">
      <c r="Q210" t="s">
        <v>551</v>
      </c>
      <c r="R210" t="s">
        <v>552</v>
      </c>
    </row>
    <row r="211" spans="17:18" x14ac:dyDescent="0.3">
      <c r="Q211" t="s">
        <v>553</v>
      </c>
      <c r="R211" t="s">
        <v>554</v>
      </c>
    </row>
    <row r="212" spans="17:18" x14ac:dyDescent="0.3">
      <c r="Q212" t="s">
        <v>555</v>
      </c>
      <c r="R212" t="s">
        <v>556</v>
      </c>
    </row>
    <row r="213" spans="17:18" x14ac:dyDescent="0.3">
      <c r="Q213" t="s">
        <v>557</v>
      </c>
      <c r="R213" t="s">
        <v>558</v>
      </c>
    </row>
    <row r="214" spans="17:18" x14ac:dyDescent="0.3">
      <c r="Q214" t="s">
        <v>559</v>
      </c>
      <c r="R214" t="s">
        <v>560</v>
      </c>
    </row>
    <row r="215" spans="17:18" x14ac:dyDescent="0.3">
      <c r="Q215" t="s">
        <v>561</v>
      </c>
      <c r="R215" t="s">
        <v>562</v>
      </c>
    </row>
    <row r="216" spans="17:18" x14ac:dyDescent="0.3">
      <c r="Q216" t="s">
        <v>563</v>
      </c>
      <c r="R216" t="s">
        <v>564</v>
      </c>
    </row>
    <row r="217" spans="17:18" x14ac:dyDescent="0.3">
      <c r="Q217" t="s">
        <v>565</v>
      </c>
      <c r="R217" t="s">
        <v>566</v>
      </c>
    </row>
    <row r="218" spans="17:18" x14ac:dyDescent="0.3">
      <c r="Q218" t="s">
        <v>567</v>
      </c>
      <c r="R218" t="s">
        <v>568</v>
      </c>
    </row>
    <row r="219" spans="17:18" x14ac:dyDescent="0.3">
      <c r="Q219" t="s">
        <v>569</v>
      </c>
      <c r="R219" t="s">
        <v>570</v>
      </c>
    </row>
    <row r="220" spans="17:18" x14ac:dyDescent="0.3">
      <c r="Q220" t="s">
        <v>571</v>
      </c>
      <c r="R220" t="s">
        <v>572</v>
      </c>
    </row>
    <row r="221" spans="17:18" x14ac:dyDescent="0.3">
      <c r="Q221" t="s">
        <v>573</v>
      </c>
      <c r="R221" t="s">
        <v>574</v>
      </c>
    </row>
    <row r="222" spans="17:18" x14ac:dyDescent="0.3">
      <c r="Q222" t="s">
        <v>575</v>
      </c>
      <c r="R222" t="s">
        <v>576</v>
      </c>
    </row>
    <row r="223" spans="17:18" x14ac:dyDescent="0.3">
      <c r="Q223" t="s">
        <v>577</v>
      </c>
      <c r="R223" t="s">
        <v>578</v>
      </c>
    </row>
    <row r="224" spans="17:18" x14ac:dyDescent="0.3">
      <c r="Q224" t="s">
        <v>579</v>
      </c>
      <c r="R224" t="s">
        <v>580</v>
      </c>
    </row>
    <row r="225" spans="17:18" x14ac:dyDescent="0.3">
      <c r="Q225" t="s">
        <v>581</v>
      </c>
      <c r="R225" t="s">
        <v>582</v>
      </c>
    </row>
    <row r="226" spans="17:18" x14ac:dyDescent="0.3">
      <c r="Q226" t="s">
        <v>583</v>
      </c>
      <c r="R226" t="s">
        <v>584</v>
      </c>
    </row>
    <row r="227" spans="17:18" x14ac:dyDescent="0.3">
      <c r="Q227" t="s">
        <v>585</v>
      </c>
      <c r="R227" t="s">
        <v>586</v>
      </c>
    </row>
    <row r="228" spans="17:18" x14ac:dyDescent="0.3">
      <c r="Q228" t="s">
        <v>587</v>
      </c>
      <c r="R228" t="s">
        <v>588</v>
      </c>
    </row>
    <row r="229" spans="17:18" x14ac:dyDescent="0.3">
      <c r="Q229" t="s">
        <v>589</v>
      </c>
      <c r="R229" t="s">
        <v>590</v>
      </c>
    </row>
    <row r="230" spans="17:18" x14ac:dyDescent="0.3">
      <c r="Q230" t="s">
        <v>591</v>
      </c>
      <c r="R230" t="s">
        <v>592</v>
      </c>
    </row>
    <row r="231" spans="17:18" x14ac:dyDescent="0.3">
      <c r="Q231" t="s">
        <v>593</v>
      </c>
      <c r="R231" t="s">
        <v>594</v>
      </c>
    </row>
    <row r="232" spans="17:18" x14ac:dyDescent="0.3">
      <c r="Q232" t="s">
        <v>595</v>
      </c>
      <c r="R232" t="s">
        <v>596</v>
      </c>
    </row>
    <row r="233" spans="17:18" x14ac:dyDescent="0.3">
      <c r="Q233" t="s">
        <v>597</v>
      </c>
      <c r="R233" t="s">
        <v>598</v>
      </c>
    </row>
    <row r="234" spans="17:18" x14ac:dyDescent="0.3">
      <c r="Q234" t="s">
        <v>599</v>
      </c>
      <c r="R234" t="s">
        <v>600</v>
      </c>
    </row>
    <row r="235" spans="17:18" x14ac:dyDescent="0.3">
      <c r="Q235" t="s">
        <v>601</v>
      </c>
      <c r="R235" t="s">
        <v>602</v>
      </c>
    </row>
    <row r="236" spans="17:18" x14ac:dyDescent="0.3">
      <c r="Q236" t="s">
        <v>603</v>
      </c>
      <c r="R236" t="s">
        <v>604</v>
      </c>
    </row>
    <row r="237" spans="17:18" x14ac:dyDescent="0.3">
      <c r="Q237" t="s">
        <v>605</v>
      </c>
      <c r="R237" t="s">
        <v>606</v>
      </c>
    </row>
    <row r="238" spans="17:18" x14ac:dyDescent="0.3">
      <c r="Q238" t="s">
        <v>607</v>
      </c>
      <c r="R238" t="s">
        <v>608</v>
      </c>
    </row>
    <row r="239" spans="17:18" x14ac:dyDescent="0.3">
      <c r="Q239" t="s">
        <v>609</v>
      </c>
      <c r="R239" t="s">
        <v>610</v>
      </c>
    </row>
    <row r="240" spans="17:18" x14ac:dyDescent="0.3">
      <c r="Q240" t="s">
        <v>611</v>
      </c>
      <c r="R240" t="s">
        <v>612</v>
      </c>
    </row>
    <row r="241" spans="17:18" x14ac:dyDescent="0.3">
      <c r="Q241" t="s">
        <v>613</v>
      </c>
      <c r="R241" t="s">
        <v>614</v>
      </c>
    </row>
    <row r="242" spans="17:18" x14ac:dyDescent="0.3">
      <c r="Q242" t="s">
        <v>615</v>
      </c>
      <c r="R242" t="s">
        <v>616</v>
      </c>
    </row>
    <row r="243" spans="17:18" x14ac:dyDescent="0.3">
      <c r="Q243" t="s">
        <v>617</v>
      </c>
      <c r="R243" t="s">
        <v>618</v>
      </c>
    </row>
    <row r="244" spans="17:18" x14ac:dyDescent="0.3">
      <c r="Q244" t="s">
        <v>619</v>
      </c>
      <c r="R244" t="s">
        <v>620</v>
      </c>
    </row>
    <row r="245" spans="17:18" x14ac:dyDescent="0.3">
      <c r="Q245" t="s">
        <v>621</v>
      </c>
      <c r="R245" t="s">
        <v>622</v>
      </c>
    </row>
    <row r="246" spans="17:18" x14ac:dyDescent="0.3">
      <c r="Q246" t="s">
        <v>623</v>
      </c>
      <c r="R246" t="s">
        <v>624</v>
      </c>
    </row>
    <row r="247" spans="17:18" x14ac:dyDescent="0.3">
      <c r="Q247" t="s">
        <v>625</v>
      </c>
      <c r="R247" t="s">
        <v>626</v>
      </c>
    </row>
    <row r="248" spans="17:18" x14ac:dyDescent="0.3">
      <c r="Q248" t="s">
        <v>627</v>
      </c>
      <c r="R248" t="s">
        <v>628</v>
      </c>
    </row>
    <row r="249" spans="17:18" x14ac:dyDescent="0.3">
      <c r="Q249" t="s">
        <v>629</v>
      </c>
      <c r="R249" t="s">
        <v>630</v>
      </c>
    </row>
  </sheetData>
  <mergeCells count="21">
    <mergeCell ref="B31:C31"/>
    <mergeCell ref="B32:C32"/>
    <mergeCell ref="B33:C33"/>
    <mergeCell ref="B34:C34"/>
    <mergeCell ref="B35:C35"/>
    <mergeCell ref="B43:C43"/>
    <mergeCell ref="G2:N27"/>
    <mergeCell ref="B3:B4"/>
    <mergeCell ref="B41:C41"/>
    <mergeCell ref="B42:C42"/>
    <mergeCell ref="B5:B8"/>
    <mergeCell ref="B9:B12"/>
    <mergeCell ref="B13:B15"/>
    <mergeCell ref="B17:B20"/>
    <mergeCell ref="B21:B25"/>
    <mergeCell ref="B26:B27"/>
    <mergeCell ref="B36:C36"/>
    <mergeCell ref="B37:C37"/>
    <mergeCell ref="B38:C38"/>
    <mergeCell ref="B39:C39"/>
    <mergeCell ref="B40:C4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haredContentType xmlns="Microsoft.SharePoint.Taxonomy.ContentTypeSync" SourceId="f436eb5e-c63d-4189-9248-e6e0fddb7cf9" ContentTypeId="0x0101" PreviousValue="false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5757e98-2b43-486c-8ee7-8b03e7fccc8c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184B2ECEF4E246837C295C6F4E2AB3" ma:contentTypeVersion="17" ma:contentTypeDescription="Create a new document." ma:contentTypeScope="" ma:versionID="3996260d7442d3cdd9abfce707b7935b">
  <xsd:schema xmlns:xsd="http://www.w3.org/2001/XMLSchema" xmlns:xs="http://www.w3.org/2001/XMLSchema" xmlns:p="http://schemas.microsoft.com/office/2006/metadata/properties" xmlns:ns3="95757e98-2b43-486c-8ee7-8b03e7fccc8c" xmlns:ns4="f9e476c7-2405-4aba-bc6a-4a6039b73f45" xmlns:ns5="cd669445-a3af-4ace-b1ec-4dd68e4307cb" targetNamespace="http://schemas.microsoft.com/office/2006/metadata/properties" ma:root="true" ma:fieldsID="a2025672d6790cba084a124c45355333" ns3:_="" ns4:_="" ns5:_="">
    <xsd:import namespace="95757e98-2b43-486c-8ee7-8b03e7fccc8c"/>
    <xsd:import namespace="f9e476c7-2405-4aba-bc6a-4a6039b73f45"/>
    <xsd:import namespace="cd669445-a3af-4ace-b1ec-4dd68e4307cb"/>
    <xsd:element name="properties">
      <xsd:complexType>
        <xsd:sequence>
          <xsd:element name="documentManagement">
            <xsd:complexType>
              <xsd:all>
                <xsd:element ref="ns3:TaxCatchAll" minOccurs="0"/>
                <xsd:element ref="ns3:TaxCatchAllLabel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5:SharedWithUsers" minOccurs="0"/>
                <xsd:element ref="ns5:SharedWithDetails" minOccurs="0"/>
                <xsd:element ref="ns5:SharingHintHash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757e98-2b43-486c-8ee7-8b03e7fccc8c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hidden="true" ma:list="{461a7541-5723-4867-b8a6-599233f2e53d}" ma:internalName="TaxCatchAll" ma:showField="CatchAllData" ma:web="cd669445-a3af-4ace-b1ec-4dd68e4307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Taxonomy Catch All Column1" ma:hidden="true" ma:list="{461a7541-5723-4867-b8a6-599233f2e53d}" ma:internalName="TaxCatchAllLabel" ma:readOnly="true" ma:showField="CatchAllDataLabel" ma:web="cd669445-a3af-4ace-b1ec-4dd68e4307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e476c7-2405-4aba-bc6a-4a6039b73f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669445-a3af-4ace-b1ec-4dd68e4307cb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08A47F-F872-4D73-A117-8BB7F22685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1C41EF-0232-4D19-9AF3-664FFA6CFC0F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AEBEAAB6-A5E3-45BB-9DEA-97735B513E4A}">
  <ds:schemaRefs>
    <ds:schemaRef ds:uri="http://schemas.microsoft.com/office/2006/metadata/properties"/>
    <ds:schemaRef ds:uri="http://purl.org/dc/dcmitype/"/>
    <ds:schemaRef ds:uri="95757e98-2b43-486c-8ee7-8b03e7fccc8c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cd669445-a3af-4ace-b1ec-4dd68e4307cb"/>
    <ds:schemaRef ds:uri="http://schemas.openxmlformats.org/package/2006/metadata/core-properties"/>
    <ds:schemaRef ds:uri="f9e476c7-2405-4aba-bc6a-4a6039b73f45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D2AC41C2-5756-4564-AEAF-26311C07BA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757e98-2b43-486c-8ee7-8b03e7fccc8c"/>
    <ds:schemaRef ds:uri="f9e476c7-2405-4aba-bc6a-4a6039b73f45"/>
    <ds:schemaRef ds:uri="cd669445-a3af-4ace-b1ec-4dd68e4307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MAVEN_TCV.GENPOLICY</vt:lpstr>
      <vt:lpstr>MAVEN_TCV.CLIENT</vt:lpstr>
      <vt:lpstr>MAVEN_TCV.BUILDING</vt:lpstr>
      <vt:lpstr>SP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Roodt, Margaret M</dc:creator>
  <cp:lastModifiedBy>Shikwambana, Lesego L</cp:lastModifiedBy>
  <dcterms:created xsi:type="dcterms:W3CDTF">2017-10-06T09:56:55Z</dcterms:created>
  <dcterms:modified xsi:type="dcterms:W3CDTF">2023-03-09T10:34:25Z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7a3850-2850-457c-8efb-fdd5fa4d27d3_Enabled">
    <vt:lpwstr>True</vt:lpwstr>
  </property>
  <property fmtid="{D5CDD505-2E9C-101B-9397-08002B2CF9AE}" pid="3" name="MSIP_Label_027a3850-2850-457c-8efb-fdd5fa4d27d3_SiteId">
    <vt:lpwstr>7369e6ec-faa6-42fa-bc0e-4f332da5b1db</vt:lpwstr>
  </property>
  <property fmtid="{D5CDD505-2E9C-101B-9397-08002B2CF9AE}" pid="4" name="MSIP_Label_027a3850-2850-457c-8efb-fdd5fa4d27d3_SetDate">
    <vt:lpwstr>2019-10-16T15:58:56.5299538Z</vt:lpwstr>
  </property>
  <property fmtid="{D5CDD505-2E9C-101B-9397-08002B2CF9AE}" pid="5" name="MSIP_Label_027a3850-2850-457c-8efb-fdd5fa4d27d3_Name">
    <vt:lpwstr>General (No Protection)</vt:lpwstr>
  </property>
  <property fmtid="{D5CDD505-2E9C-101B-9397-08002B2CF9AE}" pid="6" name="MSIP_Label_027a3850-2850-457c-8efb-fdd5fa4d27d3_ActionId">
    <vt:lpwstr>2909d9f5-3752-4e71-830e-6f7ba0b80799</vt:lpwstr>
  </property>
  <property fmtid="{D5CDD505-2E9C-101B-9397-08002B2CF9AE}" pid="7" name="MSIP_Label_027a3850-2850-457c-8efb-fdd5fa4d27d3_Extended_MSFT_Method">
    <vt:lpwstr>Automatic</vt:lpwstr>
  </property>
  <property fmtid="{D5CDD505-2E9C-101B-9397-08002B2CF9AE}" pid="8" name="Sensitivity">
    <vt:lpwstr>General (No Protection)</vt:lpwstr>
  </property>
  <property fmtid="{D5CDD505-2E9C-101B-9397-08002B2CF9AE}" pid="9" name="ContentTypeId">
    <vt:lpwstr>0x01010050184B2ECEF4E246837C295C6F4E2AB3</vt:lpwstr>
  </property>
</Properties>
</file>