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dardbank-my.sharepoint.com/personal/lesego_shikwambana_standardbank_co_za/Documents/Curated_Views/Technical Curation/"/>
    </mc:Choice>
  </mc:AlternateContent>
  <xr:revisionPtr revIDLastSave="14" documentId="8_{7FD13C37-8EFA-461C-8637-A7BAFBD27EE1}" xr6:coauthVersionLast="47" xr6:coauthVersionMax="47" xr10:uidLastSave="{BC4E268F-4E0D-4268-B887-E08C0D1B7B10}"/>
  <bookViews>
    <workbookView xWindow="-108" yWindow="-108" windowWidth="23256" windowHeight="12576" xr2:uid="{00000000-000D-0000-FFFF-FFFF00000000}"/>
  </bookViews>
  <sheets>
    <sheet name="Mobilife_TCV" sheetId="17" r:id="rId1"/>
    <sheet name="SP Data" sheetId="9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9" l="1"/>
  <c r="E12" i="9" l="1"/>
  <c r="E8" i="9"/>
  <c r="E23" i="9"/>
  <c r="D4" i="9" l="1"/>
  <c r="D23" i="9"/>
  <c r="E22" i="9"/>
  <c r="D22" i="9" s="1"/>
  <c r="E6" i="9" l="1"/>
  <c r="E10" i="9" s="1"/>
  <c r="D10" i="9" s="1"/>
  <c r="E27" i="9"/>
  <c r="E26" i="9"/>
  <c r="E20" i="9"/>
  <c r="D20" i="9" s="1"/>
  <c r="E19" i="9"/>
  <c r="D19" i="9" s="1"/>
  <c r="E18" i="9"/>
  <c r="D18" i="9" s="1"/>
  <c r="E17" i="9"/>
  <c r="D17" i="9" s="1"/>
  <c r="E16" i="9"/>
  <c r="E24" i="9" s="1"/>
  <c r="E25" i="9" s="1"/>
  <c r="E7" i="9"/>
  <c r="E11" i="9" s="1"/>
  <c r="D11" i="9" s="1"/>
  <c r="E5" i="9"/>
  <c r="D5" i="9" s="1"/>
  <c r="E3" i="9"/>
  <c r="D3" i="9" s="1"/>
  <c r="E13" i="9" l="1"/>
  <c r="D13" i="9" s="1"/>
  <c r="E21" i="9"/>
  <c r="D21" i="9" s="1"/>
  <c r="E15" i="9"/>
  <c r="D15" i="9" s="1"/>
  <c r="D14" i="9"/>
  <c r="D27" i="9"/>
  <c r="D26" i="9"/>
  <c r="D16" i="9"/>
  <c r="E9" i="9"/>
  <c r="D9" i="9" s="1"/>
  <c r="D7" i="9"/>
  <c r="D6" i="9"/>
  <c r="D8" i="9" l="1"/>
  <c r="D24" i="9"/>
  <c r="D12" i="9"/>
  <c r="D25" i="9"/>
  <c r="G2" i="9" l="1"/>
</calcChain>
</file>

<file path=xl/sharedStrings.xml><?xml version="1.0" encoding="utf-8"?>
<sst xmlns="http://schemas.openxmlformats.org/spreadsheetml/2006/main" count="659" uniqueCount="648">
  <si>
    <t>Request Details</t>
  </si>
  <si>
    <t>Data Curation Template</t>
  </si>
  <si>
    <t>Sample Data</t>
  </si>
  <si>
    <t>Data Steward</t>
  </si>
  <si>
    <t>Data Domain</t>
  </si>
  <si>
    <t>IA Project Name</t>
  </si>
  <si>
    <t>IA Project URL</t>
  </si>
  <si>
    <t>IGC Project Name</t>
  </si>
  <si>
    <t>IGC Project URL</t>
  </si>
  <si>
    <t>Country ISO Code</t>
  </si>
  <si>
    <t>Data Asset Management</t>
  </si>
  <si>
    <t>Domain Name</t>
  </si>
  <si>
    <t>Derived Value</t>
  </si>
  <si>
    <t>Data Curation Columns</t>
  </si>
  <si>
    <t>Values</t>
  </si>
  <si>
    <t>SBICZA01/A230417</t>
  </si>
  <si>
    <t>Data Services</t>
  </si>
  <si>
    <t>Tshepo.Mothobi@standardbank.co.za</t>
  </si>
  <si>
    <t>My IA Project</t>
  </si>
  <si>
    <t>www.myIURL.co.za</t>
  </si>
  <si>
    <t>My IGC Project</t>
  </si>
  <si>
    <t>www.myIGCRL.co.za</t>
  </si>
  <si>
    <t>Information Analyzer project name.</t>
  </si>
  <si>
    <t>Information Analyzer project URL.</t>
  </si>
  <si>
    <t>Information Governance Catalog project name.</t>
  </si>
  <si>
    <t>Information Governance Catalog project URL.</t>
  </si>
  <si>
    <t>RequestDetails</t>
  </si>
  <si>
    <t>@InsertUser</t>
  </si>
  <si>
    <t>@CSDataStewardArea</t>
  </si>
  <si>
    <t>@CSDataStewardEmail</t>
  </si>
  <si>
    <t>@CSDataStewardCallout</t>
  </si>
  <si>
    <t>@CSDataStewardADUserName</t>
  </si>
  <si>
    <t>@CSCIOStewardArea</t>
  </si>
  <si>
    <t>@CSCIOStewardEmail</t>
  </si>
  <si>
    <t>@CSCIOStewardCallout</t>
  </si>
  <si>
    <t>@CSCIOStewardADUserName</t>
  </si>
  <si>
    <t>@CSReferenceDatabase</t>
  </si>
  <si>
    <t>@CSReferenceSchema</t>
  </si>
  <si>
    <t>@CSReferenceTable</t>
  </si>
  <si>
    <t>@CSDomainName</t>
  </si>
  <si>
    <t>@CSIAProjectName</t>
  </si>
  <si>
    <t>@CSIAProjectURL</t>
  </si>
  <si>
    <t>@CSIGCProjectName</t>
  </si>
  <si>
    <t>@CSIGCProjectURL</t>
  </si>
  <si>
    <t>@CSSetName</t>
  </si>
  <si>
    <t>@CSSetDescription</t>
  </si>
  <si>
    <t>@CSCountryISOCode</t>
  </si>
  <si>
    <t>@CSDBRole</t>
  </si>
  <si>
    <t>@CSADDomainGroup</t>
  </si>
  <si>
    <t>SP Column</t>
  </si>
  <si>
    <t>TableName</t>
  </si>
  <si>
    <t>Formatted Data</t>
  </si>
  <si>
    <t>DataSteward</t>
  </si>
  <si>
    <t>CIOSteward</t>
  </si>
  <si>
    <t>Reference</t>
  </si>
  <si>
    <t>DAM</t>
  </si>
  <si>
    <t>Main Set</t>
  </si>
  <si>
    <t>DBObjects</t>
  </si>
  <si>
    <t>Curated View Description</t>
  </si>
  <si>
    <t>Data Steward's team email address.</t>
  </si>
  <si>
    <t>Description of the curated view.</t>
  </si>
  <si>
    <t>Interface database view name.</t>
  </si>
  <si>
    <t>Channel curated view</t>
  </si>
  <si>
    <t>Desccription</t>
  </si>
  <si>
    <t>Country ISO code of the curated view.</t>
  </si>
  <si>
    <t>Data Steward's area.</t>
  </si>
  <si>
    <t>Data Steward's email address.</t>
  </si>
  <si>
    <t>Data Domain name (select from list).</t>
  </si>
  <si>
    <t>Data Domains Lookup Table</t>
  </si>
  <si>
    <t>ZAF</t>
  </si>
  <si>
    <t>select Col1 from RSVRRawBatch.Test.myTable</t>
  </si>
  <si>
    <t>TeamCallout@standardbank.co.za</t>
  </si>
  <si>
    <t>@DBViewName</t>
  </si>
  <si>
    <t>@DBViewSQL</t>
  </si>
  <si>
    <t>dbo</t>
  </si>
  <si>
    <t>Channel</t>
  </si>
  <si>
    <t>Finance</t>
  </si>
  <si>
    <t>Geography</t>
  </si>
  <si>
    <t>Market Asset Data</t>
  </si>
  <si>
    <t>Product</t>
  </si>
  <si>
    <t>Account / Agreement</t>
  </si>
  <si>
    <t>Transaction</t>
  </si>
  <si>
    <t>Risk</t>
  </si>
  <si>
    <t>Party - Individual</t>
  </si>
  <si>
    <t>Party - Legal Entity</t>
  </si>
  <si>
    <t>Human Capital</t>
  </si>
  <si>
    <t>Business Unit</t>
  </si>
  <si>
    <t>Data Steward's Active Directory User Name</t>
  </si>
  <si>
    <t>Email Address</t>
  </si>
  <si>
    <t>Group Email Address</t>
  </si>
  <si>
    <t>Classification</t>
  </si>
  <si>
    <t>Public</t>
  </si>
  <si>
    <t>Internal Only</t>
  </si>
  <si>
    <t>Confidential</t>
  </si>
  <si>
    <t>Secret</t>
  </si>
  <si>
    <t>Security Classification</t>
  </si>
  <si>
    <t>Data Curation Security Classification.</t>
  </si>
  <si>
    <t>@CSSecurityClassification</t>
  </si>
  <si>
    <t>Data Platforms Operational</t>
  </si>
  <si>
    <t>BWA</t>
  </si>
  <si>
    <t>User Name</t>
  </si>
  <si>
    <t>Interface View Objects</t>
  </si>
  <si>
    <t>Interface View Name</t>
  </si>
  <si>
    <t>vwTestCV - Naming Standard - 'vwCurated&lt;CountryISO&gt;&lt;SourceSystem&gt;&lt;Domain&gt;&lt;ViewName&gt;'</t>
  </si>
  <si>
    <t>Interface View SQL</t>
  </si>
  <si>
    <t>Interface database view SQL script. NO SELECT * IN THIS QUERY . Columns needs to be Explicidly selected.</t>
  </si>
  <si>
    <t>Interface View Schema</t>
  </si>
  <si>
    <t>Domain as per MetaData Table</t>
  </si>
  <si>
    <t>Interface View Database</t>
  </si>
  <si>
    <t>RSVRCuratedInterfaceAfricaRegions</t>
  </si>
  <si>
    <t>Implementation View Objects</t>
  </si>
  <si>
    <t>Implementation View Name</t>
  </si>
  <si>
    <t>vwTestCV -  Naming Standard - 'vwCurated&lt;COUNTRYISOCODE&gt;&lt;SourceSystem&gt;&lt;DataDomain&gt;&lt;ViewName&gt;Impl'</t>
  </si>
  <si>
    <t>Interface database view name. - Refer to MetaData Table for Domain Name Standards - Naming Convention follows CamelCase Standards</t>
  </si>
  <si>
    <t>Implementation View SQL</t>
  </si>
  <si>
    <t>Implementation View Schema</t>
  </si>
  <si>
    <t>Refer to MetaData Table for DataDomains</t>
  </si>
  <si>
    <t>Implementation View Database</t>
  </si>
  <si>
    <t>Production Database on Reservoir</t>
  </si>
  <si>
    <t>Security</t>
  </si>
  <si>
    <t>AD Group Name</t>
  </si>
  <si>
    <t>Active Directory Group that will grant access to this view</t>
  </si>
  <si>
    <t>Database Role Name</t>
  </si>
  <si>
    <t>Database role name that will grant access to the Interface View</t>
  </si>
  <si>
    <t>Naming Standard - 
'RSVR_P_CV_&lt;COUNTRYISO&gt;_&lt;SOURCESYSTEM&gt;_&lt;DATADOMAIN&gt;_&lt;READ&gt;'</t>
  </si>
  <si>
    <t>Database interfaces</t>
  </si>
  <si>
    <t>RSVRCuratedInterfaceCIB</t>
  </si>
  <si>
    <t>RSVRCuratedInterfaceDPI</t>
  </si>
  <si>
    <t>RSVRCuratedInterfaceEmpExp</t>
  </si>
  <si>
    <t>RSVRCuratedInterfaceFinProc</t>
  </si>
  <si>
    <t>RSVRCuratedInterfacePBB</t>
  </si>
  <si>
    <t>RSVRCuratedInterfaceRiskComp</t>
  </si>
  <si>
    <t>RSVRCuratedInterfaceSBSA</t>
  </si>
  <si>
    <t>RSVRCuratedInterfaceWealth</t>
  </si>
  <si>
    <t>Interface Database Schema</t>
  </si>
  <si>
    <t xml:space="preserve">Interface Database </t>
  </si>
  <si>
    <t>Implementation database view SQL script.NO SELECT * IN THIS QUERY . Columns needs to be Explicidly selected.</t>
  </si>
  <si>
    <t>CountryISO3Code</t>
  </si>
  <si>
    <t>CountryName</t>
  </si>
  <si>
    <t>AFG</t>
  </si>
  <si>
    <t>Afghanistan</t>
  </si>
  <si>
    <t>ALA</t>
  </si>
  <si>
    <t>Aland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</si>
  <si>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</si>
  <si>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</si>
  <si>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</si>
  <si>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</si>
  <si>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</si>
  <si>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</si>
  <si>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</si>
  <si>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</si>
  <si>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</si>
  <si>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</si>
  <si>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</si>
  <si>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</si>
  <si>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</si>
  <si>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</si>
  <si>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</si>
  <si>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</si>
  <si>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</si>
  <si>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</si>
  <si>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</si>
  <si>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</si>
  <si>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</si>
  <si>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</si>
  <si>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</si>
  <si>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</si>
  <si>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</si>
  <si>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</si>
  <si>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</si>
  <si>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</si>
  <si>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</si>
  <si>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</si>
  <si>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</si>
  <si>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</si>
  <si>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</si>
  <si>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</si>
  <si>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</si>
  <si>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</si>
  <si>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</si>
  <si>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</si>
  <si>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</si>
  <si>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</si>
  <si>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</si>
  <si>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</si>
  <si>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</si>
  <si>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</si>
  <si>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</si>
  <si>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</si>
  <si>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</si>
  <si>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</si>
  <si>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</si>
  <si>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</si>
  <si>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</si>
  <si>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</si>
  <si>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Botswana</t>
  </si>
  <si>
    <t>BVT</t>
  </si>
  <si>
    <t>Bouvet Island</t>
  </si>
  <si>
    <t>BRA</t>
  </si>
  <si>
    <t>Brazil</t>
  </si>
  <si>
    <t>VGB</t>
  </si>
  <si>
    <t>British Virgin Islands</t>
  </si>
  <si>
    <t>IOT</t>
  </si>
  <si>
    <t>British Indian Ocean Territory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</si>
  <si>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</si>
  <si>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</si>
  <si>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</si>
  <si>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</si>
  <si>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</si>
  <si>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</si>
  <si>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</si>
  <si>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</si>
  <si>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</si>
  <si>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</si>
  <si>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</si>
  <si>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</si>
  <si>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</si>
  <si>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</si>
  <si>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</si>
  <si>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</si>
  <si>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</si>
  <si>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 xml:space="preserve">Cayman Islands 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</si>
  <si>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</si>
  <si>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</si>
  <si>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</si>
  <si>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</si>
  <si>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</si>
  <si>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</si>
  <si>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</si>
  <si>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</si>
  <si>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</si>
  <si>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Hong Kong, SAR China</t>
  </si>
  <si>
    <t>MAC</t>
  </si>
  <si>
    <t>Macao, SAR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</si>
  <si>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</si>
  <si>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</si>
  <si>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</si>
  <si>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</si>
  <si>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</si>
  <si>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</si>
  <si>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</si>
  <si>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</si>
  <si>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</si>
  <si>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 (Brazzaville)</t>
  </si>
  <si>
    <t>COD</t>
  </si>
  <si>
    <t>Congo, (Kinshasa)</t>
  </si>
  <si>
    <t>COK</t>
  </si>
  <si>
    <t xml:space="preserve">Cook Islands 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</si>
  <si>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</si>
  <si>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</si>
  <si>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</si>
  <si>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</si>
  <si>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</si>
  <si>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</si>
  <si>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</si>
  <si>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</si>
  <si>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</si>
  <si>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</si>
  <si>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</si>
  <si>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</si>
  <si>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</si>
  <si>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</si>
  <si>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</si>
  <si>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</si>
  <si>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</si>
  <si>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</si>
  <si>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</si>
  <si>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</si>
  <si>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</si>
  <si>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</si>
  <si>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</si>
  <si>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</si>
  <si>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</si>
  <si>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</si>
  <si>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</si>
  <si>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</si>
  <si>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</si>
  <si>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</si>
  <si>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</si>
  <si>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</si>
  <si>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</si>
  <si>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</si>
  <si>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</si>
  <si>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 xml:space="preserve">Falkland Islands (Malvinas) 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</si>
  <si>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</si>
  <si>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</si>
  <si>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</si>
  <si>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</si>
  <si>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</si>
  <si>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</si>
  <si>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</si>
  <si>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</si>
  <si>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</si>
  <si>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</si>
  <si>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</si>
  <si>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</si>
  <si>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</si>
  <si>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</si>
  <si>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</si>
  <si>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</si>
  <si>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</si>
  <si>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</si>
  <si>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</si>
  <si>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</si>
  <si>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</si>
  <si>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</si>
  <si>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</si>
  <si>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</si>
  <si>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</si>
  <si>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 xml:space="preserve">Gibraltar 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</si>
  <si>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</si>
  <si>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</si>
  <si>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</si>
  <si>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</si>
  <si>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</si>
  <si>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</si>
  <si>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</si>
  <si>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</si>
  <si>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</si>
  <si>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</si>
  <si>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</si>
  <si>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</si>
  <si>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</si>
  <si>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</si>
  <si>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</si>
  <si>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</si>
  <si>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</si>
  <si>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</si>
  <si>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</si>
  <si>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</si>
  <si>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</si>
  <si>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</si>
  <si>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</si>
  <si>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and Mcdonald Islands</t>
  </si>
  <si>
    <t>VAT</t>
  </si>
  <si>
    <t>Holy See (Vatican City State)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</si>
  <si>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</si>
  <si>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</si>
  <si>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</si>
  <si>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</si>
  <si>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</si>
  <si>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</si>
  <si>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</si>
  <si>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</si>
  <si>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</si>
  <si>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</si>
  <si>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</si>
  <si>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</si>
  <si>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</si>
  <si>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</si>
  <si>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</si>
  <si>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</si>
  <si>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IMN</t>
  </si>
  <si>
    <t xml:space="preserve">Isle of Man 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</si>
  <si>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</si>
  <si>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</si>
  <si>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</si>
  <si>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</si>
  <si>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</si>
  <si>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</si>
  <si>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</si>
  <si>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</si>
  <si>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</si>
  <si>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</si>
  <si>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</si>
  <si>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</si>
  <si>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</si>
  <si>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</si>
  <si>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</si>
  <si>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</si>
  <si>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</si>
  <si>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</si>
  <si>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</si>
  <si>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(North)</t>
  </si>
  <si>
    <t>KOR</t>
  </si>
  <si>
    <t>Korea (South)</t>
  </si>
  <si>
    <t>KWT</t>
  </si>
  <si>
    <t>Kuwait</t>
  </si>
  <si>
    <t>KGZ</t>
  </si>
  <si>
    <t>Kyrgyzstan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</si>
  <si>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</si>
  <si>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</si>
  <si>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</si>
  <si>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</si>
  <si>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</si>
  <si>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</si>
  <si>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</si>
  <si>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</si>
  <si>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</si>
  <si>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</si>
  <si>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</si>
  <si>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</si>
  <si>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</si>
  <si>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</si>
  <si>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</si>
  <si>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</si>
  <si>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</si>
  <si>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</si>
  <si>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</si>
  <si>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Macedonia,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</si>
  <si>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</si>
  <si>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</si>
  <si>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</si>
  <si>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</si>
  <si>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</si>
  <si>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</si>
  <si>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</si>
  <si>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</si>
  <si>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</si>
  <si>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</si>
  <si>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</si>
  <si>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</si>
  <si>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</si>
  <si>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</si>
  <si>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</si>
  <si>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</si>
  <si>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</si>
  <si>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</si>
  <si>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</si>
  <si>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</si>
  <si>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</si>
  <si>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</si>
  <si>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</si>
  <si>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</si>
  <si>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</si>
  <si>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Federated States of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</si>
  <si>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</si>
  <si>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</si>
  <si>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</si>
  <si>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</si>
  <si>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</si>
  <si>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</si>
  <si>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</si>
  <si>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</si>
  <si>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</si>
  <si>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</si>
  <si>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</si>
  <si>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</si>
  <si>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</si>
  <si>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</si>
  <si>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</si>
  <si>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</si>
  <si>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</si>
  <si>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</si>
  <si>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</si>
  <si>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</si>
  <si>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</si>
  <si>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</si>
  <si>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</si>
  <si>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</si>
  <si>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</si>
  <si>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</si>
  <si>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</si>
  <si>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</si>
  <si>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</si>
  <si>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</si>
  <si>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</si>
  <si>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</si>
  <si>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</si>
  <si>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</si>
  <si>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</si>
  <si>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</si>
  <si>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</si>
  <si>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 xml:space="preserve">Niue 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</si>
  <si>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</si>
  <si>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</si>
  <si>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</si>
  <si>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</si>
  <si>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</si>
  <si>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</si>
  <si>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</si>
  <si>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</si>
  <si>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</si>
  <si>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</si>
  <si>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</si>
  <si>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</si>
  <si>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</si>
  <si>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Territory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</si>
  <si>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</si>
  <si>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</si>
  <si>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</si>
  <si>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</si>
  <si>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</si>
  <si>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</si>
  <si>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</si>
  <si>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</si>
  <si>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</si>
  <si>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</si>
  <si>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</si>
  <si>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</si>
  <si>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</si>
  <si>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</si>
  <si>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</si>
  <si>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</si>
  <si>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</si>
  <si>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</si>
  <si>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</si>
  <si>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</si>
  <si>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</si>
  <si>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</si>
  <si>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</si>
  <si>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</si>
  <si>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</si>
  <si>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</si>
  <si>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</si>
  <si>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</si>
  <si>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</si>
  <si>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Saint-Barthélemy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</si>
  <si>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</si>
  <si>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</si>
  <si>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</si>
  <si>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</si>
  <si>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</si>
  <si>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</si>
  <si>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</si>
  <si>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Saint-Martin (French part)</t>
  </si>
  <si>
    <t>SPM</t>
  </si>
  <si>
    <t xml:space="preserve">Saint Pierre and Miquelon </t>
  </si>
  <si>
    <t>VCT</t>
  </si>
  <si>
    <t>Saint Vincent and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</si>
  <si>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</si>
  <si>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</si>
  <si>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</si>
  <si>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</si>
  <si>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</si>
  <si>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</si>
  <si>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</si>
  <si>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</si>
  <si>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</si>
  <si>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</si>
  <si>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</si>
  <si>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</si>
  <si>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</si>
  <si>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</si>
  <si>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</si>
  <si>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</si>
  <si>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</si>
  <si>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</si>
  <si>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</si>
  <si>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</si>
  <si>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</si>
  <si>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</si>
  <si>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</si>
  <si>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</si>
  <si>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</si>
  <si>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</si>
  <si>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South Africa</t>
  </si>
  <si>
    <t>SGS</t>
  </si>
  <si>
    <t>South Georgia and the South Sandwich Islands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</si>
  <si>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</si>
  <si>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</si>
  <si>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</si>
  <si>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</si>
  <si>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</si>
  <si>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</si>
  <si>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</si>
  <si>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</si>
  <si>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</si>
  <si>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</si>
  <si>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</si>
  <si>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 xml:space="preserve">Svalbard and Jan Mayen Islands </t>
  </si>
  <si>
    <t>SWZ</t>
  </si>
  <si>
    <t>Swaziland</t>
  </si>
  <si>
    <t>SWE</t>
  </si>
  <si>
    <t>Sweden</t>
  </si>
  <si>
    <t>CHE</t>
  </si>
  <si>
    <t>Switzerland</t>
  </si>
  <si>
    <t>SYR</t>
  </si>
  <si>
    <t>Syrian Arab Republic (Syria)</t>
  </si>
  <si>
    <t>TWN</t>
  </si>
  <si>
    <t>Taiwan, Republic of China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</si>
  <si>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</si>
  <si>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</si>
  <si>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</si>
  <si>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</si>
  <si>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</si>
  <si>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</si>
  <si>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</si>
  <si>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</si>
  <si>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</si>
  <si>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</si>
  <si>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TKL</t>
  </si>
  <si>
    <t xml:space="preserve">Tokelau 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</si>
  <si>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</si>
  <si>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</si>
  <si>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</si>
  <si>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</si>
  <si>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</si>
  <si>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</si>
  <si>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</si>
  <si>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</si>
  <si>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</si>
  <si>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</si>
  <si>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</si>
  <si>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 xml:space="preserve">Turks and Caicos Islands 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</si>
  <si>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</si>
  <si>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</si>
  <si>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</si>
  <si>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</si>
  <si>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</si>
  <si>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</si>
  <si>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</si>
  <si>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</si>
  <si>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</si>
  <si>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</si>
  <si>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</si>
  <si>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</si>
  <si>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UMI</t>
  </si>
  <si>
    <t>US Minor Outlying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</si>
  <si>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</si>
  <si>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</si>
  <si>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</si>
  <si>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</si>
  <si>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</si>
  <si>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</si>
  <si>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</si>
  <si>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Republic)</t>
  </si>
  <si>
    <t>VNM</t>
  </si>
  <si>
    <t>Viet Nam</t>
  </si>
  <si>
    <t>VIR</t>
  </si>
  <si>
    <t>Virgin Islands, US</t>
  </si>
  <si>
    <t>WLF</t>
  </si>
  <si>
    <t xml:space="preserve">Wallis and Futuna Islands 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</si>
  <si>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</si>
  <si>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</si>
  <si>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</si>
  <si>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</si>
  <si>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</si>
  <si>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</si>
  <si>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</si>
  <si>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</si>
  <si>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Performance
 Testing</t>
  </si>
  <si>
    <t>Query Plan Validation</t>
  </si>
  <si>
    <t>Has the Query Plan been validated and confirmed as optimal. Signoff required from Platform Engineer , Platform DBA , CIO Portfolio</t>
  </si>
  <si>
    <t>Index Validation</t>
  </si>
  <si>
    <t>Yes / No</t>
  </si>
  <si>
    <t xml:space="preserve">Has the required indexes been created based on the expected
 workload </t>
  </si>
  <si>
    <t>https://pdsiissvc1:9443/ibm/iis/dq/da/login.jsp</t>
  </si>
  <si>
    <t>A229013</t>
  </si>
  <si>
    <t>Modjadji.Mangena@standardbank.co.za</t>
  </si>
  <si>
    <t>Technical Curated View  Of  Mobilife sb_policy_policy</t>
  </si>
  <si>
    <t>RSVR_P_CV_ZAF_MOBILIFE_READ</t>
  </si>
  <si>
    <t>MOBILITY_DFS_REPORTS_TCV</t>
  </si>
  <si>
    <t>RSVRRealtimeMobiLife</t>
  </si>
  <si>
    <t>USE [RSVRRealtimeMobiLife]
GO 
CREATE VIEW  [MOBILITY_DFS_REPORTS_TCV].[vwCuratedZAFMobiLifeSBPolicyPolicyImpl]
AS  
SELECT
[Id]
      ,[Term]
      ,[Active]
      ,[AnniversaryDate]
      ,[UniquePolicyNumber]
      ,[IndividualId]
      ,[Age]
      ,[IDNumber]
      ,[FirstName]
      ,[Surname]
      ,[EmailAddress]
      ,[Cellphone]
      ,[ProductId]
      ,[ProductName]
      ,[BankName]
      ,[BankAccountNumber]
      ,[DebitOrderDay]
      ,[SumAssured]
      ,[BasePremium]
      ,[GrossPremium]
      ,[NettPremium]
      ,[DiscountPercentage]
      ,[DateCreated]
      ,[DiscountAmount]
      ,[InceptionDate]
      ,[WaitingPeriodEndDate]
      ,[BankBranchCode]
      ,[CalculatedBenefitOptionId]
      ,[ProductVersion]
      ,[LastUpdated]
      ,[ContractStatusReason]
      ,[BenefitAmount]
      ,[FirstDebitDate]
      ,[ContractStatusReasonDate]
      ,[LastAnniversaryDate]
      ,[CollectionTrackingDays]
      ,[FinalSkipDate]
      ,[ConsultantCodeId]
      ,[ContractStatusDateTime]
      ,[AutomaticBenefitIncrease]
      ,[WaiveWaitingPeriod]
      ,[CollectionMethod]
      ,[PolicyFee]
      ,[OriginalProductId]
      ,[ContractPaymentStatusDate]
      ,[CoverPercentage]
      ,[DateOfCoverPercentage]
      ,[BankDetailsId]
      ,[TenantId]
      ,[PassportNumber]
      ,[BankAccountType]
      ,[BankProtocolCount]
      ,[Migrated]
      ,[AutomaticContributionIncrease]
      ,[AffinityName]
      ,[ExternalPolicyNumber]
      ,[PassportData]
      ,[CDCOperator]
      ,case when [CDCOperator] = 'I' then [RSVRLoadDate] else  [CDCUpdateDate] end as CDCTimestamp
from [RSVRRealtimeMobiLife].[mobility_dfs_reports].[sb_policy_policy] WITH (NOLOCK)</t>
  </si>
  <si>
    <t>USE [RSVRCuratedInterfaceWealth]
GO 
CREATE VIEW  [MOBILITY_DFS_REPORTS_TCV].[vwCuratedZAFSBMobiLifePolicyPolicy]
AS  
SELECT
 [Id]
,[Term]
,[Active]
,[AnniversaryDate]
,[UniquePolicyNumber]
,[IndividualId]
,[Age]
,[IDNumber]
,[FirstName]
,[Surname]
,[EmailAddress]
,[Cellphone]
,[ProductId]
,[ProductName]
,[BankName]
,[BankAccountNumber]
,[DebitOrderDay]
,[SumAssured]
,[BasePremium]
,[GrossPremium]
,[NettPremium]
,[DiscountPercentage]
,[DateCreated]
,[DiscountAmount]
,[InceptionDate]
,[WaitingPeriodEndDate]
,[BankBranchCode]
,[CalculatedBenefitOptionId]
,[ProductVersion]
,[LastUpdated]
,[ContractStatusReason]
,[BenefitAmount]
,[FirstDebitDate]
,[ContractStatusReasonDate]
,[LastAnniversaryDate]
,[CollectionTrackingDays]
,[FinalSkipDate]
,[ConsultantCodeId]
,[ContractStatusDateTime]
,[AutomaticBenefitIncrease]
,[WaiveWaitingPeriod]
,[CollectionMethod]
,[PolicyFee]
,[OriginalProductId]
,[ContractPaymentStatusDate]
,[CoverPercentage]
,[DateOfCoverPercentage]
,[BankDetailsId]
,[TenantId]
,[PassportNumber]
,[BankAccountType]
,[BankProtocolCount]
,[Migrated]
,[AutomaticContributionIncrease]
,[AffinityName]
,[ExternalPolicyNumber]
,[PassportData]
,[CDCOperator]
,CDCTimestamp
from [RSVRRealtimeMobiLife].[MOBILITY_DFS_REPORTS_TCV].[vwCuratedZAFMobiLifeSBPolicyPolicyImpl] WITH (NOLOCK)  </t>
  </si>
  <si>
    <t>vwCuratedZAFSBMobiLifePolicyPolicy</t>
  </si>
  <si>
    <t>vwCuratedZAFMobiLifeSBPolicyPolicyImpl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</si>
</sst>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6" fillId="0" borderId="1" xfId="0" quotePrefix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4" borderId="1" xfId="1" applyFill="1" applyBorder="1" applyAlignment="1">
      <alignment horizontal="left" vertical="center" wrapText="1"/>
    </xf>
    <xf numFmtId="14" fontId="4" fillId="0" borderId="1" xfId="0" quotePrefix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1" applyFill="1" applyBorder="1" applyAlignment="1">
      <alignment horizontal="left" vertical="center" wrapText="1"/>
    </xf>
    <xf numFmtId="14" fontId="7" fillId="0" borderId="1" xfId="1" quotePrefix="1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Font="1" applyBorder="1"/>
    <xf numFmtId="0" fontId="0" fillId="5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7" fillId="0" borderId="0" xfId="1"/>
    <xf numFmtId="14" fontId="6" fillId="0" borderId="1" xfId="0" quotePrefix="1" applyNumberFormat="1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Lines="12" dropStyle="combo" dx="26" fmlaRange="'SP Data'!$B$32:$C$43" noThreeD="1" sel="5" val="0"/>
</file>

<file path=xl/ctrlProps/ctrlProp2.xml><?xml version="1.0" encoding="utf-8"?>
<formControlPr xmlns="http://schemas.microsoft.com/office/spreadsheetml/2009/9/main" objectType="Drop" dropLines="12" dropStyle="combo" dx="26" fmlaRange="'SP Data'!$B$32:$C$43" noThreeD="1" sel="5" val="0"/>
</file>

<file path=xl/ctrlProps/ctrlProp3.xml><?xml version="1.0" encoding="utf-8"?>
<formControlPr xmlns="http://schemas.microsoft.com/office/spreadsheetml/2009/9/main" objectType="Drop" dropLines="10" dropStyle="combo" dx="26" fmlaRange="'SP Data'!$Q$3:$R$249" noThreeD="1" sel="205" val="204"/>
</file>

<file path=xl/ctrlProps/ctrlProp4.xml><?xml version="1.0" encoding="utf-8"?>
<formControlPr xmlns="http://schemas.microsoft.com/office/spreadsheetml/2009/9/main" objectType="Drop" dropStyle="combo" dx="26" fmlaRange="'SP Data'!$D$33:$D$36" noThreeD="1" sel="2" val="0"/>
</file>

<file path=xl/ctrlProps/ctrlProp5.xml><?xml version="1.0" encoding="utf-8"?>
<formControlPr xmlns="http://schemas.microsoft.com/office/spreadsheetml/2009/9/main" objectType="Drop" dropLines="9" dropStyle="combo" dx="26" fmlaRange="'SP Data'!$E$33:$E$41" noThreeD="1" sel="9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4366260</xdr:colOff>
          <xdr:row>11</xdr:row>
          <xdr:rowOff>22860</xdr:rowOff>
        </xdr:to>
        <xdr:sp macro="" textlink="">
          <xdr:nvSpPr>
            <xdr:cNvPr id="10241" name="Drop Dow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17</xdr:row>
          <xdr:rowOff>0</xdr:rowOff>
        </xdr:from>
        <xdr:to>
          <xdr:col>4</xdr:col>
          <xdr:colOff>4328160</xdr:colOff>
          <xdr:row>18</xdr:row>
          <xdr:rowOff>22860</xdr:rowOff>
        </xdr:to>
        <xdr:sp macro="" textlink="">
          <xdr:nvSpPr>
            <xdr:cNvPr id="10242" name="Drop Down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0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1973580</xdr:colOff>
          <xdr:row>4</xdr:row>
          <xdr:rowOff>0</xdr:rowOff>
        </xdr:from>
        <xdr:to>
          <xdr:col>4</xdr:col>
          <xdr:colOff>4343400</xdr:colOff>
          <xdr:row>5</xdr:row>
          <xdr:rowOff>22860</xdr:rowOff>
        </xdr:to>
        <xdr:sp macro="" textlink="">
          <xdr:nvSpPr>
            <xdr:cNvPr id="10243" name="Drop Down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0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1973580</xdr:colOff>
          <xdr:row>2</xdr:row>
          <xdr:rowOff>213360</xdr:rowOff>
        </xdr:from>
        <xdr:to>
          <xdr:col>4</xdr:col>
          <xdr:colOff>4366260</xdr:colOff>
          <xdr:row>4</xdr:row>
          <xdr:rowOff>15240</xdr:rowOff>
        </xdr:to>
        <xdr:sp macro="" textlink="">
          <xdr:nvSpPr>
            <xdr:cNvPr id="10244" name="Drop Down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0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18</xdr:row>
          <xdr:rowOff>22860</xdr:rowOff>
        </xdr:from>
        <xdr:to>
          <xdr:col>4</xdr:col>
          <xdr:colOff>4328160</xdr:colOff>
          <xdr:row>19</xdr:row>
          <xdr:rowOff>30480</xdr:rowOff>
        </xdr:to>
        <xdr:sp macro="" textlink="">
          <xdr:nvSpPr>
            <xdr:cNvPr id="10245" name="Drop Down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0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https://myaccess.standardbank.co.za/identityiq/identityRequest/identityRequest.jsf" TargetMode="Externa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5.xml"/><Relationship Id="rId2" Type="http://schemas.openxmlformats.org/officeDocument/2006/relationships/hyperlink" Target="https://pdsiissvc1:9443/ibm/iis/dq/da/login.jsp" TargetMode="External"/><Relationship Id="rId1" Type="http://schemas.openxmlformats.org/officeDocument/2006/relationships/hyperlink" Target="mailto:DataSharingandExchange@standardbank.onmicrosoft.com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5" Type="http://schemas.openxmlformats.org/officeDocument/2006/relationships/printerSettings" Target="../printerSettings/printerSettings1.bin"/><Relationship Id="rId10" Type="http://schemas.openxmlformats.org/officeDocument/2006/relationships/ctrlProp" Target="../ctrlProps/ctrlProp3.xml"/><Relationship Id="rId4" Type="http://schemas.openxmlformats.org/officeDocument/2006/relationships/hyperlink" Target="mailto:Modjadji.Mangena@standardbank.co.za" TargetMode="External"/><Relationship Id="rId9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92FA-5BCC-44CD-A26A-C244F2A8B27B}">
  <dimension ref="B2:G27"/>
  <sheetViews>
    <sheetView tabSelected="1" topLeftCell="A22" workbookViewId="0">
      <selection activeCell="D35" sqref="D35"/>
    </sheetView>
  </sheetViews>
  <sheetFormatPr defaultColWidth="8.88671875" defaultRowHeight="14.4" x14ac:dyDescent="0.3"/>
  <cols>
    <col min="1" max="1" width="1.88671875" style="1" customWidth="1"/>
    <col min="2" max="2" width="8.33203125" style="2" customWidth="1"/>
    <col min="3" max="3" width="6.6640625" style="2" customWidth="1"/>
    <col min="4" max="4" width="28.88671875" style="3" customWidth="1"/>
    <col min="5" max="5" width="64.33203125" style="1" bestFit="1" customWidth="1"/>
    <col min="6" max="6" width="60.6640625" style="2" customWidth="1"/>
    <col min="7" max="7" width="56.6640625" style="1" customWidth="1"/>
    <col min="8" max="8" width="12.44140625" style="1" customWidth="1"/>
    <col min="9" max="16384" width="8.88671875" style="1"/>
  </cols>
  <sheetData>
    <row r="2" spans="2:7" ht="18" x14ac:dyDescent="0.35">
      <c r="B2" s="49" t="s">
        <v>1</v>
      </c>
      <c r="C2" s="49"/>
      <c r="D2" s="49"/>
      <c r="E2" s="49"/>
      <c r="F2" s="49"/>
      <c r="G2" s="49"/>
    </row>
    <row r="3" spans="2:7" ht="18" x14ac:dyDescent="0.3">
      <c r="B3" s="50" t="s">
        <v>13</v>
      </c>
      <c r="C3" s="50"/>
      <c r="D3" s="50"/>
      <c r="E3" s="4" t="s">
        <v>14</v>
      </c>
      <c r="F3" s="35" t="s">
        <v>2</v>
      </c>
      <c r="G3" s="20" t="s">
        <v>63</v>
      </c>
    </row>
    <row r="4" spans="2:7" ht="14.4" customHeight="1" x14ac:dyDescent="0.3">
      <c r="B4" s="51" t="s">
        <v>0</v>
      </c>
      <c r="C4" s="51"/>
      <c r="D4" s="19" t="s">
        <v>95</v>
      </c>
      <c r="E4" s="16"/>
      <c r="F4" s="16" t="s">
        <v>91</v>
      </c>
      <c r="G4" s="19" t="s">
        <v>96</v>
      </c>
    </row>
    <row r="5" spans="2:7" x14ac:dyDescent="0.3">
      <c r="B5" s="51"/>
      <c r="C5" s="51"/>
      <c r="D5" s="6" t="s">
        <v>9</v>
      </c>
      <c r="E5" s="5" t="s">
        <v>69</v>
      </c>
      <c r="F5" s="5" t="s">
        <v>69</v>
      </c>
      <c r="G5" s="6" t="s">
        <v>64</v>
      </c>
    </row>
    <row r="6" spans="2:7" x14ac:dyDescent="0.3">
      <c r="B6" s="51"/>
      <c r="C6" s="51"/>
      <c r="D6" s="19" t="s">
        <v>58</v>
      </c>
      <c r="E6" s="37" t="s">
        <v>640</v>
      </c>
      <c r="F6" s="16" t="s">
        <v>62</v>
      </c>
      <c r="G6" s="19" t="s">
        <v>60</v>
      </c>
    </row>
    <row r="7" spans="2:7" ht="14.4" customHeight="1" x14ac:dyDescent="0.3">
      <c r="B7" s="51" t="s">
        <v>3</v>
      </c>
      <c r="C7" s="51"/>
      <c r="D7" s="6" t="s">
        <v>100</v>
      </c>
      <c r="E7" s="37" t="s">
        <v>638</v>
      </c>
      <c r="F7" s="5" t="s">
        <v>15</v>
      </c>
      <c r="G7" s="6" t="s">
        <v>87</v>
      </c>
    </row>
    <row r="8" spans="2:7" ht="14.4" customHeight="1" x14ac:dyDescent="0.3">
      <c r="B8" s="51"/>
      <c r="C8" s="51"/>
      <c r="D8" s="19" t="s">
        <v>86</v>
      </c>
      <c r="E8" s="16"/>
      <c r="F8" s="16" t="s">
        <v>16</v>
      </c>
      <c r="G8" s="19" t="s">
        <v>65</v>
      </c>
    </row>
    <row r="9" spans="2:7" x14ac:dyDescent="0.3">
      <c r="B9" s="51"/>
      <c r="C9" s="51"/>
      <c r="D9" s="6" t="s">
        <v>88</v>
      </c>
      <c r="E9" s="36" t="s">
        <v>639</v>
      </c>
      <c r="F9" s="5" t="s">
        <v>17</v>
      </c>
      <c r="G9" s="6" t="s">
        <v>66</v>
      </c>
    </row>
    <row r="10" spans="2:7" ht="13.95" customHeight="1" x14ac:dyDescent="0.3">
      <c r="B10" s="51"/>
      <c r="C10" s="51"/>
      <c r="D10" s="19" t="s">
        <v>89</v>
      </c>
      <c r="E10" s="25"/>
      <c r="F10" s="16" t="s">
        <v>71</v>
      </c>
      <c r="G10" s="19" t="s">
        <v>59</v>
      </c>
    </row>
    <row r="11" spans="2:7" ht="16.2" customHeight="1" x14ac:dyDescent="0.3">
      <c r="B11" s="51" t="s">
        <v>4</v>
      </c>
      <c r="C11" s="51"/>
      <c r="D11" s="6" t="s">
        <v>11</v>
      </c>
      <c r="E11" s="18"/>
      <c r="F11" s="5" t="s">
        <v>75</v>
      </c>
      <c r="G11" s="6" t="s">
        <v>67</v>
      </c>
    </row>
    <row r="12" spans="2:7" ht="14.4" customHeight="1" x14ac:dyDescent="0.3">
      <c r="B12" s="51" t="s">
        <v>10</v>
      </c>
      <c r="C12" s="51"/>
      <c r="D12" s="19" t="s">
        <v>5</v>
      </c>
      <c r="E12" s="22"/>
      <c r="F12" s="16" t="s">
        <v>18</v>
      </c>
      <c r="G12" s="19" t="s">
        <v>22</v>
      </c>
    </row>
    <row r="13" spans="2:7" x14ac:dyDescent="0.3">
      <c r="B13" s="51"/>
      <c r="C13" s="51"/>
      <c r="D13" s="6" t="s">
        <v>6</v>
      </c>
      <c r="E13" s="21" t="s">
        <v>637</v>
      </c>
      <c r="F13" s="5" t="s">
        <v>19</v>
      </c>
      <c r="G13" s="6" t="s">
        <v>23</v>
      </c>
    </row>
    <row r="14" spans="2:7" x14ac:dyDescent="0.3">
      <c r="B14" s="51"/>
      <c r="C14" s="51"/>
      <c r="D14" s="19" t="s">
        <v>7</v>
      </c>
      <c r="E14" s="16"/>
      <c r="F14" s="16" t="s">
        <v>20</v>
      </c>
      <c r="G14" s="19" t="s">
        <v>24</v>
      </c>
    </row>
    <row r="15" spans="2:7" ht="54" customHeight="1" x14ac:dyDescent="0.3">
      <c r="B15" s="51"/>
      <c r="C15" s="51"/>
      <c r="D15" s="6" t="s">
        <v>8</v>
      </c>
      <c r="E15" s="24"/>
      <c r="F15" s="5" t="s">
        <v>21</v>
      </c>
      <c r="G15" s="6" t="s">
        <v>25</v>
      </c>
    </row>
    <row r="16" spans="2:7" ht="29.4" customHeight="1" x14ac:dyDescent="0.3">
      <c r="B16" s="38" t="s">
        <v>101</v>
      </c>
      <c r="C16" s="39"/>
      <c r="D16" s="19" t="s">
        <v>102</v>
      </c>
      <c r="E16" s="37" t="s">
        <v>646</v>
      </c>
      <c r="F16" s="16" t="s">
        <v>103</v>
      </c>
      <c r="G16" s="19" t="s">
        <v>61</v>
      </c>
    </row>
    <row r="17" spans="2:7" ht="409.6" x14ac:dyDescent="0.3">
      <c r="B17" s="40"/>
      <c r="C17" s="41"/>
      <c r="D17" s="6" t="s">
        <v>104</v>
      </c>
      <c r="E17" s="18" t="s">
        <v>645</v>
      </c>
      <c r="F17" s="5" t="s">
        <v>70</v>
      </c>
      <c r="G17" s="6" t="s">
        <v>105</v>
      </c>
    </row>
    <row r="18" spans="2:7" x14ac:dyDescent="0.3">
      <c r="B18" s="40"/>
      <c r="C18" s="41"/>
      <c r="D18" s="19" t="s">
        <v>106</v>
      </c>
      <c r="E18" s="23"/>
      <c r="F18" s="16" t="s">
        <v>107</v>
      </c>
      <c r="G18" s="19" t="s">
        <v>134</v>
      </c>
    </row>
    <row r="19" spans="2:7" x14ac:dyDescent="0.3">
      <c r="B19" s="42"/>
      <c r="C19" s="43"/>
      <c r="D19" s="6" t="s">
        <v>108</v>
      </c>
      <c r="E19" s="5" t="s">
        <v>129</v>
      </c>
      <c r="F19" s="5"/>
      <c r="G19" s="6" t="s">
        <v>135</v>
      </c>
    </row>
    <row r="20" spans="2:7" ht="43.2" x14ac:dyDescent="0.3">
      <c r="B20" s="38" t="s">
        <v>110</v>
      </c>
      <c r="C20" s="39"/>
      <c r="D20" s="19" t="s">
        <v>111</v>
      </c>
      <c r="E20" s="37" t="s">
        <v>647</v>
      </c>
      <c r="F20" s="16" t="s">
        <v>112</v>
      </c>
      <c r="G20" s="19" t="s">
        <v>113</v>
      </c>
    </row>
    <row r="21" spans="2:7" ht="409.6" x14ac:dyDescent="0.3">
      <c r="B21" s="40"/>
      <c r="C21" s="41"/>
      <c r="D21" s="6" t="s">
        <v>114</v>
      </c>
      <c r="E21" s="5" t="s">
        <v>644</v>
      </c>
      <c r="F21" s="5" t="s">
        <v>70</v>
      </c>
      <c r="G21" s="6" t="s">
        <v>136</v>
      </c>
    </row>
    <row r="22" spans="2:7" x14ac:dyDescent="0.3">
      <c r="B22" s="40"/>
      <c r="C22" s="41"/>
      <c r="D22" s="19" t="s">
        <v>115</v>
      </c>
      <c r="E22" s="37" t="s">
        <v>642</v>
      </c>
      <c r="F22" s="16" t="s">
        <v>107</v>
      </c>
      <c r="G22" s="27" t="s">
        <v>116</v>
      </c>
    </row>
    <row r="23" spans="2:7" x14ac:dyDescent="0.3">
      <c r="B23" s="42"/>
      <c r="C23" s="43"/>
      <c r="D23" s="6" t="s">
        <v>117</v>
      </c>
      <c r="E23" s="5" t="s">
        <v>643</v>
      </c>
      <c r="F23" s="5" t="s">
        <v>118</v>
      </c>
      <c r="G23" s="6" t="s">
        <v>118</v>
      </c>
    </row>
    <row r="24" spans="2:7" ht="27.6" x14ac:dyDescent="0.3">
      <c r="B24" s="44" t="s">
        <v>119</v>
      </c>
      <c r="C24" s="45"/>
      <c r="D24" s="27" t="s">
        <v>120</v>
      </c>
      <c r="E24" s="36" t="s">
        <v>641</v>
      </c>
      <c r="F24" s="16" t="s">
        <v>124</v>
      </c>
      <c r="G24" s="27" t="s">
        <v>121</v>
      </c>
    </row>
    <row r="25" spans="2:7" ht="27.6" x14ac:dyDescent="0.3">
      <c r="B25" s="46"/>
      <c r="C25" s="47"/>
      <c r="D25" s="6" t="s">
        <v>122</v>
      </c>
      <c r="E25" s="5"/>
      <c r="F25" s="5" t="s">
        <v>124</v>
      </c>
      <c r="G25" s="6" t="s">
        <v>123</v>
      </c>
    </row>
    <row r="26" spans="2:7" ht="43.2" x14ac:dyDescent="0.3">
      <c r="B26" s="48" t="s">
        <v>631</v>
      </c>
      <c r="C26" s="45"/>
      <c r="D26" s="31" t="s">
        <v>632</v>
      </c>
      <c r="E26" s="30"/>
      <c r="F26" s="26" t="s">
        <v>635</v>
      </c>
      <c r="G26" s="27" t="s">
        <v>633</v>
      </c>
    </row>
    <row r="27" spans="2:7" ht="28.8" x14ac:dyDescent="0.3">
      <c r="B27" s="46"/>
      <c r="C27" s="47"/>
      <c r="D27" s="6" t="s">
        <v>634</v>
      </c>
      <c r="E27" s="32"/>
      <c r="F27" s="33" t="s">
        <v>635</v>
      </c>
      <c r="G27" s="34" t="s">
        <v>636</v>
      </c>
    </row>
  </sheetData>
  <mergeCells count="10">
    <mergeCell ref="B16:C19"/>
    <mergeCell ref="B20:C23"/>
    <mergeCell ref="B24:C25"/>
    <mergeCell ref="B26:C27"/>
    <mergeCell ref="B2:G2"/>
    <mergeCell ref="B3:D3"/>
    <mergeCell ref="B4:C6"/>
    <mergeCell ref="B7:C10"/>
    <mergeCell ref="B11:C11"/>
    <mergeCell ref="B12:C15"/>
  </mergeCells>
  <dataValidations count="2">
    <dataValidation allowBlank="1" showInputMessage="1" showErrorMessage="1" errorTitle="Incorrect Data Domain Selected!" error="Please select data domain from the list provided." sqref="E14 E11" xr:uid="{B24ED5EE-CE67-467D-91E5-3AB3DAAD2F06}"/>
    <dataValidation allowBlank="1" showInputMessage="1" showErrorMessage="1" errorTitle="Incorrect Classification!" error="Please select the correct Security Classification from the list provided." sqref="E4" xr:uid="{A21C5053-4ABD-425D-8A3F-04B52E80B4F5}"/>
  </dataValidations>
  <hyperlinks>
    <hyperlink ref="F10" r:id="rId1" display="DataSharingandExchange@standardbank.onmicrosoft.com" xr:uid="{D7AB768E-7F3A-41C4-97E3-7326056EC2B3}"/>
    <hyperlink ref="E13" r:id="rId2" xr:uid="{E9B54A50-CB96-40B0-9565-0B9425BCCB53}"/>
    <hyperlink ref="E24" r:id="rId3" tooltip="https://myaccess.standardbank.co.za/identityiq/identityrequest/identityrequest.jsf" display="https://myaccess.standardbank.co.za/identityiq/identityRequest/identityRequest.jsf" xr:uid="{A04D080F-C7D6-4654-BE96-F20801E0AE93}"/>
    <hyperlink ref="E9" r:id="rId4" xr:uid="{0E469545-15F7-4D38-A1FE-A9F31BB6AD19}"/>
  </hyperlinks>
  <pageMargins left="0.7" right="0.7" top="0.75" bottom="0.75" header="0.3" footer="0.3"/>
  <pageSetup paperSize="9" orientation="portrait" r:id="rId5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8" name="Drop Down 1">
              <controlPr defaultSize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4</xdr:col>
                    <xdr:colOff>4366260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9" name="Drop Down 2">
              <controlPr defaultSize="0" autoLine="0" autoPict="0">
                <anchor moveWithCells="1">
                  <from>
                    <xdr:col>4</xdr:col>
                    <xdr:colOff>7620</xdr:colOff>
                    <xdr:row>17</xdr:row>
                    <xdr:rowOff>0</xdr:rowOff>
                  </from>
                  <to>
                    <xdr:col>4</xdr:col>
                    <xdr:colOff>4328160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10" name="Drop Down 3">
              <controlPr defaultSize="0" autoLine="0" autoPict="0">
                <anchor moveWithCells="1">
                  <from>
                    <xdr:col>3</xdr:col>
                    <xdr:colOff>1973580</xdr:colOff>
                    <xdr:row>4</xdr:row>
                    <xdr:rowOff>0</xdr:rowOff>
                  </from>
                  <to>
                    <xdr:col>4</xdr:col>
                    <xdr:colOff>4343400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11" name="Drop Down 4">
              <controlPr defaultSize="0" autoLine="0" autoPict="0">
                <anchor moveWithCells="1">
                  <from>
                    <xdr:col>3</xdr:col>
                    <xdr:colOff>1973580</xdr:colOff>
                    <xdr:row>2</xdr:row>
                    <xdr:rowOff>213360</xdr:rowOff>
                  </from>
                  <to>
                    <xdr:col>4</xdr:col>
                    <xdr:colOff>4366260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12" name="Drop Down 5">
              <controlPr defaultSize="0" autoLine="0" autoPict="0">
                <anchor moveWithCells="1">
                  <from>
                    <xdr:col>4</xdr:col>
                    <xdr:colOff>22860</xdr:colOff>
                    <xdr:row>18</xdr:row>
                    <xdr:rowOff>22860</xdr:rowOff>
                  </from>
                  <to>
                    <xdr:col>4</xdr:col>
                    <xdr:colOff>4328160</xdr:colOff>
                    <xdr:row>19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6876-BA4E-4E07-88EA-3F8A06277864}">
  <sheetPr codeName="Sheet2"/>
  <dimension ref="B2:R249"/>
  <sheetViews>
    <sheetView topLeftCell="F1" workbookViewId="0">
      <selection activeCell="Q3" sqref="Q3"/>
    </sheetView>
  </sheetViews>
  <sheetFormatPr defaultRowHeight="14.4" x14ac:dyDescent="0.3"/>
  <cols>
    <col min="1" max="1" width="3.5546875" customWidth="1"/>
    <col min="2" max="2" width="13.44140625" style="11" bestFit="1" customWidth="1"/>
    <col min="3" max="3" width="26.6640625" bestFit="1" customWidth="1"/>
    <col min="4" max="4" width="91.33203125" style="7" customWidth="1"/>
    <col min="5" max="5" width="53.88671875" style="7" bestFit="1" customWidth="1"/>
    <col min="6" max="6" width="26.5546875" customWidth="1"/>
    <col min="17" max="17" width="16.33203125" bestFit="1" customWidth="1"/>
    <col min="18" max="18" width="41.5546875" bestFit="1" customWidth="1"/>
  </cols>
  <sheetData>
    <row r="2" spans="2:18" s="12" customFormat="1" x14ac:dyDescent="0.3">
      <c r="B2" s="13" t="s">
        <v>50</v>
      </c>
      <c r="C2" s="14" t="s">
        <v>49</v>
      </c>
      <c r="D2" s="15" t="s">
        <v>51</v>
      </c>
      <c r="E2" s="15" t="s">
        <v>12</v>
      </c>
      <c r="G2" s="53" t="e">
        <f>CONCATENATE(D3,"",D4,"","",D5,"",D6,"",D7,"",D8,"","",D9,"",D10,"",D11,"",D12,"",D13,"",D14,"",D15,"","",D16,"","","","",D17,"",D18,"",D19,"",D20,"","",D21,"",D22,"",D23,"",D24,"",D25,"","","",D26,"",D27)</f>
        <v>#REF!</v>
      </c>
      <c r="H2" s="53"/>
      <c r="I2" s="53"/>
      <c r="J2" s="53"/>
      <c r="K2" s="53"/>
      <c r="L2" s="53"/>
      <c r="M2" s="53"/>
      <c r="N2" s="53"/>
      <c r="Q2" t="s">
        <v>137</v>
      </c>
      <c r="R2" t="s">
        <v>138</v>
      </c>
    </row>
    <row r="3" spans="2:18" x14ac:dyDescent="0.3">
      <c r="B3" s="54" t="s">
        <v>26</v>
      </c>
      <c r="C3" t="s">
        <v>97</v>
      </c>
      <c r="D3" s="9" t="e">
        <f>CONCATENATE(" exec [Curated].[uspRSVRMetaDataCuratedSetViewCreate] ",C3," = '", E3,"', ")</f>
        <v>#REF!</v>
      </c>
      <c r="E3" s="9" t="e">
        <f>#REF!</f>
        <v>#REF!</v>
      </c>
      <c r="G3" s="53"/>
      <c r="H3" s="53"/>
      <c r="I3" s="53"/>
      <c r="J3" s="53"/>
      <c r="K3" s="53"/>
      <c r="L3" s="53"/>
      <c r="M3" s="53"/>
      <c r="N3" s="53"/>
      <c r="Q3" t="s">
        <v>139</v>
      </c>
      <c r="R3" t="s">
        <v>140</v>
      </c>
    </row>
    <row r="4" spans="2:18" x14ac:dyDescent="0.3">
      <c r="B4" s="55"/>
      <c r="C4" s="8" t="s">
        <v>27</v>
      </c>
      <c r="D4" s="9" t="e">
        <f>CONCATENATE(" ",C4," = '", E4,"', ")</f>
        <v>#REF!</v>
      </c>
      <c r="E4" s="10" t="e">
        <f>#REF!</f>
        <v>#REF!</v>
      </c>
      <c r="G4" s="53"/>
      <c r="H4" s="53"/>
      <c r="I4" s="53"/>
      <c r="J4" s="53"/>
      <c r="K4" s="53"/>
      <c r="L4" s="53"/>
      <c r="M4" s="53"/>
      <c r="N4" s="53"/>
      <c r="Q4" t="s">
        <v>141</v>
      </c>
      <c r="R4" t="s">
        <v>142</v>
      </c>
    </row>
    <row r="5" spans="2:18" x14ac:dyDescent="0.3">
      <c r="B5" s="54" t="s">
        <v>52</v>
      </c>
      <c r="C5" s="8" t="s">
        <v>28</v>
      </c>
      <c r="D5" s="9" t="e">
        <f t="shared" ref="D5:D26" si="0">CONCATENATE(" ",C5," = '", E5,"', ")</f>
        <v>#REF!</v>
      </c>
      <c r="E5" s="10" t="e">
        <f>#REF!</f>
        <v>#REF!</v>
      </c>
      <c r="G5" s="53"/>
      <c r="H5" s="53"/>
      <c r="I5" s="53"/>
      <c r="J5" s="53"/>
      <c r="K5" s="53"/>
      <c r="L5" s="53"/>
      <c r="M5" s="53"/>
      <c r="N5" s="53"/>
      <c r="Q5" t="s">
        <v>143</v>
      </c>
      <c r="R5" t="s">
        <v>144</v>
      </c>
    </row>
    <row r="6" spans="2:18" x14ac:dyDescent="0.3">
      <c r="B6" s="56"/>
      <c r="C6" s="8" t="s">
        <v>29</v>
      </c>
      <c r="D6" s="9" t="e">
        <f t="shared" si="0"/>
        <v>#REF!</v>
      </c>
      <c r="E6" s="9" t="e">
        <f>#REF!</f>
        <v>#REF!</v>
      </c>
      <c r="G6" s="53"/>
      <c r="H6" s="53"/>
      <c r="I6" s="53"/>
      <c r="J6" s="53"/>
      <c r="K6" s="53"/>
      <c r="L6" s="53"/>
      <c r="M6" s="53"/>
      <c r="N6" s="53"/>
      <c r="Q6" t="s">
        <v>145</v>
      </c>
      <c r="R6" t="s">
        <v>146</v>
      </c>
    </row>
    <row r="7" spans="2:18" x14ac:dyDescent="0.3">
      <c r="B7" s="56"/>
      <c r="C7" s="8" t="s">
        <v>30</v>
      </c>
      <c r="D7" s="9" t="e">
        <f t="shared" si="0"/>
        <v>#REF!</v>
      </c>
      <c r="E7" s="10" t="e">
        <f>#REF!</f>
        <v>#REF!</v>
      </c>
      <c r="G7" s="53"/>
      <c r="H7" s="53"/>
      <c r="I7" s="53"/>
      <c r="J7" s="53"/>
      <c r="K7" s="53"/>
      <c r="L7" s="53"/>
      <c r="M7" s="53"/>
      <c r="N7" s="53"/>
      <c r="Q7" t="s">
        <v>147</v>
      </c>
      <c r="R7" t="s">
        <v>148</v>
      </c>
    </row>
    <row r="8" spans="2:18" ht="13.95" customHeight="1" x14ac:dyDescent="0.3">
      <c r="B8" s="55"/>
      <c r="C8" s="8" t="s">
        <v>31</v>
      </c>
      <c r="D8" s="9" t="e">
        <f>CONCATENATE(" ",C8," = '", E8,"', ")</f>
        <v>#REF!</v>
      </c>
      <c r="E8" s="10" t="e">
        <f>#REF!</f>
        <v>#REF!</v>
      </c>
      <c r="G8" s="53"/>
      <c r="H8" s="53"/>
      <c r="I8" s="53"/>
      <c r="J8" s="53"/>
      <c r="K8" s="53"/>
      <c r="L8" s="53"/>
      <c r="M8" s="53"/>
      <c r="N8" s="53"/>
      <c r="Q8" t="s">
        <v>149</v>
      </c>
      <c r="R8" t="s">
        <v>150</v>
      </c>
    </row>
    <row r="9" spans="2:18" x14ac:dyDescent="0.3">
      <c r="B9" s="54" t="s">
        <v>53</v>
      </c>
      <c r="C9" s="8" t="s">
        <v>32</v>
      </c>
      <c r="D9" s="9" t="e">
        <f t="shared" si="0"/>
        <v>#REF!</v>
      </c>
      <c r="E9" s="10" t="e">
        <f>E5</f>
        <v>#REF!</v>
      </c>
      <c r="G9" s="53"/>
      <c r="H9" s="53"/>
      <c r="I9" s="53"/>
      <c r="J9" s="53"/>
      <c r="K9" s="53"/>
      <c r="L9" s="53"/>
      <c r="M9" s="53"/>
      <c r="N9" s="53"/>
      <c r="Q9" t="s">
        <v>151</v>
      </c>
      <c r="R9" t="s">
        <v>152</v>
      </c>
    </row>
    <row r="10" spans="2:18" x14ac:dyDescent="0.3">
      <c r="B10" s="56"/>
      <c r="C10" s="8" t="s">
        <v>33</v>
      </c>
      <c r="D10" s="9" t="e">
        <f t="shared" si="0"/>
        <v>#REF!</v>
      </c>
      <c r="E10" s="9" t="e">
        <f>E6</f>
        <v>#REF!</v>
      </c>
      <c r="G10" s="53"/>
      <c r="H10" s="53"/>
      <c r="I10" s="53"/>
      <c r="J10" s="53"/>
      <c r="K10" s="53"/>
      <c r="L10" s="53"/>
      <c r="M10" s="53"/>
      <c r="N10" s="53"/>
      <c r="Q10" t="s">
        <v>153</v>
      </c>
      <c r="R10" t="s">
        <v>154</v>
      </c>
    </row>
    <row r="11" spans="2:18" x14ac:dyDescent="0.3">
      <c r="B11" s="56"/>
      <c r="C11" s="8" t="s">
        <v>34</v>
      </c>
      <c r="D11" s="9" t="e">
        <f t="shared" si="0"/>
        <v>#REF!</v>
      </c>
      <c r="E11" s="10" t="e">
        <f>E7</f>
        <v>#REF!</v>
      </c>
      <c r="G11" s="53"/>
      <c r="H11" s="53"/>
      <c r="I11" s="53"/>
      <c r="J11" s="53"/>
      <c r="K11" s="53"/>
      <c r="L11" s="53"/>
      <c r="M11" s="53"/>
      <c r="N11" s="53"/>
      <c r="Q11" t="s">
        <v>155</v>
      </c>
      <c r="R11" t="s">
        <v>156</v>
      </c>
    </row>
    <row r="12" spans="2:18" x14ac:dyDescent="0.3">
      <c r="B12" s="55"/>
      <c r="C12" s="8" t="s">
        <v>35</v>
      </c>
      <c r="D12" s="9" t="e">
        <f t="shared" si="0"/>
        <v>#REF!</v>
      </c>
      <c r="E12" s="10" t="e">
        <f>#REF!</f>
        <v>#REF!</v>
      </c>
      <c r="G12" s="53"/>
      <c r="H12" s="53"/>
      <c r="I12" s="53"/>
      <c r="J12" s="53"/>
      <c r="K12" s="53"/>
      <c r="L12" s="53"/>
      <c r="M12" s="53"/>
      <c r="N12" s="53"/>
      <c r="Q12" t="s">
        <v>157</v>
      </c>
      <c r="R12" t="s">
        <v>158</v>
      </c>
    </row>
    <row r="13" spans="2:18" x14ac:dyDescent="0.3">
      <c r="B13" s="54" t="s">
        <v>54</v>
      </c>
      <c r="C13" s="8" t="s">
        <v>36</v>
      </c>
      <c r="D13" s="9" t="e">
        <f t="shared" si="0"/>
        <v>#REF!</v>
      </c>
      <c r="E13" s="10" t="e">
        <f>E26</f>
        <v>#REF!</v>
      </c>
      <c r="G13" s="53"/>
      <c r="H13" s="53"/>
      <c r="I13" s="53"/>
      <c r="J13" s="53"/>
      <c r="K13" s="53"/>
      <c r="L13" s="53"/>
      <c r="M13" s="53"/>
      <c r="N13" s="53"/>
      <c r="Q13" t="s">
        <v>159</v>
      </c>
      <c r="R13" t="s">
        <v>160</v>
      </c>
    </row>
    <row r="14" spans="2:18" x14ac:dyDescent="0.3">
      <c r="B14" s="56"/>
      <c r="C14" s="8" t="s">
        <v>37</v>
      </c>
      <c r="D14" s="9" t="str">
        <f t="shared" si="0"/>
        <v xml:space="preserve"> @CSReferenceSchema = 'dbo', </v>
      </c>
      <c r="E14" s="9" t="s">
        <v>74</v>
      </c>
      <c r="G14" s="53"/>
      <c r="H14" s="53"/>
      <c r="I14" s="53"/>
      <c r="J14" s="53"/>
      <c r="K14" s="53"/>
      <c r="L14" s="53"/>
      <c r="M14" s="53"/>
      <c r="N14" s="53"/>
      <c r="Q14" t="s">
        <v>161</v>
      </c>
      <c r="R14" t="s">
        <v>162</v>
      </c>
    </row>
    <row r="15" spans="2:18" x14ac:dyDescent="0.3">
      <c r="B15" s="55"/>
      <c r="C15" s="8" t="s">
        <v>38</v>
      </c>
      <c r="D15" s="9" t="e">
        <f t="shared" si="0"/>
        <v>#REF!</v>
      </c>
      <c r="E15" s="10" t="e">
        <f>E26</f>
        <v>#REF!</v>
      </c>
      <c r="G15" s="53"/>
      <c r="H15" s="53"/>
      <c r="I15" s="53"/>
      <c r="J15" s="53"/>
      <c r="K15" s="53"/>
      <c r="L15" s="53"/>
      <c r="M15" s="53"/>
      <c r="N15" s="53"/>
      <c r="Q15" t="s">
        <v>163</v>
      </c>
      <c r="R15" t="s">
        <v>164</v>
      </c>
    </row>
    <row r="16" spans="2:18" x14ac:dyDescent="0.3">
      <c r="B16" s="17" t="s">
        <v>4</v>
      </c>
      <c r="C16" s="8" t="s">
        <v>39</v>
      </c>
      <c r="D16" s="9" t="e">
        <f t="shared" si="0"/>
        <v>#REF!</v>
      </c>
      <c r="E16" s="9" t="e">
        <f>#REF!</f>
        <v>#REF!</v>
      </c>
      <c r="G16" s="53"/>
      <c r="H16" s="53"/>
      <c r="I16" s="53"/>
      <c r="J16" s="53"/>
      <c r="K16" s="53"/>
      <c r="L16" s="53"/>
      <c r="M16" s="53"/>
      <c r="N16" s="53"/>
      <c r="Q16" t="s">
        <v>165</v>
      </c>
      <c r="R16" t="s">
        <v>166</v>
      </c>
    </row>
    <row r="17" spans="2:18" x14ac:dyDescent="0.3">
      <c r="B17" s="54" t="s">
        <v>55</v>
      </c>
      <c r="C17" s="8" t="s">
        <v>40</v>
      </c>
      <c r="D17" s="9" t="e">
        <f t="shared" si="0"/>
        <v>#REF!</v>
      </c>
      <c r="E17" s="10" t="e">
        <f>#REF!</f>
        <v>#REF!</v>
      </c>
      <c r="G17" s="53"/>
      <c r="H17" s="53"/>
      <c r="I17" s="53"/>
      <c r="J17" s="53"/>
      <c r="K17" s="53"/>
      <c r="L17" s="53"/>
      <c r="M17" s="53"/>
      <c r="N17" s="53"/>
      <c r="Q17" t="s">
        <v>167</v>
      </c>
      <c r="R17" t="s">
        <v>168</v>
      </c>
    </row>
    <row r="18" spans="2:18" x14ac:dyDescent="0.3">
      <c r="B18" s="56"/>
      <c r="C18" s="8" t="s">
        <v>41</v>
      </c>
      <c r="D18" s="9" t="e">
        <f t="shared" si="0"/>
        <v>#REF!</v>
      </c>
      <c r="E18" s="9" t="e">
        <f>#REF!</f>
        <v>#REF!</v>
      </c>
      <c r="G18" s="53"/>
      <c r="H18" s="53"/>
      <c r="I18" s="53"/>
      <c r="J18" s="53"/>
      <c r="K18" s="53"/>
      <c r="L18" s="53"/>
      <c r="M18" s="53"/>
      <c r="N18" s="53"/>
      <c r="Q18" t="s">
        <v>169</v>
      </c>
      <c r="R18" t="s">
        <v>170</v>
      </c>
    </row>
    <row r="19" spans="2:18" x14ac:dyDescent="0.3">
      <c r="B19" s="56"/>
      <c r="C19" s="8" t="s">
        <v>42</v>
      </c>
      <c r="D19" s="9" t="e">
        <f t="shared" si="0"/>
        <v>#REF!</v>
      </c>
      <c r="E19" s="10" t="e">
        <f>#REF!</f>
        <v>#REF!</v>
      </c>
      <c r="G19" s="53"/>
      <c r="H19" s="53"/>
      <c r="I19" s="53"/>
      <c r="J19" s="53"/>
      <c r="K19" s="53"/>
      <c r="L19" s="53"/>
      <c r="M19" s="53"/>
      <c r="N19" s="53"/>
      <c r="Q19" t="s">
        <v>171</v>
      </c>
      <c r="R19" t="s">
        <v>172</v>
      </c>
    </row>
    <row r="20" spans="2:18" x14ac:dyDescent="0.3">
      <c r="B20" s="55"/>
      <c r="C20" s="8" t="s">
        <v>43</v>
      </c>
      <c r="D20" s="9" t="e">
        <f t="shared" si="0"/>
        <v>#REF!</v>
      </c>
      <c r="E20" s="9" t="e">
        <f>#REF!</f>
        <v>#REF!</v>
      </c>
      <c r="G20" s="53"/>
      <c r="H20" s="53"/>
      <c r="I20" s="53"/>
      <c r="J20" s="53"/>
      <c r="K20" s="53"/>
      <c r="L20" s="53"/>
      <c r="M20" s="53"/>
      <c r="N20" s="53"/>
      <c r="Q20" t="s">
        <v>173</v>
      </c>
      <c r="R20" t="s">
        <v>174</v>
      </c>
    </row>
    <row r="21" spans="2:18" x14ac:dyDescent="0.3">
      <c r="B21" s="54" t="s">
        <v>56</v>
      </c>
      <c r="C21" s="8" t="s">
        <v>44</v>
      </c>
      <c r="D21" s="9" t="e">
        <f t="shared" si="0"/>
        <v>#REF!</v>
      </c>
      <c r="E21" s="10" t="e">
        <f>E26</f>
        <v>#REF!</v>
      </c>
      <c r="G21" s="53"/>
      <c r="H21" s="53"/>
      <c r="I21" s="53"/>
      <c r="J21" s="53"/>
      <c r="K21" s="53"/>
      <c r="L21" s="53"/>
      <c r="M21" s="53"/>
      <c r="N21" s="53"/>
      <c r="Q21" t="s">
        <v>175</v>
      </c>
      <c r="R21" t="s">
        <v>176</v>
      </c>
    </row>
    <row r="22" spans="2:18" x14ac:dyDescent="0.3">
      <c r="B22" s="56"/>
      <c r="C22" s="8" t="s">
        <v>45</v>
      </c>
      <c r="D22" s="9" t="e">
        <f t="shared" si="0"/>
        <v>#REF!</v>
      </c>
      <c r="E22" s="9" t="e">
        <f>#REF!</f>
        <v>#REF!</v>
      </c>
      <c r="G22" s="53"/>
      <c r="H22" s="53"/>
      <c r="I22" s="53"/>
      <c r="J22" s="53"/>
      <c r="K22" s="53"/>
      <c r="L22" s="53"/>
      <c r="M22" s="53"/>
      <c r="N22" s="53"/>
      <c r="Q22" t="s">
        <v>177</v>
      </c>
      <c r="R22" t="s">
        <v>178</v>
      </c>
    </row>
    <row r="23" spans="2:18" x14ac:dyDescent="0.3">
      <c r="B23" s="56"/>
      <c r="C23" s="8" t="s">
        <v>46</v>
      </c>
      <c r="D23" s="9" t="e">
        <f t="shared" si="0"/>
        <v>#REF!</v>
      </c>
      <c r="E23" s="9" t="e">
        <f>#REF!</f>
        <v>#REF!</v>
      </c>
      <c r="G23" s="53"/>
      <c r="H23" s="53"/>
      <c r="I23" s="53"/>
      <c r="J23" s="53"/>
      <c r="K23" s="53"/>
      <c r="L23" s="53"/>
      <c r="M23" s="53"/>
      <c r="N23" s="53"/>
      <c r="Q23" t="s">
        <v>179</v>
      </c>
      <c r="R23" t="s">
        <v>180</v>
      </c>
    </row>
    <row r="24" spans="2:18" x14ac:dyDescent="0.3">
      <c r="B24" s="56"/>
      <c r="C24" s="8" t="s">
        <v>47</v>
      </c>
      <c r="D24" s="9" t="e">
        <f t="shared" si="0"/>
        <v>#REF!</v>
      </c>
      <c r="E24" s="10" t="e">
        <f>CONCATENATE("RSVR_P_CV_",UPPER(MID(E16,13,500)),"_READ")</f>
        <v>#REF!</v>
      </c>
      <c r="G24" s="53"/>
      <c r="H24" s="53"/>
      <c r="I24" s="53"/>
      <c r="J24" s="53"/>
      <c r="K24" s="53"/>
      <c r="L24" s="53"/>
      <c r="M24" s="53"/>
      <c r="N24" s="53"/>
      <c r="Q24" t="s">
        <v>181</v>
      </c>
      <c r="R24" t="s">
        <v>182</v>
      </c>
    </row>
    <row r="25" spans="2:18" x14ac:dyDescent="0.3">
      <c r="B25" s="55"/>
      <c r="C25" s="8" t="s">
        <v>48</v>
      </c>
      <c r="D25" s="9" t="e">
        <f t="shared" si="0"/>
        <v>#REF!</v>
      </c>
      <c r="E25" s="10" t="e">
        <f>E24</f>
        <v>#REF!</v>
      </c>
      <c r="G25" s="53"/>
      <c r="H25" s="53"/>
      <c r="I25" s="53"/>
      <c r="J25" s="53"/>
      <c r="K25" s="53"/>
      <c r="L25" s="53"/>
      <c r="M25" s="53"/>
      <c r="N25" s="53"/>
      <c r="Q25" t="s">
        <v>183</v>
      </c>
      <c r="R25" t="s">
        <v>184</v>
      </c>
    </row>
    <row r="26" spans="2:18" x14ac:dyDescent="0.3">
      <c r="B26" s="54" t="s">
        <v>57</v>
      </c>
      <c r="C26" s="8" t="s">
        <v>72</v>
      </c>
      <c r="D26" s="9" t="e">
        <f t="shared" si="0"/>
        <v>#REF!</v>
      </c>
      <c r="E26" s="10" t="e">
        <f>#REF!</f>
        <v>#REF!</v>
      </c>
      <c r="G26" s="53"/>
      <c r="H26" s="53"/>
      <c r="I26" s="53"/>
      <c r="J26" s="53"/>
      <c r="K26" s="53"/>
      <c r="L26" s="53"/>
      <c r="M26" s="53"/>
      <c r="N26" s="53"/>
      <c r="Q26" t="s">
        <v>185</v>
      </c>
      <c r="R26" t="s">
        <v>186</v>
      </c>
    </row>
    <row r="27" spans="2:18" x14ac:dyDescent="0.3">
      <c r="B27" s="55"/>
      <c r="C27" s="8" t="s">
        <v>73</v>
      </c>
      <c r="D27" s="9" t="e">
        <f>CONCATENATE(" ",C27," = '", E27,"' ")</f>
        <v>#REF!</v>
      </c>
      <c r="E27" s="9" t="e">
        <f>#REF!</f>
        <v>#REF!</v>
      </c>
      <c r="G27" s="53"/>
      <c r="H27" s="53"/>
      <c r="I27" s="53"/>
      <c r="J27" s="53"/>
      <c r="K27" s="53"/>
      <c r="L27" s="53"/>
      <c r="M27" s="53"/>
      <c r="N27" s="53"/>
      <c r="Q27" t="s">
        <v>187</v>
      </c>
      <c r="R27" t="s">
        <v>188</v>
      </c>
    </row>
    <row r="28" spans="2:18" x14ac:dyDescent="0.3">
      <c r="Q28" t="s">
        <v>189</v>
      </c>
      <c r="R28" t="s">
        <v>190</v>
      </c>
    </row>
    <row r="29" spans="2:18" x14ac:dyDescent="0.3">
      <c r="Q29" t="s">
        <v>191</v>
      </c>
      <c r="R29" t="s">
        <v>192</v>
      </c>
    </row>
    <row r="30" spans="2:18" x14ac:dyDescent="0.3">
      <c r="Q30" t="s">
        <v>193</v>
      </c>
      <c r="R30" t="s">
        <v>194</v>
      </c>
    </row>
    <row r="31" spans="2:18" x14ac:dyDescent="0.3">
      <c r="B31" s="57" t="s">
        <v>68</v>
      </c>
      <c r="C31" s="57"/>
      <c r="Q31" t="s">
        <v>99</v>
      </c>
      <c r="R31" t="s">
        <v>195</v>
      </c>
    </row>
    <row r="32" spans="2:18" x14ac:dyDescent="0.3">
      <c r="B32" s="52" t="s">
        <v>75</v>
      </c>
      <c r="C32" s="52"/>
      <c r="D32" s="28" t="s">
        <v>90</v>
      </c>
      <c r="E32" s="15" t="s">
        <v>125</v>
      </c>
      <c r="Q32" t="s">
        <v>196</v>
      </c>
      <c r="R32" t="s">
        <v>197</v>
      </c>
    </row>
    <row r="33" spans="2:18" x14ac:dyDescent="0.3">
      <c r="B33" s="52" t="s">
        <v>76</v>
      </c>
      <c r="C33" s="52"/>
      <c r="D33" s="29" t="s">
        <v>91</v>
      </c>
      <c r="E33" s="10" t="s">
        <v>109</v>
      </c>
      <c r="Q33" t="s">
        <v>198</v>
      </c>
      <c r="R33" t="s">
        <v>199</v>
      </c>
    </row>
    <row r="34" spans="2:18" x14ac:dyDescent="0.3">
      <c r="B34" s="52" t="s">
        <v>77</v>
      </c>
      <c r="C34" s="52"/>
      <c r="D34" s="29" t="s">
        <v>92</v>
      </c>
      <c r="E34" s="10" t="s">
        <v>126</v>
      </c>
      <c r="Q34" t="s">
        <v>200</v>
      </c>
      <c r="R34" t="s">
        <v>201</v>
      </c>
    </row>
    <row r="35" spans="2:18" x14ac:dyDescent="0.3">
      <c r="B35" s="52" t="s">
        <v>78</v>
      </c>
      <c r="C35" s="52"/>
      <c r="D35" s="29" t="s">
        <v>93</v>
      </c>
      <c r="E35" s="10" t="s">
        <v>127</v>
      </c>
      <c r="Q35" t="s">
        <v>202</v>
      </c>
      <c r="R35" t="s">
        <v>203</v>
      </c>
    </row>
    <row r="36" spans="2:18" x14ac:dyDescent="0.3">
      <c r="B36" s="52" t="s">
        <v>79</v>
      </c>
      <c r="C36" s="52"/>
      <c r="D36" s="29" t="s">
        <v>94</v>
      </c>
      <c r="E36" s="10" t="s">
        <v>128</v>
      </c>
      <c r="Q36" t="s">
        <v>204</v>
      </c>
      <c r="R36" t="s">
        <v>205</v>
      </c>
    </row>
    <row r="37" spans="2:18" x14ac:dyDescent="0.3">
      <c r="B37" s="52" t="s">
        <v>80</v>
      </c>
      <c r="C37" s="52"/>
      <c r="E37" s="10" t="s">
        <v>129</v>
      </c>
      <c r="Q37" t="s">
        <v>206</v>
      </c>
      <c r="R37" t="s">
        <v>207</v>
      </c>
    </row>
    <row r="38" spans="2:18" x14ac:dyDescent="0.3">
      <c r="B38" s="52" t="s">
        <v>81</v>
      </c>
      <c r="C38" s="52"/>
      <c r="E38" s="10" t="s">
        <v>130</v>
      </c>
      <c r="Q38" t="s">
        <v>208</v>
      </c>
      <c r="R38" t="s">
        <v>209</v>
      </c>
    </row>
    <row r="39" spans="2:18" x14ac:dyDescent="0.3">
      <c r="B39" s="52" t="s">
        <v>82</v>
      </c>
      <c r="C39" s="52"/>
      <c r="E39" s="10" t="s">
        <v>131</v>
      </c>
      <c r="Q39" t="s">
        <v>210</v>
      </c>
      <c r="R39" t="s">
        <v>211</v>
      </c>
    </row>
    <row r="40" spans="2:18" x14ac:dyDescent="0.3">
      <c r="B40" s="52" t="s">
        <v>83</v>
      </c>
      <c r="C40" s="52"/>
      <c r="E40" s="10" t="s">
        <v>132</v>
      </c>
      <c r="Q40" t="s">
        <v>212</v>
      </c>
      <c r="R40" t="s">
        <v>213</v>
      </c>
    </row>
    <row r="41" spans="2:18" x14ac:dyDescent="0.3">
      <c r="B41" s="52" t="s">
        <v>84</v>
      </c>
      <c r="C41" s="52"/>
      <c r="E41" s="10" t="s">
        <v>133</v>
      </c>
      <c r="Q41" t="s">
        <v>214</v>
      </c>
      <c r="R41" t="s">
        <v>215</v>
      </c>
    </row>
    <row r="42" spans="2:18" x14ac:dyDescent="0.3">
      <c r="B42" s="52" t="s">
        <v>85</v>
      </c>
      <c r="C42" s="52"/>
      <c r="Q42" t="s">
        <v>216</v>
      </c>
      <c r="R42" t="s">
        <v>217</v>
      </c>
    </row>
    <row r="43" spans="2:18" x14ac:dyDescent="0.3">
      <c r="B43" s="52" t="s">
        <v>98</v>
      </c>
      <c r="C43" s="52"/>
      <c r="Q43" t="s">
        <v>218</v>
      </c>
      <c r="R43" t="s">
        <v>219</v>
      </c>
    </row>
    <row r="44" spans="2:18" x14ac:dyDescent="0.3">
      <c r="Q44" t="s">
        <v>220</v>
      </c>
      <c r="R44" t="s">
        <v>221</v>
      </c>
    </row>
    <row r="45" spans="2:18" x14ac:dyDescent="0.3">
      <c r="Q45" t="s">
        <v>222</v>
      </c>
      <c r="R45" t="s">
        <v>223</v>
      </c>
    </row>
    <row r="46" spans="2:18" x14ac:dyDescent="0.3">
      <c r="Q46" t="s">
        <v>224</v>
      </c>
      <c r="R46" t="s">
        <v>225</v>
      </c>
    </row>
    <row r="47" spans="2:18" x14ac:dyDescent="0.3">
      <c r="Q47" t="s">
        <v>226</v>
      </c>
      <c r="R47" t="s">
        <v>227</v>
      </c>
    </row>
    <row r="48" spans="2:18" x14ac:dyDescent="0.3">
      <c r="Q48" t="s">
        <v>228</v>
      </c>
      <c r="R48" t="s">
        <v>229</v>
      </c>
    </row>
    <row r="49" spans="17:18" x14ac:dyDescent="0.3">
      <c r="Q49" t="s">
        <v>230</v>
      </c>
      <c r="R49" t="s">
        <v>231</v>
      </c>
    </row>
    <row r="50" spans="17:18" x14ac:dyDescent="0.3">
      <c r="Q50" t="s">
        <v>232</v>
      </c>
      <c r="R50" t="s">
        <v>233</v>
      </c>
    </row>
    <row r="51" spans="17:18" x14ac:dyDescent="0.3">
      <c r="Q51" t="s">
        <v>234</v>
      </c>
      <c r="R51" t="s">
        <v>235</v>
      </c>
    </row>
    <row r="52" spans="17:18" x14ac:dyDescent="0.3">
      <c r="Q52" t="s">
        <v>236</v>
      </c>
      <c r="R52" t="s">
        <v>237</v>
      </c>
    </row>
    <row r="53" spans="17:18" x14ac:dyDescent="0.3">
      <c r="Q53" t="s">
        <v>238</v>
      </c>
      <c r="R53" t="s">
        <v>239</v>
      </c>
    </row>
    <row r="54" spans="17:18" x14ac:dyDescent="0.3">
      <c r="Q54" t="s">
        <v>240</v>
      </c>
      <c r="R54" t="s">
        <v>241</v>
      </c>
    </row>
    <row r="55" spans="17:18" x14ac:dyDescent="0.3">
      <c r="Q55" t="s">
        <v>242</v>
      </c>
      <c r="R55" t="s">
        <v>243</v>
      </c>
    </row>
    <row r="56" spans="17:18" x14ac:dyDescent="0.3">
      <c r="Q56" t="s">
        <v>244</v>
      </c>
      <c r="R56" t="s">
        <v>245</v>
      </c>
    </row>
    <row r="57" spans="17:18" x14ac:dyDescent="0.3">
      <c r="Q57" t="s">
        <v>246</v>
      </c>
      <c r="R57" t="s">
        <v>247</v>
      </c>
    </row>
    <row r="58" spans="17:18" x14ac:dyDescent="0.3">
      <c r="Q58" t="s">
        <v>248</v>
      </c>
      <c r="R58" t="s">
        <v>249</v>
      </c>
    </row>
    <row r="59" spans="17:18" x14ac:dyDescent="0.3">
      <c r="Q59" t="s">
        <v>250</v>
      </c>
      <c r="R59" t="s">
        <v>251</v>
      </c>
    </row>
    <row r="60" spans="17:18" x14ac:dyDescent="0.3">
      <c r="Q60" t="s">
        <v>252</v>
      </c>
      <c r="R60" t="s">
        <v>253</v>
      </c>
    </row>
    <row r="61" spans="17:18" x14ac:dyDescent="0.3">
      <c r="Q61" t="s">
        <v>254</v>
      </c>
      <c r="R61" t="s">
        <v>255</v>
      </c>
    </row>
    <row r="62" spans="17:18" x14ac:dyDescent="0.3">
      <c r="Q62" t="s">
        <v>256</v>
      </c>
      <c r="R62" t="s">
        <v>257</v>
      </c>
    </row>
    <row r="63" spans="17:18" x14ac:dyDescent="0.3">
      <c r="Q63" t="s">
        <v>258</v>
      </c>
      <c r="R63" t="s">
        <v>259</v>
      </c>
    </row>
    <row r="64" spans="17:18" x14ac:dyDescent="0.3">
      <c r="Q64" t="s">
        <v>260</v>
      </c>
      <c r="R64" t="s">
        <v>261</v>
      </c>
    </row>
    <row r="65" spans="17:18" x14ac:dyDescent="0.3">
      <c r="Q65" t="s">
        <v>262</v>
      </c>
      <c r="R65" t="s">
        <v>263</v>
      </c>
    </row>
    <row r="66" spans="17:18" x14ac:dyDescent="0.3">
      <c r="Q66" t="s">
        <v>264</v>
      </c>
      <c r="R66" t="s">
        <v>265</v>
      </c>
    </row>
    <row r="67" spans="17:18" x14ac:dyDescent="0.3">
      <c r="Q67" t="s">
        <v>266</v>
      </c>
      <c r="R67" t="s">
        <v>267</v>
      </c>
    </row>
    <row r="68" spans="17:18" x14ac:dyDescent="0.3">
      <c r="Q68" t="s">
        <v>268</v>
      </c>
      <c r="R68" t="s">
        <v>269</v>
      </c>
    </row>
    <row r="69" spans="17:18" x14ac:dyDescent="0.3">
      <c r="Q69" t="s">
        <v>270</v>
      </c>
      <c r="R69" t="s">
        <v>271</v>
      </c>
    </row>
    <row r="70" spans="17:18" x14ac:dyDescent="0.3">
      <c r="Q70" t="s">
        <v>272</v>
      </c>
      <c r="R70" t="s">
        <v>273</v>
      </c>
    </row>
    <row r="71" spans="17:18" x14ac:dyDescent="0.3">
      <c r="Q71" t="s">
        <v>274</v>
      </c>
      <c r="R71" t="s">
        <v>275</v>
      </c>
    </row>
    <row r="72" spans="17:18" x14ac:dyDescent="0.3">
      <c r="Q72" t="s">
        <v>276</v>
      </c>
      <c r="R72" t="s">
        <v>277</v>
      </c>
    </row>
    <row r="73" spans="17:18" x14ac:dyDescent="0.3">
      <c r="Q73" t="s">
        <v>278</v>
      </c>
      <c r="R73" t="s">
        <v>279</v>
      </c>
    </row>
    <row r="74" spans="17:18" x14ac:dyDescent="0.3">
      <c r="Q74" t="s">
        <v>280</v>
      </c>
      <c r="R74" t="s">
        <v>281</v>
      </c>
    </row>
    <row r="75" spans="17:18" x14ac:dyDescent="0.3">
      <c r="Q75" t="s">
        <v>282</v>
      </c>
      <c r="R75" t="s">
        <v>283</v>
      </c>
    </row>
    <row r="76" spans="17:18" x14ac:dyDescent="0.3">
      <c r="Q76" t="s">
        <v>284</v>
      </c>
      <c r="R76" t="s">
        <v>285</v>
      </c>
    </row>
    <row r="77" spans="17:18" x14ac:dyDescent="0.3">
      <c r="Q77" t="s">
        <v>286</v>
      </c>
      <c r="R77" t="s">
        <v>287</v>
      </c>
    </row>
    <row r="78" spans="17:18" x14ac:dyDescent="0.3">
      <c r="Q78" t="s">
        <v>288</v>
      </c>
      <c r="R78" t="s">
        <v>289</v>
      </c>
    </row>
    <row r="79" spans="17:18" x14ac:dyDescent="0.3">
      <c r="Q79" t="s">
        <v>290</v>
      </c>
      <c r="R79" t="s">
        <v>291</v>
      </c>
    </row>
    <row r="80" spans="17:18" x14ac:dyDescent="0.3">
      <c r="Q80" t="s">
        <v>292</v>
      </c>
      <c r="R80" t="s">
        <v>293</v>
      </c>
    </row>
    <row r="81" spans="17:18" x14ac:dyDescent="0.3">
      <c r="Q81" t="s">
        <v>294</v>
      </c>
      <c r="R81" t="s">
        <v>295</v>
      </c>
    </row>
    <row r="82" spans="17:18" x14ac:dyDescent="0.3">
      <c r="Q82" t="s">
        <v>296</v>
      </c>
      <c r="R82" t="s">
        <v>297</v>
      </c>
    </row>
    <row r="83" spans="17:18" x14ac:dyDescent="0.3">
      <c r="Q83" t="s">
        <v>298</v>
      </c>
      <c r="R83" t="s">
        <v>299</v>
      </c>
    </row>
    <row r="84" spans="17:18" x14ac:dyDescent="0.3">
      <c r="Q84" t="s">
        <v>300</v>
      </c>
      <c r="R84" t="s">
        <v>301</v>
      </c>
    </row>
    <row r="85" spans="17:18" x14ac:dyDescent="0.3">
      <c r="Q85" t="s">
        <v>302</v>
      </c>
      <c r="R85" t="s">
        <v>303</v>
      </c>
    </row>
    <row r="86" spans="17:18" x14ac:dyDescent="0.3">
      <c r="Q86" t="s">
        <v>304</v>
      </c>
      <c r="R86" t="s">
        <v>305</v>
      </c>
    </row>
    <row r="87" spans="17:18" x14ac:dyDescent="0.3">
      <c r="Q87" t="s">
        <v>306</v>
      </c>
      <c r="R87" t="s">
        <v>307</v>
      </c>
    </row>
    <row r="88" spans="17:18" x14ac:dyDescent="0.3">
      <c r="Q88" t="s">
        <v>308</v>
      </c>
      <c r="R88" t="s">
        <v>309</v>
      </c>
    </row>
    <row r="89" spans="17:18" x14ac:dyDescent="0.3">
      <c r="Q89" t="s">
        <v>310</v>
      </c>
      <c r="R89" t="s">
        <v>311</v>
      </c>
    </row>
    <row r="90" spans="17:18" x14ac:dyDescent="0.3">
      <c r="Q90" t="s">
        <v>312</v>
      </c>
      <c r="R90" t="s">
        <v>313</v>
      </c>
    </row>
    <row r="91" spans="17:18" x14ac:dyDescent="0.3">
      <c r="Q91" t="s">
        <v>314</v>
      </c>
      <c r="R91" t="s">
        <v>315</v>
      </c>
    </row>
    <row r="92" spans="17:18" x14ac:dyDescent="0.3">
      <c r="Q92" t="s">
        <v>316</v>
      </c>
      <c r="R92" t="s">
        <v>317</v>
      </c>
    </row>
    <row r="93" spans="17:18" x14ac:dyDescent="0.3">
      <c r="Q93" t="s">
        <v>318</v>
      </c>
      <c r="R93" t="s">
        <v>319</v>
      </c>
    </row>
    <row r="94" spans="17:18" x14ac:dyDescent="0.3">
      <c r="Q94" t="s">
        <v>320</v>
      </c>
      <c r="R94" t="s">
        <v>321</v>
      </c>
    </row>
    <row r="95" spans="17:18" x14ac:dyDescent="0.3">
      <c r="Q95" t="s">
        <v>322</v>
      </c>
      <c r="R95" t="s">
        <v>323</v>
      </c>
    </row>
    <row r="96" spans="17:18" x14ac:dyDescent="0.3">
      <c r="Q96" t="s">
        <v>324</v>
      </c>
      <c r="R96" t="s">
        <v>325</v>
      </c>
    </row>
    <row r="97" spans="17:18" x14ac:dyDescent="0.3">
      <c r="Q97" t="s">
        <v>326</v>
      </c>
      <c r="R97" t="s">
        <v>327</v>
      </c>
    </row>
    <row r="98" spans="17:18" x14ac:dyDescent="0.3">
      <c r="Q98" t="s">
        <v>328</v>
      </c>
      <c r="R98" t="s">
        <v>329</v>
      </c>
    </row>
    <row r="99" spans="17:18" x14ac:dyDescent="0.3">
      <c r="Q99" t="s">
        <v>330</v>
      </c>
      <c r="R99" t="s">
        <v>331</v>
      </c>
    </row>
    <row r="100" spans="17:18" x14ac:dyDescent="0.3">
      <c r="Q100" t="s">
        <v>332</v>
      </c>
      <c r="R100" t="s">
        <v>333</v>
      </c>
    </row>
    <row r="101" spans="17:18" x14ac:dyDescent="0.3">
      <c r="Q101" t="s">
        <v>334</v>
      </c>
      <c r="R101" t="s">
        <v>335</v>
      </c>
    </row>
    <row r="102" spans="17:18" x14ac:dyDescent="0.3">
      <c r="Q102" t="s">
        <v>336</v>
      </c>
      <c r="R102" t="s">
        <v>337</v>
      </c>
    </row>
    <row r="103" spans="17:18" x14ac:dyDescent="0.3">
      <c r="Q103" t="s">
        <v>338</v>
      </c>
      <c r="R103" t="s">
        <v>339</v>
      </c>
    </row>
    <row r="104" spans="17:18" x14ac:dyDescent="0.3">
      <c r="Q104" t="s">
        <v>340</v>
      </c>
      <c r="R104" t="s">
        <v>341</v>
      </c>
    </row>
    <row r="105" spans="17:18" x14ac:dyDescent="0.3">
      <c r="Q105" t="s">
        <v>342</v>
      </c>
      <c r="R105" t="s">
        <v>343</v>
      </c>
    </row>
    <row r="106" spans="17:18" x14ac:dyDescent="0.3">
      <c r="Q106" t="s">
        <v>344</v>
      </c>
      <c r="R106" t="s">
        <v>345</v>
      </c>
    </row>
    <row r="107" spans="17:18" x14ac:dyDescent="0.3">
      <c r="Q107" t="s">
        <v>346</v>
      </c>
      <c r="R107" t="s">
        <v>347</v>
      </c>
    </row>
    <row r="108" spans="17:18" x14ac:dyDescent="0.3">
      <c r="Q108" t="s">
        <v>348</v>
      </c>
      <c r="R108" t="s">
        <v>349</v>
      </c>
    </row>
    <row r="109" spans="17:18" x14ac:dyDescent="0.3">
      <c r="Q109" t="s">
        <v>350</v>
      </c>
      <c r="R109" t="s">
        <v>351</v>
      </c>
    </row>
    <row r="110" spans="17:18" x14ac:dyDescent="0.3">
      <c r="Q110" t="s">
        <v>352</v>
      </c>
      <c r="R110" t="s">
        <v>353</v>
      </c>
    </row>
    <row r="111" spans="17:18" x14ac:dyDescent="0.3">
      <c r="Q111" t="s">
        <v>354</v>
      </c>
      <c r="R111" t="s">
        <v>355</v>
      </c>
    </row>
    <row r="112" spans="17:18" x14ac:dyDescent="0.3">
      <c r="Q112" t="s">
        <v>356</v>
      </c>
      <c r="R112" t="s">
        <v>357</v>
      </c>
    </row>
    <row r="113" spans="17:18" x14ac:dyDescent="0.3">
      <c r="Q113" t="s">
        <v>358</v>
      </c>
      <c r="R113" t="s">
        <v>359</v>
      </c>
    </row>
    <row r="114" spans="17:18" x14ac:dyDescent="0.3">
      <c r="Q114" t="s">
        <v>360</v>
      </c>
      <c r="R114" t="s">
        <v>361</v>
      </c>
    </row>
    <row r="115" spans="17:18" x14ac:dyDescent="0.3">
      <c r="Q115" t="s">
        <v>362</v>
      </c>
      <c r="R115" t="s">
        <v>363</v>
      </c>
    </row>
    <row r="116" spans="17:18" x14ac:dyDescent="0.3">
      <c r="Q116" t="s">
        <v>364</v>
      </c>
      <c r="R116" t="s">
        <v>365</v>
      </c>
    </row>
    <row r="117" spans="17:18" x14ac:dyDescent="0.3">
      <c r="Q117" t="s">
        <v>366</v>
      </c>
      <c r="R117" t="s">
        <v>367</v>
      </c>
    </row>
    <row r="118" spans="17:18" x14ac:dyDescent="0.3">
      <c r="Q118" t="s">
        <v>368</v>
      </c>
      <c r="R118" t="s">
        <v>369</v>
      </c>
    </row>
    <row r="119" spans="17:18" x14ac:dyDescent="0.3">
      <c r="Q119" t="s">
        <v>370</v>
      </c>
      <c r="R119" t="s">
        <v>371</v>
      </c>
    </row>
    <row r="120" spans="17:18" x14ac:dyDescent="0.3">
      <c r="Q120" t="s">
        <v>372</v>
      </c>
      <c r="R120" t="s">
        <v>373</v>
      </c>
    </row>
    <row r="121" spans="17:18" x14ac:dyDescent="0.3">
      <c r="Q121" t="s">
        <v>374</v>
      </c>
      <c r="R121" t="s">
        <v>375</v>
      </c>
    </row>
    <row r="122" spans="17:18" x14ac:dyDescent="0.3">
      <c r="Q122" t="s">
        <v>376</v>
      </c>
      <c r="R122" t="s">
        <v>377</v>
      </c>
    </row>
    <row r="123" spans="17:18" x14ac:dyDescent="0.3">
      <c r="Q123" t="s">
        <v>378</v>
      </c>
      <c r="R123" t="s">
        <v>379</v>
      </c>
    </row>
    <row r="124" spans="17:18" x14ac:dyDescent="0.3">
      <c r="Q124" t="s">
        <v>380</v>
      </c>
      <c r="R124" t="s">
        <v>381</v>
      </c>
    </row>
    <row r="125" spans="17:18" x14ac:dyDescent="0.3">
      <c r="Q125" t="s">
        <v>382</v>
      </c>
      <c r="R125" t="s">
        <v>383</v>
      </c>
    </row>
    <row r="126" spans="17:18" x14ac:dyDescent="0.3">
      <c r="Q126" t="s">
        <v>384</v>
      </c>
      <c r="R126" t="s">
        <v>385</v>
      </c>
    </row>
    <row r="127" spans="17:18" x14ac:dyDescent="0.3">
      <c r="Q127" t="s">
        <v>386</v>
      </c>
      <c r="R127" t="s">
        <v>387</v>
      </c>
    </row>
    <row r="128" spans="17:18" x14ac:dyDescent="0.3">
      <c r="Q128" t="s">
        <v>388</v>
      </c>
      <c r="R128" t="s">
        <v>389</v>
      </c>
    </row>
    <row r="129" spans="17:18" x14ac:dyDescent="0.3">
      <c r="Q129" t="s">
        <v>390</v>
      </c>
      <c r="R129" t="s">
        <v>391</v>
      </c>
    </row>
    <row r="130" spans="17:18" x14ac:dyDescent="0.3">
      <c r="Q130" t="s">
        <v>392</v>
      </c>
      <c r="R130" t="s">
        <v>393</v>
      </c>
    </row>
    <row r="131" spans="17:18" x14ac:dyDescent="0.3">
      <c r="Q131" t="s">
        <v>394</v>
      </c>
      <c r="R131" t="s">
        <v>395</v>
      </c>
    </row>
    <row r="132" spans="17:18" x14ac:dyDescent="0.3">
      <c r="Q132" t="s">
        <v>396</v>
      </c>
      <c r="R132" t="s">
        <v>397</v>
      </c>
    </row>
    <row r="133" spans="17:18" x14ac:dyDescent="0.3">
      <c r="Q133" t="s">
        <v>398</v>
      </c>
      <c r="R133" t="s">
        <v>399</v>
      </c>
    </row>
    <row r="134" spans="17:18" x14ac:dyDescent="0.3">
      <c r="Q134" t="s">
        <v>400</v>
      </c>
      <c r="R134" t="s">
        <v>401</v>
      </c>
    </row>
    <row r="135" spans="17:18" x14ac:dyDescent="0.3">
      <c r="Q135" t="s">
        <v>402</v>
      </c>
      <c r="R135" t="s">
        <v>403</v>
      </c>
    </row>
    <row r="136" spans="17:18" x14ac:dyDescent="0.3">
      <c r="Q136" t="s">
        <v>404</v>
      </c>
      <c r="R136" t="s">
        <v>405</v>
      </c>
    </row>
    <row r="137" spans="17:18" x14ac:dyDescent="0.3">
      <c r="Q137" t="s">
        <v>406</v>
      </c>
      <c r="R137" t="s">
        <v>407</v>
      </c>
    </row>
    <row r="138" spans="17:18" x14ac:dyDescent="0.3">
      <c r="Q138" t="s">
        <v>408</v>
      </c>
      <c r="R138" t="s">
        <v>409</v>
      </c>
    </row>
    <row r="139" spans="17:18" x14ac:dyDescent="0.3">
      <c r="Q139" t="s">
        <v>410</v>
      </c>
      <c r="R139" t="s">
        <v>411</v>
      </c>
    </row>
    <row r="140" spans="17:18" x14ac:dyDescent="0.3">
      <c r="Q140" t="s">
        <v>412</v>
      </c>
      <c r="R140" t="s">
        <v>413</v>
      </c>
    </row>
    <row r="141" spans="17:18" x14ac:dyDescent="0.3">
      <c r="Q141" t="s">
        <v>414</v>
      </c>
      <c r="R141" t="s">
        <v>415</v>
      </c>
    </row>
    <row r="142" spans="17:18" x14ac:dyDescent="0.3">
      <c r="Q142" t="s">
        <v>416</v>
      </c>
      <c r="R142" t="s">
        <v>417</v>
      </c>
    </row>
    <row r="143" spans="17:18" x14ac:dyDescent="0.3">
      <c r="Q143" t="s">
        <v>418</v>
      </c>
      <c r="R143" t="s">
        <v>419</v>
      </c>
    </row>
    <row r="144" spans="17:18" x14ac:dyDescent="0.3">
      <c r="Q144" t="s">
        <v>420</v>
      </c>
      <c r="R144" t="s">
        <v>421</v>
      </c>
    </row>
    <row r="145" spans="17:18" x14ac:dyDescent="0.3">
      <c r="Q145" t="s">
        <v>422</v>
      </c>
      <c r="R145" t="s">
        <v>423</v>
      </c>
    </row>
    <row r="146" spans="17:18" x14ac:dyDescent="0.3">
      <c r="Q146" t="s">
        <v>424</v>
      </c>
      <c r="R146" t="s">
        <v>425</v>
      </c>
    </row>
    <row r="147" spans="17:18" x14ac:dyDescent="0.3">
      <c r="Q147" t="s">
        <v>426</v>
      </c>
      <c r="R147" t="s">
        <v>427</v>
      </c>
    </row>
    <row r="148" spans="17:18" x14ac:dyDescent="0.3">
      <c r="Q148" t="s">
        <v>428</v>
      </c>
      <c r="R148" t="s">
        <v>429</v>
      </c>
    </row>
    <row r="149" spans="17:18" x14ac:dyDescent="0.3">
      <c r="Q149" t="s">
        <v>430</v>
      </c>
      <c r="R149" t="s">
        <v>431</v>
      </c>
    </row>
    <row r="150" spans="17:18" x14ac:dyDescent="0.3">
      <c r="Q150" t="s">
        <v>432</v>
      </c>
      <c r="R150" t="s">
        <v>433</v>
      </c>
    </row>
    <row r="151" spans="17:18" x14ac:dyDescent="0.3">
      <c r="Q151" t="s">
        <v>434</v>
      </c>
      <c r="R151" t="s">
        <v>435</v>
      </c>
    </row>
    <row r="152" spans="17:18" x14ac:dyDescent="0.3">
      <c r="Q152" t="s">
        <v>436</v>
      </c>
      <c r="R152" t="s">
        <v>437</v>
      </c>
    </row>
    <row r="153" spans="17:18" x14ac:dyDescent="0.3">
      <c r="Q153" t="s">
        <v>438</v>
      </c>
      <c r="R153" t="s">
        <v>439</v>
      </c>
    </row>
    <row r="154" spans="17:18" x14ac:dyDescent="0.3">
      <c r="Q154" t="s">
        <v>440</v>
      </c>
      <c r="R154" t="s">
        <v>441</v>
      </c>
    </row>
    <row r="155" spans="17:18" x14ac:dyDescent="0.3">
      <c r="Q155" t="s">
        <v>442</v>
      </c>
      <c r="R155" t="s">
        <v>443</v>
      </c>
    </row>
    <row r="156" spans="17:18" x14ac:dyDescent="0.3">
      <c r="Q156" t="s">
        <v>444</v>
      </c>
      <c r="R156" t="s">
        <v>445</v>
      </c>
    </row>
    <row r="157" spans="17:18" x14ac:dyDescent="0.3">
      <c r="Q157" t="s">
        <v>446</v>
      </c>
      <c r="R157" t="s">
        <v>447</v>
      </c>
    </row>
    <row r="158" spans="17:18" x14ac:dyDescent="0.3">
      <c r="Q158" t="s">
        <v>448</v>
      </c>
      <c r="R158" t="s">
        <v>449</v>
      </c>
    </row>
    <row r="159" spans="17:18" x14ac:dyDescent="0.3">
      <c r="Q159" t="s">
        <v>450</v>
      </c>
      <c r="R159" t="s">
        <v>451</v>
      </c>
    </row>
    <row r="160" spans="17:18" x14ac:dyDescent="0.3">
      <c r="Q160" t="s">
        <v>452</v>
      </c>
      <c r="R160" t="s">
        <v>453</v>
      </c>
    </row>
    <row r="161" spans="17:18" x14ac:dyDescent="0.3">
      <c r="Q161" t="s">
        <v>454</v>
      </c>
      <c r="R161" t="s">
        <v>455</v>
      </c>
    </row>
    <row r="162" spans="17:18" x14ac:dyDescent="0.3">
      <c r="Q162" t="s">
        <v>456</v>
      </c>
      <c r="R162" t="s">
        <v>457</v>
      </c>
    </row>
    <row r="163" spans="17:18" x14ac:dyDescent="0.3">
      <c r="Q163" t="s">
        <v>458</v>
      </c>
      <c r="R163" t="s">
        <v>459</v>
      </c>
    </row>
    <row r="164" spans="17:18" x14ac:dyDescent="0.3">
      <c r="Q164" t="s">
        <v>460</v>
      </c>
      <c r="R164" t="s">
        <v>461</v>
      </c>
    </row>
    <row r="165" spans="17:18" x14ac:dyDescent="0.3">
      <c r="Q165" t="s">
        <v>462</v>
      </c>
      <c r="R165" t="s">
        <v>463</v>
      </c>
    </row>
    <row r="166" spans="17:18" x14ac:dyDescent="0.3">
      <c r="Q166" t="s">
        <v>464</v>
      </c>
      <c r="R166" t="s">
        <v>465</v>
      </c>
    </row>
    <row r="167" spans="17:18" x14ac:dyDescent="0.3">
      <c r="Q167" t="s">
        <v>466</v>
      </c>
      <c r="R167" t="s">
        <v>467</v>
      </c>
    </row>
    <row r="168" spans="17:18" x14ac:dyDescent="0.3">
      <c r="Q168" t="s">
        <v>468</v>
      </c>
      <c r="R168" t="s">
        <v>469</v>
      </c>
    </row>
    <row r="169" spans="17:18" x14ac:dyDescent="0.3">
      <c r="Q169" t="s">
        <v>470</v>
      </c>
      <c r="R169" t="s">
        <v>471</v>
      </c>
    </row>
    <row r="170" spans="17:18" x14ac:dyDescent="0.3">
      <c r="Q170" t="s">
        <v>472</v>
      </c>
      <c r="R170" t="s">
        <v>473</v>
      </c>
    </row>
    <row r="171" spans="17:18" x14ac:dyDescent="0.3">
      <c r="Q171" t="s">
        <v>474</v>
      </c>
      <c r="R171" t="s">
        <v>475</v>
      </c>
    </row>
    <row r="172" spans="17:18" x14ac:dyDescent="0.3">
      <c r="Q172" t="s">
        <v>476</v>
      </c>
      <c r="R172" t="s">
        <v>477</v>
      </c>
    </row>
    <row r="173" spans="17:18" x14ac:dyDescent="0.3">
      <c r="Q173" t="s">
        <v>478</v>
      </c>
      <c r="R173" t="s">
        <v>479</v>
      </c>
    </row>
    <row r="174" spans="17:18" x14ac:dyDescent="0.3">
      <c r="Q174" t="s">
        <v>480</v>
      </c>
      <c r="R174" t="s">
        <v>481</v>
      </c>
    </row>
    <row r="175" spans="17:18" x14ac:dyDescent="0.3">
      <c r="Q175" t="s">
        <v>482</v>
      </c>
      <c r="R175" t="s">
        <v>483</v>
      </c>
    </row>
    <row r="176" spans="17:18" x14ac:dyDescent="0.3">
      <c r="Q176" t="s">
        <v>484</v>
      </c>
      <c r="R176" t="s">
        <v>485</v>
      </c>
    </row>
    <row r="177" spans="17:18" x14ac:dyDescent="0.3">
      <c r="Q177" t="s">
        <v>486</v>
      </c>
      <c r="R177" t="s">
        <v>487</v>
      </c>
    </row>
    <row r="178" spans="17:18" x14ac:dyDescent="0.3">
      <c r="Q178" t="s">
        <v>488</v>
      </c>
      <c r="R178" t="s">
        <v>489</v>
      </c>
    </row>
    <row r="179" spans="17:18" x14ac:dyDescent="0.3">
      <c r="Q179" t="s">
        <v>490</v>
      </c>
      <c r="R179" t="s">
        <v>491</v>
      </c>
    </row>
    <row r="180" spans="17:18" x14ac:dyDescent="0.3">
      <c r="Q180" t="s">
        <v>492</v>
      </c>
      <c r="R180" t="s">
        <v>493</v>
      </c>
    </row>
    <row r="181" spans="17:18" x14ac:dyDescent="0.3">
      <c r="Q181" t="s">
        <v>494</v>
      </c>
      <c r="R181" t="s">
        <v>495</v>
      </c>
    </row>
    <row r="182" spans="17:18" x14ac:dyDescent="0.3">
      <c r="Q182" t="s">
        <v>496</v>
      </c>
      <c r="R182" t="s">
        <v>497</v>
      </c>
    </row>
    <row r="183" spans="17:18" x14ac:dyDescent="0.3">
      <c r="Q183" t="s">
        <v>498</v>
      </c>
      <c r="R183" t="s">
        <v>499</v>
      </c>
    </row>
    <row r="184" spans="17:18" x14ac:dyDescent="0.3">
      <c r="Q184" t="s">
        <v>500</v>
      </c>
      <c r="R184" t="s">
        <v>501</v>
      </c>
    </row>
    <row r="185" spans="17:18" x14ac:dyDescent="0.3">
      <c r="Q185" t="s">
        <v>502</v>
      </c>
      <c r="R185" t="s">
        <v>503</v>
      </c>
    </row>
    <row r="186" spans="17:18" x14ac:dyDescent="0.3">
      <c r="Q186" t="s">
        <v>504</v>
      </c>
      <c r="R186" t="s">
        <v>505</v>
      </c>
    </row>
    <row r="187" spans="17:18" x14ac:dyDescent="0.3">
      <c r="Q187" t="s">
        <v>506</v>
      </c>
      <c r="R187" t="s">
        <v>507</v>
      </c>
    </row>
    <row r="188" spans="17:18" x14ac:dyDescent="0.3">
      <c r="Q188" t="s">
        <v>508</v>
      </c>
      <c r="R188" t="s">
        <v>509</v>
      </c>
    </row>
    <row r="189" spans="17:18" x14ac:dyDescent="0.3">
      <c r="Q189" t="s">
        <v>510</v>
      </c>
      <c r="R189" t="s">
        <v>511</v>
      </c>
    </row>
    <row r="190" spans="17:18" x14ac:dyDescent="0.3">
      <c r="Q190" t="s">
        <v>512</v>
      </c>
      <c r="R190" t="s">
        <v>513</v>
      </c>
    </row>
    <row r="191" spans="17:18" x14ac:dyDescent="0.3">
      <c r="Q191" t="s">
        <v>514</v>
      </c>
      <c r="R191" t="s">
        <v>515</v>
      </c>
    </row>
    <row r="192" spans="17:18" x14ac:dyDescent="0.3">
      <c r="Q192" t="s">
        <v>516</v>
      </c>
      <c r="R192" t="s">
        <v>517</v>
      </c>
    </row>
    <row r="193" spans="17:18" x14ac:dyDescent="0.3">
      <c r="Q193" t="s">
        <v>518</v>
      </c>
      <c r="R193" t="s">
        <v>519</v>
      </c>
    </row>
    <row r="194" spans="17:18" x14ac:dyDescent="0.3">
      <c r="Q194" t="s">
        <v>520</v>
      </c>
      <c r="R194" t="s">
        <v>521</v>
      </c>
    </row>
    <row r="195" spans="17:18" x14ac:dyDescent="0.3">
      <c r="Q195" t="s">
        <v>522</v>
      </c>
      <c r="R195" t="s">
        <v>523</v>
      </c>
    </row>
    <row r="196" spans="17:18" x14ac:dyDescent="0.3">
      <c r="Q196" t="s">
        <v>524</v>
      </c>
      <c r="R196" t="s">
        <v>525</v>
      </c>
    </row>
    <row r="197" spans="17:18" x14ac:dyDescent="0.3">
      <c r="Q197" t="s">
        <v>526</v>
      </c>
      <c r="R197" t="s">
        <v>527</v>
      </c>
    </row>
    <row r="198" spans="17:18" x14ac:dyDescent="0.3">
      <c r="Q198" t="s">
        <v>528</v>
      </c>
      <c r="R198" t="s">
        <v>529</v>
      </c>
    </row>
    <row r="199" spans="17:18" x14ac:dyDescent="0.3">
      <c r="Q199" t="s">
        <v>530</v>
      </c>
      <c r="R199" t="s">
        <v>531</v>
      </c>
    </row>
    <row r="200" spans="17:18" x14ac:dyDescent="0.3">
      <c r="Q200" t="s">
        <v>532</v>
      </c>
      <c r="R200" t="s">
        <v>533</v>
      </c>
    </row>
    <row r="201" spans="17:18" x14ac:dyDescent="0.3">
      <c r="Q201" t="s">
        <v>534</v>
      </c>
      <c r="R201" t="s">
        <v>535</v>
      </c>
    </row>
    <row r="202" spans="17:18" x14ac:dyDescent="0.3">
      <c r="Q202" t="s">
        <v>536</v>
      </c>
      <c r="R202" t="s">
        <v>537</v>
      </c>
    </row>
    <row r="203" spans="17:18" x14ac:dyDescent="0.3">
      <c r="Q203" t="s">
        <v>538</v>
      </c>
      <c r="R203" t="s">
        <v>539</v>
      </c>
    </row>
    <row r="204" spans="17:18" x14ac:dyDescent="0.3">
      <c r="Q204" t="s">
        <v>540</v>
      </c>
      <c r="R204" t="s">
        <v>541</v>
      </c>
    </row>
    <row r="205" spans="17:18" x14ac:dyDescent="0.3">
      <c r="Q205" t="s">
        <v>542</v>
      </c>
      <c r="R205" t="s">
        <v>543</v>
      </c>
    </row>
    <row r="206" spans="17:18" x14ac:dyDescent="0.3">
      <c r="Q206" t="s">
        <v>544</v>
      </c>
      <c r="R206" t="s">
        <v>545</v>
      </c>
    </row>
    <row r="207" spans="17:18" x14ac:dyDescent="0.3">
      <c r="Q207" t="s">
        <v>69</v>
      </c>
      <c r="R207" t="s">
        <v>546</v>
      </c>
    </row>
    <row r="208" spans="17:18" x14ac:dyDescent="0.3">
      <c r="Q208" t="s">
        <v>547</v>
      </c>
      <c r="R208" t="s">
        <v>548</v>
      </c>
    </row>
    <row r="209" spans="17:18" x14ac:dyDescent="0.3">
      <c r="Q209" t="s">
        <v>549</v>
      </c>
      <c r="R209" t="s">
        <v>550</v>
      </c>
    </row>
    <row r="210" spans="17:18" x14ac:dyDescent="0.3">
      <c r="Q210" t="s">
        <v>551</v>
      </c>
      <c r="R210" t="s">
        <v>552</v>
      </c>
    </row>
    <row r="211" spans="17:18" x14ac:dyDescent="0.3">
      <c r="Q211" t="s">
        <v>553</v>
      </c>
      <c r="R211" t="s">
        <v>554</v>
      </c>
    </row>
    <row r="212" spans="17:18" x14ac:dyDescent="0.3">
      <c r="Q212" t="s">
        <v>555</v>
      </c>
      <c r="R212" t="s">
        <v>556</v>
      </c>
    </row>
    <row r="213" spans="17:18" x14ac:dyDescent="0.3">
      <c r="Q213" t="s">
        <v>557</v>
      </c>
      <c r="R213" t="s">
        <v>558</v>
      </c>
    </row>
    <row r="214" spans="17:18" x14ac:dyDescent="0.3">
      <c r="Q214" t="s">
        <v>559</v>
      </c>
      <c r="R214" t="s">
        <v>560</v>
      </c>
    </row>
    <row r="215" spans="17:18" x14ac:dyDescent="0.3">
      <c r="Q215" t="s">
        <v>561</v>
      </c>
      <c r="R215" t="s">
        <v>562</v>
      </c>
    </row>
    <row r="216" spans="17:18" x14ac:dyDescent="0.3">
      <c r="Q216" t="s">
        <v>563</v>
      </c>
      <c r="R216" t="s">
        <v>564</v>
      </c>
    </row>
    <row r="217" spans="17:18" x14ac:dyDescent="0.3">
      <c r="Q217" t="s">
        <v>565</v>
      </c>
      <c r="R217" t="s">
        <v>566</v>
      </c>
    </row>
    <row r="218" spans="17:18" x14ac:dyDescent="0.3">
      <c r="Q218" t="s">
        <v>567</v>
      </c>
      <c r="R218" t="s">
        <v>568</v>
      </c>
    </row>
    <row r="219" spans="17:18" x14ac:dyDescent="0.3">
      <c r="Q219" t="s">
        <v>569</v>
      </c>
      <c r="R219" t="s">
        <v>570</v>
      </c>
    </row>
    <row r="220" spans="17:18" x14ac:dyDescent="0.3">
      <c r="Q220" t="s">
        <v>571</v>
      </c>
      <c r="R220" t="s">
        <v>572</v>
      </c>
    </row>
    <row r="221" spans="17:18" x14ac:dyDescent="0.3">
      <c r="Q221" t="s">
        <v>573</v>
      </c>
      <c r="R221" t="s">
        <v>574</v>
      </c>
    </row>
    <row r="222" spans="17:18" x14ac:dyDescent="0.3">
      <c r="Q222" t="s">
        <v>575</v>
      </c>
      <c r="R222" t="s">
        <v>576</v>
      </c>
    </row>
    <row r="223" spans="17:18" x14ac:dyDescent="0.3">
      <c r="Q223" t="s">
        <v>577</v>
      </c>
      <c r="R223" t="s">
        <v>578</v>
      </c>
    </row>
    <row r="224" spans="17:18" x14ac:dyDescent="0.3">
      <c r="Q224" t="s">
        <v>579</v>
      </c>
      <c r="R224" t="s">
        <v>580</v>
      </c>
    </row>
    <row r="225" spans="17:18" x14ac:dyDescent="0.3">
      <c r="Q225" t="s">
        <v>581</v>
      </c>
      <c r="R225" t="s">
        <v>582</v>
      </c>
    </row>
    <row r="226" spans="17:18" x14ac:dyDescent="0.3">
      <c r="Q226" t="s">
        <v>583</v>
      </c>
      <c r="R226" t="s">
        <v>584</v>
      </c>
    </row>
    <row r="227" spans="17:18" x14ac:dyDescent="0.3">
      <c r="Q227" t="s">
        <v>585</v>
      </c>
      <c r="R227" t="s">
        <v>586</v>
      </c>
    </row>
    <row r="228" spans="17:18" x14ac:dyDescent="0.3">
      <c r="Q228" t="s">
        <v>587</v>
      </c>
      <c r="R228" t="s">
        <v>588</v>
      </c>
    </row>
    <row r="229" spans="17:18" x14ac:dyDescent="0.3">
      <c r="Q229" t="s">
        <v>589</v>
      </c>
      <c r="R229" t="s">
        <v>590</v>
      </c>
    </row>
    <row r="230" spans="17:18" x14ac:dyDescent="0.3">
      <c r="Q230" t="s">
        <v>591</v>
      </c>
      <c r="R230" t="s">
        <v>592</v>
      </c>
    </row>
    <row r="231" spans="17:18" x14ac:dyDescent="0.3">
      <c r="Q231" t="s">
        <v>593</v>
      </c>
      <c r="R231" t="s">
        <v>594</v>
      </c>
    </row>
    <row r="232" spans="17:18" x14ac:dyDescent="0.3">
      <c r="Q232" t="s">
        <v>595</v>
      </c>
      <c r="R232" t="s">
        <v>596</v>
      </c>
    </row>
    <row r="233" spans="17:18" x14ac:dyDescent="0.3">
      <c r="Q233" t="s">
        <v>597</v>
      </c>
      <c r="R233" t="s">
        <v>598</v>
      </c>
    </row>
    <row r="234" spans="17:18" x14ac:dyDescent="0.3">
      <c r="Q234" t="s">
        <v>599</v>
      </c>
      <c r="R234" t="s">
        <v>600</v>
      </c>
    </row>
    <row r="235" spans="17:18" x14ac:dyDescent="0.3">
      <c r="Q235" t="s">
        <v>601</v>
      </c>
      <c r="R235" t="s">
        <v>602</v>
      </c>
    </row>
    <row r="236" spans="17:18" x14ac:dyDescent="0.3">
      <c r="Q236" t="s">
        <v>603</v>
      </c>
      <c r="R236" t="s">
        <v>604</v>
      </c>
    </row>
    <row r="237" spans="17:18" x14ac:dyDescent="0.3">
      <c r="Q237" t="s">
        <v>605</v>
      </c>
      <c r="R237" t="s">
        <v>606</v>
      </c>
    </row>
    <row r="238" spans="17:18" x14ac:dyDescent="0.3">
      <c r="Q238" t="s">
        <v>607</v>
      </c>
      <c r="R238" t="s">
        <v>608</v>
      </c>
    </row>
    <row r="239" spans="17:18" x14ac:dyDescent="0.3">
      <c r="Q239" t="s">
        <v>609</v>
      </c>
      <c r="R239" t="s">
        <v>610</v>
      </c>
    </row>
    <row r="240" spans="17:18" x14ac:dyDescent="0.3">
      <c r="Q240" t="s">
        <v>611</v>
      </c>
      <c r="R240" t="s">
        <v>612</v>
      </c>
    </row>
    <row r="241" spans="17:18" x14ac:dyDescent="0.3">
      <c r="Q241" t="s">
        <v>613</v>
      </c>
      <c r="R241" t="s">
        <v>614</v>
      </c>
    </row>
    <row r="242" spans="17:18" x14ac:dyDescent="0.3">
      <c r="Q242" t="s">
        <v>615</v>
      </c>
      <c r="R242" t="s">
        <v>616</v>
      </c>
    </row>
    <row r="243" spans="17:18" x14ac:dyDescent="0.3">
      <c r="Q243" t="s">
        <v>617</v>
      </c>
      <c r="R243" t="s">
        <v>618</v>
      </c>
    </row>
    <row r="244" spans="17:18" x14ac:dyDescent="0.3">
      <c r="Q244" t="s">
        <v>619</v>
      </c>
      <c r="R244" t="s">
        <v>620</v>
      </c>
    </row>
    <row r="245" spans="17:18" x14ac:dyDescent="0.3">
      <c r="Q245" t="s">
        <v>621</v>
      </c>
      <c r="R245" t="s">
        <v>622</v>
      </c>
    </row>
    <row r="246" spans="17:18" x14ac:dyDescent="0.3">
      <c r="Q246" t="s">
        <v>623</v>
      </c>
      <c r="R246" t="s">
        <v>624</v>
      </c>
    </row>
    <row r="247" spans="17:18" x14ac:dyDescent="0.3">
      <c r="Q247" t="s">
        <v>625</v>
      </c>
      <c r="R247" t="s">
        <v>626</v>
      </c>
    </row>
    <row r="248" spans="17:18" x14ac:dyDescent="0.3">
      <c r="Q248" t="s">
        <v>627</v>
      </c>
      <c r="R248" t="s">
        <v>628</v>
      </c>
    </row>
    <row r="249" spans="17:18" x14ac:dyDescent="0.3">
      <c r="Q249" t="s">
        <v>629</v>
      </c>
      <c r="R249" t="s">
        <v>630</v>
      </c>
    </row>
  </sheetData>
  <mergeCells count="21">
    <mergeCell ref="B31:C31"/>
    <mergeCell ref="B32:C32"/>
    <mergeCell ref="B33:C33"/>
    <mergeCell ref="B34:C34"/>
    <mergeCell ref="B35:C35"/>
    <mergeCell ref="B43:C43"/>
    <mergeCell ref="G2:N27"/>
    <mergeCell ref="B3:B4"/>
    <mergeCell ref="B41:C41"/>
    <mergeCell ref="B42:C42"/>
    <mergeCell ref="B5:B8"/>
    <mergeCell ref="B9:B12"/>
    <mergeCell ref="B13:B15"/>
    <mergeCell ref="B17:B20"/>
    <mergeCell ref="B21:B25"/>
    <mergeCell ref="B26:B27"/>
    <mergeCell ref="B36:C36"/>
    <mergeCell ref="B37:C37"/>
    <mergeCell ref="B38:C38"/>
    <mergeCell ref="B39:C39"/>
    <mergeCell ref="B40:C4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757e98-2b43-486c-8ee7-8b03e7fccc8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84B2ECEF4E246837C295C6F4E2AB3" ma:contentTypeVersion="17" ma:contentTypeDescription="Create a new document." ma:contentTypeScope="" ma:versionID="3996260d7442d3cdd9abfce707b7935b">
  <xsd:schema xmlns:xsd="http://www.w3.org/2001/XMLSchema" xmlns:xs="http://www.w3.org/2001/XMLSchema" xmlns:p="http://schemas.microsoft.com/office/2006/metadata/properties" xmlns:ns3="95757e98-2b43-486c-8ee7-8b03e7fccc8c" xmlns:ns4="f9e476c7-2405-4aba-bc6a-4a6039b73f45" xmlns:ns5="cd669445-a3af-4ace-b1ec-4dd68e4307cb" targetNamespace="http://schemas.microsoft.com/office/2006/metadata/properties" ma:root="true" ma:fieldsID="a2025672d6790cba084a124c45355333" ns3:_="" ns4:_="" ns5:_="">
    <xsd:import namespace="95757e98-2b43-486c-8ee7-8b03e7fccc8c"/>
    <xsd:import namespace="f9e476c7-2405-4aba-bc6a-4a6039b73f45"/>
    <xsd:import namespace="cd669445-a3af-4ace-b1ec-4dd68e4307cb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7e98-2b43-486c-8ee7-8b03e7fccc8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461a7541-5723-4867-b8a6-599233f2e53d}" ma:internalName="TaxCatchAll" ma:showField="CatchAllData" ma:web="cd669445-a3af-4ace-b1ec-4dd68e43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461a7541-5723-4867-b8a6-599233f2e53d}" ma:internalName="TaxCatchAllLabel" ma:readOnly="true" ma:showField="CatchAllDataLabel" ma:web="cd669445-a3af-4ace-b1ec-4dd68e43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476c7-2405-4aba-bc6a-4a6039b73f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69445-a3af-4ace-b1ec-4dd68e430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f436eb5e-c63d-4189-9248-e6e0fddb7cf9" ContentTypeId="0x0101" PreviousValue="false"/>
</file>

<file path=customXml/itemProps1.xml><?xml version="1.0" encoding="utf-8"?>
<ds:datastoreItem xmlns:ds="http://schemas.openxmlformats.org/officeDocument/2006/customXml" ds:itemID="{AEBEAAB6-A5E3-45BB-9DEA-97735B513E4A}">
  <ds:schemaRefs>
    <ds:schemaRef ds:uri="http://schemas.microsoft.com/office/2006/metadata/properties"/>
    <ds:schemaRef ds:uri="http://purl.org/dc/dcmitype/"/>
    <ds:schemaRef ds:uri="95757e98-2b43-486c-8ee7-8b03e7fccc8c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cd669445-a3af-4ace-b1ec-4dd68e4307cb"/>
    <ds:schemaRef ds:uri="http://schemas.openxmlformats.org/package/2006/metadata/core-properties"/>
    <ds:schemaRef ds:uri="f9e476c7-2405-4aba-bc6a-4a6039b73f4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AC41C2-5756-4564-AEAF-26311C07B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57e98-2b43-486c-8ee7-8b03e7fccc8c"/>
    <ds:schemaRef ds:uri="f9e476c7-2405-4aba-bc6a-4a6039b73f45"/>
    <ds:schemaRef ds:uri="cd669445-a3af-4ace-b1ec-4dd68e430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08A47F-F872-4D73-A117-8BB7F22685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D1C41EF-0232-4D19-9AF3-664FFA6CFC0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Mobilife_TCV</vt:lpstr>
      <vt:lpstr>SP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Roodt, Margaret M</dc:creator>
  <cp:lastModifiedBy>Shikwambana, Lesego L</cp:lastModifiedBy>
  <dcterms:created xsi:type="dcterms:W3CDTF">2017-10-06T09:56:55Z</dcterms:created>
  <dcterms:modified xsi:type="dcterms:W3CDTF">2023-03-22T14:19:14Z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SetDate">
    <vt:lpwstr>2019-10-16T15:58:56.5299538Z</vt:lpwstr>
  </property>
  <property fmtid="{D5CDD505-2E9C-101B-9397-08002B2CF9AE}" pid="5" name="MSIP_Label_027a3850-2850-457c-8efb-fdd5fa4d27d3_Name">
    <vt:lpwstr>General (No Protection)</vt:lpwstr>
  </property>
  <property fmtid="{D5CDD505-2E9C-101B-9397-08002B2CF9AE}" pid="6" name="MSIP_Label_027a3850-2850-457c-8efb-fdd5fa4d27d3_ActionId">
    <vt:lpwstr>2909d9f5-3752-4e71-830e-6f7ba0b80799</vt:lpwstr>
  </property>
  <property fmtid="{D5CDD505-2E9C-101B-9397-08002B2CF9AE}" pid="7" name="MSIP_Label_027a3850-2850-457c-8efb-fdd5fa4d27d3_Extended_MSFT_Method">
    <vt:lpwstr>Automatic</vt:lpwstr>
  </property>
  <property fmtid="{D5CDD505-2E9C-101B-9397-08002B2CF9AE}" pid="8" name="Sensitivity">
    <vt:lpwstr>General (No Protection)</vt:lpwstr>
  </property>
  <property fmtid="{D5CDD505-2E9C-101B-9397-08002B2CF9AE}" pid="9" name="ContentTypeId">
    <vt:lpwstr>0x01010050184B2ECEF4E246837C295C6F4E2AB3</vt:lpwstr>
  </property>
</Properties>
</file>