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_Job\GitHub Repository\HH_Codebase\HH_Projects\05_Economic_Indices\Data_Files\Source_Files\"/>
    </mc:Choice>
  </mc:AlternateContent>
  <xr:revisionPtr revIDLastSave="0" documentId="13_ncr:1_{353065B3-631B-48B0-A39C-23901FB633FF}" xr6:coauthVersionLast="46" xr6:coauthVersionMax="46" xr10:uidLastSave="{00000000-0000-0000-0000-000000000000}"/>
  <bookViews>
    <workbookView xWindow="22932" yWindow="-108" windowWidth="23256" windowHeight="12576" xr2:uid="{00000000-000D-0000-FFFF-FFFF00000000}"/>
  </bookViews>
  <sheets>
    <sheet name="All to check" sheetId="1" r:id="rId1"/>
    <sheet name="USA to check" sheetId="3" r:id="rId2"/>
    <sheet name="Legend" sheetId="2" r:id="rId3"/>
    <sheet name="Bloomberg Description" sheetId="4" r:id="rId4"/>
  </sheets>
  <externalReferences>
    <externalReference r:id="rId5"/>
  </externalReferences>
  <definedNames>
    <definedName name="_xlnm._FilterDatabase" localSheetId="0" hidden="1">'All to check'!$A$1:$P$256</definedName>
    <definedName name="_xlnm._FilterDatabase" localSheetId="3" hidden="1">'Bloomberg Description'!$A$2:$J$257</definedName>
    <definedName name="_xlnm._FilterDatabase" localSheetId="1" hidden="1">'USA to check'!$A$1:$P$42</definedName>
    <definedName name="SpreadsheetBuilder_1" hidden="1">#REF!</definedName>
    <definedName name="SpreadsheetBuilder_2" hidden="1">#REF!</definedName>
    <definedName name="SpreadsheetBuilder_3" hidden="1">#REF!</definedName>
    <definedName name="SpreadsheetBuilder_4" hidden="1">#REF!</definedName>
    <definedName name="SpreadsheetBuilder_5" hidden="1">#REF!</definedName>
    <definedName name="SpreadsheetBuilder_6" hidden="1">#REF!</definedName>
  </definedNames>
  <calcPr calcId="191029"/>
</workbook>
</file>

<file path=xl/calcChain.xml><?xml version="1.0" encoding="utf-8"?>
<calcChain xmlns="http://schemas.openxmlformats.org/spreadsheetml/2006/main">
  <c r="B30" i="2" l="1"/>
  <c r="F29" i="2"/>
  <c r="F30" i="2"/>
  <c r="F31" i="2" s="1"/>
  <c r="F27" i="2"/>
  <c r="E30" i="2"/>
  <c r="E28" i="2"/>
  <c r="G30" i="2"/>
  <c r="D30" i="2"/>
  <c r="C30" i="2"/>
  <c r="G29" i="2"/>
  <c r="E29" i="2"/>
  <c r="D29" i="2"/>
  <c r="C29" i="2"/>
  <c r="B29" i="2"/>
  <c r="G28" i="2"/>
  <c r="F28" i="2"/>
  <c r="D28" i="2"/>
  <c r="C28" i="2"/>
  <c r="B28" i="2"/>
  <c r="G27" i="2"/>
  <c r="E27" i="2"/>
  <c r="D27" i="2"/>
  <c r="D31" i="2" s="1"/>
  <c r="C27" i="2"/>
  <c r="C31" i="2" s="1"/>
  <c r="B27" i="2"/>
  <c r="G24" i="2"/>
  <c r="F24" i="2"/>
  <c r="E24" i="2"/>
  <c r="D24" i="2"/>
  <c r="C24" i="2"/>
  <c r="B24" i="2"/>
  <c r="H23" i="2"/>
  <c r="H22" i="2"/>
  <c r="H21" i="2"/>
  <c r="H20" i="2"/>
  <c r="H29" i="2" l="1"/>
  <c r="H27" i="2"/>
  <c r="H28" i="2"/>
  <c r="E31" i="2"/>
  <c r="G31" i="2"/>
  <c r="H24" i="2"/>
  <c r="B31" i="2"/>
  <c r="H30" i="2"/>
  <c r="H31" i="2" l="1"/>
</calcChain>
</file>

<file path=xl/sharedStrings.xml><?xml version="1.0" encoding="utf-8"?>
<sst xmlns="http://schemas.openxmlformats.org/spreadsheetml/2006/main" count="5382" uniqueCount="1719">
  <si>
    <t>YoY:</t>
  </si>
  <si>
    <t>Adjustment</t>
  </si>
  <si>
    <t>Demean</t>
  </si>
  <si>
    <t>ANT</t>
  </si>
  <si>
    <t>UK</t>
  </si>
  <si>
    <t>BB</t>
  </si>
  <si>
    <t>JCOMHCF Index</t>
  </si>
  <si>
    <t>Japan Consumer Confidence Overall Nationwide NSA</t>
  </si>
  <si>
    <t>Japan Consumer Confidence Households Confidence NSA</t>
  </si>
  <si>
    <t>Japan</t>
  </si>
  <si>
    <t>This summary stats for UK data that is missing</t>
  </si>
  <si>
    <t>Rate/Mid</t>
  </si>
  <si>
    <t xml:space="preserve"> Source</t>
  </si>
  <si>
    <t>Frequency</t>
  </si>
  <si>
    <t>Belgium</t>
  </si>
  <si>
    <t>Eurozone</t>
  </si>
  <si>
    <t>Germany</t>
  </si>
  <si>
    <t>Spain</t>
  </si>
  <si>
    <t>Spain CPI Core MoM</t>
  </si>
  <si>
    <t>Finland</t>
  </si>
  <si>
    <t>OUT</t>
  </si>
  <si>
    <t>None</t>
  </si>
  <si>
    <t>Lagging</t>
  </si>
  <si>
    <t>Leading</t>
  </si>
  <si>
    <t xml:space="preserve">Adjustment: </t>
  </si>
  <si>
    <t>3 - monthly, 12 - weekly, 0 - quarterly</t>
  </si>
  <si>
    <t>Sum:</t>
  </si>
  <si>
    <t>simulate flow variable (weekly claims into a level to compute quaterly data)</t>
  </si>
  <si>
    <t>lower value = better economic performance</t>
  </si>
  <si>
    <t>Negative:</t>
  </si>
  <si>
    <t xml:space="preserve">Index: </t>
  </si>
  <si>
    <t>apply cumulative product of percent change, CPI MoM % change to be converted into price level</t>
  </si>
  <si>
    <t>Log:</t>
  </si>
  <si>
    <t>take log of nominal series (before you apply further transformations)</t>
  </si>
  <si>
    <t>Demean:</t>
  </si>
  <si>
    <t>Country</t>
  </si>
  <si>
    <t>Type</t>
  </si>
  <si>
    <t>Category</t>
  </si>
  <si>
    <t>Database</t>
  </si>
  <si>
    <t>Ticker</t>
  </si>
  <si>
    <t>Name</t>
  </si>
  <si>
    <t>Sum</t>
  </si>
  <si>
    <t>Negative</t>
  </si>
  <si>
    <t>Index</t>
  </si>
  <si>
    <t>YoY</t>
  </si>
  <si>
    <t>Log</t>
  </si>
  <si>
    <t>Units</t>
  </si>
  <si>
    <t>US</t>
  </si>
  <si>
    <t>INF</t>
  </si>
  <si>
    <t>IMP1CHNG Index</t>
  </si>
  <si>
    <t>U.S. Import Price Index by End Use All MoM</t>
  </si>
  <si>
    <t>Rate</t>
  </si>
  <si>
    <t>M</t>
  </si>
  <si>
    <t>Bureau Labor Statistics</t>
  </si>
  <si>
    <t>PXFECHNG Index</t>
  </si>
  <si>
    <t>U.S. PPI Finished Goods Except Foods &amp; Energy SA MoM%</t>
  </si>
  <si>
    <t>CPI CHNG Index</t>
  </si>
  <si>
    <t>US CPI Urban Consumers MoM</t>
  </si>
  <si>
    <t>CPUPXCHG Index</t>
  </si>
  <si>
    <t>US CPI Urban Consumers Less Food Energy MoM SA</t>
  </si>
  <si>
    <t>PCE CMOM Index</t>
  </si>
  <si>
    <t>US Personal Cons. Expenditure Core Price Index MoM</t>
  </si>
  <si>
    <t>Bureau Economic Analysis</t>
  </si>
  <si>
    <t>EMP</t>
  </si>
  <si>
    <t>ADP CHNG Index</t>
  </si>
  <si>
    <t>ADP National Employment Report Private Nonfarm Change</t>
  </si>
  <si>
    <t>Volume</t>
  </si>
  <si>
    <t>Automatic Data Processing</t>
  </si>
  <si>
    <t>INJCJC Index</t>
  </si>
  <si>
    <t>US Initial Jobless Claims</t>
  </si>
  <si>
    <t>W</t>
  </si>
  <si>
    <t>Department of Labor</t>
  </si>
  <si>
    <t>US Continuing Jobless Claims</t>
  </si>
  <si>
    <t>US Employees on Nonfarm Payrolls Total Net Change</t>
  </si>
  <si>
    <t>Value</t>
  </si>
  <si>
    <t>USMMMNCH Index</t>
  </si>
  <si>
    <t>USURTOT Index</t>
  </si>
  <si>
    <t>US Unemployment Rate Total In Labor Force</t>
  </si>
  <si>
    <t>AWH TOTL Index</t>
  </si>
  <si>
    <t>US Average Weekly Hours All Total Private</t>
  </si>
  <si>
    <t>NAPMPMI Index</t>
  </si>
  <si>
    <t>ISM Manufacturing PMI</t>
  </si>
  <si>
    <t>Institute Supply Management</t>
  </si>
  <si>
    <t>TMNOCHNG Index</t>
  </si>
  <si>
    <t>US Manufacturers New Orders Total MoM</t>
  </si>
  <si>
    <t>U.S. Census Bureau</t>
  </si>
  <si>
    <t>CON</t>
  </si>
  <si>
    <t>SAARDTOT Index</t>
  </si>
  <si>
    <t>US Auto Sales Domestic Vehicles SAAR</t>
  </si>
  <si>
    <t>BLOOMBERG</t>
  </si>
  <si>
    <t>NAPMNMI Index</t>
  </si>
  <si>
    <t>ISM Non-Manufacturing NMI NSA</t>
  </si>
  <si>
    <t>CICRTOT Index</t>
  </si>
  <si>
    <t>Federal Reserve Consumer Credit Net Change</t>
  </si>
  <si>
    <t>Federal Reserve</t>
  </si>
  <si>
    <t>MWINCHNG Index</t>
  </si>
  <si>
    <t>Merchant Wholesalers Inventories Total Monthly % Change</t>
  </si>
  <si>
    <t>RSTAMOM Index</t>
  </si>
  <si>
    <t>RSTAXAG% Index</t>
  </si>
  <si>
    <t>IP CHNG Index</t>
  </si>
  <si>
    <t>US Industrial Production MoM 2007=100 SA</t>
  </si>
  <si>
    <t>US Capacity Utilization of Total Capacity SA</t>
  </si>
  <si>
    <t>MTIBCHNG Index</t>
  </si>
  <si>
    <t>US Manufacturing Trade Inventories Total MoM SA</t>
  </si>
  <si>
    <t>DGNOCHNG Index</t>
  </si>
  <si>
    <t>US Durable Goods New Orders Industries MoM SA</t>
  </si>
  <si>
    <t>DGNOXTCH Index</t>
  </si>
  <si>
    <t>US Durable Goods New Orders Ex Transport MoM SA</t>
  </si>
  <si>
    <t>PITLCHNG Index</t>
  </si>
  <si>
    <t>US Personal Income MoM</t>
  </si>
  <si>
    <t>PCE CHNC Index</t>
  </si>
  <si>
    <t>US Personal Consumption Chained 2009 Dollars MoM SA</t>
  </si>
  <si>
    <t>HPIMMOM% Index</t>
  </si>
  <si>
    <t>FHFA US House Price Index Purchase Only MoM% SA</t>
  </si>
  <si>
    <t>Price</t>
  </si>
  <si>
    <t>Federal Housing Finance Agency</t>
  </si>
  <si>
    <t>NHSPAWE1 Index</t>
  </si>
  <si>
    <t>US New Privately Owned Housing Auth by Building Permits</t>
  </si>
  <si>
    <t>BAKETOT Index</t>
  </si>
  <si>
    <t>Baker Hughes United States Oil and Gas Rotary Rig Count</t>
  </si>
  <si>
    <t>Baker Hughes Inc</t>
  </si>
  <si>
    <t>COMFCOMF Index</t>
  </si>
  <si>
    <t>Bloomberg US Weekly Consumer Comfort Index</t>
  </si>
  <si>
    <t>CONSSENT Index</t>
  </si>
  <si>
    <t>University Michigan Survey Consumer Confidence</t>
  </si>
  <si>
    <t>U. of Michigan Survey Research</t>
  </si>
  <si>
    <t>Empire State Manufact. Survey Business Conditions</t>
  </si>
  <si>
    <t>OUTFGAF Index</t>
  </si>
  <si>
    <t>Philadelphia Fed Business Outlook General Conditions</t>
  </si>
  <si>
    <t>Philadelphia Fed</t>
  </si>
  <si>
    <t>CONCCONF Index</t>
  </si>
  <si>
    <t>Conference Board Consumer Confidence SA 1985=100</t>
  </si>
  <si>
    <t>Conference Board</t>
  </si>
  <si>
    <t>Richmond Fed Reserve Manufacturing Survey</t>
  </si>
  <si>
    <t>Richmond Fed</t>
  </si>
  <si>
    <t>CHPMINDX Index</t>
  </si>
  <si>
    <t>US Chicago Purchasing Managers Index SA</t>
  </si>
  <si>
    <t>Kingsbury Intern.</t>
  </si>
  <si>
    <t>MAPMINDX Index</t>
  </si>
  <si>
    <t>ISM Milwaukee Purchasers Manufacturing Index</t>
  </si>
  <si>
    <t>NAPM - Milwaukee</t>
  </si>
  <si>
    <t>DFEDGBA Index</t>
  </si>
  <si>
    <t>Dallas Fed Manufact. Outlook Business Activity</t>
  </si>
  <si>
    <t>Dallas Fed</t>
  </si>
  <si>
    <t>TAR</t>
  </si>
  <si>
    <t>GDP CQOQ Index</t>
  </si>
  <si>
    <t>GDP US Chained 2009 Dollars QoQ SAAR</t>
  </si>
  <si>
    <t>Q</t>
  </si>
  <si>
    <t>Austria</t>
  </si>
  <si>
    <t>ASPPIMOM Index</t>
  </si>
  <si>
    <t>Austria PPI 2010 MoM</t>
  </si>
  <si>
    <t>Austrian Institute of Economic</t>
  </si>
  <si>
    <t>BECPCHNG Index</t>
  </si>
  <si>
    <t>Belgium CPI MoM NSA 100=2013</t>
  </si>
  <si>
    <t>Belg. Inst NatM Stat.</t>
  </si>
  <si>
    <t>Estonia</t>
  </si>
  <si>
    <t>ESCPLMOM Index</t>
  </si>
  <si>
    <t>Estonia CPI MoM</t>
  </si>
  <si>
    <t>Statistical Office of Estonia</t>
  </si>
  <si>
    <t>ESPPIMOM Index</t>
  </si>
  <si>
    <t>Estonia PPI MoM</t>
  </si>
  <si>
    <t>Finland CPI 2000=100 MoM</t>
  </si>
  <si>
    <t>Finnish Statistics Office</t>
  </si>
  <si>
    <t>FIPPIR2M Index</t>
  </si>
  <si>
    <t>Finland PPI 2010=100 MoM</t>
  </si>
  <si>
    <t>France</t>
  </si>
  <si>
    <t>FRCPIMOM Index</t>
  </si>
  <si>
    <t>France CPI MoM 2015=100</t>
  </si>
  <si>
    <t>INSEE National Statistics Office</t>
  </si>
  <si>
    <t>FRCPEECM Index</t>
  </si>
  <si>
    <t>France European Harmonised CPI MoM</t>
  </si>
  <si>
    <t>FRPIMOM Index</t>
  </si>
  <si>
    <t>France PPI MoM 2005=100</t>
  </si>
  <si>
    <t>GRCP20MM Index</t>
  </si>
  <si>
    <t>Germany CPI MoM</t>
  </si>
  <si>
    <t>German Fed Statistical Office</t>
  </si>
  <si>
    <t>GRCP2HMM Index</t>
  </si>
  <si>
    <t>Germany HICP MoM</t>
  </si>
  <si>
    <t>GRCP2SAM Index</t>
  </si>
  <si>
    <t>Germany CPI Saxony MoM</t>
  </si>
  <si>
    <t>GRCP2BWM Index</t>
  </si>
  <si>
    <t>Germany CPI Baden Wuerttemberg MoM</t>
  </si>
  <si>
    <t>GRCP2BVM Index</t>
  </si>
  <si>
    <t>Germany CPI Bavaria MoM</t>
  </si>
  <si>
    <t>GRCP2HEM Index</t>
  </si>
  <si>
    <t>Germany CPI Hesse MoM</t>
  </si>
  <si>
    <t>GRCP2NRM Index</t>
  </si>
  <si>
    <t>Germany CPI North Rhine Westphalia MoM 2005=1(</t>
  </si>
  <si>
    <t>GRCP2BRM Index</t>
  </si>
  <si>
    <t>Germany CPI Brandenburg MoM 2005=100</t>
  </si>
  <si>
    <t>GRPFIMOM Index</t>
  </si>
  <si>
    <t>Germany Producer Prices MoM</t>
  </si>
  <si>
    <t>GRWPMOMI Index</t>
  </si>
  <si>
    <t>Germany Wholesale Prices MoM 2010=100</t>
  </si>
  <si>
    <t>Greece</t>
  </si>
  <si>
    <t>GKCPIUHY Index</t>
  </si>
  <si>
    <t>Greece Harmonized CPI YoY 2005=100</t>
  </si>
  <si>
    <t>National Statistical Service</t>
  </si>
  <si>
    <t>GKCPNEWY Index</t>
  </si>
  <si>
    <t>Greece CPI YoY 2009=100</t>
  </si>
  <si>
    <t>Ireland</t>
  </si>
  <si>
    <t>IECPIMOM Index</t>
  </si>
  <si>
    <t>Ireland CPI All Items MoM</t>
  </si>
  <si>
    <t>Central Statistics Office</t>
  </si>
  <si>
    <t>IECPEUIQ Index</t>
  </si>
  <si>
    <t>Ireland HICP MoM 2015=100</t>
  </si>
  <si>
    <t>IEPPIEUM Index</t>
  </si>
  <si>
    <t>Ireland WPI MoM</t>
  </si>
  <si>
    <t>Italy</t>
  </si>
  <si>
    <t>ITCPEM Index</t>
  </si>
  <si>
    <t>Italy HICP MoM NSA</t>
  </si>
  <si>
    <t>Percent</t>
  </si>
  <si>
    <t>ISTAT</t>
  </si>
  <si>
    <t>ITCPNICY Index</t>
  </si>
  <si>
    <t>Italy CPI NIC All Items YoY NSA</t>
  </si>
  <si>
    <t>ITPNIMOM Index</t>
  </si>
  <si>
    <t>Italy PPI Manufacturing MoM 2005=100</t>
  </si>
  <si>
    <t>NECPIMOM Index</t>
  </si>
  <si>
    <t>Netherlands CPI MoM</t>
  </si>
  <si>
    <t>Dutch Statistics Office</t>
  </si>
  <si>
    <t>NECPEURM Index</t>
  </si>
  <si>
    <t>Netherlands HICP MoM</t>
  </si>
  <si>
    <t>Portugal</t>
  </si>
  <si>
    <t>PTCPHAMM Index</t>
  </si>
  <si>
    <t>Portugal HICP MoM</t>
  </si>
  <si>
    <t>Institute Nacional de Estatist</t>
  </si>
  <si>
    <t>PLCPMOM Index</t>
  </si>
  <si>
    <t>Portugal CPI MoM</t>
  </si>
  <si>
    <t>institute&gt; Nacional de Estatist</t>
  </si>
  <si>
    <t>PTPPMOM Index</t>
  </si>
  <si>
    <t>Portugal Producer Prices Total 2005=100 MoM</t>
  </si>
  <si>
    <t>lnstituto Nacional de Estatist</t>
  </si>
  <si>
    <t>Slovakia</t>
  </si>
  <si>
    <t>SLCPLMOM Index</t>
  </si>
  <si>
    <t>Slovakia CPI MoM</t>
  </si>
  <si>
    <t>Statistical Office of the Slovakia</t>
  </si>
  <si>
    <t>SLCPLHMM Index</t>
  </si>
  <si>
    <t>Slovakia CPI Harmonized MoM</t>
  </si>
  <si>
    <t>SLPPIPMM Index</t>
  </si>
  <si>
    <t>Slovakia PPI MoM</t>
  </si>
  <si>
    <t>SPIPCMOM Index</t>
  </si>
  <si>
    <t>Spam CPI MoM</t>
  </si>
  <si>
    <t>lnstituto Nadonal de Estadist</t>
  </si>
  <si>
    <t>SPIPCCMM Index</t>
  </si>
  <si>
    <t>SPCPEUMM Index</t>
  </si>
  <si>
    <t>Spain Harmonized CPI MoM</t>
  </si>
  <si>
    <t>INE</t>
  </si>
  <si>
    <t>SPROCHNG Index</t>
  </si>
  <si>
    <t>Spain PPI MoM</t>
  </si>
  <si>
    <t>Slovenia</t>
  </si>
  <si>
    <t>SVCPMOM Index</t>
  </si>
  <si>
    <t>Slovenia CPI MoM</t>
  </si>
  <si>
    <t>Statistical Office of the Republic</t>
  </si>
  <si>
    <t>SVPPIMOM Index</t>
  </si>
  <si>
    <t>Slovenia PPI MoM</t>
  </si>
  <si>
    <t>ECCPEMUM Index</t>
  </si>
  <si>
    <t>Eurostat Eurozone MUICP All Items MoM NSA</t>
  </si>
  <si>
    <t>Copyright European Communities</t>
  </si>
  <si>
    <t>Eurostat Eurozone MUICP All Items YoY Flash Est!m,</t>
  </si>
  <si>
    <t>Eurostat Eurozone Core MUICP YoY NSA</t>
  </si>
  <si>
    <t>EUPPEMUM Index</t>
  </si>
  <si>
    <t>Eurostat PPI Eurozone Industry Ex Construction Mol</t>
  </si>
  <si>
    <t>Belgium Unemployment Rate SA</t>
  </si>
  <si>
    <t>National Bank of Belgium</t>
  </si>
  <si>
    <t>ESUERR Index</t>
  </si>
  <si>
    <t>Estonia Unemployment Rate</t>
  </si>
  <si>
    <t>Estonian Labour Market Board</t>
  </si>
  <si>
    <t>FIUER Index</t>
  </si>
  <si>
    <t>Finland Unemployment Rate</t>
  </si>
  <si>
    <t>FRJSTCHG Index</t>
  </si>
  <si>
    <t>France Jobseekers Total SA net change</t>
  </si>
  <si>
    <t>French Labor Office</t>
  </si>
  <si>
    <t>GRUECHNG Index</t>
  </si>
  <si>
    <t>Germany Unemployment Change SA</t>
  </si>
  <si>
    <t>Deutsche Bundesbank</t>
  </si>
  <si>
    <t>Greece Unemployment Rate Monthly</t>
  </si>
  <si>
    <t>IEUERT Index</t>
  </si>
  <si>
    <t>Ireland Unemployment Rate SA</t>
  </si>
  <si>
    <t>Central Statistics Office Ireland</t>
  </si>
  <si>
    <t>Ireland Total Persons on Live Register SA</t>
  </si>
  <si>
    <t>Ireland Total Persons on Live Register SA MoM</t>
  </si>
  <si>
    <t>Italy New Hourly Wages MoM NSA 2010=100</t>
  </si>
  <si>
    <t>NEUETOTR Index</t>
  </si>
  <si>
    <t>Netherlands Unemployment Registered SA %</t>
  </si>
  <si>
    <t>SLUER Index</t>
  </si>
  <si>
    <t>Slovakia unemployment Available to Work Rate</t>
  </si>
  <si>
    <t>The Center for Labor</t>
  </si>
  <si>
    <t>Slovakia Avg Monthly Real Wages industry YoY</t>
  </si>
  <si>
    <t>Statistical Office of Slovakia</t>
  </si>
  <si>
    <t>Spam Unemployment Level MoM Net Change Lates</t>
  </si>
  <si>
    <t>Spanish Labour Ministry</t>
  </si>
  <si>
    <t>Slovenia Unemployment Rate Unemployed of Acti\</t>
  </si>
  <si>
    <t>Rep Statistical Office</t>
  </si>
  <si>
    <t>Slovenia Avg Gross Real Wages YoY</t>
  </si>
  <si>
    <t>Eurostat Unemployment Eurozone SA</t>
  </si>
  <si>
    <t>Copyright Euro Communities</t>
  </si>
  <si>
    <t>Austria Industrial Production MoM SA</t>
  </si>
  <si>
    <t>Statist Ik Austria</t>
  </si>
  <si>
    <t>ESRSREHY Index</t>
  </si>
  <si>
    <t>Estonia Retail Sale Enterprises Constant YoY</t>
  </si>
  <si>
    <t>Statistical Office Estonia</t>
  </si>
  <si>
    <t>Finland Industrial Production Volume MoM SA 201C</t>
  </si>
  <si>
    <t>FIRSVYOY Index</t>
  </si>
  <si>
    <t>Finland Retail Sales Volume Index YoY Per</t>
  </si>
  <si>
    <t>FPIPMOM Index</t>
  </si>
  <si>
    <t>France Industrial Production MoM SA</t>
  </si>
  <si>
    <t>FRMPMOM Index</t>
  </si>
  <si>
    <t>France Manufacturing Production MoM SA 2005=1(X</t>
  </si>
  <si>
    <t>GRIPIMOM Index</t>
  </si>
  <si>
    <t>Germany Industrial Production MoM SA</t>
  </si>
  <si>
    <t>GRIORTMM Index</t>
  </si>
  <si>
    <t>Germany Manufacturing Orders MoM SA</t>
  </si>
  <si>
    <t>GRFRIAMM Index</t>
  </si>
  <si>
    <t>Germany Retail Sales Constant Prices SWDA MoM</t>
  </si>
  <si>
    <t>GKIPIYOY Index</t>
  </si>
  <si>
    <t>Greece Industrial Production YoY</t>
  </si>
  <si>
    <t>GKRSNEWY Index</t>
  </si>
  <si>
    <t>Greece Retail Sales YoY 2005=100 WDA</t>
  </si>
  <si>
    <t>IEIPIMOM Index</t>
  </si>
  <si>
    <t>Ireland Industrial Production SA MoM 2010=100</t>
  </si>
  <si>
    <t>IEVHNEWY Index</t>
  </si>
  <si>
    <t>Ireland All New Vehicle Registrations YoY</t>
  </si>
  <si>
    <t>Ireland Retail Sales Volume All Businesses MoM SA</t>
  </si>
  <si>
    <t>Italy Industrial Production MoM SA</t>
  </si>
  <si>
    <t>ITORTSAM Index</t>
  </si>
  <si>
    <t>Italy Industrial Orders MoM SA</t>
  </si>
  <si>
    <t>1STAT</t>
  </si>
  <si>
    <t>ITISTSAM Index</t>
  </si>
  <si>
    <t>Italy Industrial Sales MoM SA</t>
  </si>
  <si>
    <t>ITVHYOY Index</t>
  </si>
  <si>
    <t>Italy New Car Registrations YoY NSA</t>
  </si>
  <si>
    <t>ANFIA</t>
  </si>
  <si>
    <t>ITNSSTN Index</t>
  </si>
  <si>
    <t>Italy Retail Sales MoM SA</t>
  </si>
  <si>
    <t>NEIP20MM Index</t>
  </si>
  <si>
    <t>Netherlands Manufacturing Production MoM 2010=</t>
  </si>
  <si>
    <t>NEISIYOY Index</t>
  </si>
  <si>
    <t>Netherlands Industrial Sales YoY 2005=100</t>
  </si>
  <si>
    <t>NERS20Y Index</t>
  </si>
  <si>
    <t>Netherlands Retail Sales Turnover Index 2010=100 &gt;</t>
  </si>
  <si>
    <t>Portugal Industrial Production Index MoM</t>
  </si>
  <si>
    <t>instituto Nacional de Estatist</t>
  </si>
  <si>
    <t>Portugal Industrial Sales Index 2005=100 MoM</t>
  </si>
  <si>
    <t>Portugal Retail Sales Index MoM</t>
  </si>
  <si>
    <t>Instituto Nacional de Estatist</t>
  </si>
  <si>
    <t>SLPRYOYA Index</t>
  </si>
  <si>
    <t>Slovakia industrial Production Index Adjusted</t>
  </si>
  <si>
    <t>Stat. Office of the Slovakia</t>
  </si>
  <si>
    <t>Slovakia Industrial Sales Constant Prices YoY</t>
  </si>
  <si>
    <t>Slovakia Industrial Orders MoM</t>
  </si>
  <si>
    <t>SLRTTXAY Index</t>
  </si>
  <si>
    <t>Slovakia Retail Sales Ex Motor Vehicles Constant Yo</t>
  </si>
  <si>
    <t>SPIOYOY Index</t>
  </si>
  <si>
    <t>Spam Industrial Production YoY 2005=100</t>
  </si>
  <si>
    <t>lnstituto Nacional de Estadist</t>
  </si>
  <si>
    <t>SPIOWAYY Index</t>
  </si>
  <si>
    <t>Spain Industrial Production Workday Adjusted YoY</t>
  </si>
  <si>
    <t>SPRSRGIY Index</t>
  </si>
  <si>
    <t>Spain Retail Sales Constant Prices 2010=100 YoY</t>
  </si>
  <si>
    <t>Spain Retail Sales Constant Prices WDA YoY</t>
  </si>
  <si>
    <t>SVIPTMOM Index</t>
  </si>
  <si>
    <t>Slovenia Industrial Production MoM</t>
  </si>
  <si>
    <t>Slovenia Retail Trade MoM</t>
  </si>
  <si>
    <t>EUITEMUM Index</t>
  </si>
  <si>
    <t>Eurostat lnd Production Euro Ex Constr MoM SA</t>
  </si>
  <si>
    <t>EUNOEUM Index</t>
  </si>
  <si>
    <t>Eurostat New Orders EU 15 Manufact lnd Orders Me</t>
  </si>
  <si>
    <t>EUCPTSAM Index</t>
  </si>
  <si>
    <t>Eurostat Euro Monthly Prod Construction SA MoM</t>
  </si>
  <si>
    <t>Eurostat Retail Sales EU25 Volume MoM SA</t>
  </si>
  <si>
    <t>BEBCI Index</t>
  </si>
  <si>
    <t>Belgium General Index Business Confidence</t>
  </si>
  <si>
    <t>BECCN Index</t>
  </si>
  <si>
    <t>Belgium Consumer Confidence Indicator</t>
  </si>
  <si>
    <t>FIBCIND Index</t>
  </si>
  <si>
    <t>Finland Industrial Confidence Indicator Manufactur</t>
  </si>
  <si>
    <t>Conf. of Finnish Industries</t>
  </si>
  <si>
    <t>FICCI Index</t>
  </si>
  <si>
    <t>Finland Consumer Confidence Indicator</t>
  </si>
  <si>
    <t>MPMIFRMA Index</t>
  </si>
  <si>
    <t>France Manufacturing PMI Markit</t>
  </si>
  <si>
    <t>Markit</t>
  </si>
  <si>
    <t>MPMIFRSA Index</t>
  </si>
  <si>
    <t>France Services PMI Markit SA</t>
  </si>
  <si>
    <t>INSESYNT Index</t>
  </si>
  <si>
    <t>France Business Confidence Manuf Sent Index</t>
  </si>
  <si>
    <t>FRBSI Index</t>
  </si>
  <si>
    <t>Bank of France Business Sentiment Indicator</t>
  </si>
  <si>
    <t>Banque De France</t>
  </si>
  <si>
    <t>INSESURV Index</t>
  </si>
  <si>
    <t>France Business Confidence General Prod Expect</t>
  </si>
  <si>
    <t>INSEPROD Index</t>
  </si>
  <si>
    <t>France Business Confidence Personal Prod Expect</t>
  </si>
  <si>
    <t>France Bus Conf Mfg Industry Demand Past 3 Montf</t>
  </si>
  <si>
    <t>GRIFPBUS Index</t>
  </si>
  <si>
    <t>lfo Pan Germany Business Climate</t>
  </si>
  <si>
    <t>IFO Institute</t>
  </si>
  <si>
    <t>GRIFPEX Index</t>
  </si>
  <si>
    <t>lfo Pan Germany Business Expectations</t>
  </si>
  <si>
    <t>ZEW Germany Assessment of Current Situation</t>
  </si>
  <si>
    <t>ZEW Zentrum</t>
  </si>
  <si>
    <t>GRZEWI Index</t>
  </si>
  <si>
    <t>ZEW Germany Expectation of Economic Growth</t>
  </si>
  <si>
    <t>GRIFPCA Index</t>
  </si>
  <si>
    <t>lfo Pan Germany Current Assessment</t>
  </si>
  <si>
    <t>MPMIDEMA Index</t>
  </si>
  <si>
    <t>Germany Manufacturing PMI Markit SA</t>
  </si>
  <si>
    <t>Germany Services PMI Markit SA</t>
  </si>
  <si>
    <t>GfK Consumer Confidence</t>
  </si>
  <si>
    <t>GfK AG</t>
  </si>
  <si>
    <t>Ireland Consumer Sentiment Index</t>
  </si>
  <si>
    <t>IIB Bank</t>
  </si>
  <si>
    <t>ITBCI Index</t>
  </si>
  <si>
    <t>Italy Business Confidence in Manufacturing</t>
  </si>
  <si>
    <t>MPMIITSA Index</t>
  </si>
  <si>
    <t>Italy Services PMI Markit SA</t>
  </si>
  <si>
    <t>Italy Manufacturing PMI Markit SA</t>
  </si>
  <si>
    <t>ITPSSA Index</t>
  </si>
  <si>
    <t>Italy Consumer Confidence Indicator SA</t>
  </si>
  <si>
    <t>NEPRI Index</t>
  </si>
  <si>
    <t>Netherlands Producer Confidence</t>
  </si>
  <si>
    <t>NECCISA Index</t>
  </si>
  <si>
    <t>Netherlands Consumer Confidence Seasonally Adjt</t>
  </si>
  <si>
    <t>PTCCI Index</t>
  </si>
  <si>
    <t>Portugal Consumer Confidence Indicator 3Mth Mov</t>
  </si>
  <si>
    <t>PTCIEC Index</t>
  </si>
  <si>
    <t>Portugal Economic Climate Indicator</t>
  </si>
  <si>
    <t>SKCCINDC Index</t>
  </si>
  <si>
    <t>Slovakia Industrial Confidence Indicator</t>
  </si>
  <si>
    <t>Yield</t>
  </si>
  <si>
    <t>Stat Office of the Slovakia</t>
  </si>
  <si>
    <t>SKCCCONC Index</t>
  </si>
  <si>
    <t>Slovakia Consumer Confidence Indicator SA</t>
  </si>
  <si>
    <t>SVBTSI Index</t>
  </si>
  <si>
    <t>Slovenia Sentiment Indicator SA</t>
  </si>
  <si>
    <t>Statistical Office of the Repute</t>
  </si>
  <si>
    <t>EUICEMU Index</t>
  </si>
  <si>
    <t>Euro Com Manufacturing Confidence Eurozone lndi</t>
  </si>
  <si>
    <t>European Commission</t>
  </si>
  <si>
    <t>MPMIEZCA Index</t>
  </si>
  <si>
    <t>Eurozone Composite PMI Markit SA</t>
  </si>
  <si>
    <t>MPMIEZMA Index</t>
  </si>
  <si>
    <t>Eurozone Manufacturing PMI Markit SA</t>
  </si>
  <si>
    <t>MPMIEZSA Index</t>
  </si>
  <si>
    <t>Eurozone Services PMI Markit SA</t>
  </si>
  <si>
    <t>EUESEMU Index</t>
  </si>
  <si>
    <t>Euro Com Economic Sentiment Indicator Eurozone</t>
  </si>
  <si>
    <t>EUBCI Index</t>
  </si>
  <si>
    <t>Euro Com Euro Area Business Climate Indicator</t>
  </si>
  <si>
    <t>EUSCEMU Index</t>
  </si>
  <si>
    <t>Euro Com Services Confidence Indicator Eurozone</t>
  </si>
  <si>
    <t>ZEW Eurozone Expectation of Economic Growth</t>
  </si>
  <si>
    <t>SNTEEUGX Index</t>
  </si>
  <si>
    <t>Sentix Economic Indices Euro Aggregate Index</t>
  </si>
  <si>
    <t>Sentix Behavioral Indices</t>
  </si>
  <si>
    <t>EUCCEMU Index</t>
  </si>
  <si>
    <t>Euro Com Consumer Confidence Indicator Eurozont</t>
  </si>
  <si>
    <t>EUGNEMUQ Index</t>
  </si>
  <si>
    <t>Euro Area Gross Domestic Product Chained 2010 Pri</t>
  </si>
  <si>
    <t>BRC Nielsen Shop Price Index All Items YoY</t>
  </si>
  <si>
    <t>The British Retail Consortium</t>
  </si>
  <si>
    <t>UK CPI EU Harmonized MoM NSA</t>
  </si>
  <si>
    <t>UK Office National Statistics</t>
  </si>
  <si>
    <t>UK CPI Ex Energy Food Alcohol and Tobacco YoY</t>
  </si>
  <si>
    <t>UK RPI MoM NSA</t>
  </si>
  <si>
    <t>UK RPI Less Mortgage Interest Payments YoY NSA</t>
  </si>
  <si>
    <t>UK PPI Input Prices Mat Fuels Purchased Manufact MoM NSA</t>
  </si>
  <si>
    <t>UK PPI Manufact Products MoM NSA</t>
  </si>
  <si>
    <t>UK PPI Output Prices Ex Food Beverages Tobacco Petro MoM NSA</t>
  </si>
  <si>
    <t>Bank of England</t>
  </si>
  <si>
    <t>UK Claimant Count Rate SA</t>
  </si>
  <si>
    <t>UK Unemployment Claimant Count Monthly Change SA</t>
  </si>
  <si>
    <t>Avg Weekly Earnings 3 Month Avg Growth Whole Economy YoY</t>
  </si>
  <si>
    <t>UK AWE Regular Pay Whole Economy 3M Avg YoY SA</t>
  </si>
  <si>
    <t>UK Unemployment ILO Unemployment Rate SA</t>
  </si>
  <si>
    <t>UK IOS Index Total Service Industries MoM</t>
  </si>
  <si>
    <t>UK IOS Index Total Service Industries 3 Mth/3 Mth</t>
  </si>
  <si>
    <t>UK Consumer Credit Supplied (Ex SLC) SA</t>
  </si>
  <si>
    <t>UK Net Lending to Individuals Secured On Dwellings in Billions</t>
  </si>
  <si>
    <t>UK New Car Registrations YoY</t>
  </si>
  <si>
    <t>Society of Motor Manufacturers</t>
  </si>
  <si>
    <t>UK Industrial Production MoM SA</t>
  </si>
  <si>
    <t>UK Manufacturing Production MoM SA</t>
  </si>
  <si>
    <t>UK Nat Inst of Econ and Social Research GDP Estimate QoQ</t>
  </si>
  <si>
    <t>National Institute of Economic</t>
  </si>
  <si>
    <t>BRC KPMG Retail Sales Monitor Like For Like YoY</t>
  </si>
  <si>
    <t>UK Retail Sales All Sales Ex Auto Fuel Chained Volume MoM SA</t>
  </si>
  <si>
    <t>UK Retail Sales Volume Including Auto Fuel MoM</t>
  </si>
  <si>
    <t>CBIMTE Full Volume of Total Order Book Balance</t>
  </si>
  <si>
    <t>Conf. of British Industries</t>
  </si>
  <si>
    <t>CBI ITS Ql Quarterly Optimism Balance</t>
  </si>
  <si>
    <t>CBI Retailing QlMonthly Volume Sales Compared Year Earlier Expe</t>
  </si>
  <si>
    <t>UK Manufacturing PMI Markit SA</t>
  </si>
  <si>
    <t>UK PMI Construction Total Activity SA</t>
  </si>
  <si>
    <t>UK Services PMI Markit Business Activity SA</t>
  </si>
  <si>
    <t>GFK UK Consumer Confidence Indicator</t>
  </si>
  <si>
    <t>GfK NOP</t>
  </si>
  <si>
    <t>Uoyds TSs Corporate Markets</t>
  </si>
  <si>
    <t>UKNCCCIS Index</t>
  </si>
  <si>
    <t>UK Nationwide Consumer Confidence Index SA</t>
  </si>
  <si>
    <t>Natlonwl ie Building Society</t>
  </si>
  <si>
    <t>UKGRABIQ Index</t>
  </si>
  <si>
    <t>UK GDP Chained GDP at Market Prices QoQ</t>
  </si>
  <si>
    <t>UK Oftta National Statistics</t>
  </si>
  <si>
    <t>JNCPT Index</t>
  </si>
  <si>
    <t>Japan CPI Tokyo YoY</t>
  </si>
  <si>
    <t>Ministry Internal Affairs</t>
  </si>
  <si>
    <t>JNCPTXFF Index</t>
  </si>
  <si>
    <t>Japan CPI Tokyo Ex Fresh Food YoY</t>
  </si>
  <si>
    <t>JCPTEFEY Index</t>
  </si>
  <si>
    <t>Japan CPI Tokyo Ex Food and Energy YoY%</t>
  </si>
  <si>
    <t>JNCPIYOY Index</t>
  </si>
  <si>
    <t>Japan CPI Nationwide YoY</t>
  </si>
  <si>
    <t>JNCPIXFF Index</t>
  </si>
  <si>
    <t>Japan CPI Nationwide Ex Fresh Food YoY</t>
  </si>
  <si>
    <t>JCPNEFEY Index</t>
  </si>
  <si>
    <t>Japan CPI Nationwide Ex Food and Energy YoY Per</t>
  </si>
  <si>
    <t>JNPIY Index</t>
  </si>
  <si>
    <t>Japan Services Producer Price YoY</t>
  </si>
  <si>
    <t>Bank of Japan</t>
  </si>
  <si>
    <t>JNUE Index</t>
  </si>
  <si>
    <t>Japan Unemployment Rate SA</t>
  </si>
  <si>
    <t>JBTARATE Index</t>
  </si>
  <si>
    <t>Japan Jobs to Applicants Ratio SA</t>
  </si>
  <si>
    <t>Ministry Health Labour</t>
  </si>
  <si>
    <t>Japan Labour Statistics Avg Monthly Cash Earnings YoY</t>
  </si>
  <si>
    <t>JNVHSYOY Index</t>
  </si>
  <si>
    <t>Japan Vehicle Sales YoY</t>
  </si>
  <si>
    <t>Japan Auto Manufacturers</t>
  </si>
  <si>
    <t>JNMOCHNG Index</t>
  </si>
  <si>
    <t>Japan Machinery Orders: Private Sector (exc. volatile orders) MoM</t>
  </si>
  <si>
    <t>Economic and Social Research</t>
  </si>
  <si>
    <t>JNBTCASE Index</t>
  </si>
  <si>
    <t>Japan Bankruptcies Cases with Total Debt of 10 Million Y or More</t>
  </si>
  <si>
    <t>Tokyo Shoko Research</t>
  </si>
  <si>
    <t>JNMTOY Index</t>
  </si>
  <si>
    <t>Japan Machine Tool Orders YoY</t>
  </si>
  <si>
    <t>Japan Machine Tool Builders</t>
  </si>
  <si>
    <t>JNIPMOM Index</t>
  </si>
  <si>
    <t>Japan Indices of Industrial Production MoM SA 2010=100</t>
  </si>
  <si>
    <t>Ministry of Economy Trade</t>
  </si>
  <si>
    <t>JNCAP Index</t>
  </si>
  <si>
    <t>Japan Capacity Utilization Operating Ratio Manufacturing SA</t>
  </si>
  <si>
    <t>Japan Tertiary Industry Activity MoM SA</t>
  </si>
  <si>
    <t>JNTIAIAM Index</t>
  </si>
  <si>
    <t>Japan All Industrial Activity MoM SA</t>
  </si>
  <si>
    <t>MPMIJPCA Index</t>
  </si>
  <si>
    <t>Nikkei Japan Composite PMI Output SA</t>
  </si>
  <si>
    <t>Markit/Nomura Securities</t>
  </si>
  <si>
    <t>JNVHPYOY Index</t>
  </si>
  <si>
    <t>Japan Vehicle Production YoY</t>
  </si>
  <si>
    <t>JNCSTOTY Index</t>
  </si>
  <si>
    <t>Japan Big 50 Constructors Orders by Contract Value YoY</t>
  </si>
  <si>
    <t>Ministry of Land</t>
  </si>
  <si>
    <t>JHHSLERY Index</t>
  </si>
  <si>
    <t>Japan All Households Living Expend Real YoY lncl Agricult Forestry Fisl</t>
  </si>
  <si>
    <t>Ministry of Internal Affairs</t>
  </si>
  <si>
    <t>JNDSNYOY Index</t>
  </si>
  <si>
    <t>Japan Nationwide Department Store Sales YoY</t>
  </si>
  <si>
    <t>Japan Dept Store Ass.</t>
  </si>
  <si>
    <t>JNDSTYOY Index</t>
  </si>
  <si>
    <t>Tokyo Department Store Sales YoY</t>
  </si>
  <si>
    <t>Japan Department Store Ass.</t>
  </si>
  <si>
    <t>JNCVSSY Index</t>
  </si>
  <si>
    <t>Japan Convenience Same Store Sales YoY</t>
  </si>
  <si>
    <t>Japan Franchise Ass.</t>
  </si>
  <si>
    <t>JNSMTYOY Index</t>
  </si>
  <si>
    <t>Japan Chain Store Sales YoY</t>
  </si>
  <si>
    <t>Japan Chain Stores Ass.</t>
  </si>
  <si>
    <t>Japan Retail Trade MoM SA 2010=100</t>
  </si>
  <si>
    <t>JNRSLYYT Index</t>
  </si>
  <si>
    <t>JNCICCOI Index</t>
  </si>
  <si>
    <t>Japan New Composite Index of Business Cycle Indicators Coincident I</t>
  </si>
  <si>
    <t>JWCOOVRL Index</t>
  </si>
  <si>
    <t>Japan Economy Watchers Survey Current Conditions</t>
  </si>
  <si>
    <t>JWEXOVRL Index</t>
  </si>
  <si>
    <t>Japan Economy Watchers Survey Expectations</t>
  </si>
  <si>
    <t>Japan Small Business Confidence All Industries</t>
  </si>
  <si>
    <t>Shoko Chukin Bank</t>
  </si>
  <si>
    <t>JCOMACF Index</t>
  </si>
  <si>
    <t>ATIPIMM Index</t>
  </si>
  <si>
    <t>BEUER Index</t>
  </si>
  <si>
    <t>BRCPALLY Index</t>
  </si>
  <si>
    <t>CPEXEMUY Index</t>
  </si>
  <si>
    <t>CPTICHNG Index</t>
  </si>
  <si>
    <t>DTSRR1EB Index</t>
  </si>
  <si>
    <t>ECO1GFKC Index</t>
  </si>
  <si>
    <t>ECCPEST Index</t>
  </si>
  <si>
    <t>EMPRGBCI Index</t>
  </si>
  <si>
    <t>FIIPSAIM Index</t>
  </si>
  <si>
    <t>FICP00MM Index</t>
  </si>
  <si>
    <t>FRQBMOP3 Index</t>
  </si>
  <si>
    <t>GKUERATE Index</t>
  </si>
  <si>
    <t>GRZECURR Index</t>
  </si>
  <si>
    <t>GRZEEUEX Index</t>
  </si>
  <si>
    <t>IECSINDX Index</t>
  </si>
  <si>
    <t>IERSVMOM Index</t>
  </si>
  <si>
    <t>IEUELV Index</t>
  </si>
  <si>
    <t>IEUEMOM Index</t>
  </si>
  <si>
    <t>INJCSP Index</t>
  </si>
  <si>
    <t>ITNHMOM Index</t>
  </si>
  <si>
    <t>ITPRSANM Index</t>
  </si>
  <si>
    <t>ITSR1B Index</t>
  </si>
  <si>
    <t>JGDPQGDP Index</t>
  </si>
  <si>
    <t>JNLSUCTL Index</t>
  </si>
  <si>
    <t>JNRETMOM Index</t>
  </si>
  <si>
    <t>Japan Large-Scale Retail Store Sales YoY - Total I</t>
  </si>
  <si>
    <t>JNSBALLI Index</t>
  </si>
  <si>
    <t>JNTIAMOM Index</t>
  </si>
  <si>
    <t>KPRSLFLS Index</t>
  </si>
  <si>
    <t>LTSBBCBU Index</t>
  </si>
  <si>
    <t>MPMIDESA Index</t>
  </si>
  <si>
    <t>MPMIITMA Index</t>
  </si>
  <si>
    <t>MPMIGBMA Index</t>
  </si>
  <si>
    <t>MPMIGBSA Index</t>
  </si>
  <si>
    <t>MPMIGBXA Index</t>
  </si>
  <si>
    <t>MTEF1C Index</t>
  </si>
  <si>
    <t>MTEF4C Index</t>
  </si>
  <si>
    <t>NFP TCH Index</t>
  </si>
  <si>
    <t>PPI CHNG Index</t>
  </si>
  <si>
    <t>PTIPTOTM Index</t>
  </si>
  <si>
    <t>PTISTOTM Index</t>
  </si>
  <si>
    <t>PTRTIMOM Index</t>
  </si>
  <si>
    <t>RCHSINDX Index</t>
  </si>
  <si>
    <t>RSSA25M Index</t>
  </si>
  <si>
    <t>SLIOINMM Index</t>
  </si>
  <si>
    <t>SLIPTIYY Index</t>
  </si>
  <si>
    <t>SLWIIYOY Index</t>
  </si>
  <si>
    <t>SPRSRAY Index</t>
  </si>
  <si>
    <t>SPUECHNG Index</t>
  </si>
  <si>
    <t>SVAWRYOY Index</t>
  </si>
  <si>
    <t>SVRTRMOM Index</t>
  </si>
  <si>
    <t>SVUER Index</t>
  </si>
  <si>
    <t>UKAWMWHO Index</t>
  </si>
  <si>
    <t>UKAWXTOM Index</t>
  </si>
  <si>
    <t>UKBFFTIN Index</t>
  </si>
  <si>
    <t>UKCCI Index</t>
  </si>
  <si>
    <t>UKEGESTG Index</t>
  </si>
  <si>
    <t>UKHCA9IQ Index</t>
  </si>
  <si>
    <t>UKIPIMOM Index</t>
  </si>
  <si>
    <t>UKISCT3M Index</t>
  </si>
  <si>
    <t>UKISCTMM Index</t>
  </si>
  <si>
    <t>UKMPIMOM Index</t>
  </si>
  <si>
    <t>UKMSB3PS Index</t>
  </si>
  <si>
    <t>UKMSVTVJ Index</t>
  </si>
  <si>
    <t>UKPPIINC Index</t>
  </si>
  <si>
    <t>UKPPIOC Index</t>
  </si>
  <si>
    <t>UKPPXFBM Index</t>
  </si>
  <si>
    <t>UMRTEMU Index</t>
  </si>
  <si>
    <t>UKVHRYY Index</t>
  </si>
  <si>
    <t>UKUER Index</t>
  </si>
  <si>
    <t>UKRPMOM Index</t>
  </si>
  <si>
    <t>UKRPCJMR Index</t>
  </si>
  <si>
    <t>UKRPXYOY Index</t>
  </si>
  <si>
    <t>UKRVINFM Index</t>
  </si>
  <si>
    <t>UKUEILOR Index</t>
  </si>
  <si>
    <t>UKUEMOM Index</t>
  </si>
  <si>
    <t>UKRVAMOM Index</t>
  </si>
  <si>
    <t>Netherlands</t>
  </si>
  <si>
    <t>U.S. PPI Finished Goods Total MoM</t>
  </si>
  <si>
    <t>Adjusted Retail Food Services Sales SA Total Monthly % Ch&lt;</t>
  </si>
  <si>
    <t>Adjusted Retail Sales Less Autos and Gas Stations SA MoM</t>
  </si>
  <si>
    <t>US Employees on Nonfarm Payrolls Manufact Net Change</t>
  </si>
  <si>
    <t>US Unemployment Rate Total in Labor Force</t>
  </si>
  <si>
    <t>Japan GDP Real Chained QoQ% SA</t>
  </si>
  <si>
    <t>Uoyds Business Barometer Current % - Up</t>
  </si>
  <si>
    <t>Bank of England/TNS Inflation Expection Survey Inflation Next 12 K</t>
  </si>
  <si>
    <t>TOTAL</t>
  </si>
  <si>
    <t>Coincident</t>
  </si>
  <si>
    <t>UK FULL</t>
  </si>
  <si>
    <t>UK TO FILL</t>
  </si>
  <si>
    <t>CBI MTE Full Average Sell Prices Next 3 Months Balance</t>
  </si>
  <si>
    <t>Identifier</t>
  </si>
  <si>
    <t>Security Description</t>
  </si>
  <si>
    <t>Short Name</t>
  </si>
  <si>
    <t>Market Data Feed Identifier</t>
  </si>
  <si>
    <t>Index Source</t>
  </si>
  <si>
    <t>Index History Start Date Monthly</t>
  </si>
  <si>
    <t>Description Notes</t>
  </si>
  <si>
    <t>TICKER</t>
  </si>
  <si>
    <t>ID_BB0</t>
  </si>
  <si>
    <t>SECURITY_DES</t>
  </si>
  <si>
    <t>SHORT_NAME</t>
  </si>
  <si>
    <t>FEED_CODE</t>
  </si>
  <si>
    <t>INDX_SOURCE</t>
  </si>
  <si>
    <t>COUNTRY</t>
  </si>
  <si>
    <t>INDX_HIST_START_DT_MONTHLY</t>
  </si>
  <si>
    <t>DES_NOTES</t>
  </si>
  <si>
    <t>INDX_FREQ</t>
  </si>
  <si>
    <t>10753220</t>
  </si>
  <si>
    <t>ADP National Employment Report</t>
  </si>
  <si>
    <t>ADP</t>
  </si>
  <si>
    <t>Newsroom</t>
  </si>
  <si>
    <t>Automatic Data Processing, Inc</t>
  </si>
  <si>
    <t>05/31/2002 Monthly</t>
  </si>
  <si>
    <t>This indicator measures the number of employees on business payrolls. It is also sometimes referred to as establishment survey employment to distinguish it from the household survey measure of employment. This series is based on a subset of aggregated and anonymous payroll data, using approximately 365,000 of ADP's 500,000 U.S. business clients and approximately 24 million employees working in all 19 of the major North American Industrial Classification (NAICS) private industrial sectors.</t>
  </si>
  <si>
    <t>Monthly</t>
  </si>
  <si>
    <t>7746047</t>
  </si>
  <si>
    <t>MoM</t>
  </si>
  <si>
    <t>AS</t>
  </si>
  <si>
    <t>02/28/2011 Monthly</t>
  </si>
  <si>
    <t>Producer prices (output) are a measure of the change in the price of goods as they leave their place of production (i.e. prices received by domestic producers for their outputs either on the domestic or foreign market).</t>
  </si>
  <si>
    <t>255256</t>
  </si>
  <si>
    <t>Austria Industrial Production</t>
  </si>
  <si>
    <t>MoM SA</t>
  </si>
  <si>
    <t>Statistik Austria</t>
  </si>
  <si>
    <t>02/28/2010 Monthly</t>
  </si>
  <si>
    <t>Industrial production measures the output of industrial establishments in the following industries: mining and quarrying, manufacturing and public utilities (electricity, gas and water supply). Production is based on the volume of the output.</t>
  </si>
  <si>
    <t>17904252</t>
  </si>
  <si>
    <t>US Average Weekly Hours All Em</t>
  </si>
  <si>
    <t>CES0500000002</t>
  </si>
  <si>
    <t>Bureau of Labor Statistics</t>
  </si>
  <si>
    <t>03/31/2006 Monthly</t>
  </si>
  <si>
    <t>&lt;BR&gt;USE AS A FINANCIAL BENCHMARK MAY BE RESTRICTED. SEE {DOCS #2084680&lt;GO&gt;}</t>
  </si>
  <si>
    <t>551725</t>
  </si>
  <si>
    <t>Baker Hughes United States Oil</t>
  </si>
  <si>
    <t>US Oil &amp; Gas Rotary Rig Count</t>
  </si>
  <si>
    <t>BAKE</t>
  </si>
  <si>
    <t>Baker Hughes Inc.</t>
  </si>
  <si>
    <t>#N/A Field Not Applicable</t>
  </si>
  <si>
    <t>A rotary rig rotates the drill pipe from surface to drill a new well (or sidetracking an existing one) to explore for, develop and produce oil or natural gas.&lt;br&gt;The Baker Hughes Rotary Rig count includes only those rigs that are significant consumers of oilfield services and supplies and does not include cable tool rigs, very small truck mounted rigs or rigs that can operate without a permit. Non-rotary rigs may be included in the count based on how they are employed. For example, coiled tubing and workover rigs employed in drilling new wells are included in the count.&lt;br&gt;To be counted as active a rig must be on location and be drilling or 'turning to the right'. A rig is considered active from the moment the well is 'spudded' until it reaches target depth or 'TD'.&lt;br&gt; Rigs that are in transit from one location to another, rigging up or being used in non-drilling activities such as workovers, completions or production testing, are NOT counted as active. Miscellaneous rig counts repres</t>
  </si>
  <si>
    <t>Weekly on Friday</t>
  </si>
  <si>
    <t>988494</t>
  </si>
  <si>
    <t>Belgium General Index Business</t>
  </si>
  <si>
    <t>General Business Confidence</t>
  </si>
  <si>
    <t>BE</t>
  </si>
  <si>
    <t>01/31/1980 Monthly</t>
  </si>
  <si>
    <t>This concept tracks the general state of the economy as it relates to businesses. It can include broad economy-wide conditions or specific economic conditions of a particular industry. Target Audience: business leaders Sample Size: 6000 individuals</t>
  </si>
  <si>
    <t>7587095</t>
  </si>
  <si>
    <t>Belgium Consumer Confidence In</t>
  </si>
  <si>
    <t>Indicator</t>
  </si>
  <si>
    <t>01/31/1985 Monthly</t>
  </si>
  <si>
    <t>Consumer confidence tracks sentiment among households or consumers. The results are based on surveys conducted among a random sample of households. Target Audience: consumers Sample Size: 1,600 individuals Date of Survey: 1st-15th of the month</t>
  </si>
  <si>
    <t>259062</t>
  </si>
  <si>
    <t>Belgium CPI MoM NSA 2013=100</t>
  </si>
  <si>
    <t>Belgium Institute of National</t>
  </si>
  <si>
    <t>01/31/1921 Monthly</t>
  </si>
  <si>
    <t>Consumer prices (CPI) are a measure of prices paid by consumers for a market basket of consumer goods and services. The yearly (or monthly) growth rates represent the inflation rate.</t>
  </si>
  <si>
    <t>544138</t>
  </si>
  <si>
    <t>Index Level</t>
  </si>
  <si>
    <t>This concept tracks the total number of people who have filed jobless claims with the appropriate government labor office; typically, in order to receive unemployment benefits. This is also sometimes referred to as "registered unemployment". The unemployment claims rate measures the number of people filing jobless claims as a percent of (most generally) the labor force (the total number of employed plus unemployed).</t>
  </si>
  <si>
    <t>23350949</t>
  </si>
  <si>
    <t>BRC Nielsen Shop Price Index A</t>
  </si>
  <si>
    <t>All Items YoY</t>
  </si>
  <si>
    <t>GB</t>
  </si>
  <si>
    <t>12/31/2006 Monthly</t>
  </si>
  <si>
    <t>This concept tracks changes in retail outlet prices across the UK and therefore the extent to which retailers contribute to inflation. It is designed to reflect changes in shop prices for 500 of the most commonly purchased items in sample stores spread across 5 large urban areas.</t>
  </si>
  <si>
    <t>527218</t>
  </si>
  <si>
    <t>Market News International Chic</t>
  </si>
  <si>
    <t>Chicago Business Barometer</t>
  </si>
  <si>
    <t>Market News International</t>
  </si>
  <si>
    <t>02/28/1967 Monthly</t>
  </si>
  <si>
    <t>PMI Surveys track sentiment among purchasing managers at manufacturing, construction and/or services firms. An overall sentiment index is generally calculated from the results of queries on production, orders, inventories, employment, prices, etc. The headline MNI Chicago Business Barometer seasonally adjusted {CHPMINDX Index} and non-seasonally adjusted {CHPUINDX Index} indices are free to all Bloomberg clients. The sub-indices are available by subscription only. &lt;P&gt;To obtain a subscription to the sub-indices, please contact: &lt;P&gt;MNI Subscriber Services at +1 (212) 669-6409 or clientsupport@mni-news.com.&lt;P&gt;MNI Indicators at +44 (0) 207 862 7444 or Info@mni-indicators.com.</t>
  </si>
  <si>
    <t>250830</t>
  </si>
  <si>
    <t>Federal Reserve Consumer Credi</t>
  </si>
  <si>
    <t>Total</t>
  </si>
  <si>
    <t>07/31/1905 Monthly</t>
  </si>
  <si>
    <t>Consumer or Household Credit tracks the outstanding amount of credit (or loans) used by consumers to finance purchases of goods or services. It can include everything from credit card lending, to auto loans, to lines of credit but it excludes mortgage loans. Source Link: {https://www.federalreserve.gov/releases/G19/current/}&lt;p&gt;Table Name: G.19</t>
  </si>
  <si>
    <t>23927201</t>
  </si>
  <si>
    <t>Bloomberg US Weekly Consumer C</t>
  </si>
  <si>
    <t>Consumer Comfort Index</t>
  </si>
  <si>
    <t>Bloomberg</t>
  </si>
  <si>
    <t>Consumer confidence tracks sentiment among households or consumers. The results are based on surveys conducted among a random sample of households. The Bloomberg Consumer Comfort Index is based on responses to a weekly, random-sample national telephone survey asking Americans to rate the economy, the buying climate and their personal finances as excellent, good, not so good, or poor. Conducted continuously since late 1985, the reported results reflect a sample size of 1000 consumers, aged 18 or over, using a four-week rolling average of 250 interviews per week.&lt;P&gt;Rebasing &amp; Methodology: On May 1, 2014, the Bloomberg Consumer Comfort Index was rebased for presentation on a scale of 0-100 rather than its previous -100 to +100 configuration. The midpoint for all BCCI indices (excluding sub-indices quoted as percentages) changed from 0 to 50, a conceptually clearer midpoint. &lt;P&gt;The full index is computed by averaging the three sub-index values for questions on the national economy, the sta</t>
  </si>
  <si>
    <t>Weekly on Sunday</t>
  </si>
  <si>
    <t>251049</t>
  </si>
  <si>
    <t>Conference Board Consumer Conf</t>
  </si>
  <si>
    <t>Confidence</t>
  </si>
  <si>
    <t>Consumer confidence tracks sentiment among households or consumers. The results are based on surveys conducted among a random sample of households. Target Audience: random sample of U.S. households Sample Size: approx. 3,000 households</t>
  </si>
  <si>
    <t>251062</t>
  </si>
  <si>
    <t>University of Michigan Consume</t>
  </si>
  <si>
    <t>Univ. of Michigan Sentiment</t>
  </si>
  <si>
    <t>University of Michigan</t>
  </si>
  <si>
    <t>01/31/1978 Monthly</t>
  </si>
  <si>
    <t>Consumer confidence tracks sentiment among households or consumers. The results are based on surveys conducted among a random sample of households. Target Audience: representative sample of US households (excluding Alaska and Hawaii) Sample Size: please see CONSCASE Index DES&lt;Go&gt; Surveys of Consumers collects data on consumer attitudes and expectations summarized in the Consumer Sentiment, in order to determine the changes in consumers' willingness to buy and to predict their subsequent discretionary expenditures. This Index is comprised of measures of attitudes toward personal finances, general business conditions, and market conditions or prices. Components of the Index of Consumer Sentiment are included in the Leading Indicator Composite Index. Unit: Index (Q1 1966=100) &lt;BR&gt;USE AS A FINANCIAL BENCHMARK MAY BE RESTRICTED. SEE {DOCS #2084680&lt;GO&gt;}.</t>
  </si>
  <si>
    <t>7376638</t>
  </si>
  <si>
    <t>Eurostat Eurozone Core MUICP Y</t>
  </si>
  <si>
    <t>Eurostat</t>
  </si>
  <si>
    <t>TE</t>
  </si>
  <si>
    <t>01/31/1997 Monthly</t>
  </si>
  <si>
    <t>The harmonised index of consumer prices (HICP), used primarily within the European Union, is a measure of prices paid by consumers for a market basket of goods and services. It is calculated using the same methodology across countries to allow for comparable measures of inflation. The yearly (or monthly) growth rates represent the inflation rate. This core inflation series excludes energy, food, alcohol and tobacco. &lt;BR&gt;USE AS A FINANCIAL BENCHMARK MAY BE RESTRICTED. SEE {DOCS #2084680&lt;GO&gt;}.</t>
  </si>
  <si>
    <t>250911</t>
  </si>
  <si>
    <t>US CPI Urban Consumers MoM SA</t>
  </si>
  <si>
    <t>MoM % SA</t>
  </si>
  <si>
    <t>02/28/1947 Monthly</t>
  </si>
  <si>
    <t>251097</t>
  </si>
  <si>
    <t>US Capacity Utilization % of T</t>
  </si>
  <si>
    <t>01/31/1967 Monthly</t>
  </si>
  <si>
    <t>Capacity utilization tracks the extent to which the installed productive capacity of a country is being used in the production of goods and services. For some countries this concept is reported as the percent of capacity being used for production (as opposed to sitting idle). For other countries, this concept is measured through business surveys (tracking business leaders' opinions on their use of productive capacity).</t>
  </si>
  <si>
    <t>252821</t>
  </si>
  <si>
    <t>US CPI Urban Consumers Less Fo</t>
  </si>
  <si>
    <t>02/28/1957 Monthly</t>
  </si>
  <si>
    <t>11185966</t>
  </si>
  <si>
    <t>Dallas Fed Manufacturing Outlo</t>
  </si>
  <si>
    <t>Dallas Fed Manf. Activity   Bu</t>
  </si>
  <si>
    <t>Federal Reserve Bank of Dallas</t>
  </si>
  <si>
    <t>06/30/2004 Monthly</t>
  </si>
  <si>
    <t>This survey, conducted on a monthly basis by the Federal Reserve Bank of Dallas, tracks sentiment among manufacturers in Texas.</t>
  </si>
  <si>
    <t>251568</t>
  </si>
  <si>
    <t>US Durable Goods New Orders In</t>
  </si>
  <si>
    <t>Month % change</t>
  </si>
  <si>
    <t>02/29/1992 Monthly</t>
  </si>
  <si>
    <t>This concept tracks the value of new orders received during the reference period. Orders are typically based on a legal agreement between two parties in which the producer will deliver goods or services to the purchaser at a future date.</t>
  </si>
  <si>
    <t>542327</t>
  </si>
  <si>
    <t>US Durable Goods New Orders To</t>
  </si>
  <si>
    <t>Less Trans %</t>
  </si>
  <si>
    <t>04/30/1958 Monthly</t>
  </si>
  <si>
    <t>18961998</t>
  </si>
  <si>
    <t>CBI Retailing Q1Monthly Volume</t>
  </si>
  <si>
    <t>Sales CYE Expect Balance</t>
  </si>
  <si>
    <t>Confederation of British Indus</t>
  </si>
  <si>
    <t>08/31/1983 Monthly</t>
  </si>
  <si>
    <t>This concept tracks business sentiment within the distributive trades industries (i.e. retail, wholesale and motor trades). The results are based on a survey conducted among a representative sample of businesses in the distributive trades sector.</t>
  </si>
  <si>
    <t>7378110</t>
  </si>
  <si>
    <t>Euro Area MUICP All Items MoM</t>
  </si>
  <si>
    <t>EU HICP Eurozone MoM</t>
  </si>
  <si>
    <t>02/29/1996 Monthly</t>
  </si>
  <si>
    <t>The harmonised index of consumer prices (HICP), used primarily within the European Union, is a measure of prices paid by consumers for a market basket of goods and services. It is calculated using the same methodology across countries to allow for comparable measures of inflation. The yearly (or monthly) growth rates represent the inflation rate.</t>
  </si>
  <si>
    <t>7669684</t>
  </si>
  <si>
    <t>Eurostat Eurozone MUICP All It</t>
  </si>
  <si>
    <t>EU HICP Eurozone YoY</t>
  </si>
  <si>
    <t>10/31/2001 Monthly</t>
  </si>
  <si>
    <t>The flash HICP is an early estimate of the harmonised index of consumer prices (HICP) that is generally released within the same month (e.g. June data released within the month of June). The Harmonised Index of Consumer Prices (HICP), used primarily within the European Union, is a measure of prices paid by consumers for a market basket of goods and services. It is calculated using the same methodology across countries to allow for comparable measures of inflation. The yearly (or monthly) growth rates represent the inflation rate.</t>
  </si>
  <si>
    <t>10915037</t>
  </si>
  <si>
    <t>GfK Confidence (No History) Co</t>
  </si>
  <si>
    <t>GfK SE</t>
  </si>
  <si>
    <t>GE</t>
  </si>
  <si>
    <t>01/31/2005 Monthly</t>
  </si>
  <si>
    <t>Consumer confidence tracks sentiment among households or consumers. The results are based on surveys conducted among a random sample of households.</t>
  </si>
  <si>
    <t>7716514</t>
  </si>
  <si>
    <t>US Empire State Manufacturing</t>
  </si>
  <si>
    <t>US Gen Business Condit SA SA</t>
  </si>
  <si>
    <t>Federal Reserve Bank of New Yo</t>
  </si>
  <si>
    <t>07/31/2001 Monthly</t>
  </si>
  <si>
    <t>This survey, conducted on a monthly basis by the Federal Reserve Bank of New York, tracks sentiment among manufacturers in the state of New York. Target Audience: manufacturing executives in the state of New York Sample Size: 200 individuals Date of Survey: first 2 weeks of the month</t>
  </si>
  <si>
    <t>259087</t>
  </si>
  <si>
    <t>Estonia CPI                 Mo</t>
  </si>
  <si>
    <t>EE</t>
  </si>
  <si>
    <t>06/30/1905 Monthly</t>
  </si>
  <si>
    <t>1336097</t>
  </si>
  <si>
    <t>Estonia PPI                 Mo</t>
  </si>
  <si>
    <t>01/31/2002 Monthly</t>
  </si>
  <si>
    <t>15735367</t>
  </si>
  <si>
    <t>Estonia Retail Sale in Retail</t>
  </si>
  <si>
    <t>ESTONIA RETAIL TRADE        Co</t>
  </si>
  <si>
    <t>01/31/1999 Monthly</t>
  </si>
  <si>
    <t>255807</t>
  </si>
  <si>
    <t>ESTONIAN UNEMPLOYMENT       Ot</t>
  </si>
  <si>
    <t>Estonian Unemployment Insuranc</t>
  </si>
  <si>
    <t>03/31/1993 Monthly</t>
  </si>
  <si>
    <t>7031417</t>
  </si>
  <si>
    <t>European Commission Euro Area</t>
  </si>
  <si>
    <t>This concept tracks the general state of the economy as it relates to businesses. It can include broad economy-wide conditions or specific economic conditions of a particular industry. Target Audience: Managers Sample Size: 91,840 companies Date of Survey: first 2 or 3 weeks of the month The Business Climate Indicator (BCI) is calculated in order to receive a timely composite indicator for the manufacturing sector in the euro area. The indicator uses, as input series, five balances of opinion from the industry survey: production trends in recent months, order books, export order books, stocks and production expectations. The BCI therefore deviates from the industrial confidence indicator, which is based on only three input series. &lt;BR&gt;USE AS A FINANCIAL BENCHMARK MAY BE RESTRICTED. SEE {DOCS #2084680&lt;GO&gt;}.</t>
  </si>
  <si>
    <t>7434732</t>
  </si>
  <si>
    <t>European Commission Consumer C</t>
  </si>
  <si>
    <t>Consumer confidence tracks sentiment among households or consumers. The results are based on surveys conducted among a random sample of households. Target Audience: households Sample Size: 23,000 households Date of Survey: first 2 or 3 weeks of the month</t>
  </si>
  <si>
    <t>9538984</t>
  </si>
  <si>
    <t>Eurostat Eurozone Monthly Prod</t>
  </si>
  <si>
    <t>Construction SA MoM</t>
  </si>
  <si>
    <t>02/28/1995 Monthly</t>
  </si>
  <si>
    <t>This concept tracks changes in output or sales within the construction industry.</t>
  </si>
  <si>
    <t>7434704</t>
  </si>
  <si>
    <t>European Commission Economic S</t>
  </si>
  <si>
    <t>The Economic Sentiment Indicator tracks overall sentiment in an economy. It is generally derived from the results of both consumer and business surveys. The Economic Sentiment Indicator is calculated from the European Commission's Business and Consumer Surveys. It is constructed from the following indicators: the industrial confidence indicator (40%), the service confidence indicator (30%), the consumer confidence indicator (20%), the construction confidence indicator (5%), and the retail trade confidence indicator (5%). &lt;BR&gt;USE AS A FINANCIAL BENCHMARK MAY BE RESTRICTED. SEE {DOCS #2084680&lt;GO&gt;}.</t>
  </si>
  <si>
    <t>7332832</t>
  </si>
  <si>
    <t>Euro Area Gross Domestic Produ</t>
  </si>
  <si>
    <t>EA GDP QoQ</t>
  </si>
  <si>
    <t>Gross domestic product (GDP) measures the final market value of all goods and services produced within a country. It is the most frequently used indicator of economic activity. The GDP by expenditure approach measures total final expenditures (at purchasers' prices), including exports less imports. This concept is adjusted for inflation.</t>
  </si>
  <si>
    <t>Quarterly</t>
  </si>
  <si>
    <t>7434708</t>
  </si>
  <si>
    <t>European Commission Manufactur</t>
  </si>
  <si>
    <t>This concept tracks business sentiment within the industry sector. The results are based on a survey conducted among a representative sample of businesses in industry. Target Audience: Managers Sample Size: 22,950 companies Date of Survey: first 2 or 3 weeks of the month</t>
  </si>
  <si>
    <t>7378812</t>
  </si>
  <si>
    <t>Eurostat Industrial Production</t>
  </si>
  <si>
    <t>02/28/1991 Monthly</t>
  </si>
  <si>
    <t>8578515</t>
  </si>
  <si>
    <t>Eurostat New Orders EU 15 Manu</t>
  </si>
  <si>
    <t>EU 15 MoM</t>
  </si>
  <si>
    <t>12/31/1995 Monthly</t>
  </si>
  <si>
    <t>Eurostat New Orders.</t>
  </si>
  <si>
    <t>7378816</t>
  </si>
  <si>
    <t>Eurostat PPI Eurozone Industry</t>
  </si>
  <si>
    <t>02/28/1981 Monthly</t>
  </si>
  <si>
    <t>7576281</t>
  </si>
  <si>
    <t>European Commission Services C</t>
  </si>
  <si>
    <t>01/31/1988 Monthly</t>
  </si>
  <si>
    <t>This concept tracks business sentiment within the services industries. The results are based on a survey conducted among a representative sample of businesses in the services sector. Target Audience: Managers Sample Size: 17,990 companies Date of Survey: first 2 or 3 weeks of the month</t>
  </si>
  <si>
    <t>16037371</t>
  </si>
  <si>
    <t>Finland Industrial Confidence</t>
  </si>
  <si>
    <t>Finland Ind Conf Indicator</t>
  </si>
  <si>
    <t>Confederation of Finnish Indus</t>
  </si>
  <si>
    <t>FI</t>
  </si>
  <si>
    <t>This concept tracks business sentiment within the industry sector. The results are based on a survey conducted among a representative sample of businesses in industry.</t>
  </si>
  <si>
    <t>544521</t>
  </si>
  <si>
    <t>Finland Consumer Confidence In</t>
  </si>
  <si>
    <t>10/31/1995 Monthly</t>
  </si>
  <si>
    <t>Consumer confidence tracks sentiment among households or consumers. The results are based on surveys conducted among a random sample of households. Target Audience: consumers Sample Size: 1,450 individuals Date of Survey: first 3 weeks of each month</t>
  </si>
  <si>
    <t>10507334</t>
  </si>
  <si>
    <t>MoM 2000</t>
  </si>
  <si>
    <t>02/29/2000 Monthly</t>
  </si>
  <si>
    <t>Sector has protected tkrs, contact uuids: 4356262 345868 6156                   msg_lbl: 304330</t>
  </si>
  <si>
    <t>7023376</t>
  </si>
  <si>
    <t>Finland Industrial Production</t>
  </si>
  <si>
    <t>Volume MoM</t>
  </si>
  <si>
    <t>8026087</t>
  </si>
  <si>
    <t>Finland PPI MoM</t>
  </si>
  <si>
    <t>MoM 2010</t>
  </si>
  <si>
    <t>15654239</t>
  </si>
  <si>
    <t>Finland Retail Sales Volume In</t>
  </si>
  <si>
    <t>FI Retail Sale YOY</t>
  </si>
  <si>
    <t>01/31/1996 Monthly</t>
  </si>
  <si>
    <t>Retail sales (also referred to as retail trade) tracks the resale of new and used goods to the general public, for personal or household consumption. This concept is based on the volume of goods sold.</t>
  </si>
  <si>
    <t>255809</t>
  </si>
  <si>
    <t>Unemployment Rate</t>
  </si>
  <si>
    <t>01/31/1984 Monthly</t>
  </si>
  <si>
    <t>The unemployment rate tracks the number of unemployed persons as a percentage of the labor force (the total number of employed plus unemployed). These figures generally come from a household labor force survey.</t>
  </si>
  <si>
    <t>255303</t>
  </si>
  <si>
    <t>France Industrial Production M</t>
  </si>
  <si>
    <t>Monthly % change</t>
  </si>
  <si>
    <t>INSEE National Statistics Offi</t>
  </si>
  <si>
    <t>FR</t>
  </si>
  <si>
    <t>02/28/1990 Monthly</t>
  </si>
  <si>
    <t>9246429</t>
  </si>
  <si>
    <t>France Business Industry Senti</t>
  </si>
  <si>
    <t>Business Sentiment Indicator</t>
  </si>
  <si>
    <t>03/31/1981 Monthly</t>
  </si>
  <si>
    <t>This concept tracks business sentiment within the industry sector. The results are based on a survey conducted among a representative sample of businesses in industry. The indicator is normalized around 100 (long-term average) with a standard deviation of 10. Target Audience: Business Managers Sample Size: 4000</t>
  </si>
  <si>
    <t>259099</t>
  </si>
  <si>
    <t>France European Harmonised CPI</t>
  </si>
  <si>
    <t>259102</t>
  </si>
  <si>
    <t>France CPI 2015=100 MoM</t>
  </si>
  <si>
    <t>Monthly % Change</t>
  </si>
  <si>
    <t>15442538</t>
  </si>
  <si>
    <t>France Jobseekers Total SA net</t>
  </si>
  <si>
    <t>Net change in Total SA</t>
  </si>
  <si>
    <t>France Jobseekers  Category A (DEFM). Source: STMT- DARES, ANPE. This is the total number of jobseekers looking for a full-time job and enrolled with the 'ANPE' (national labour agency) at the end of the month. As of February 2013 statistics of job seekers by age are based on the age at the end of the month, rather than the age on December 31. This change has no impact on the total number of job seekers, nor does it modify the series by age. Series have been backcast with this concept since 1996.</t>
  </si>
  <si>
    <t>256345</t>
  </si>
  <si>
    <t>France Manufacturing Productio</t>
  </si>
  <si>
    <t>02/29/1980 Monthly</t>
  </si>
  <si>
    <t>988639</t>
  </si>
  <si>
    <t>France PPI MoM 2010=100</t>
  </si>
  <si>
    <t>Producer prices (output) are a measure of the change in the price of goods as they leave their place of production (i.e. prices received by domestic producers for their outputs either on the domestic or foreign market). This series is expressed in basic prices, which excludes value added Tax &amp; other taxes but includes subsidies.</t>
  </si>
  <si>
    <t>9271695</t>
  </si>
  <si>
    <t>France Bus Conf Quarterly Mfg</t>
  </si>
  <si>
    <t>3 Month</t>
  </si>
  <si>
    <t>This concept tracks business sentiment within the industry sector. The results are based on a survey conducted quarterly among a representative sample of businesses in industry.</t>
  </si>
  <si>
    <t>251501</t>
  </si>
  <si>
    <t>GDP US Chained 2012 Dollars Qo</t>
  </si>
  <si>
    <t>QoQ % Change Annualized</t>
  </si>
  <si>
    <t>Bureau of Economic Analysis</t>
  </si>
  <si>
    <t>7379182</t>
  </si>
  <si>
    <t>Greece Harmonized CPI YoY</t>
  </si>
  <si>
    <t>Greece Consumer Price Index Yo</t>
  </si>
  <si>
    <t>National Statistical Service o</t>
  </si>
  <si>
    <t>GR</t>
  </si>
  <si>
    <t>7379188</t>
  </si>
  <si>
    <t>01/31/1960 Monthly</t>
  </si>
  <si>
    <t>988038</t>
  </si>
  <si>
    <t>Greece Industrial Production Y</t>
  </si>
  <si>
    <t>Yearly % change</t>
  </si>
  <si>
    <t>01/31/2001 Monthly</t>
  </si>
  <si>
    <t>7123378</t>
  </si>
  <si>
    <t>Greece Retail Sales YoY WDA</t>
  </si>
  <si>
    <t>YoY %</t>
  </si>
  <si>
    <t>01/31/2000 Monthly</t>
  </si>
  <si>
    <t>Retail sales (also referred to as retail trade) tracks the resale of new and used goods to the general public, for personal or household consumption. This concept is based on the value of goods sold.</t>
  </si>
  <si>
    <t>13571261</t>
  </si>
  <si>
    <t>Greece Unemployment Rate Month</t>
  </si>
  <si>
    <t>01/31/2004 Monthly</t>
  </si>
  <si>
    <t>8028415</t>
  </si>
  <si>
    <t>Germany CPI All Items MoM</t>
  </si>
  <si>
    <t>DE CPI MoM All Items</t>
  </si>
  <si>
    <t>German Federal Statistical Off</t>
  </si>
  <si>
    <t>8028515</t>
  </si>
  <si>
    <t>Germany CPI Brandenburg MoM</t>
  </si>
  <si>
    <t>DE CPI Brandenburg MoM</t>
  </si>
  <si>
    <t>8028475</t>
  </si>
  <si>
    <t>DE CPI Bavaria MoM</t>
  </si>
  <si>
    <t>8028443</t>
  </si>
  <si>
    <t>Germany CPI Baden Wuerttemberg</t>
  </si>
  <si>
    <t>DE CPI Baden Wuerttemberg MoM</t>
  </si>
  <si>
    <t>04/30/1968 Monthly</t>
  </si>
  <si>
    <t>8028487</t>
  </si>
  <si>
    <t>DE CPI Hesse MoM</t>
  </si>
  <si>
    <t>8028539</t>
  </si>
  <si>
    <t>Germany HICP All Items MoM</t>
  </si>
  <si>
    <t>DE HICP All Items MoM</t>
  </si>
  <si>
    <t>8028499</t>
  </si>
  <si>
    <t>Germany CPI North Rhine Westph</t>
  </si>
  <si>
    <t>DE CPI Westphalia MoM</t>
  </si>
  <si>
    <t>8028527</t>
  </si>
  <si>
    <t>DE CPI Saxony MoM</t>
  </si>
  <si>
    <t>259362</t>
  </si>
  <si>
    <t>Germany Retail Sales Constant</t>
  </si>
  <si>
    <t>DE Rtl Sls Real SWDA MoM</t>
  </si>
  <si>
    <t>02/28/1950 Monthly</t>
  </si>
  <si>
    <t>8675534</t>
  </si>
  <si>
    <t>Ifo Pan Germany Business Clima</t>
  </si>
  <si>
    <t>Business Climate</t>
  </si>
  <si>
    <t>IFO Institute - Institut fuer</t>
  </si>
  <si>
    <t>This concept tracks the general state of the economy as it relates to businesses. It can include broad economy-wide conditions or specific economic conditions of a particular industry. Target Audience: 3 sectors: manufacturing, trade and construction Sample Size: 7,000 companies Date of Survey: middle of the month</t>
  </si>
  <si>
    <t>8675546</t>
  </si>
  <si>
    <t>Ifo Pan Germany Current Assess</t>
  </si>
  <si>
    <t>Current Assessment</t>
  </si>
  <si>
    <t>8675554</t>
  </si>
  <si>
    <t>Ifo Pan Germany Business Expec</t>
  </si>
  <si>
    <t>Expectations</t>
  </si>
  <si>
    <t>886956</t>
  </si>
  <si>
    <t>Germany Industrial Mfg Orders</t>
  </si>
  <si>
    <t>01/31/1990 Monthly</t>
  </si>
  <si>
    <t>This concept tracks the volume of new orders received during the reference period. Orders are typically based on a legal agreement between two parties in which the producer will deliver goods or services to the purchaser at a future date.</t>
  </si>
  <si>
    <t>255315</t>
  </si>
  <si>
    <t>Germany Industrial Production</t>
  </si>
  <si>
    <t>259165</t>
  </si>
  <si>
    <t>02/29/1976 Monthly</t>
  </si>
  <si>
    <t>886944</t>
  </si>
  <si>
    <t>Germany Unemployment Change SW</t>
  </si>
  <si>
    <t>Unemploy. change</t>
  </si>
  <si>
    <t>This concept tracks the total number of people who have filed jobless claims with the appropriate government labor office; typically, in order to receive unemployment benefits. This is also sometimes referred to as registered unemployment.</t>
  </si>
  <si>
    <t>15655384</t>
  </si>
  <si>
    <t>Germany Wholesale Prices MoM</t>
  </si>
  <si>
    <t>Wholesale price indices are a measure of the change in prices received by wholesalers. While similar to producer prices, wholesale prices also include commercial mark-ups that are not included in producer prices. Wholesalers also represent just one channel through which goods are sold.</t>
  </si>
  <si>
    <t>7565866</t>
  </si>
  <si>
    <t>ZEW Germany Assessment of Curr</t>
  </si>
  <si>
    <t>Current Situation</t>
  </si>
  <si>
    <t>ZEW Zentrum fuer Europaeische</t>
  </si>
  <si>
    <t>12/31/1991 Monthly</t>
  </si>
  <si>
    <t>This concept tracks the general state of the economy as it relates to businesses. It can include broad economy-wide conditions or specific economic conditions of a particular industry. Target Audience: financial market experts Sample Size: 350 individuals</t>
  </si>
  <si>
    <t>7565870</t>
  </si>
  <si>
    <t>ZEW Eurozone Expectation of Ec</t>
  </si>
  <si>
    <t>7420379</t>
  </si>
  <si>
    <t>ZEW Germany Expectation of Eco</t>
  </si>
  <si>
    <t>14244103</t>
  </si>
  <si>
    <t>FHFA US House Price Index Purc</t>
  </si>
  <si>
    <t>Purchase Only MoM% SA</t>
  </si>
  <si>
    <t>This concept tracks changes in residential property prices.</t>
  </si>
  <si>
    <t>259189</t>
  </si>
  <si>
    <t>HICP MoM</t>
  </si>
  <si>
    <t>Central Statistics Office Irel</t>
  </si>
  <si>
    <t>IR</t>
  </si>
  <si>
    <t>987931</t>
  </si>
  <si>
    <t>01/31/1976 Monthly</t>
  </si>
  <si>
    <t>12198880</t>
  </si>
  <si>
    <t>Ireland Consumer Sentiment Ind</t>
  </si>
  <si>
    <t>Consumer Sentiment Index</t>
  </si>
  <si>
    <t>KBC Bank Ireland</t>
  </si>
  <si>
    <t>987935</t>
  </si>
  <si>
    <t>Ireland Industrial Production</t>
  </si>
  <si>
    <t>01/31/2015 Monthly</t>
  </si>
  <si>
    <t>7702023</t>
  </si>
  <si>
    <t>547539</t>
  </si>
  <si>
    <t>Ireland Retail Sales Volume Al</t>
  </si>
  <si>
    <t>Volume All Businesses MoM SA</t>
  </si>
  <si>
    <t>255833</t>
  </si>
  <si>
    <t>Ireland Total Persons on Live</t>
  </si>
  <si>
    <t>Total Persons</t>
  </si>
  <si>
    <t>This concept tracks the total number of people who have filed jobless claims with the appropriate government labor office; typically, in order to receive unemployment benefits. This is also sometimes referred to as registered unemployment. Unemployment claims data comes from the Live Register", which is made up of persons under 65 years in the following classes:</t>
  </si>
  <si>
    <t>255834</t>
  </si>
  <si>
    <t>255835</t>
  </si>
  <si>
    <t>01/31/1983 Monthly</t>
  </si>
  <si>
    <t>8516248</t>
  </si>
  <si>
    <t>Ireland All New Vehicle Regist</t>
  </si>
  <si>
    <t>New Vehicle YoY</t>
  </si>
  <si>
    <t>01/31/1966 Monthly</t>
  </si>
  <si>
    <t>This concept tracks the number of motor vehicles newly registered with a government authority.</t>
  </si>
  <si>
    <t>1337596</t>
  </si>
  <si>
    <t>US Import Price Index by End U</t>
  </si>
  <si>
    <t>% Change</t>
  </si>
  <si>
    <t>01/31/1989 Monthly</t>
  </si>
  <si>
    <t>Import price indexes track changes in the prices of goods produced abroad and sold domestically (imports).</t>
  </si>
  <si>
    <t>551468</t>
  </si>
  <si>
    <t>US Initial Jobless Claims SA</t>
  </si>
  <si>
    <t>Initial Jobless Claims SA</t>
  </si>
  <si>
    <t>Initial unemployment claims track the number of people who have filed jobless claims for the first time during the specified period with the appropriate government labor office. This number represents an inflow of people receiving unemployment benefits.</t>
  </si>
  <si>
    <t>1337704</t>
  </si>
  <si>
    <t>US Continuing Jobless Claims S</t>
  </si>
  <si>
    <t>Continuing Jobless Claims SA</t>
  </si>
  <si>
    <t>7130735</t>
  </si>
  <si>
    <t>France Business Confidence Per</t>
  </si>
  <si>
    <t>Personal Prod Expectations</t>
  </si>
  <si>
    <t>03/31/1976 Monthly</t>
  </si>
  <si>
    <t>This concept tracks business sentiment within the industry sector. The results are based on a survey conducted among a representative sample of businesses in industry. Target Audience: Companies Sample Size: 4,000 companies</t>
  </si>
  <si>
    <t>890150</t>
  </si>
  <si>
    <t>France Business Confidence Gen</t>
  </si>
  <si>
    <t>General Prod Expectations</t>
  </si>
  <si>
    <t>1450660</t>
  </si>
  <si>
    <t>France Business Confidence Man</t>
  </si>
  <si>
    <t>Overall Index</t>
  </si>
  <si>
    <t>251144</t>
  </si>
  <si>
    <t>US Industrial Production MOM S</t>
  </si>
  <si>
    <t>02/28/1919 Monthly</t>
  </si>
  <si>
    <t>Industrial production measures the output of industrial establishments in the following industries: mining and quarrying, manufacturing and public utilities (electricity, gas and water supply). Production is based on the volume of the output. Source Link: {https://www.federalreserve.gov/releases/G17/Current/}&lt;p&gt;Table: G.17</t>
  </si>
  <si>
    <t>1450408</t>
  </si>
  <si>
    <t>Italy Business Confidence in t</t>
  </si>
  <si>
    <t>IT Business Conf Manufacturing</t>
  </si>
  <si>
    <t>IT</t>
  </si>
  <si>
    <t>This concept tracks the general state of the economy as it relates to businesses. It can include broad economy-wide conditions or specific economic conditions of a particular industry. Target Audience: manufacturing, construction, retail trade and services companies Sample Size: 4,000 companies Date of Survey: first half of the month</t>
  </si>
  <si>
    <t>7669218</t>
  </si>
  <si>
    <t>02/28/2001 Monthly</t>
  </si>
  <si>
    <t>877122</t>
  </si>
  <si>
    <t>Italy CPI NIC All Items YoY NS</t>
  </si>
  <si>
    <t>IT CPI NIC YoY NSA</t>
  </si>
  <si>
    <t>Consumer prices (CPI) are a measure of prices paid by consumers for a market basket of consumer goods and services. The yearly (or monthly) growth rates represent the inflation rate. CPI data for all households (NIC - l'Indice Nazionale dei prezzi al consumo per l'Intera Collettivita).</t>
  </si>
  <si>
    <t>8069974</t>
  </si>
  <si>
    <t>Industrial or manufacturing sales (sometimes referred to as shipments or turnover) tracks producers' sale or shipment of their goods to third parties. This concept tracks the value of those sales or shipments.</t>
  </si>
  <si>
    <t>8079759</t>
  </si>
  <si>
    <t>Italy New Hourly Wages MoM NSA</t>
  </si>
  <si>
    <t>02/28/1982 Monthly</t>
  </si>
  <si>
    <t>This concept generally tracks total remuneration (in cash or in kind) paid to employees in return for work done (or paid leave). These data are for gross employee wages as per collective agreements. They do not include wages for managerial employees. &lt;BR&gt;USE AS A FINANCIAL BENCHMARK MAY BE RESTRICTED. SEE {DOCS #2084680&lt;GO&gt;}.</t>
  </si>
  <si>
    <t>8068575</t>
  </si>
  <si>
    <t>8069762</t>
  </si>
  <si>
    <t>8054283</t>
  </si>
  <si>
    <t>Italy PPI Manufacturing MoM 20</t>
  </si>
  <si>
    <t>8063762</t>
  </si>
  <si>
    <t>Italy Industrial Production Mo</t>
  </si>
  <si>
    <t>7326702</t>
  </si>
  <si>
    <t>Italy Consumer Confidence Indi</t>
  </si>
  <si>
    <t>01/31/1995 Monthly</t>
  </si>
  <si>
    <t>Consumer confidence tracks sentiment among households or consumers. The results are based on surveys conducted among a random sample of households. Target Audience: Households Sample Size: 2,000 households Date of Survey: first 10 working days of the month</t>
  </si>
  <si>
    <t>18968854</t>
  </si>
  <si>
    <t>CBI ITS Q1 Quarterly Optimism</t>
  </si>
  <si>
    <t>Q1 Opt B</t>
  </si>
  <si>
    <t>06/30/1958 Monthly</t>
  </si>
  <si>
    <t>544614</t>
  </si>
  <si>
    <t>Italy New Car Registrations Yo</t>
  </si>
  <si>
    <t>01/31/1981 Monthly</t>
  </si>
  <si>
    <t>7980314</t>
  </si>
  <si>
    <t>Japan Jobs to Applicants Ratio</t>
  </si>
  <si>
    <t>Ratio (SA)</t>
  </si>
  <si>
    <t>Ministry of Health, Labour and</t>
  </si>
  <si>
    <t>JN</t>
  </si>
  <si>
    <t>01/31/1963 Monthly</t>
  </si>
  <si>
    <t>This concept tracks the ratio of the number of job openings to applicants. Higher figures represent an increase in the number of job openings relative to the number of applications and vice versa.</t>
  </si>
  <si>
    <t>8853402</t>
  </si>
  <si>
    <t>Japan Consumer Confidence Over</t>
  </si>
  <si>
    <t>Japan Overall</t>
  </si>
  <si>
    <t>Economic and Social Research I</t>
  </si>
  <si>
    <t>04/30/2004 Monthly</t>
  </si>
  <si>
    <t>Consumer confidence tracks sentiment among households or consumers. The results are based on surveys conducted among a random sample of households. Data values for the consumer confidence survey can range from 0 to 100. Data values above 50 indicate, on balance, more households think economic conditions are improving. Data values below 50 indicate more households think economic conditions are worsening. Target Audience: households Sample Size: Approximately 8,400 households (5,712 2-person &amp; 2,688 1-person households) Date of Survey: 15th of the month</t>
  </si>
  <si>
    <t>8986689</t>
  </si>
  <si>
    <t>Japan Consumer Confidence Hous</t>
  </si>
  <si>
    <t>Japan Households</t>
  </si>
  <si>
    <t>06/30/1982 Monthly</t>
  </si>
  <si>
    <t>10415641</t>
  </si>
  <si>
    <t>Japan CPI Nationwide Ex Food &amp;</t>
  </si>
  <si>
    <t>Japan - CPI Nationwide      ex</t>
  </si>
  <si>
    <t>Ministry of Internal Affairs a</t>
  </si>
  <si>
    <t>01/31/1971 Monthly</t>
  </si>
  <si>
    <t>Consumer prices (CPI) are a measure of prices paid by consumers for a market basket of consumer goods and services. The yearly (or monthly) growth rates represent the inflation rate. This core CPI series excludes food, alcoholic beverages and energy. &lt;BR&gt;USE AS A FINANCIAL BENCHMARK MAY BE RESTRICTED. SEE {DOCS #2084680&lt;GO&gt;}.</t>
  </si>
  <si>
    <t>10415649</t>
  </si>
  <si>
    <t>Japan CPI Tokyo Ex Food &amp; Ener</t>
  </si>
  <si>
    <t>Excl. Food and Energy YoY%</t>
  </si>
  <si>
    <t>9311271</t>
  </si>
  <si>
    <t>GDP QoQ% SA</t>
  </si>
  <si>
    <t>Gross domestic product (GDP) measures the final market value of all goods and services produced within a country. It is the most frequently used indicator of economic activity. The GDP by expenditure approach measures total final expenditures (at purchasers' prices), including exports less imports. This concept is adjusted for inflation. Please refer to {ALLX JP93&lt;GO&gt;} for the time series of base year 2005 and the old accounting standards 1993SNA.</t>
  </si>
  <si>
    <t>10575881</t>
  </si>
  <si>
    <t>Japan Household Spend Two-or-m</t>
  </si>
  <si>
    <t>L Expend RL YoY</t>
  </si>
  <si>
    <t>Consumer or Household Spending (also referred to as consumption) tracks consumer expenditures on goods and services. This concept is adjusted for inflation.</t>
  </si>
  <si>
    <t>254280</t>
  </si>
  <si>
    <t>Japan Bankruptcies Cases with</t>
  </si>
  <si>
    <t>Total Debt</t>
  </si>
  <si>
    <t>Tokyo Shoko Research Ltd.</t>
  </si>
  <si>
    <t>01/31/1973 Monthly</t>
  </si>
  <si>
    <t>This concept tracks statistics on the inability of corporations to repay their outstanding debts. The data only includes the businesses with 10 million yen or more debt.</t>
  </si>
  <si>
    <t>255411</t>
  </si>
  <si>
    <t>Japan Capacity Utilization Ope</t>
  </si>
  <si>
    <t>Manufacturing</t>
  </si>
  <si>
    <t>Ministry of Economy Trade and</t>
  </si>
  <si>
    <t>7400453</t>
  </si>
  <si>
    <t>Japan New Composite Index of B</t>
  </si>
  <si>
    <t>Coincident Index</t>
  </si>
  <si>
    <t>Coincident indicators include economic variables that tend to change at approximately the same time as the overall economy. These indicators give a sense of the current state of an economy. The Economic and Social Research Institute's coincident indicator includes the following components: industrial production, producers shipments (mining and manufacturing), large industrial power consumption, producers shipments of durable consumer goods, nonscheduled hours worked, producers shipments of investment goods excluding transport equipment, retail sales value, wholesale sales value, operating profits (all industries), shipments of small- and medium-sized enterprises and effective job offer rate (excluding new school graduates).</t>
  </si>
  <si>
    <t>252698</t>
  </si>
  <si>
    <t>Japan CPI Nationwide Ex Fresh</t>
  </si>
  <si>
    <t>Ex Frsh Food YoY%</t>
  </si>
  <si>
    <t>252699</t>
  </si>
  <si>
    <t>Yearly % Change</t>
  </si>
  <si>
    <t>252700</t>
  </si>
  <si>
    <t>252701</t>
  </si>
  <si>
    <t>Japan CPI Tokyo Ex Fresh Food</t>
  </si>
  <si>
    <t>01/31/1965 Monthly</t>
  </si>
  <si>
    <t>254688</t>
  </si>
  <si>
    <t>Japan Big 50 Constructors Orde</t>
  </si>
  <si>
    <t>Total YoY-50</t>
  </si>
  <si>
    <t>Ministry of Land, Infrastructu</t>
  </si>
  <si>
    <t>04/30/1985 Monthly</t>
  </si>
  <si>
    <t>This concept tracks orders in the construction industry.</t>
  </si>
  <si>
    <t>8546676</t>
  </si>
  <si>
    <t>Japan Convenience Same Store S</t>
  </si>
  <si>
    <t>Japan Convenience Store SaleSS</t>
  </si>
  <si>
    <t>Japan Franchise Association</t>
  </si>
  <si>
    <t>This concept tracks the resale of new and used goods to the general public, for personal or household consumption. Specifically these data measure sales at convenience stores.</t>
  </si>
  <si>
    <t>251851</t>
  </si>
  <si>
    <t>Japan Nationwide Department St</t>
  </si>
  <si>
    <t>Total YoY%</t>
  </si>
  <si>
    <t>Japan Department Store Associa</t>
  </si>
  <si>
    <t>11/30/1991 Monthly</t>
  </si>
  <si>
    <t>This concept tracks the resale of new and used goods to the general public, for personal or household consumption. Specifically these data measure sales at department stores. This department store data set tracks sales at department stores and general merchandise supermarkets with floor space of not less than 3,000 meters in special regions and ordinance-designated cities, and not less than 1,500 square meters in all other regions.</t>
  </si>
  <si>
    <t>251853</t>
  </si>
  <si>
    <t>Tokyo Department Store Sales Y</t>
  </si>
  <si>
    <t>04/30/1990 Monthly</t>
  </si>
  <si>
    <t>255414</t>
  </si>
  <si>
    <t>Japan Indices of Industrial Pr</t>
  </si>
  <si>
    <t>IP MOM% SA</t>
  </si>
  <si>
    <t>02/28/1978 Monthly</t>
  </si>
  <si>
    <t>7363052</t>
  </si>
  <si>
    <t>Japan Labour Statistics Avg Mo</t>
  </si>
  <si>
    <t>YoY%</t>
  </si>
  <si>
    <t>This concept generally tracks total remuneration (in cash or in kind) paid to employees in return for work done (or paid leave).</t>
  </si>
  <si>
    <t>256429</t>
  </si>
  <si>
    <t>Japan Machinery Orders: Privat</t>
  </si>
  <si>
    <t>MOM% Change</t>
  </si>
  <si>
    <t>05/31/1987 Monthly</t>
  </si>
  <si>
    <t>256433</t>
  </si>
  <si>
    <t>YOY%</t>
  </si>
  <si>
    <t>Japan Machine Tool Builders' A</t>
  </si>
  <si>
    <t>01/31/1987 Monthly</t>
  </si>
  <si>
    <t>This concept tracks trends in Japanese machine tool orders placed with major manufacturers in Japan. Machine tool orders data are generally released around a month ahead of the Japanese Machine Orders data set from the Economic and Social Research Institute. They are a leading indicator of production.</t>
  </si>
  <si>
    <t>257587</t>
  </si>
  <si>
    <t>Japan Services Producer Price</t>
  </si>
  <si>
    <t>01/31/1986 Monthly</t>
  </si>
  <si>
    <t>This concept tracks the change in prices for a range of service products provided by businesses to other business and government entities.</t>
  </si>
  <si>
    <t>7939867</t>
  </si>
  <si>
    <t>Japan Retail Trade MoM SA</t>
  </si>
  <si>
    <t>Retail Trade MoM</t>
  </si>
  <si>
    <t>02/28/2002 Monthly</t>
  </si>
  <si>
    <t>36848406</t>
  </si>
  <si>
    <t>Japan Large-Scale Retail Store</t>
  </si>
  <si>
    <t>LS RStoreSales YoY-Total</t>
  </si>
  <si>
    <t>05/31/2012 Monthly</t>
  </si>
  <si>
    <t>This concept tracks the resale of new and used goods to the general public, for personal or household consumption. Specifically these data measure sales at larger retail establishments (size being based on sales or number of employees). This large-scale retail store data set tracks sales at retail establishments with 50 or more employees.</t>
  </si>
  <si>
    <t>7263380</t>
  </si>
  <si>
    <t>Japan Small Business Confidenc</t>
  </si>
  <si>
    <t>All Industries</t>
  </si>
  <si>
    <t>02/28/1985 Monthly</t>
  </si>
  <si>
    <t>{ALLX JNSB&lt;GO&gt;} has been suspended by the source. Please find official announcement on: {https://www.shokochukin.co.jp/report/kansoku/pdf/cb2017_10.pdf} (Only in Japanese) and {NSN OYH23L6KLVR4 &lt;GO&gt;}&lt;P&gt;Sentiment index by industry: Overall Suvey company number changed from 800 to 1000 companies as of Sep.2004. All histrical data back to Jun.2000 is based on 1000 companies surveyed, The histrical data before Jun. 2000 is based on 800 companies surveyed.</t>
  </si>
  <si>
    <t>8545627</t>
  </si>
  <si>
    <t>Japan Chain Store Sales     Sa</t>
  </si>
  <si>
    <t>Japan Chain Stores Association</t>
  </si>
  <si>
    <t>This concept tracks the resale of new and used goods to the general public, for personal or household consumption. Specifically these data measure sales at chain stores.</t>
  </si>
  <si>
    <t>1088338</t>
  </si>
  <si>
    <t>Japan All Industrial Activity</t>
  </si>
  <si>
    <t>MoM%</t>
  </si>
  <si>
    <t>02/28/1993 Monthly</t>
  </si>
  <si>
    <t>This concept measures sales and other operating income of producing enterprises resulting from the production and sale of goods and services. Gross output is the sum of gross value added and intermediate consumption.</t>
  </si>
  <si>
    <t>1088337</t>
  </si>
  <si>
    <t>Japan Tertiary Industry Activi</t>
  </si>
  <si>
    <t>02/29/1988 Monthly</t>
  </si>
  <si>
    <t>Base Year = 2005                                                                                                                                           (The base year for Tertiary &amp; All Industry Activity has been revised from 2003  to 2009 as of June 22, 2009)                                                         Japan Tertiary Industry Activity index - Seasonal adjusted.</t>
  </si>
  <si>
    <t>255974</t>
  </si>
  <si>
    <t>Overall</t>
  </si>
  <si>
    <t>01/31/1953 Monthly</t>
  </si>
  <si>
    <t>892095</t>
  </si>
  <si>
    <t>Japan Vehicle Production YOY</t>
  </si>
  <si>
    <t>Japan Automobile Manufacturers</t>
  </si>
  <si>
    <t>08/31/1988 Monthly</t>
  </si>
  <si>
    <t>This concept tracks the number of motor vehicles produced during the reference period.</t>
  </si>
  <si>
    <t>544494</t>
  </si>
  <si>
    <t>Japan Vehicle Sales YOY</t>
  </si>
  <si>
    <t>8112746</t>
  </si>
  <si>
    <t>Japan Economy Watchers Survey</t>
  </si>
  <si>
    <t>This concept tracks the general state of the economy as it relates to businesses. It can include broad economy-wide conditions or specific economic conditions of a particular industry. Respondents to this survey can select from five possible responses. A diffusion index is then calculated by multiplying the percentage of responses to each question by the following weights: better (+1), slightly better (+0.75), unchanged (+0.5), slightly worse (+0.25) and worse (0). Target Audience: management Sample Size: 2,050 individuals Date of Survey: 25th to the end of the month</t>
  </si>
  <si>
    <t>8112786</t>
  </si>
  <si>
    <t>23351109</t>
  </si>
  <si>
    <t>BRC KPMG Retail Sales Monitor</t>
  </si>
  <si>
    <t>Like For Like Sales YoY</t>
  </si>
  <si>
    <t>11937027</t>
  </si>
  <si>
    <t>Lloyds Bank Commercial Busines</t>
  </si>
  <si>
    <t>Lloyds Bank Comm Barometer  BU</t>
  </si>
  <si>
    <t>Lloyds Bank Commercial Banking</t>
  </si>
  <si>
    <t>This concept tracks the general state of the economy as it relates to businesses. It can include broad economy-wide conditions or specific economic conditions of a particular industry. As per Lloyds Bank Commercial Banking, the business barometer results provide early signals about UK economic trends. Target Audience: Industrial sector, consumer services, business &amp; public sector Sample Size: Approximately 300 companies with turnover above 2) 9/161 million This series tracks companies' economic optimism versus 3 months ago. Survey Question:Thinking about the economy generally, would you say you are more optimistic than three months ago, or more pessimistic? &lt;BR&gt;USE AS A FINANCIAL BENCHMARK MAY BE RESTRICTED. SEE {DOCS #2084680&lt;GO&gt;}.</t>
  </si>
  <si>
    <t>7395591</t>
  </si>
  <si>
    <t>ISM Milwaukee Purchasers Manuf</t>
  </si>
  <si>
    <t>10/31/1998 Monthly</t>
  </si>
  <si>
    <t>PMI Surveys track sentiment among purchasing managers at manufacturing, construction and/or services firms. An overall sentiment index is generally calculated from the results of queries on production, orders, inventories, employment, prices, etc. Target Audience: ISM contributors in Milwaukee area</t>
  </si>
  <si>
    <t>38507873</t>
  </si>
  <si>
    <t>Markit/BME Germany Manufacturi</t>
  </si>
  <si>
    <t>PMI\DE\MAN\HE</t>
  </si>
  <si>
    <t>05/31/2017 Monthly</t>
  </si>
  <si>
    <t>PMI Surveys track sentiment among purchasing managers at manufacturing, construction and/or services firms. An overall sentiment index is generally calculated from the results of queries on production, orders, inventories, employment, prices, etc. This is only a limited sample of PMI headline data displayed on the BLOOMBERG PROFESSIONAL service, under licence from Markit. Full historic PMI data series and other sub-indices are available via BLOOMBERG on subscription to Markit. See www.markit.com for more details. &lt;BR&gt;USE AS A FINANCIAL BENCHMARK MAY BE RESTRICTED. SEE {DOCS #2084680&lt;GO&gt;}.</t>
  </si>
  <si>
    <t>38507897</t>
  </si>
  <si>
    <t>Markit Germany Services PMI Bu</t>
  </si>
  <si>
    <t>PMI\DE\SER\HE</t>
  </si>
  <si>
    <t>38508029</t>
  </si>
  <si>
    <t>Markit Eurozone Composite PMI</t>
  </si>
  <si>
    <t>PMI\EZ\COM\HE</t>
  </si>
  <si>
    <t>38508035</t>
  </si>
  <si>
    <t>Markit Eurozone Manufacturing</t>
  </si>
  <si>
    <t>PMI\EZ\MAN\HE</t>
  </si>
  <si>
    <t>38508059</t>
  </si>
  <si>
    <t>Markit Eurozone Services PMI S</t>
  </si>
  <si>
    <t>PMI\EZ\SER\HE</t>
  </si>
  <si>
    <t>38508095</t>
  </si>
  <si>
    <t>Markit France Manufacturing PM</t>
  </si>
  <si>
    <t>PMI\FR\MAN\HE</t>
  </si>
  <si>
    <t>38508119</t>
  </si>
  <si>
    <t>Markit France Services PMI SA</t>
  </si>
  <si>
    <t>PMI\FR\SER\HE</t>
  </si>
  <si>
    <t>38508155</t>
  </si>
  <si>
    <t>Markit/CIPS UK Manufacturing P</t>
  </si>
  <si>
    <t>PMI\GB\MAN\HE</t>
  </si>
  <si>
    <t>38508167</t>
  </si>
  <si>
    <t>Markit/CIPS UK Services PMI Bu</t>
  </si>
  <si>
    <t>PMI\GB\SER\HE</t>
  </si>
  <si>
    <t>38508179</t>
  </si>
  <si>
    <t>Markit/CIPS UK Construction PM</t>
  </si>
  <si>
    <t>PMI\GB\CON\HE</t>
  </si>
  <si>
    <t>38508359</t>
  </si>
  <si>
    <t>Markit Italy Manufacturing PMI</t>
  </si>
  <si>
    <t>PMI\IT\MAN\HE</t>
  </si>
  <si>
    <t>38508383</t>
  </si>
  <si>
    <t>Markit Italy Services PMI SA</t>
  </si>
  <si>
    <t>PMI\IT\SER\HE</t>
  </si>
  <si>
    <t>38508407</t>
  </si>
  <si>
    <t>Jibun Bank Japan Composite PMI</t>
  </si>
  <si>
    <t>PMI\JP\COM\HE</t>
  </si>
  <si>
    <t>06/30/2017 Monthly</t>
  </si>
  <si>
    <t>18967530</t>
  </si>
  <si>
    <t>CBI MTE Full Volume of Total O</t>
  </si>
  <si>
    <t>Vtob Balance</t>
  </si>
  <si>
    <t>04/30/1977 Monthly</t>
  </si>
  <si>
    <t>18967582</t>
  </si>
  <si>
    <t>CBI MTE Full Average Selling P</t>
  </si>
  <si>
    <t>Asp Next 3 Months Balance</t>
  </si>
  <si>
    <t>02/28/1975 Monthly</t>
  </si>
  <si>
    <t>251707</t>
  </si>
  <si>
    <t>US Manufacturing &amp; Trade Inven</t>
  </si>
  <si>
    <t>03/31/1948 Monthly</t>
  </si>
  <si>
    <t>Often referred to as business inventories, this concept tracks inventories (either goods ready for sale or shipment that are still being held by the producer, or goods acquired for the purpose of reselling them without further processing) in the manufacturing, as well as retail and wholesale trade industries.</t>
  </si>
  <si>
    <t>251696</t>
  </si>
  <si>
    <t>Merchant Wholesalers Inventori</t>
  </si>
  <si>
    <t>01/31/1992 Monthly</t>
  </si>
  <si>
    <t>This concept tracks the level of inventories (goods acquired for the purpose of reselling them without further processing) held by wholesalers.</t>
  </si>
  <si>
    <t>14075696</t>
  </si>
  <si>
    <t>ISM Non-Manufacturing NMI</t>
  </si>
  <si>
    <t>Non ManNMI</t>
  </si>
  <si>
    <t>Institute for Supply Managemen</t>
  </si>
  <si>
    <t>07/31/1997 Monthly</t>
  </si>
  <si>
    <t>PMI Surveys track sentiment among purchasing managers at manufacturing, construction and/or services firms. An overall sentiment index is generally calculated from the results of queries on production, orders, inventories, employment, prices, etc. Target Audience: supply management professionals Sample Size: 300 individuals Date of Survey: through the month The Non-Manufacturing Index is a composite index of four indicators with equal weights: Business Activity, New Orders, Employment and Supplier Deliveries. An index reading above 50% indicates an expansion and below 50% indicates a decline in the non-manufacturing economy. Where as per Supplier Deliveries Index, above 50% indicates slower deliveries and below 50% indicates faster deliveries. &lt;BR&gt;USE AS A FINANCIAL BENCHMARK MAY BE RESTRICTED. SEE {DOCS #2084680&lt;GO&gt;}.</t>
  </si>
  <si>
    <t>544531</t>
  </si>
  <si>
    <t>ISM Manufacturing PMI SA</t>
  </si>
  <si>
    <t>ISM PMI</t>
  </si>
  <si>
    <t>01/31/1948 Monthly</t>
  </si>
  <si>
    <t>PMI Surveys track sentiment among purchasing managers at manufacturing, construction and/or services firms. An overall sentiment index is generally calculated from the results of queries on production, orders, inventories, employment, prices, etc. Target Audience: supply management professionals Sample Size: 300 individuals Date of Survey: through the month</t>
  </si>
  <si>
    <t>378306</t>
  </si>
  <si>
    <t>Netherlands Consumer Confidenc</t>
  </si>
  <si>
    <t>Consumer Confidence SA</t>
  </si>
  <si>
    <t>NE</t>
  </si>
  <si>
    <t>04/30/1986 Monthly</t>
  </si>
  <si>
    <t>The Netherlands consumer confidence indicator - seasonally adjusted Data on seasonally adjusted basis only available from January 1997.  For further economic statistics type: ECST&lt;GO&gt;</t>
  </si>
  <si>
    <t>7635840</t>
  </si>
  <si>
    <t>8026203</t>
  </si>
  <si>
    <t>9601829</t>
  </si>
  <si>
    <t>Netherlands Manufacturing Prod</t>
  </si>
  <si>
    <t>Industrial production measures the output of industrial establishments in the following industries: mining and quarrying, manufacturing and public utilities (electricity, gas and water supply). Production is based on the volume of the output. This series is an average of daily figures calculated using a regression method. An adjustment is made for changes in production due to the following: national holidays, bridge days, working day effects, leap year effects, and shifting holiday patterns.</t>
  </si>
  <si>
    <t>547524</t>
  </si>
  <si>
    <t>Netherlands Industrial Sales Y</t>
  </si>
  <si>
    <t>Sales YoY</t>
  </si>
  <si>
    <t>Industrial or manufacturing sales (sometimes referred to as shipments or turnover) tracks producers' sale or shipment of their goods to third parties. This concept tracks the volume of those sales or shipments.</t>
  </si>
  <si>
    <t>365537</t>
  </si>
  <si>
    <t>Netherlands Producer Confidenc</t>
  </si>
  <si>
    <t>Producer Confidence</t>
  </si>
  <si>
    <t>This concept tracks the general state of the economy as it relates to businesses. It can include broad economy-wide conditions or specific economic conditions of a particular industry. Target Audience: Companies Sample Size: 2,500 companies</t>
  </si>
  <si>
    <t>9635580</t>
  </si>
  <si>
    <t>Netherlands Retail Sales Turno</t>
  </si>
  <si>
    <t>8035890</t>
  </si>
  <si>
    <t>Netherlands Unemployment Regis</t>
  </si>
  <si>
    <t>NETHERLANDS UNEMPLOYMENT    To</t>
  </si>
  <si>
    <t>Source: Statistics Netherlands</t>
  </si>
  <si>
    <t>252971</t>
  </si>
  <si>
    <t>US Employees on Nonfarm Payrol</t>
  </si>
  <si>
    <t>Net Change SA</t>
  </si>
  <si>
    <t>02/28/1939 Monthly</t>
  </si>
  <si>
    <t>This indicator measures the number of employees on business payrolls. It is also sometimes referred to as establishment survey employment to distinguish it from the household survey measure of employment.</t>
  </si>
  <si>
    <t>7380102</t>
  </si>
  <si>
    <t>US New Privately Owned Housing</t>
  </si>
  <si>
    <t>HOUSING STARTS              Ws</t>
  </si>
  <si>
    <t>This concept tracks the number of permits that have been issued for new construction, additions to pre-existing structures or major renovations. These statistics are based on the number of construction permits approved.</t>
  </si>
  <si>
    <t>250763</t>
  </si>
  <si>
    <t>Philadelphia Fed Business Outl</t>
  </si>
  <si>
    <t>PHILLY FED BUS OUTLOOK INDEXGn</t>
  </si>
  <si>
    <t>Philadelphia Federal Reserve</t>
  </si>
  <si>
    <t>05/31/1968 Monthly</t>
  </si>
  <si>
    <t>This survey, conducted on a monthly basis by the Federal Reserve Bank of Philadelphia, tracks sentiment among manufacturers in the Philadelphia Fed's district which includes Eastern Pennsylvania, Southern New Jersey and Delaware. Target Audience: chief executives Sample Size: 125 individuals Date of Survey: 1st week of the month</t>
  </si>
  <si>
    <t>251288</t>
  </si>
  <si>
    <t>US Personal Consumption Expend</t>
  </si>
  <si>
    <t>9518384</t>
  </si>
  <si>
    <t>US PCE Price Index (MoM)</t>
  </si>
  <si>
    <t>02/28/1959 Monthly</t>
  </si>
  <si>
    <t>PCE deflators (or personal consumption expenditure deflators) track overall price changes for goods and services purchased by consumers. Deflators are calculated by dividing the appropriate nominal series by the corresponding real series and multiplying by 100.</t>
  </si>
  <si>
    <t>251384</t>
  </si>
  <si>
    <t>US Personal Income MoM SA</t>
  </si>
  <si>
    <t>MoM % Change</t>
  </si>
  <si>
    <t>03/31/1946 Monthly</t>
  </si>
  <si>
    <t>Consumer or Household Income (often referred to as personal income) tracks all income received by households including such things as wages and salaries, investment income, rental income, transfer payments, etc. This concept is not adjusted for inflation.</t>
  </si>
  <si>
    <t>8042498</t>
  </si>
  <si>
    <t>Portugal CPI In</t>
  </si>
  <si>
    <t>PO</t>
  </si>
  <si>
    <t>02/29/1948 Monthly</t>
  </si>
  <si>
    <t>251411</t>
  </si>
  <si>
    <t>US PPI Finished Goods SA MoM%</t>
  </si>
  <si>
    <t>Goods MoM SA</t>
  </si>
  <si>
    <t>05/31/1947 Monthly</t>
  </si>
  <si>
    <t>8628023</t>
  </si>
  <si>
    <t>Portugal Consumer Confidence I</t>
  </si>
  <si>
    <t>Overall Indicator</t>
  </si>
  <si>
    <t>11/30/1997 Monthly</t>
  </si>
  <si>
    <t>Consumer confidence tracks sentiment among households or consumers. The results are based on surveys conducted among a random sample of households. Target Audience: households Date of Survey: 15th of the month</t>
  </si>
  <si>
    <t>14055198</t>
  </si>
  <si>
    <t>Portugal Economic Climate Indi</t>
  </si>
  <si>
    <t>Portugal Confidence Ind.    Ec</t>
  </si>
  <si>
    <t>03/31/1989 Monthly</t>
  </si>
  <si>
    <t>The Economic Sentiment Indicator tracks overall sentiment in an economy. It is generally derived from the results of both consumer and business surveys.</t>
  </si>
  <si>
    <t>7407638</t>
  </si>
  <si>
    <t>7912774</t>
  </si>
  <si>
    <t>Portugal Industrial Production</t>
  </si>
  <si>
    <t>7914730</t>
  </si>
  <si>
    <t>Portugal Industrial Sales Inde</t>
  </si>
  <si>
    <t>PORTUGAL INDUSTRIAL SALES   To</t>
  </si>
  <si>
    <t>02/28/2005 Monthly</t>
  </si>
  <si>
    <t>547420</t>
  </si>
  <si>
    <t>Portugal Producer Prices Total</t>
  </si>
  <si>
    <t>Portugal Producer Prices    To</t>
  </si>
  <si>
    <t>7911415</t>
  </si>
  <si>
    <t>Portugal Retail Sales Index Mo</t>
  </si>
  <si>
    <t>Portugal Retail Sales       Ma</t>
  </si>
  <si>
    <t>11/30/2004 Monthly</t>
  </si>
  <si>
    <t>7132409</t>
  </si>
  <si>
    <t>US PPI Finished Goods Less Foo</t>
  </si>
  <si>
    <t>Fin Ex Fd &amp; En SA</t>
  </si>
  <si>
    <t>02/28/1974 Monthly</t>
  </si>
  <si>
    <t>9451588</t>
  </si>
  <si>
    <t>Richmond Manufacturing Survey</t>
  </si>
  <si>
    <t>RICHMOND FED MFG SURV. S.A. MA</t>
  </si>
  <si>
    <t>11/30/1993 Monthly</t>
  </si>
  <si>
    <t>This survey, conducted on a monthly basis by the Federal Reserve Bank of Richmond, tracks sentiment among manufacturers in the Richmond Fed's district which includes Virginia, Maryland, North and South Carolina, the District of Columbia and most of West Virginia.</t>
  </si>
  <si>
    <t>8843099</t>
  </si>
  <si>
    <t>Eurostat Retail Sales EU25 Vol</t>
  </si>
  <si>
    <t>MoM %</t>
  </si>
  <si>
    <t>The index of deflated turnover for retail trade shows the monthly activity in volume of Retail Trade, except of motor vehicles and motorcycles. It is a short-term indicator for final domestic demand. It is calculated either as turnover at current prices deflated by the deflator of sales, or as a quantity index derived directly from the quantity of goods sold. The deflator of sales in retail trade is a deflator of the goods sold and not of the service provided. Data are compiled according to the Statistical classification of economic activities in the European Community, (NACE Rev.2, Eurostat 2006). Deflated turnover for retail trade are compiled as a "fixed base year Laspeyres type volume-index". The current base year is 2005 (Index 2005=100). The index is presented in calendar and seasonally adjusted form. Growth rates with respect to the previous month (M/M-1) are calculated from calendar and seasonally adjusted figures while growth rates with respect to the same month of the previou</t>
  </si>
  <si>
    <t>7339927</t>
  </si>
  <si>
    <t>Adjusted Retail &amp; Food Service</t>
  </si>
  <si>
    <t>16732812</t>
  </si>
  <si>
    <t>Adjusted Retail Sales Less Aut</t>
  </si>
  <si>
    <t>Less Auto &amp; Gas MoM% Change</t>
  </si>
  <si>
    <t>1345759</t>
  </si>
  <si>
    <t>US Auto Sales Domestic Vehicle</t>
  </si>
  <si>
    <t>Domestic Vehicles</t>
  </si>
  <si>
    <t>WARD's Automotive Group</t>
  </si>
  <si>
    <t>The underlying data is currently provided by Ward's Automotive Group.Further information on the use of auto unit sales in the preparation of PCE estimates can be found in U.S. Department of Commerce, Bureau of Economic Analysis, Personal Consumption Expenditures, Methodology Paper Series MP-6 (1990).                   This index is the seasonally adjusted annual sales of domestic made light vehicles sold in the US, in Millions. Domestic made light vehicles including cars and light trucks that are manufactured in the US, Canada, and Mexico. These figures are calculated as follows: the monthly sales divided by the SAAR factors (The Seasonally Adjusted Annualized Selling Rate) provided by the Commerce Department. The SAAR factors adjust for seasonal changes in salse and annualize the figures, making comparisons of the monthly data more meaningful. Please see ATSL&lt;GO&gt; for all auto sales statistics. Data prior to 1991 is taken directly from the Commerce Department. Data revisions due to sea</t>
  </si>
  <si>
    <t>8589596</t>
  </si>
  <si>
    <t>Slovakia Consumer Confidence I</t>
  </si>
  <si>
    <t>Slovak Consumer Confidence</t>
  </si>
  <si>
    <t>Statistical Office of the Slov</t>
  </si>
  <si>
    <t>SO</t>
  </si>
  <si>
    <t>Consumer confidence tracks sentiment among households or consumers. The results are based on surveys conducted among a random sample of households. Target Audience: households</t>
  </si>
  <si>
    <t>8589608</t>
  </si>
  <si>
    <t>Slovakia Industrial Confidence</t>
  </si>
  <si>
    <t>Slovak Industrial Confidence</t>
  </si>
  <si>
    <t>9062344</t>
  </si>
  <si>
    <t>01/31/2003 Monthly</t>
  </si>
  <si>
    <t>259255</t>
  </si>
  <si>
    <t>Slovak CPI                  Mo</t>
  </si>
  <si>
    <t>18596102</t>
  </si>
  <si>
    <t>Slovakia Industrial Orders  Mo</t>
  </si>
  <si>
    <t>Slovakia Ind Orders  MoM</t>
  </si>
  <si>
    <t>01/31/2009 Monthly</t>
  </si>
  <si>
    <t>8589780</t>
  </si>
  <si>
    <t>Slovakia Industrial Sales Cons</t>
  </si>
  <si>
    <t>Slovak Ind Sales Constant YoY</t>
  </si>
  <si>
    <t>06/30/2003 Monthly</t>
  </si>
  <si>
    <t>259260</t>
  </si>
  <si>
    <t>Slovakia PPI                IP</t>
  </si>
  <si>
    <t>7736218</t>
  </si>
  <si>
    <t>Slovakia Industrial Production</t>
  </si>
  <si>
    <t>Slovak Industrial ProductionYo</t>
  </si>
  <si>
    <t>15765354</t>
  </si>
  <si>
    <t>Slovakia Retail Sales Ex Motor</t>
  </si>
  <si>
    <t>Ex Motor Vehicles Constant YoY</t>
  </si>
  <si>
    <t>01/31/2008 Monthly</t>
  </si>
  <si>
    <t>Retail and wholesale sales tracks both the resale of new and used goods to the general public, for personal or household consumption (retail sales), as well as wholesale sales. Wholesale sales is a form of trade in which goods are purchased and stored in large quantities and sold to resellers, professional users or groups, but not to final consumers. This concept is based on the volume of goods sold.</t>
  </si>
  <si>
    <t>255869</t>
  </si>
  <si>
    <t>Slovakia Unemployment Availabl</t>
  </si>
  <si>
    <t>Slovakia Unemployment</t>
  </si>
  <si>
    <t>The Center for Labor, Family a</t>
  </si>
  <si>
    <t>10/31/1994 Monthly</t>
  </si>
  <si>
    <t>8589840</t>
  </si>
  <si>
    <t>Slovakia Avg Monthly Real Wage</t>
  </si>
  <si>
    <t>Slovak Avg Real Wages Ind YoY</t>
  </si>
  <si>
    <t>14314621</t>
  </si>
  <si>
    <t>sentix Economic Indices Euro A</t>
  </si>
  <si>
    <t>sentixEconEuro Aggr Overall</t>
  </si>
  <si>
    <t>SNTX</t>
  </si>
  <si>
    <t>07/31/2002 Monthly</t>
  </si>
  <si>
    <t>This concept tracks the general state of the economy as it relates to businesses. It can include broad economy-wide conditions or specific economic conditions of a particular industry. Target Audience: private and institutional investors Sample Size: 4,500 individuals Date of Survey: beginning of the month</t>
  </si>
  <si>
    <t>1450406</t>
  </si>
  <si>
    <t>SP</t>
  </si>
  <si>
    <t>8052658</t>
  </si>
  <si>
    <t>Spain Industrial Production Wo</t>
  </si>
  <si>
    <t>Workday Adjusted YoY</t>
  </si>
  <si>
    <t>01/31/1993 Monthly</t>
  </si>
  <si>
    <t>8052646</t>
  </si>
  <si>
    <t>Spain Industrial Production Yo</t>
  </si>
  <si>
    <t>Index YoY</t>
  </si>
  <si>
    <t>7669168</t>
  </si>
  <si>
    <t>CPI Core MoM</t>
  </si>
  <si>
    <t>7636435</t>
  </si>
  <si>
    <t>Spain CPI MoM</t>
  </si>
  <si>
    <t>Spain Consumer Price Index  Ma</t>
  </si>
  <si>
    <t>8034062</t>
  </si>
  <si>
    <t>Spain PPI MoM 2010=100</t>
  </si>
  <si>
    <t>Spain PPI                   In</t>
  </si>
  <si>
    <t>10060466</t>
  </si>
  <si>
    <t>Spain Retail Sales Constant Pr</t>
  </si>
  <si>
    <t>Real Retail Sales WDA YoY</t>
  </si>
  <si>
    <t>9362714</t>
  </si>
  <si>
    <t>Constant Prices YoY</t>
  </si>
  <si>
    <t>255873</t>
  </si>
  <si>
    <t>Spain Registered Unemployment</t>
  </si>
  <si>
    <t>Spain Unem. - Lab. Ministry CH</t>
  </si>
  <si>
    <t>8589880</t>
  </si>
  <si>
    <t>Slovenia Avg Gross Real Wages</t>
  </si>
  <si>
    <t>Slovene Avg Real Wages YoY</t>
  </si>
  <si>
    <t>Statistical Office of the Repu</t>
  </si>
  <si>
    <t>SV</t>
  </si>
  <si>
    <t>01/31/1998 Monthly</t>
  </si>
  <si>
    <t>15304175</t>
  </si>
  <si>
    <t>SLOVENIA SENTIMENT INDICATOR S</t>
  </si>
  <si>
    <t>CONFIDENCE INDICATORS       SE</t>
  </si>
  <si>
    <t>890360</t>
  </si>
  <si>
    <t>Slovenia CPI                Mo</t>
  </si>
  <si>
    <t>05/31/1994 Monthly</t>
  </si>
  <si>
    <t>8590096</t>
  </si>
  <si>
    <t>Slovenia Industrial Production</t>
  </si>
  <si>
    <t>Slovene Industrial Product MoM</t>
  </si>
  <si>
    <t>09/30/2003 Monthly</t>
  </si>
  <si>
    <t>SR</t>
  </si>
  <si>
    <t>SURINAME</t>
  </si>
  <si>
    <t>259294</t>
  </si>
  <si>
    <t>Slovenia PPI                Mo</t>
  </si>
  <si>
    <t>02/28/1998 Monthly</t>
  </si>
  <si>
    <t>SJ</t>
  </si>
  <si>
    <t>SVALBARD &amp; JAN</t>
  </si>
  <si>
    <t>8590164</t>
  </si>
  <si>
    <t>Slovene Retail Trade MoM</t>
  </si>
  <si>
    <t>08/31/2003 Monthly</t>
  </si>
  <si>
    <t>SZ</t>
  </si>
  <si>
    <t>SWAZILAND</t>
  </si>
  <si>
    <t>255885</t>
  </si>
  <si>
    <t>Slovenia Unemployment Rate Une</t>
  </si>
  <si>
    <t>06/30/1991 Monthly</t>
  </si>
  <si>
    <t>SE</t>
  </si>
  <si>
    <t>SWEDEN</t>
  </si>
  <si>
    <t>251691</t>
  </si>
  <si>
    <t>US Manufacturers New Orders To</t>
  </si>
  <si>
    <t>03/31/1956 Monthly</t>
  </si>
  <si>
    <t>CH</t>
  </si>
  <si>
    <t>SWITZERLAND</t>
  </si>
  <si>
    <t>14119538</t>
  </si>
  <si>
    <t>Average Weekly Earnings 3 Mont</t>
  </si>
  <si>
    <t>3M YoY</t>
  </si>
  <si>
    <t>UK Office for National Statist</t>
  </si>
  <si>
    <t>03/31/2001 Monthly</t>
  </si>
  <si>
    <t>This concept tracks total weekly remuneration (in cash or in kind) paid to employees in return for work done (or paid leave).</t>
  </si>
  <si>
    <t>SY</t>
  </si>
  <si>
    <t>SYRIA</t>
  </si>
  <si>
    <t>17874764</t>
  </si>
  <si>
    <t>UK AWE Regular Pay Whole Econo</t>
  </si>
  <si>
    <t>This concept tracks total weekly remuneration (in cash or in kind) paid to employees in return for work done (and/or paid leave). It excludes the payment of bonuses.</t>
  </si>
  <si>
    <t>RS</t>
  </si>
  <si>
    <t>Serbia</t>
  </si>
  <si>
    <t>25606321</t>
  </si>
  <si>
    <t>Bank of England/TNS Inflation</t>
  </si>
  <si>
    <t>BoE/TNS Surv Infl Next 12 Mths</t>
  </si>
  <si>
    <t>11/30/1999 Monthly</t>
  </si>
  <si>
    <t>Consumer confidence tracks sentiment among households or consumers. The results are based on surveys conducted among a random sample of households. Source Link: {http://www.bankofengland.co.uk/publications/Pages/other/nop.aspx} Since February 2016 the survey has been conducted on Bank of England's behalf by TNS, previous to that it was conducted by GfK. &lt;BR&gt;USE AS A FINANCIAL BENCHMARK MAY BE RESTRICTED. SEE {DOCS #2084680&lt;GO&gt;}.</t>
  </si>
  <si>
    <t>SX</t>
  </si>
  <si>
    <t>Sint Maarten</t>
  </si>
  <si>
    <t>886426</t>
  </si>
  <si>
    <t>GFK UK Consumer Confidence Ind</t>
  </si>
  <si>
    <t>Level</t>
  </si>
  <si>
    <t>GfK NOP (UK)</t>
  </si>
  <si>
    <t>11/30/1981 Monthly</t>
  </si>
  <si>
    <t>Consumer confidence tracks sentiment among households or consumers. The results are based on surveys conducted among a random sample of households. Target Audience: individuals aged &gt; 16 years Sample Size: 2,001 individuals Date of Survey: first half of the month</t>
  </si>
  <si>
    <t>MF</t>
  </si>
  <si>
    <t>St Martin</t>
  </si>
  <si>
    <t>8246627</t>
  </si>
  <si>
    <t>UK National Institute Of Econo</t>
  </si>
  <si>
    <t>NIESR UK GDP Estimate QoQ</t>
  </si>
  <si>
    <t>This is the NIESR estimate of quarterly UK GDP growth for the three months ending in the month shown. More information is available on the NIESR web site:      http://www.niesr.ac.uk/index.htm</t>
  </si>
  <si>
    <t>TW</t>
  </si>
  <si>
    <t>TAIWAN</t>
  </si>
  <si>
    <t>886234</t>
  </si>
  <si>
    <t>UK GDP Chained GDP at Market P</t>
  </si>
  <si>
    <t>QoQ</t>
  </si>
  <si>
    <t>TJ</t>
  </si>
  <si>
    <t>TAJIKISTAN</t>
  </si>
  <si>
    <t>9985029</t>
  </si>
  <si>
    <t>UK CPI Ex Energy Food Alcohol</t>
  </si>
  <si>
    <t>Core Y</t>
  </si>
  <si>
    <t>TZ</t>
  </si>
  <si>
    <t>TANZANIA</t>
  </si>
  <si>
    <t>255392</t>
  </si>
  <si>
    <t>UK Industrial Production MoM S</t>
  </si>
  <si>
    <t>02/29/1968 Monthly</t>
  </si>
  <si>
    <t>TH</t>
  </si>
  <si>
    <t>THAILAND</t>
  </si>
  <si>
    <t>10901053</t>
  </si>
  <si>
    <t>UK IOS Index Total Service Ind</t>
  </si>
  <si>
    <t>Tot 3M</t>
  </si>
  <si>
    <t>The Index of Services shows the monthly movements in the gross value added of the service industries.</t>
  </si>
  <si>
    <t>TG</t>
  </si>
  <si>
    <t>TOGO</t>
  </si>
  <si>
    <t>18673429</t>
  </si>
  <si>
    <t>Tot MoM</t>
  </si>
  <si>
    <t>TK</t>
  </si>
  <si>
    <t>TOKELAU</t>
  </si>
  <si>
    <t>256414</t>
  </si>
  <si>
    <t>UK Manufacturing Production Mo</t>
  </si>
  <si>
    <t>TO</t>
  </si>
  <si>
    <t>TONGA</t>
  </si>
  <si>
    <t>32575710</t>
  </si>
  <si>
    <t>UK Consumer Credit Supplied (E</t>
  </si>
  <si>
    <t>C Cr Supplied (Ex SLC) SA</t>
  </si>
  <si>
    <t>04/30/1993 Monthly</t>
  </si>
  <si>
    <t>This concept tracks the amount of new lending to consumers during the reference period. At its broadest, this concept can include everything from credit card lending, to auto loans, to lines of credit and mortgages. Source Link: {http://www.bankofengland.co.uk/statistics/Pages/bankstats/current/default.aspx}&lt;BR&gt;Table: A5.2</t>
  </si>
  <si>
    <t>TT</t>
  </si>
  <si>
    <t>TRINIDAD AND TO</t>
  </si>
  <si>
    <t>7404892</t>
  </si>
  <si>
    <t>UK Lending to Individuals Net</t>
  </si>
  <si>
    <t>Lending Dwellings</t>
  </si>
  <si>
    <t>This concept tracks the value (and potentially also the number) of existing mortgages (loans secured on residential property). Source Link: {http://www.bankofengland.co.uk/statistics/Pages/bankstats/current/default.aspx}&lt;BR&gt;Table: A5.3</t>
  </si>
  <si>
    <t>TN</t>
  </si>
  <si>
    <t>TUNISIA</t>
  </si>
  <si>
    <t>14987866</t>
  </si>
  <si>
    <t>UK Nationwide Consumer Confide</t>
  </si>
  <si>
    <t>Nationwide Consumer Conf    Co</t>
  </si>
  <si>
    <t>Nationwide Building Society</t>
  </si>
  <si>
    <t>05/31/2004 Monthly</t>
  </si>
  <si>
    <t>TR</t>
  </si>
  <si>
    <t>TURKEY</t>
  </si>
  <si>
    <t>365964</t>
  </si>
  <si>
    <t>UK PPI Input Prices Materials</t>
  </si>
  <si>
    <t>Producer prices (input) are a measure of the change in the price of raw or intermediate inputs as they enter the production process (i.e. prices paid by domestic producers for raw or intermediate inputs either from domestic or foreign producers).</t>
  </si>
  <si>
    <t>TM</t>
  </si>
  <si>
    <t>TURKMENISTAN</t>
  </si>
  <si>
    <t>259325</t>
  </si>
  <si>
    <t>UK PPI Manufactured Products M</t>
  </si>
  <si>
    <t>TC</t>
  </si>
  <si>
    <t>TURKS &amp; CAICOS</t>
  </si>
  <si>
    <t>365961</t>
  </si>
  <si>
    <t>UK PPI Output Prices Ex Food B</t>
  </si>
  <si>
    <t>TV</t>
  </si>
  <si>
    <t>TUVALU</t>
  </si>
  <si>
    <t>8519980</t>
  </si>
  <si>
    <t>Harmonized MoM NSA</t>
  </si>
  <si>
    <t>UM</t>
  </si>
  <si>
    <t>U.S. MINOR OUTL</t>
  </si>
  <si>
    <t>259333</t>
  </si>
  <si>
    <t>07/31/1947 Monthly</t>
  </si>
  <si>
    <t>The retail price index is a measure of inflation that tracks changes in retail prices paid by households for a market basket of goods and services. The yearly (or monthly) growth rates represent the inflation rate.</t>
  </si>
  <si>
    <t>AE</t>
  </si>
  <si>
    <t>UAE</t>
  </si>
  <si>
    <t>259335</t>
  </si>
  <si>
    <t>UK RPI Less Mortgage Interest</t>
  </si>
  <si>
    <t>UG</t>
  </si>
  <si>
    <t>UGANDA</t>
  </si>
  <si>
    <t>259422</t>
  </si>
  <si>
    <t>UK Retail Sales All Retailing</t>
  </si>
  <si>
    <t>UA</t>
  </si>
  <si>
    <t>UKRAINE</t>
  </si>
  <si>
    <t>18045338</t>
  </si>
  <si>
    <t>UK Retail Sales Volume Includi</t>
  </si>
  <si>
    <t>Including Auto Fuel MoM</t>
  </si>
  <si>
    <t>UNITED STATES</t>
  </si>
  <si>
    <t>886392</t>
  </si>
  <si>
    <t>UK Unemployment ILO Unemployme</t>
  </si>
  <si>
    <t>03/31/1971 Monthly</t>
  </si>
  <si>
    <t>The unemployment rate tracks the number of unemployed persons as a percentage of the labor force (the total number of employed plus unemployed). These figures generally come from a household labor force survey. This dataset follows the International Labour Organization's (ILO) unemployment definition, where someone is classed as unemployed if:- They are currently without work during the reference period, where work is defined as paid employment/self employment.- They are currently available for work.- They are taking specific steps to seek paid employment or self employment (e.g. registration at a private/public employment exchange, submitting job applications, seeking capital to establish their own enterprise, etc.) This data represents three month rolling values, showing the latest value for the ending month of the relevant period. E.g. for period Jul - Sep, value is shown for September. &lt;BR&gt;USE AS A FINANCIAL BENCHMARK MAY BE RESTRICTED. SEE {DOCS #2084680&lt;GO&gt;}.</t>
  </si>
  <si>
    <t>UY</t>
  </si>
  <si>
    <t>URUGUAY</t>
  </si>
  <si>
    <t>255912</t>
  </si>
  <si>
    <t>UK Unemployment Claimant Count</t>
  </si>
  <si>
    <t>02/28/1971 Monthly</t>
  </si>
  <si>
    <t>This concept tracks the total number of people who have filed jobless claims with the appropriate government labor office; typically, in order to receive unemployment benefits. This is also sometimes referred to as registered unemployment. The headline measure of the Claimant Count has been changed to include claimants of Universal Credit as of 17th June 2015. To view the UK Claimant Count Net Monthly change excluding the Universal Credit Adjustment please see {UKUEXUCM Index DES&lt;GO&gt;}. More information on this adjustment can be found here: {http://www.ons.gov.uk/ons/guide-method/method-quality/specific/labour-market/articles-and-reports/jobseeker-s-allowance--universal-credit-and-the-claimant-count--changes-to-the-measurement-of-the-claimant-count.pdf} &lt;BR&gt;USE AS A FINANCIAL BENCHMARK MAY BE RESTRICTED. SEE {DOCS #2084680&lt;GO&gt;}.</t>
  </si>
  <si>
    <t>UZ</t>
  </si>
  <si>
    <t>UZBEKISTAN</t>
  </si>
  <si>
    <t>255913</t>
  </si>
  <si>
    <t>This concept tracks the total number of people who have filed jobless claims with the appropriate government labor office; typically, in order to receive unemployment benefits. This is also sometimes referred to as "registered unemployment". The unemployment claims rate measures the number of people filing jobless claims as a percent of (most generally) the labor force (the total number of employed plus unemployed). The headline measure of the Claimant Count has been changed to include claimants of Universal Credit as of 17th June 2015. To view the UK Claimant Count Rate excluding the Universal Credit Adjustment please see {UKUEXUNC Index DES&lt;GO&gt;}. More information on this adjustment can be found here: {http://www.ons.gov.uk/ons/guide-method/method-quality/specific/labour-market/articles-and-reports/jobseeker-s-allowance--universal-credit-and-the-claimant-count--changes-to-the-measurement-of-the-claimant-count.pdf} &lt;BR&gt;USE AS A FINANCIAL BENCHMARK MAY BE RESTRICTED. SEE {DOCS #2084680&lt;</t>
  </si>
  <si>
    <t>VU</t>
  </si>
  <si>
    <t>VANUATU</t>
  </si>
  <si>
    <t>544508</t>
  </si>
  <si>
    <t>01/31/1991 Monthly</t>
  </si>
  <si>
    <t>VA</t>
  </si>
  <si>
    <t>VATICAN</t>
  </si>
  <si>
    <t>877286</t>
  </si>
  <si>
    <t>Eurostat Unemployment Eurozone</t>
  </si>
  <si>
    <t>04/30/1998 Monthly</t>
  </si>
  <si>
    <t>VE</t>
  </si>
  <si>
    <t>VENEZUELA</t>
  </si>
  <si>
    <t>992882</t>
  </si>
  <si>
    <t>Net Change</t>
  </si>
  <si>
    <t>VN</t>
  </si>
  <si>
    <t>VIETNAM</t>
  </si>
  <si>
    <t>252951</t>
  </si>
  <si>
    <t>U-3 US Unemployment Rate Total</t>
  </si>
  <si>
    <t>Total SA</t>
  </si>
  <si>
    <t>VI</t>
  </si>
  <si>
    <t>VIRGIN ISLANDS</t>
  </si>
  <si>
    <t>WF</t>
  </si>
  <si>
    <t>WALLIS &amp; FUTUNA</t>
  </si>
  <si>
    <t>EH</t>
  </si>
  <si>
    <t>WESTERN SAHARA</t>
  </si>
  <si>
    <t>YE</t>
  </si>
  <si>
    <t>YEMEN</t>
  </si>
  <si>
    <t>ZW</t>
  </si>
  <si>
    <t>ZIMBABWE</t>
  </si>
  <si>
    <t>ZM</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</si>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</sst>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2"/>
      <name val="Calibri"/>
      <family val="2"/>
      <charset val="204"/>
    </font>
    <font>
      <b/>
      <sz val="12"/>
      <name val="Calibri"/>
      <family val="2"/>
      <charset val="204"/>
    </font>
    <font>
      <b/>
      <sz val="11"/>
      <name val="Calibri"/>
      <family val="2"/>
      <charset val="204"/>
      <scheme val="minor"/>
    </font>
    <font>
      <sz val="11"/>
      <name val="Calibri"/>
      <family val="2"/>
      <charset val="204"/>
      <scheme val="minor"/>
    </font>
    <font>
      <b/>
      <i/>
      <sz val="11"/>
      <name val="Calibri"/>
      <family val="2"/>
      <charset val="204"/>
      <scheme val="minor"/>
    </font>
    <font>
      <b/>
      <sz val="11"/>
      <color theme="0" tint="-0.34998626667073579"/>
      <name val="Calibri"/>
      <family val="2"/>
      <charset val="204"/>
      <scheme val="minor"/>
    </font>
    <font>
      <sz val="11"/>
      <color theme="0" tint="-0.34998626667073579"/>
      <name val="Calibri"/>
      <family val="2"/>
      <charset val="204"/>
      <scheme val="minor"/>
    </font>
    <font>
      <b/>
      <i/>
      <sz val="11"/>
      <color theme="0" tint="-0.34998626667073579"/>
      <name val="Calibri"/>
      <family val="2"/>
      <charset val="204"/>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4">
    <border>
      <left/>
      <right/>
      <top/>
      <bottom/>
      <diagonal/>
    </border>
    <border>
      <left/>
      <right/>
      <top/>
      <bottom/>
      <diagonal/>
    </border>
    <border>
      <left/>
      <right/>
      <top/>
      <bottom/>
      <diagonal/>
    </border>
    <border>
      <left/>
      <right/>
      <top/>
      <bottom/>
      <diagonal/>
    </border>
  </borders>
  <cellStyleXfs count="2">
    <xf numFmtId="0" fontId="0" fillId="0" borderId="0"/>
    <xf numFmtId="0" fontId="13" fillId="0" borderId="3"/>
  </cellStyleXfs>
  <cellXfs count="32">
    <xf numFmtId="0" fontId="0" fillId="0" borderId="0" xfId="0"/>
    <xf numFmtId="0" fontId="5" fillId="0" borderId="0" xfId="0" applyFont="1"/>
    <xf numFmtId="0" fontId="6" fillId="0" borderId="2" xfId="0" applyFont="1" applyBorder="1" applyAlignment="1">
      <alignment horizontal="left"/>
    </xf>
    <xf numFmtId="0" fontId="6" fillId="0" borderId="3" xfId="0" applyFont="1" applyBorder="1" applyAlignment="1">
      <alignment horizontal="left"/>
    </xf>
    <xf numFmtId="0" fontId="8" fillId="0" borderId="1" xfId="0" applyFont="1" applyBorder="1" applyAlignment="1">
      <alignment horizontal="left" vertical="center"/>
    </xf>
    <xf numFmtId="0" fontId="8" fillId="0" borderId="0" xfId="0" applyFont="1"/>
    <xf numFmtId="0" fontId="3" fillId="0" borderId="1" xfId="0" applyFont="1" applyBorder="1" applyAlignment="1">
      <alignment horizontal="left" vertical="center"/>
    </xf>
    <xf numFmtId="0" fontId="3" fillId="0" borderId="0" xfId="0" applyFont="1"/>
    <xf numFmtId="0" fontId="7"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8" fillId="2" borderId="1" xfId="0" applyFont="1" applyFill="1" applyBorder="1" applyAlignment="1">
      <alignment horizontal="center" vertical="center"/>
    </xf>
    <xf numFmtId="0" fontId="8" fillId="0" borderId="0" xfId="0" applyFont="1" applyAlignment="1">
      <alignment horizontal="center"/>
    </xf>
    <xf numFmtId="0" fontId="8" fillId="0" borderId="1" xfId="0" applyFont="1" applyFill="1" applyBorder="1" applyAlignment="1">
      <alignment horizontal="center" vertical="center"/>
    </xf>
    <xf numFmtId="0" fontId="3" fillId="0" borderId="0" xfId="0" applyFont="1" applyFill="1"/>
    <xf numFmtId="0" fontId="8"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2" fillId="0" borderId="1" xfId="0" applyFont="1" applyBorder="1" applyAlignment="1">
      <alignment horizontal="left" vertical="center"/>
    </xf>
    <xf numFmtId="0" fontId="2" fillId="0" borderId="0" xfId="0" applyFont="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0" borderId="0" xfId="0" applyFont="1"/>
    <xf numFmtId="0" fontId="2" fillId="4" borderId="1" xfId="0" applyFont="1" applyFill="1" applyBorder="1" applyAlignment="1">
      <alignment horizontal="center" vertical="center"/>
    </xf>
    <xf numFmtId="0" fontId="13" fillId="0" borderId="3" xfId="1"/>
    <xf numFmtId="0" fontId="4" fillId="0" borderId="3" xfId="1" applyFont="1"/>
    <xf numFmtId="0" fontId="8" fillId="5" borderId="1" xfId="0" applyFont="1" applyFill="1" applyBorder="1" applyAlignment="1">
      <alignment horizontal="center" vertical="center"/>
    </xf>
  </cellXfs>
  <cellStyles count="2">
    <cellStyle name="Обычный" xfId="0" builtinId="0"/>
    <cellStyle name="Обычный 2" xfId="1" xr:uid="{24E0F779-D3F5-48E5-9954-A9179AB597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5</xdr:col>
      <xdr:colOff>517685</xdr:colOff>
      <xdr:row>17</xdr:row>
      <xdr:rowOff>96975</xdr:rowOff>
    </xdr:to>
    <xdr:pic>
      <xdr:nvPicPr>
        <xdr:cNvPr id="2" name="Picture 1">
          <a:extLst>
            <a:ext uri="{FF2B5EF4-FFF2-40B4-BE49-F238E27FC236}">
              <a16:creationId xmlns:a16="http://schemas.microsoft.com/office/drawing/2014/main" id="{DB5A156C-D876-4945-AFAC-46027B9CA11E}"/>
            </a:ext>
          </a:extLst>
        </xdr:cNvPr>
        <xdr:cNvPicPr>
          <a:picLocks noChangeAspect="1"/>
        </xdr:cNvPicPr>
      </xdr:nvPicPr>
      <xdr:blipFill>
        <a:blip xmlns:r="http://schemas.openxmlformats.org/officeDocument/2006/relationships" r:embed="rId1"/>
        <a:stretch>
          <a:fillRect/>
        </a:stretch>
      </xdr:blipFill>
      <xdr:spPr>
        <a:xfrm>
          <a:off x="0" y="1981200"/>
          <a:ext cx="3885725" cy="14838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oomberg_Eco_Ind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Eco Const"/>
      <sheetName val="All Eco Const"/>
      <sheetName val="Description Const"/>
    </sheetNames>
    <sheetDataSet>
      <sheetData sheetId="0"/>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6"/>
  <sheetViews>
    <sheetView tabSelected="1" topLeftCell="F1" workbookViewId="0">
      <selection activeCell="F9" sqref="F9"/>
    </sheetView>
  </sheetViews>
  <sheetFormatPr defaultColWidth="9.109375" defaultRowHeight="14.4" x14ac:dyDescent="0.25"/>
  <cols>
    <col min="1" max="1" width="10" style="10"/>
    <col min="2" max="2" width="7.44140625" style="10" customWidth="1"/>
    <col min="3" max="3" width="11.44140625" style="11" customWidth="1"/>
    <col min="4" max="4" width="8.6640625" style="8" customWidth="1"/>
    <col min="5" max="5" width="18.5546875" style="6" customWidth="1"/>
    <col min="6" max="6" width="50.44140625" style="6" customWidth="1"/>
    <col min="7" max="13" width="11.109375" style="11" customWidth="1"/>
    <col min="14" max="14" width="10" style="11"/>
    <col min="15" max="15" width="11" style="11"/>
    <col min="16" max="16" width="42" style="4"/>
    <col min="17" max="16384" width="9.109375" style="4"/>
  </cols>
  <sheetData>
    <row r="1" spans="1:16" s="8" customFormat="1" x14ac:dyDescent="0.25">
      <c r="A1" s="9" t="s">
        <v>35</v>
      </c>
      <c r="B1" s="9" t="s">
        <v>36</v>
      </c>
      <c r="C1" s="8" t="s">
        <v>37</v>
      </c>
      <c r="D1" s="8" t="s">
        <v>38</v>
      </c>
      <c r="E1" s="9" t="s">
        <v>39</v>
      </c>
      <c r="F1" s="9" t="s">
        <v>40</v>
      </c>
      <c r="G1" s="8" t="s">
        <v>1</v>
      </c>
      <c r="H1" s="8" t="s">
        <v>2</v>
      </c>
      <c r="I1" s="8" t="s">
        <v>41</v>
      </c>
      <c r="J1" s="8" t="s">
        <v>42</v>
      </c>
      <c r="K1" s="8" t="s">
        <v>43</v>
      </c>
      <c r="L1" s="8" t="s">
        <v>44</v>
      </c>
      <c r="M1" s="8" t="s">
        <v>45</v>
      </c>
      <c r="N1" s="8" t="s">
        <v>46</v>
      </c>
      <c r="O1" s="8" t="s">
        <v>13</v>
      </c>
      <c r="P1" s="8" t="s">
        <v>12</v>
      </c>
    </row>
    <row r="2" spans="1:16" x14ac:dyDescent="0.25">
      <c r="A2" s="10" t="s">
        <v>47</v>
      </c>
      <c r="B2" s="10" t="s">
        <v>63</v>
      </c>
      <c r="C2" s="11" t="s">
        <v>21</v>
      </c>
      <c r="D2" s="11" t="s">
        <v>5</v>
      </c>
      <c r="E2" s="6" t="s">
        <v>64</v>
      </c>
      <c r="F2" s="6" t="s">
        <v>65</v>
      </c>
      <c r="G2" s="11">
        <v>3</v>
      </c>
      <c r="H2" s="11">
        <v>0</v>
      </c>
      <c r="I2" s="11">
        <v>1</v>
      </c>
      <c r="J2" s="11">
        <v>0</v>
      </c>
      <c r="K2" s="11">
        <v>0</v>
      </c>
      <c r="L2" s="11">
        <v>0</v>
      </c>
      <c r="M2" s="11">
        <v>1</v>
      </c>
      <c r="N2" s="11" t="s">
        <v>66</v>
      </c>
      <c r="O2" s="11" t="s">
        <v>52</v>
      </c>
      <c r="P2" s="4" t="s">
        <v>67</v>
      </c>
    </row>
    <row r="3" spans="1:16" x14ac:dyDescent="0.25">
      <c r="A3" s="10" t="s">
        <v>148</v>
      </c>
      <c r="B3" s="10" t="s">
        <v>48</v>
      </c>
      <c r="C3" s="11" t="s">
        <v>21</v>
      </c>
      <c r="D3" s="11" t="s">
        <v>5</v>
      </c>
      <c r="E3" s="6" t="s">
        <v>149</v>
      </c>
      <c r="F3" s="6" t="s">
        <v>150</v>
      </c>
      <c r="G3" s="11">
        <v>3</v>
      </c>
      <c r="H3" s="11">
        <v>0</v>
      </c>
      <c r="I3" s="11">
        <v>0</v>
      </c>
      <c r="J3" s="11">
        <v>0</v>
      </c>
      <c r="K3" s="11">
        <v>1</v>
      </c>
      <c r="L3" s="11">
        <v>0</v>
      </c>
      <c r="M3" s="11">
        <v>0</v>
      </c>
      <c r="N3" s="11" t="s">
        <v>51</v>
      </c>
      <c r="O3" s="11" t="s">
        <v>52</v>
      </c>
      <c r="P3" s="4" t="s">
        <v>151</v>
      </c>
    </row>
    <row r="4" spans="1:16" x14ac:dyDescent="0.25">
      <c r="A4" s="10" t="s">
        <v>148</v>
      </c>
      <c r="B4" s="10" t="s">
        <v>20</v>
      </c>
      <c r="C4" s="11" t="s">
        <v>668</v>
      </c>
      <c r="D4" s="11" t="s">
        <v>5</v>
      </c>
      <c r="E4" s="6" t="s">
        <v>580</v>
      </c>
      <c r="F4" s="6" t="s">
        <v>296</v>
      </c>
      <c r="G4" s="11">
        <v>3</v>
      </c>
      <c r="H4" s="11">
        <v>0</v>
      </c>
      <c r="I4" s="11">
        <v>0</v>
      </c>
      <c r="J4" s="11">
        <v>0</v>
      </c>
      <c r="K4" s="11">
        <v>1</v>
      </c>
      <c r="L4" s="11">
        <v>0</v>
      </c>
      <c r="M4" s="11">
        <v>0</v>
      </c>
      <c r="N4" s="11" t="s">
        <v>51</v>
      </c>
      <c r="O4" s="11" t="s">
        <v>52</v>
      </c>
      <c r="P4" s="4" t="s">
        <v>297</v>
      </c>
    </row>
    <row r="5" spans="1:16" x14ac:dyDescent="0.25">
      <c r="A5" s="10" t="s">
        <v>47</v>
      </c>
      <c r="B5" s="10" t="s">
        <v>63</v>
      </c>
      <c r="C5" s="11" t="s">
        <v>23</v>
      </c>
      <c r="D5" s="11" t="s">
        <v>5</v>
      </c>
      <c r="E5" s="6" t="s">
        <v>78</v>
      </c>
      <c r="F5" s="6" t="s">
        <v>79</v>
      </c>
      <c r="G5" s="11">
        <v>3</v>
      </c>
      <c r="H5" s="11">
        <v>0</v>
      </c>
      <c r="I5" s="11">
        <v>1</v>
      </c>
      <c r="J5" s="11">
        <v>0</v>
      </c>
      <c r="K5" s="11">
        <v>0</v>
      </c>
      <c r="L5" s="11">
        <v>0</v>
      </c>
      <c r="M5" s="12">
        <v>0</v>
      </c>
      <c r="N5" s="11" t="s">
        <v>66</v>
      </c>
      <c r="O5" s="11" t="s">
        <v>52</v>
      </c>
      <c r="P5" s="4" t="s">
        <v>53</v>
      </c>
    </row>
    <row r="6" spans="1:16" x14ac:dyDescent="0.3">
      <c r="A6" s="10" t="s">
        <v>47</v>
      </c>
      <c r="B6" s="10" t="s">
        <v>20</v>
      </c>
      <c r="C6" s="11" t="s">
        <v>21</v>
      </c>
      <c r="D6" s="11" t="s">
        <v>5</v>
      </c>
      <c r="E6" s="7" t="s">
        <v>118</v>
      </c>
      <c r="F6" s="6" t="s">
        <v>119</v>
      </c>
      <c r="G6" s="11">
        <v>12</v>
      </c>
      <c r="H6" s="11">
        <v>0</v>
      </c>
      <c r="I6" s="11">
        <v>0</v>
      </c>
      <c r="J6" s="11">
        <v>0</v>
      </c>
      <c r="K6" s="11">
        <v>0</v>
      </c>
      <c r="L6" s="11">
        <v>0</v>
      </c>
      <c r="M6" s="11">
        <v>1</v>
      </c>
      <c r="N6" s="11" t="s">
        <v>66</v>
      </c>
      <c r="O6" s="11" t="s">
        <v>70</v>
      </c>
      <c r="P6" s="4" t="s">
        <v>120</v>
      </c>
    </row>
    <row r="7" spans="1:16" x14ac:dyDescent="0.3">
      <c r="A7" s="10" t="s">
        <v>14</v>
      </c>
      <c r="B7" s="10" t="s">
        <v>3</v>
      </c>
      <c r="C7" s="11" t="s">
        <v>21</v>
      </c>
      <c r="D7" s="11" t="s">
        <v>5</v>
      </c>
      <c r="E7" s="7" t="s">
        <v>370</v>
      </c>
      <c r="F7" s="6" t="s">
        <v>371</v>
      </c>
      <c r="G7" s="11">
        <v>3</v>
      </c>
      <c r="H7" s="11">
        <v>0</v>
      </c>
      <c r="I7" s="11">
        <v>1</v>
      </c>
      <c r="J7" s="11">
        <v>0</v>
      </c>
      <c r="K7" s="11">
        <v>0</v>
      </c>
      <c r="L7" s="11">
        <v>0</v>
      </c>
      <c r="M7" s="11">
        <v>0</v>
      </c>
      <c r="N7" s="11" t="s">
        <v>74</v>
      </c>
      <c r="O7" s="11" t="s">
        <v>52</v>
      </c>
      <c r="P7" s="4" t="s">
        <v>263</v>
      </c>
    </row>
    <row r="8" spans="1:16" x14ac:dyDescent="0.3">
      <c r="A8" s="10" t="s">
        <v>14</v>
      </c>
      <c r="B8" s="10" t="s">
        <v>3</v>
      </c>
      <c r="C8" s="11" t="s">
        <v>21</v>
      </c>
      <c r="D8" s="11" t="s">
        <v>5</v>
      </c>
      <c r="E8" s="7" t="s">
        <v>372</v>
      </c>
      <c r="F8" s="6" t="s">
        <v>373</v>
      </c>
      <c r="G8" s="11">
        <v>3</v>
      </c>
      <c r="H8" s="11">
        <v>0</v>
      </c>
      <c r="I8" s="11">
        <v>1</v>
      </c>
      <c r="J8" s="11">
        <v>0</v>
      </c>
      <c r="K8" s="11">
        <v>0</v>
      </c>
      <c r="L8" s="11">
        <v>0</v>
      </c>
      <c r="M8" s="11">
        <v>0</v>
      </c>
      <c r="N8" s="11" t="s">
        <v>74</v>
      </c>
      <c r="O8" s="11" t="s">
        <v>52</v>
      </c>
      <c r="P8" s="4" t="s">
        <v>263</v>
      </c>
    </row>
    <row r="9" spans="1:16" x14ac:dyDescent="0.3">
      <c r="A9" s="10" t="s">
        <v>14</v>
      </c>
      <c r="B9" s="10" t="s">
        <v>48</v>
      </c>
      <c r="C9" s="11" t="s">
        <v>22</v>
      </c>
      <c r="D9" s="11" t="s">
        <v>5</v>
      </c>
      <c r="E9" s="7" t="s">
        <v>152</v>
      </c>
      <c r="F9" s="6" t="s">
        <v>153</v>
      </c>
      <c r="G9" s="11">
        <v>3</v>
      </c>
      <c r="H9" s="11">
        <v>0</v>
      </c>
      <c r="I9" s="11">
        <v>0</v>
      </c>
      <c r="J9" s="11">
        <v>0</v>
      </c>
      <c r="K9" s="11">
        <v>1</v>
      </c>
      <c r="L9" s="11">
        <v>0</v>
      </c>
      <c r="M9" s="11">
        <v>0</v>
      </c>
      <c r="N9" s="11" t="s">
        <v>51</v>
      </c>
      <c r="O9" s="11" t="s">
        <v>52</v>
      </c>
      <c r="P9" s="4" t="s">
        <v>154</v>
      </c>
    </row>
    <row r="10" spans="1:16" x14ac:dyDescent="0.3">
      <c r="A10" s="10" t="s">
        <v>14</v>
      </c>
      <c r="B10" s="10" t="s">
        <v>63</v>
      </c>
      <c r="C10" s="11" t="s">
        <v>21</v>
      </c>
      <c r="D10" s="11" t="s">
        <v>5</v>
      </c>
      <c r="E10" s="7" t="s">
        <v>581</v>
      </c>
      <c r="F10" s="6" t="s">
        <v>262</v>
      </c>
      <c r="G10" s="11">
        <v>3</v>
      </c>
      <c r="H10" s="11">
        <v>0</v>
      </c>
      <c r="I10" s="11">
        <v>0</v>
      </c>
      <c r="J10" s="11">
        <v>1</v>
      </c>
      <c r="K10" s="11">
        <v>0</v>
      </c>
      <c r="L10" s="11">
        <v>0</v>
      </c>
      <c r="M10" s="11">
        <v>0</v>
      </c>
      <c r="N10" s="11" t="s">
        <v>51</v>
      </c>
      <c r="O10" s="11" t="s">
        <v>52</v>
      </c>
      <c r="P10" s="4" t="s">
        <v>263</v>
      </c>
    </row>
    <row r="11" spans="1:16" x14ac:dyDescent="0.3">
      <c r="A11" s="10" t="s">
        <v>4</v>
      </c>
      <c r="B11" s="24" t="s">
        <v>48</v>
      </c>
      <c r="C11" s="16" t="s">
        <v>21</v>
      </c>
      <c r="D11" s="11" t="s">
        <v>5</v>
      </c>
      <c r="E11" s="7" t="s">
        <v>582</v>
      </c>
      <c r="F11" s="6" t="s">
        <v>459</v>
      </c>
      <c r="G11" s="11">
        <v>3</v>
      </c>
      <c r="H11" s="11">
        <v>0</v>
      </c>
      <c r="I11" s="11">
        <v>0</v>
      </c>
      <c r="J11" s="11">
        <v>0</v>
      </c>
      <c r="K11" s="11">
        <v>1</v>
      </c>
      <c r="L11" s="11">
        <v>1</v>
      </c>
      <c r="M11" s="11">
        <v>0</v>
      </c>
      <c r="N11" s="11" t="s">
        <v>211</v>
      </c>
      <c r="O11" s="11" t="s">
        <v>52</v>
      </c>
      <c r="P11" s="4" t="s">
        <v>460</v>
      </c>
    </row>
    <row r="12" spans="1:16" x14ac:dyDescent="0.3">
      <c r="A12" s="10" t="s">
        <v>47</v>
      </c>
      <c r="B12" s="10" t="s">
        <v>3</v>
      </c>
      <c r="C12" s="11" t="s">
        <v>21</v>
      </c>
      <c r="D12" s="11" t="s">
        <v>5</v>
      </c>
      <c r="E12" s="7" t="s">
        <v>135</v>
      </c>
      <c r="F12" s="6" t="s">
        <v>136</v>
      </c>
      <c r="G12" s="11">
        <v>3</v>
      </c>
      <c r="H12" s="11">
        <v>1</v>
      </c>
      <c r="I12" s="11">
        <v>1</v>
      </c>
      <c r="J12" s="11">
        <v>0</v>
      </c>
      <c r="K12" s="11">
        <v>0</v>
      </c>
      <c r="L12" s="11">
        <v>0</v>
      </c>
      <c r="M12" s="11">
        <v>0</v>
      </c>
      <c r="N12" s="11" t="s">
        <v>114</v>
      </c>
      <c r="O12" s="11" t="s">
        <v>52</v>
      </c>
      <c r="P12" s="4" t="s">
        <v>137</v>
      </c>
    </row>
    <row r="13" spans="1:16" x14ac:dyDescent="0.3">
      <c r="A13" s="10" t="s">
        <v>47</v>
      </c>
      <c r="B13" s="10" t="s">
        <v>86</v>
      </c>
      <c r="C13" s="11" t="s">
        <v>22</v>
      </c>
      <c r="D13" s="11" t="s">
        <v>5</v>
      </c>
      <c r="E13" s="7" t="s">
        <v>92</v>
      </c>
      <c r="F13" s="6" t="s">
        <v>93</v>
      </c>
      <c r="G13" s="11">
        <v>3</v>
      </c>
      <c r="H13" s="11">
        <v>0</v>
      </c>
      <c r="I13" s="11">
        <v>1</v>
      </c>
      <c r="J13" s="11">
        <v>0</v>
      </c>
      <c r="K13" s="11">
        <v>0</v>
      </c>
      <c r="L13" s="11">
        <v>0</v>
      </c>
      <c r="M13" s="12">
        <v>0</v>
      </c>
      <c r="N13" s="11" t="s">
        <v>74</v>
      </c>
      <c r="O13" s="11" t="s">
        <v>52</v>
      </c>
      <c r="P13" s="4" t="s">
        <v>94</v>
      </c>
    </row>
    <row r="14" spans="1:16" x14ac:dyDescent="0.3">
      <c r="A14" s="10" t="s">
        <v>47</v>
      </c>
      <c r="B14" s="10" t="s">
        <v>3</v>
      </c>
      <c r="C14" s="11" t="s">
        <v>21</v>
      </c>
      <c r="D14" s="11" t="s">
        <v>5</v>
      </c>
      <c r="E14" s="7" t="s">
        <v>121</v>
      </c>
      <c r="F14" s="6" t="s">
        <v>122</v>
      </c>
      <c r="G14" s="11">
        <v>12</v>
      </c>
      <c r="H14" s="11">
        <v>1</v>
      </c>
      <c r="I14" s="11">
        <v>1</v>
      </c>
      <c r="J14" s="11">
        <v>0</v>
      </c>
      <c r="K14" s="11">
        <v>0</v>
      </c>
      <c r="L14" s="11">
        <v>0</v>
      </c>
      <c r="M14" s="11">
        <v>0</v>
      </c>
      <c r="N14" s="11" t="s">
        <v>114</v>
      </c>
      <c r="O14" s="11" t="s">
        <v>70</v>
      </c>
      <c r="P14" s="4" t="s">
        <v>89</v>
      </c>
    </row>
    <row r="15" spans="1:16" x14ac:dyDescent="0.3">
      <c r="A15" s="10" t="s">
        <v>47</v>
      </c>
      <c r="B15" s="10" t="s">
        <v>3</v>
      </c>
      <c r="C15" s="11" t="s">
        <v>21</v>
      </c>
      <c r="D15" s="11" t="s">
        <v>5</v>
      </c>
      <c r="E15" s="7" t="s">
        <v>130</v>
      </c>
      <c r="F15" s="6" t="s">
        <v>131</v>
      </c>
      <c r="G15" s="11">
        <v>3</v>
      </c>
      <c r="H15" s="11">
        <v>0</v>
      </c>
      <c r="I15" s="12">
        <v>1</v>
      </c>
      <c r="J15" s="11">
        <v>0</v>
      </c>
      <c r="K15" s="11">
        <v>0</v>
      </c>
      <c r="L15" s="11">
        <v>0</v>
      </c>
      <c r="M15" s="11">
        <v>0</v>
      </c>
      <c r="N15" s="11" t="s">
        <v>51</v>
      </c>
      <c r="O15" s="11" t="s">
        <v>52</v>
      </c>
      <c r="P15" s="4" t="s">
        <v>132</v>
      </c>
    </row>
    <row r="16" spans="1:16" x14ac:dyDescent="0.3">
      <c r="A16" s="10" t="s">
        <v>47</v>
      </c>
      <c r="B16" s="10" t="s">
        <v>3</v>
      </c>
      <c r="C16" s="11" t="s">
        <v>21</v>
      </c>
      <c r="D16" s="11" t="s">
        <v>5</v>
      </c>
      <c r="E16" s="7" t="s">
        <v>123</v>
      </c>
      <c r="F16" s="6" t="s">
        <v>124</v>
      </c>
      <c r="G16" s="11">
        <v>3</v>
      </c>
      <c r="H16" s="11">
        <v>0</v>
      </c>
      <c r="I16" s="12">
        <v>1</v>
      </c>
      <c r="J16" s="11">
        <v>0</v>
      </c>
      <c r="K16" s="11">
        <v>0</v>
      </c>
      <c r="L16" s="11">
        <v>0</v>
      </c>
      <c r="M16" s="11">
        <v>0</v>
      </c>
      <c r="N16" s="11" t="s">
        <v>114</v>
      </c>
      <c r="O16" s="11" t="s">
        <v>52</v>
      </c>
      <c r="P16" s="4" t="s">
        <v>125</v>
      </c>
    </row>
    <row r="17" spans="1:16" x14ac:dyDescent="0.3">
      <c r="A17" s="10" t="s">
        <v>15</v>
      </c>
      <c r="B17" s="10" t="s">
        <v>48</v>
      </c>
      <c r="C17" s="11" t="s">
        <v>22</v>
      </c>
      <c r="D17" s="11" t="s">
        <v>5</v>
      </c>
      <c r="E17" s="7" t="s">
        <v>583</v>
      </c>
      <c r="F17" s="6" t="s">
        <v>259</v>
      </c>
      <c r="G17" s="11">
        <v>3</v>
      </c>
      <c r="H17" s="11">
        <v>0</v>
      </c>
      <c r="I17" s="11">
        <v>0</v>
      </c>
      <c r="J17" s="11">
        <v>0</v>
      </c>
      <c r="K17" s="11">
        <v>1</v>
      </c>
      <c r="L17" s="11">
        <v>1</v>
      </c>
      <c r="M17" s="11">
        <v>0</v>
      </c>
      <c r="N17" s="11" t="s">
        <v>51</v>
      </c>
      <c r="O17" s="11" t="s">
        <v>52</v>
      </c>
      <c r="P17" s="4" t="s">
        <v>257</v>
      </c>
    </row>
    <row r="18" spans="1:16" x14ac:dyDescent="0.3">
      <c r="A18" s="10" t="s">
        <v>47</v>
      </c>
      <c r="B18" s="10" t="s">
        <v>48</v>
      </c>
      <c r="C18" s="11" t="s">
        <v>21</v>
      </c>
      <c r="D18" s="11" t="s">
        <v>5</v>
      </c>
      <c r="E18" s="7" t="s">
        <v>56</v>
      </c>
      <c r="F18" s="6" t="s">
        <v>57</v>
      </c>
      <c r="G18" s="11">
        <v>3</v>
      </c>
      <c r="H18" s="11">
        <v>0</v>
      </c>
      <c r="I18" s="11">
        <v>0</v>
      </c>
      <c r="J18" s="11">
        <v>0</v>
      </c>
      <c r="K18" s="11">
        <v>1</v>
      </c>
      <c r="L18" s="11">
        <v>0</v>
      </c>
      <c r="M18" s="11">
        <v>0</v>
      </c>
      <c r="N18" s="11" t="s">
        <v>51</v>
      </c>
      <c r="O18" s="11" t="s">
        <v>52</v>
      </c>
      <c r="P18" s="4" t="s">
        <v>53</v>
      </c>
    </row>
    <row r="19" spans="1:16" x14ac:dyDescent="0.3">
      <c r="A19" s="10" t="s">
        <v>47</v>
      </c>
      <c r="B19" s="10" t="s">
        <v>20</v>
      </c>
      <c r="C19" s="11" t="s">
        <v>21</v>
      </c>
      <c r="D19" s="11" t="s">
        <v>5</v>
      </c>
      <c r="E19" s="7" t="s">
        <v>584</v>
      </c>
      <c r="F19" s="6" t="s">
        <v>101</v>
      </c>
      <c r="G19" s="11">
        <v>3</v>
      </c>
      <c r="H19" s="11">
        <v>0</v>
      </c>
      <c r="I19" s="11">
        <v>0</v>
      </c>
      <c r="J19" s="11">
        <v>0</v>
      </c>
      <c r="K19" s="11">
        <v>0</v>
      </c>
      <c r="L19" s="11">
        <v>0</v>
      </c>
      <c r="M19" s="11">
        <v>0</v>
      </c>
      <c r="N19" s="11" t="s">
        <v>51</v>
      </c>
      <c r="O19" s="11" t="s">
        <v>52</v>
      </c>
      <c r="P19" s="4" t="s">
        <v>94</v>
      </c>
    </row>
    <row r="20" spans="1:16" x14ac:dyDescent="0.3">
      <c r="A20" s="10" t="s">
        <v>47</v>
      </c>
      <c r="B20" s="10" t="s">
        <v>48</v>
      </c>
      <c r="C20" s="11" t="s">
        <v>22</v>
      </c>
      <c r="D20" s="11" t="s">
        <v>5</v>
      </c>
      <c r="E20" s="7" t="s">
        <v>58</v>
      </c>
      <c r="F20" s="6" t="s">
        <v>59</v>
      </c>
      <c r="G20" s="11">
        <v>3</v>
      </c>
      <c r="H20" s="11">
        <v>0</v>
      </c>
      <c r="I20" s="11">
        <v>0</v>
      </c>
      <c r="J20" s="11">
        <v>0</v>
      </c>
      <c r="K20" s="11">
        <v>1</v>
      </c>
      <c r="L20" s="11">
        <v>0</v>
      </c>
      <c r="M20" s="11">
        <v>0</v>
      </c>
      <c r="N20" s="11" t="s">
        <v>51</v>
      </c>
      <c r="O20" s="11" t="s">
        <v>52</v>
      </c>
      <c r="P20" s="4" t="s">
        <v>53</v>
      </c>
    </row>
    <row r="21" spans="1:16" x14ac:dyDescent="0.3">
      <c r="A21" s="10" t="s">
        <v>47</v>
      </c>
      <c r="B21" s="10" t="s">
        <v>3</v>
      </c>
      <c r="C21" s="11" t="s">
        <v>21</v>
      </c>
      <c r="D21" s="11" t="s">
        <v>5</v>
      </c>
      <c r="E21" s="7" t="s">
        <v>141</v>
      </c>
      <c r="F21" s="6" t="s">
        <v>142</v>
      </c>
      <c r="G21" s="11">
        <v>3</v>
      </c>
      <c r="H21" s="11">
        <v>0</v>
      </c>
      <c r="I21" s="11">
        <v>1</v>
      </c>
      <c r="J21" s="11">
        <v>0</v>
      </c>
      <c r="K21" s="11">
        <v>0</v>
      </c>
      <c r="L21" s="11">
        <v>0</v>
      </c>
      <c r="M21" s="14">
        <v>0</v>
      </c>
      <c r="N21" s="11" t="s">
        <v>51</v>
      </c>
      <c r="O21" s="11" t="s">
        <v>52</v>
      </c>
      <c r="P21" s="4" t="s">
        <v>143</v>
      </c>
    </row>
    <row r="22" spans="1:16" x14ac:dyDescent="0.3">
      <c r="A22" s="10" t="s">
        <v>47</v>
      </c>
      <c r="B22" s="10" t="s">
        <v>20</v>
      </c>
      <c r="C22" s="11" t="s">
        <v>23</v>
      </c>
      <c r="D22" s="11" t="s">
        <v>5</v>
      </c>
      <c r="E22" s="7" t="s">
        <v>104</v>
      </c>
      <c r="F22" s="6" t="s">
        <v>105</v>
      </c>
      <c r="G22" s="11">
        <v>3</v>
      </c>
      <c r="H22" s="11">
        <v>0</v>
      </c>
      <c r="I22" s="11">
        <v>0</v>
      </c>
      <c r="J22" s="11">
        <v>0</v>
      </c>
      <c r="K22" s="11">
        <v>1</v>
      </c>
      <c r="L22" s="11">
        <v>0</v>
      </c>
      <c r="M22" s="14">
        <v>0</v>
      </c>
      <c r="N22" s="11" t="s">
        <v>51</v>
      </c>
      <c r="O22" s="11" t="s">
        <v>52</v>
      </c>
      <c r="P22" s="4" t="s">
        <v>85</v>
      </c>
    </row>
    <row r="23" spans="1:16" x14ac:dyDescent="0.3">
      <c r="A23" s="10" t="s">
        <v>47</v>
      </c>
      <c r="B23" s="10" t="s">
        <v>20</v>
      </c>
      <c r="C23" s="11" t="s">
        <v>23</v>
      </c>
      <c r="D23" s="11" t="s">
        <v>5</v>
      </c>
      <c r="E23" s="7" t="s">
        <v>106</v>
      </c>
      <c r="F23" s="6" t="s">
        <v>107</v>
      </c>
      <c r="G23" s="11">
        <v>3</v>
      </c>
      <c r="H23" s="11">
        <v>0</v>
      </c>
      <c r="I23" s="11">
        <v>0</v>
      </c>
      <c r="J23" s="11">
        <v>0</v>
      </c>
      <c r="K23" s="11">
        <v>1</v>
      </c>
      <c r="L23" s="11">
        <v>0</v>
      </c>
      <c r="M23" s="11">
        <v>0</v>
      </c>
      <c r="N23" s="11" t="s">
        <v>51</v>
      </c>
      <c r="O23" s="11" t="s">
        <v>52</v>
      </c>
      <c r="P23" s="4" t="s">
        <v>85</v>
      </c>
    </row>
    <row r="24" spans="1:16" x14ac:dyDescent="0.3">
      <c r="A24" s="10" t="s">
        <v>4</v>
      </c>
      <c r="B24" s="17" t="s">
        <v>86</v>
      </c>
      <c r="C24" s="16" t="s">
        <v>21</v>
      </c>
      <c r="D24" s="11" t="s">
        <v>5</v>
      </c>
      <c r="E24" s="7" t="s">
        <v>585</v>
      </c>
      <c r="F24" s="6" t="s">
        <v>491</v>
      </c>
      <c r="G24" s="12">
        <v>0</v>
      </c>
      <c r="H24" s="11">
        <v>0</v>
      </c>
      <c r="I24" s="11">
        <v>0</v>
      </c>
      <c r="J24" s="11">
        <v>0</v>
      </c>
      <c r="K24" s="11">
        <v>0</v>
      </c>
      <c r="L24" s="11">
        <v>0</v>
      </c>
      <c r="M24" s="11">
        <v>0</v>
      </c>
      <c r="N24" s="11" t="s">
        <v>74</v>
      </c>
      <c r="O24" s="14" t="s">
        <v>52</v>
      </c>
      <c r="P24" s="4" t="s">
        <v>489</v>
      </c>
    </row>
    <row r="25" spans="1:16" x14ac:dyDescent="0.3">
      <c r="A25" s="10" t="s">
        <v>15</v>
      </c>
      <c r="B25" s="10" t="s">
        <v>48</v>
      </c>
      <c r="C25" s="11" t="s">
        <v>21</v>
      </c>
      <c r="D25" s="11" t="s">
        <v>5</v>
      </c>
      <c r="E25" s="7" t="s">
        <v>255</v>
      </c>
      <c r="F25" s="6" t="s">
        <v>256</v>
      </c>
      <c r="G25" s="11">
        <v>3</v>
      </c>
      <c r="H25" s="11">
        <v>0</v>
      </c>
      <c r="I25" s="11">
        <v>0</v>
      </c>
      <c r="J25" s="11">
        <v>0</v>
      </c>
      <c r="K25" s="11">
        <v>1</v>
      </c>
      <c r="L25" s="11">
        <v>0</v>
      </c>
      <c r="M25" s="11">
        <v>0</v>
      </c>
      <c r="N25" s="11" t="s">
        <v>51</v>
      </c>
      <c r="O25" s="11" t="s">
        <v>52</v>
      </c>
      <c r="P25" s="4" t="s">
        <v>257</v>
      </c>
    </row>
    <row r="26" spans="1:16" x14ac:dyDescent="0.3">
      <c r="A26" s="10" t="s">
        <v>15</v>
      </c>
      <c r="B26" s="10" t="s">
        <v>48</v>
      </c>
      <c r="C26" s="11" t="s">
        <v>21</v>
      </c>
      <c r="D26" s="11" t="s">
        <v>5</v>
      </c>
      <c r="E26" s="27" t="s">
        <v>587</v>
      </c>
      <c r="F26" s="6" t="s">
        <v>258</v>
      </c>
      <c r="G26" s="11">
        <v>3</v>
      </c>
      <c r="H26" s="11">
        <v>0</v>
      </c>
      <c r="I26" s="11">
        <v>0</v>
      </c>
      <c r="J26" s="11">
        <v>0</v>
      </c>
      <c r="K26" s="11">
        <v>1</v>
      </c>
      <c r="L26" s="11">
        <v>1</v>
      </c>
      <c r="M26" s="11">
        <v>0</v>
      </c>
      <c r="N26" s="11" t="s">
        <v>51</v>
      </c>
      <c r="O26" s="11" t="s">
        <v>52</v>
      </c>
      <c r="P26" s="4" t="s">
        <v>257</v>
      </c>
    </row>
    <row r="27" spans="1:16" x14ac:dyDescent="0.3">
      <c r="A27" s="10" t="s">
        <v>16</v>
      </c>
      <c r="B27" s="10" t="s">
        <v>3</v>
      </c>
      <c r="C27" s="11" t="s">
        <v>21</v>
      </c>
      <c r="D27" s="11" t="s">
        <v>5</v>
      </c>
      <c r="E27" s="7" t="s">
        <v>586</v>
      </c>
      <c r="F27" s="6" t="s">
        <v>408</v>
      </c>
      <c r="G27" s="11">
        <v>3</v>
      </c>
      <c r="H27" s="11">
        <v>1</v>
      </c>
      <c r="I27" s="11">
        <v>1</v>
      </c>
      <c r="J27" s="11">
        <v>0</v>
      </c>
      <c r="K27" s="11">
        <v>0</v>
      </c>
      <c r="L27" s="11">
        <v>0</v>
      </c>
      <c r="M27" s="11">
        <v>0</v>
      </c>
      <c r="N27" s="11" t="s">
        <v>74</v>
      </c>
      <c r="O27" s="11" t="s">
        <v>52</v>
      </c>
      <c r="P27" s="4" t="s">
        <v>409</v>
      </c>
    </row>
    <row r="28" spans="1:16" x14ac:dyDescent="0.3">
      <c r="A28" s="10" t="s">
        <v>47</v>
      </c>
      <c r="B28" s="10" t="s">
        <v>3</v>
      </c>
      <c r="C28" s="11" t="s">
        <v>21</v>
      </c>
      <c r="D28" s="11" t="s">
        <v>5</v>
      </c>
      <c r="E28" s="7" t="s">
        <v>588</v>
      </c>
      <c r="F28" s="6" t="s">
        <v>126</v>
      </c>
      <c r="G28" s="11">
        <v>3</v>
      </c>
      <c r="H28" s="11">
        <v>0</v>
      </c>
      <c r="I28" s="11">
        <v>1</v>
      </c>
      <c r="J28" s="11">
        <v>0</v>
      </c>
      <c r="K28" s="11">
        <v>0</v>
      </c>
      <c r="L28" s="11">
        <v>0</v>
      </c>
      <c r="M28" s="11">
        <v>0</v>
      </c>
      <c r="N28" s="11" t="s">
        <v>74</v>
      </c>
      <c r="O28" s="11" t="s">
        <v>52</v>
      </c>
      <c r="P28" s="4" t="s">
        <v>94</v>
      </c>
    </row>
    <row r="29" spans="1:16" x14ac:dyDescent="0.3">
      <c r="A29" s="10" t="s">
        <v>155</v>
      </c>
      <c r="B29" s="10" t="s">
        <v>48</v>
      </c>
      <c r="C29" s="11" t="s">
        <v>22</v>
      </c>
      <c r="D29" s="11" t="s">
        <v>5</v>
      </c>
      <c r="E29" s="7" t="s">
        <v>156</v>
      </c>
      <c r="F29" s="6" t="s">
        <v>157</v>
      </c>
      <c r="G29" s="11">
        <v>3</v>
      </c>
      <c r="H29" s="11">
        <v>0</v>
      </c>
      <c r="I29" s="11">
        <v>0</v>
      </c>
      <c r="J29" s="11">
        <v>0</v>
      </c>
      <c r="K29" s="11">
        <v>1</v>
      </c>
      <c r="L29" s="11">
        <v>0</v>
      </c>
      <c r="M29" s="11">
        <v>0</v>
      </c>
      <c r="N29" s="11" t="s">
        <v>51</v>
      </c>
      <c r="O29" s="11" t="s">
        <v>52</v>
      </c>
      <c r="P29" s="4" t="s">
        <v>158</v>
      </c>
    </row>
    <row r="30" spans="1:16" x14ac:dyDescent="0.3">
      <c r="A30" s="10" t="s">
        <v>155</v>
      </c>
      <c r="B30" s="10" t="s">
        <v>48</v>
      </c>
      <c r="C30" s="11" t="s">
        <v>21</v>
      </c>
      <c r="D30" s="11" t="s">
        <v>5</v>
      </c>
      <c r="E30" s="7" t="s">
        <v>159</v>
      </c>
      <c r="F30" s="6" t="s">
        <v>160</v>
      </c>
      <c r="G30" s="11">
        <v>3</v>
      </c>
      <c r="H30" s="11">
        <v>0</v>
      </c>
      <c r="I30" s="11">
        <v>0</v>
      </c>
      <c r="J30" s="11">
        <v>0</v>
      </c>
      <c r="K30" s="11">
        <v>1</v>
      </c>
      <c r="L30" s="11">
        <v>0</v>
      </c>
      <c r="M30" s="11">
        <v>0</v>
      </c>
      <c r="N30" s="11" t="s">
        <v>51</v>
      </c>
      <c r="O30" s="11" t="s">
        <v>52</v>
      </c>
      <c r="P30" s="4" t="s">
        <v>158</v>
      </c>
    </row>
    <row r="31" spans="1:16" x14ac:dyDescent="0.3">
      <c r="A31" s="10" t="s">
        <v>155</v>
      </c>
      <c r="B31" s="10" t="s">
        <v>86</v>
      </c>
      <c r="C31" s="11" t="s">
        <v>668</v>
      </c>
      <c r="D31" s="11" t="s">
        <v>5</v>
      </c>
      <c r="E31" s="7" t="s">
        <v>298</v>
      </c>
      <c r="F31" s="6" t="s">
        <v>299</v>
      </c>
      <c r="G31" s="11">
        <v>3</v>
      </c>
      <c r="H31" s="11">
        <v>0</v>
      </c>
      <c r="I31" s="11">
        <v>0</v>
      </c>
      <c r="J31" s="11">
        <v>0</v>
      </c>
      <c r="K31" s="11">
        <v>1</v>
      </c>
      <c r="L31" s="11">
        <v>1</v>
      </c>
      <c r="M31" s="11">
        <v>0</v>
      </c>
      <c r="N31" s="11" t="s">
        <v>51</v>
      </c>
      <c r="O31" s="11" t="s">
        <v>52</v>
      </c>
      <c r="P31" s="4" t="s">
        <v>300</v>
      </c>
    </row>
    <row r="32" spans="1:16" x14ac:dyDescent="0.3">
      <c r="A32" s="10" t="s">
        <v>155</v>
      </c>
      <c r="B32" s="10" t="s">
        <v>63</v>
      </c>
      <c r="C32" s="11" t="s">
        <v>21</v>
      </c>
      <c r="D32" s="11" t="s">
        <v>5</v>
      </c>
      <c r="E32" s="7" t="s">
        <v>264</v>
      </c>
      <c r="F32" s="6" t="s">
        <v>265</v>
      </c>
      <c r="G32" s="11">
        <v>3</v>
      </c>
      <c r="H32" s="11">
        <v>0</v>
      </c>
      <c r="I32" s="11">
        <v>0</v>
      </c>
      <c r="J32" s="11">
        <v>1</v>
      </c>
      <c r="K32" s="11">
        <v>0</v>
      </c>
      <c r="L32" s="11">
        <v>0</v>
      </c>
      <c r="M32" s="11">
        <v>0</v>
      </c>
      <c r="N32" s="11" t="s">
        <v>51</v>
      </c>
      <c r="O32" s="11" t="s">
        <v>52</v>
      </c>
      <c r="P32" s="4" t="s">
        <v>266</v>
      </c>
    </row>
    <row r="33" spans="1:16" x14ac:dyDescent="0.3">
      <c r="A33" s="10" t="s">
        <v>15</v>
      </c>
      <c r="B33" s="10" t="s">
        <v>3</v>
      </c>
      <c r="C33" s="11" t="s">
        <v>21</v>
      </c>
      <c r="D33" s="11" t="s">
        <v>5</v>
      </c>
      <c r="E33" s="7" t="s">
        <v>447</v>
      </c>
      <c r="F33" s="6" t="s">
        <v>448</v>
      </c>
      <c r="G33" s="11">
        <v>3</v>
      </c>
      <c r="H33" s="11">
        <v>0</v>
      </c>
      <c r="I33" s="11">
        <v>1</v>
      </c>
      <c r="J33" s="11">
        <v>0</v>
      </c>
      <c r="K33" s="11">
        <v>0</v>
      </c>
      <c r="L33" s="11">
        <v>0</v>
      </c>
      <c r="M33" s="11">
        <v>0</v>
      </c>
      <c r="N33" s="11" t="s">
        <v>74</v>
      </c>
      <c r="O33" s="11" t="s">
        <v>52</v>
      </c>
      <c r="P33" s="4" t="s">
        <v>438</v>
      </c>
    </row>
    <row r="34" spans="1:16" x14ac:dyDescent="0.3">
      <c r="A34" s="10" t="s">
        <v>15</v>
      </c>
      <c r="B34" s="10" t="s">
        <v>3</v>
      </c>
      <c r="C34" s="11" t="s">
        <v>21</v>
      </c>
      <c r="D34" s="11" t="s">
        <v>5</v>
      </c>
      <c r="E34" s="7" t="s">
        <v>455</v>
      </c>
      <c r="F34" s="6" t="s">
        <v>456</v>
      </c>
      <c r="G34" s="11">
        <v>3</v>
      </c>
      <c r="H34" s="11">
        <v>0</v>
      </c>
      <c r="I34" s="11">
        <v>1</v>
      </c>
      <c r="J34" s="11">
        <v>0</v>
      </c>
      <c r="K34" s="11">
        <v>0</v>
      </c>
      <c r="L34" s="11">
        <v>0</v>
      </c>
      <c r="M34" s="11">
        <v>0</v>
      </c>
      <c r="N34" s="11" t="s">
        <v>74</v>
      </c>
      <c r="O34" s="11" t="s">
        <v>52</v>
      </c>
      <c r="P34" s="4" t="s">
        <v>438</v>
      </c>
    </row>
    <row r="35" spans="1:16" x14ac:dyDescent="0.3">
      <c r="A35" s="10" t="s">
        <v>15</v>
      </c>
      <c r="B35" s="10" t="s">
        <v>20</v>
      </c>
      <c r="C35" s="11" t="s">
        <v>21</v>
      </c>
      <c r="D35" s="11" t="s">
        <v>5</v>
      </c>
      <c r="E35" s="7" t="s">
        <v>367</v>
      </c>
      <c r="F35" s="6" t="s">
        <v>368</v>
      </c>
      <c r="G35" s="11">
        <v>3</v>
      </c>
      <c r="H35" s="11">
        <v>0</v>
      </c>
      <c r="I35" s="11">
        <v>0</v>
      </c>
      <c r="J35" s="11">
        <v>0</v>
      </c>
      <c r="K35" s="11">
        <v>1</v>
      </c>
      <c r="L35" s="11">
        <v>0</v>
      </c>
      <c r="M35" s="11">
        <v>0</v>
      </c>
      <c r="N35" s="11" t="s">
        <v>51</v>
      </c>
      <c r="O35" s="11" t="s">
        <v>52</v>
      </c>
      <c r="P35" s="4" t="s">
        <v>295</v>
      </c>
    </row>
    <row r="36" spans="1:16" x14ac:dyDescent="0.3">
      <c r="A36" s="10" t="s">
        <v>15</v>
      </c>
      <c r="B36" s="10" t="s">
        <v>3</v>
      </c>
      <c r="C36" s="11" t="s">
        <v>21</v>
      </c>
      <c r="D36" s="11" t="s">
        <v>5</v>
      </c>
      <c r="E36" s="7" t="s">
        <v>445</v>
      </c>
      <c r="F36" s="6" t="s">
        <v>446</v>
      </c>
      <c r="G36" s="11">
        <v>3</v>
      </c>
      <c r="H36" s="11">
        <v>0</v>
      </c>
      <c r="I36" s="11">
        <v>0</v>
      </c>
      <c r="J36" s="11">
        <v>0</v>
      </c>
      <c r="K36" s="11">
        <v>0</v>
      </c>
      <c r="L36" s="11">
        <v>0</v>
      </c>
      <c r="M36" s="11">
        <v>0</v>
      </c>
      <c r="N36" s="11" t="s">
        <v>74</v>
      </c>
      <c r="O36" s="11" t="s">
        <v>52</v>
      </c>
      <c r="P36" s="4" t="s">
        <v>438</v>
      </c>
    </row>
    <row r="37" spans="1:16" x14ac:dyDescent="0.3">
      <c r="A37" s="10" t="s">
        <v>15</v>
      </c>
      <c r="B37" s="10" t="s">
        <v>144</v>
      </c>
      <c r="C37" s="11" t="s">
        <v>21</v>
      </c>
      <c r="D37" s="11" t="s">
        <v>5</v>
      </c>
      <c r="E37" s="7" t="s">
        <v>457</v>
      </c>
      <c r="F37" s="6" t="s">
        <v>458</v>
      </c>
      <c r="G37" s="11">
        <v>0</v>
      </c>
      <c r="H37" s="11">
        <v>0</v>
      </c>
      <c r="I37" s="11">
        <v>0</v>
      </c>
      <c r="J37" s="11">
        <v>0</v>
      </c>
      <c r="K37" s="11">
        <v>0</v>
      </c>
      <c r="L37" s="11">
        <v>0</v>
      </c>
      <c r="M37" s="11">
        <v>0</v>
      </c>
      <c r="N37" s="11" t="s">
        <v>51</v>
      </c>
      <c r="O37" s="11" t="s">
        <v>147</v>
      </c>
      <c r="P37" s="4" t="s">
        <v>295</v>
      </c>
    </row>
    <row r="38" spans="1:16" x14ac:dyDescent="0.3">
      <c r="A38" s="10" t="s">
        <v>15</v>
      </c>
      <c r="B38" s="10" t="s">
        <v>3</v>
      </c>
      <c r="C38" s="11" t="s">
        <v>21</v>
      </c>
      <c r="D38" s="11" t="s">
        <v>5</v>
      </c>
      <c r="E38" s="7" t="s">
        <v>436</v>
      </c>
      <c r="F38" s="6" t="s">
        <v>437</v>
      </c>
      <c r="G38" s="11">
        <v>3</v>
      </c>
      <c r="H38" s="11">
        <v>0</v>
      </c>
      <c r="I38" s="11">
        <v>1</v>
      </c>
      <c r="J38" s="11">
        <v>0</v>
      </c>
      <c r="K38" s="11">
        <v>0</v>
      </c>
      <c r="L38" s="11">
        <v>0</v>
      </c>
      <c r="M38" s="11">
        <v>0</v>
      </c>
      <c r="N38" s="11" t="s">
        <v>74</v>
      </c>
      <c r="O38" s="11" t="s">
        <v>52</v>
      </c>
      <c r="P38" s="4" t="s">
        <v>438</v>
      </c>
    </row>
    <row r="39" spans="1:16" x14ac:dyDescent="0.3">
      <c r="A39" s="10" t="s">
        <v>15</v>
      </c>
      <c r="B39" s="10" t="s">
        <v>20</v>
      </c>
      <c r="C39" s="11" t="s">
        <v>668</v>
      </c>
      <c r="D39" s="11" t="s">
        <v>5</v>
      </c>
      <c r="E39" s="7" t="s">
        <v>363</v>
      </c>
      <c r="F39" s="6" t="s">
        <v>364</v>
      </c>
      <c r="G39" s="11">
        <v>3</v>
      </c>
      <c r="H39" s="11">
        <v>0</v>
      </c>
      <c r="I39" s="11">
        <v>0</v>
      </c>
      <c r="J39" s="11">
        <v>0</v>
      </c>
      <c r="K39" s="11">
        <v>1</v>
      </c>
      <c r="L39" s="11">
        <v>0</v>
      </c>
      <c r="M39" s="11">
        <v>0</v>
      </c>
      <c r="N39" s="11" t="s">
        <v>51</v>
      </c>
      <c r="O39" s="11" t="s">
        <v>52</v>
      </c>
      <c r="P39" s="4" t="s">
        <v>295</v>
      </c>
    </row>
    <row r="40" spans="1:16" x14ac:dyDescent="0.3">
      <c r="A40" s="10" t="s">
        <v>15</v>
      </c>
      <c r="B40" s="10" t="s">
        <v>20</v>
      </c>
      <c r="C40" s="11" t="s">
        <v>23</v>
      </c>
      <c r="D40" s="11" t="s">
        <v>5</v>
      </c>
      <c r="E40" s="7" t="s">
        <v>365</v>
      </c>
      <c r="F40" s="6" t="s">
        <v>366</v>
      </c>
      <c r="G40" s="11">
        <v>3</v>
      </c>
      <c r="H40" s="11">
        <v>0</v>
      </c>
      <c r="I40" s="11">
        <v>0</v>
      </c>
      <c r="J40" s="11">
        <v>0</v>
      </c>
      <c r="K40" s="11">
        <v>1</v>
      </c>
      <c r="L40" s="11">
        <v>0</v>
      </c>
      <c r="M40" s="11">
        <v>0</v>
      </c>
      <c r="N40" s="11" t="s">
        <v>51</v>
      </c>
      <c r="O40" s="11" t="s">
        <v>52</v>
      </c>
      <c r="P40" s="4" t="s">
        <v>295</v>
      </c>
    </row>
    <row r="41" spans="1:16" x14ac:dyDescent="0.3">
      <c r="A41" s="10" t="s">
        <v>15</v>
      </c>
      <c r="B41" s="10" t="s">
        <v>48</v>
      </c>
      <c r="C41" s="11" t="s">
        <v>21</v>
      </c>
      <c r="D41" s="11" t="s">
        <v>5</v>
      </c>
      <c r="E41" s="7" t="s">
        <v>260</v>
      </c>
      <c r="F41" s="6" t="s">
        <v>261</v>
      </c>
      <c r="G41" s="11">
        <v>3</v>
      </c>
      <c r="H41" s="11">
        <v>0</v>
      </c>
      <c r="I41" s="11">
        <v>0</v>
      </c>
      <c r="J41" s="11">
        <v>0</v>
      </c>
      <c r="K41" s="11">
        <v>1</v>
      </c>
      <c r="L41" s="11">
        <v>0</v>
      </c>
      <c r="M41" s="11">
        <v>0</v>
      </c>
      <c r="N41" s="11" t="s">
        <v>51</v>
      </c>
      <c r="O41" s="11" t="s">
        <v>52</v>
      </c>
      <c r="P41" s="4" t="s">
        <v>257</v>
      </c>
    </row>
    <row r="42" spans="1:16" x14ac:dyDescent="0.3">
      <c r="A42" s="10" t="s">
        <v>15</v>
      </c>
      <c r="B42" s="10" t="s">
        <v>3</v>
      </c>
      <c r="C42" s="11" t="s">
        <v>21</v>
      </c>
      <c r="D42" s="11" t="s">
        <v>5</v>
      </c>
      <c r="E42" s="7" t="s">
        <v>449</v>
      </c>
      <c r="F42" s="6" t="s">
        <v>450</v>
      </c>
      <c r="G42" s="11">
        <v>3</v>
      </c>
      <c r="H42" s="11">
        <v>0</v>
      </c>
      <c r="I42" s="11">
        <v>1</v>
      </c>
      <c r="J42" s="11">
        <v>0</v>
      </c>
      <c r="K42" s="11">
        <v>0</v>
      </c>
      <c r="L42" s="11">
        <v>0</v>
      </c>
      <c r="M42" s="11">
        <v>0</v>
      </c>
      <c r="N42" s="11" t="s">
        <v>74</v>
      </c>
      <c r="O42" s="11" t="s">
        <v>52</v>
      </c>
      <c r="P42" s="4" t="s">
        <v>438</v>
      </c>
    </row>
    <row r="43" spans="1:16" x14ac:dyDescent="0.3">
      <c r="A43" s="10" t="s">
        <v>19</v>
      </c>
      <c r="B43" s="10" t="s">
        <v>3</v>
      </c>
      <c r="C43" s="11" t="s">
        <v>21</v>
      </c>
      <c r="D43" s="11" t="s">
        <v>5</v>
      </c>
      <c r="E43" s="7" t="s">
        <v>374</v>
      </c>
      <c r="F43" s="6" t="s">
        <v>375</v>
      </c>
      <c r="G43" s="11">
        <v>3</v>
      </c>
      <c r="H43" s="11">
        <v>0</v>
      </c>
      <c r="I43" s="11">
        <v>1</v>
      </c>
      <c r="J43" s="11">
        <v>0</v>
      </c>
      <c r="K43" s="11">
        <v>0</v>
      </c>
      <c r="L43" s="11">
        <v>0</v>
      </c>
      <c r="M43" s="11">
        <v>0</v>
      </c>
      <c r="N43" s="11" t="s">
        <v>74</v>
      </c>
      <c r="O43" s="11" t="s">
        <v>52</v>
      </c>
      <c r="P43" s="4" t="s">
        <v>376</v>
      </c>
    </row>
    <row r="44" spans="1:16" x14ac:dyDescent="0.3">
      <c r="A44" s="10" t="s">
        <v>19</v>
      </c>
      <c r="B44" s="10" t="s">
        <v>3</v>
      </c>
      <c r="C44" s="11" t="s">
        <v>21</v>
      </c>
      <c r="D44" s="11" t="s">
        <v>5</v>
      </c>
      <c r="E44" s="7" t="s">
        <v>377</v>
      </c>
      <c r="F44" s="6" t="s">
        <v>378</v>
      </c>
      <c r="G44" s="11">
        <v>3</v>
      </c>
      <c r="H44" s="11">
        <v>0</v>
      </c>
      <c r="I44" s="11">
        <v>1</v>
      </c>
      <c r="J44" s="11">
        <v>0</v>
      </c>
      <c r="K44" s="11">
        <v>0</v>
      </c>
      <c r="L44" s="11">
        <v>0</v>
      </c>
      <c r="M44" s="11">
        <v>0</v>
      </c>
      <c r="N44" s="11" t="s">
        <v>74</v>
      </c>
      <c r="O44" s="11" t="s">
        <v>52</v>
      </c>
      <c r="P44" s="4" t="s">
        <v>162</v>
      </c>
    </row>
    <row r="45" spans="1:16" x14ac:dyDescent="0.3">
      <c r="A45" s="10" t="s">
        <v>19</v>
      </c>
      <c r="B45" s="10" t="s">
        <v>48</v>
      </c>
      <c r="C45" s="11" t="s">
        <v>22</v>
      </c>
      <c r="D45" s="11" t="s">
        <v>5</v>
      </c>
      <c r="E45" s="7" t="s">
        <v>590</v>
      </c>
      <c r="F45" s="6" t="s">
        <v>161</v>
      </c>
      <c r="G45" s="11">
        <v>3</v>
      </c>
      <c r="H45" s="11">
        <v>0</v>
      </c>
      <c r="I45" s="11">
        <v>0</v>
      </c>
      <c r="J45" s="11">
        <v>0</v>
      </c>
      <c r="K45" s="11">
        <v>1</v>
      </c>
      <c r="L45" s="11">
        <v>0</v>
      </c>
      <c r="M45" s="11">
        <v>0</v>
      </c>
      <c r="N45" s="11" t="s">
        <v>51</v>
      </c>
      <c r="O45" s="11" t="s">
        <v>52</v>
      </c>
      <c r="P45" s="4" t="s">
        <v>162</v>
      </c>
    </row>
    <row r="46" spans="1:16" x14ac:dyDescent="0.3">
      <c r="A46" s="10" t="s">
        <v>19</v>
      </c>
      <c r="B46" s="10" t="s">
        <v>20</v>
      </c>
      <c r="C46" s="11" t="s">
        <v>668</v>
      </c>
      <c r="D46" s="11" t="s">
        <v>5</v>
      </c>
      <c r="E46" s="7" t="s">
        <v>589</v>
      </c>
      <c r="F46" s="6" t="s">
        <v>301</v>
      </c>
      <c r="G46" s="11">
        <v>3</v>
      </c>
      <c r="H46" s="11">
        <v>0</v>
      </c>
      <c r="I46" s="11">
        <v>0</v>
      </c>
      <c r="J46" s="11">
        <v>0</v>
      </c>
      <c r="K46" s="11">
        <v>1</v>
      </c>
      <c r="L46" s="11">
        <v>0</v>
      </c>
      <c r="M46" s="11">
        <v>0</v>
      </c>
      <c r="N46" s="11" t="s">
        <v>51</v>
      </c>
      <c r="O46" s="11" t="s">
        <v>52</v>
      </c>
      <c r="P46" s="4" t="s">
        <v>162</v>
      </c>
    </row>
    <row r="47" spans="1:16" x14ac:dyDescent="0.3">
      <c r="A47" s="10" t="s">
        <v>19</v>
      </c>
      <c r="B47" s="10" t="s">
        <v>48</v>
      </c>
      <c r="C47" s="11" t="s">
        <v>21</v>
      </c>
      <c r="D47" s="11" t="s">
        <v>5</v>
      </c>
      <c r="E47" s="7" t="s">
        <v>163</v>
      </c>
      <c r="F47" s="6" t="s">
        <v>164</v>
      </c>
      <c r="G47" s="11">
        <v>3</v>
      </c>
      <c r="H47" s="11">
        <v>0</v>
      </c>
      <c r="I47" s="11">
        <v>0</v>
      </c>
      <c r="J47" s="11">
        <v>0</v>
      </c>
      <c r="K47" s="11">
        <v>1</v>
      </c>
      <c r="L47" s="11">
        <v>0</v>
      </c>
      <c r="M47" s="11">
        <v>0</v>
      </c>
      <c r="N47" s="11" t="s">
        <v>51</v>
      </c>
      <c r="O47" s="11" t="s">
        <v>52</v>
      </c>
      <c r="P47" s="4" t="s">
        <v>162</v>
      </c>
    </row>
    <row r="48" spans="1:16" x14ac:dyDescent="0.3">
      <c r="A48" s="10" t="s">
        <v>19</v>
      </c>
      <c r="B48" s="10" t="s">
        <v>86</v>
      </c>
      <c r="C48" s="11" t="s">
        <v>668</v>
      </c>
      <c r="D48" s="11" t="s">
        <v>5</v>
      </c>
      <c r="E48" s="7" t="s">
        <v>302</v>
      </c>
      <c r="F48" s="6" t="s">
        <v>303</v>
      </c>
      <c r="G48" s="11">
        <v>3</v>
      </c>
      <c r="H48" s="11">
        <v>0</v>
      </c>
      <c r="I48" s="11">
        <v>0</v>
      </c>
      <c r="J48" s="11">
        <v>0</v>
      </c>
      <c r="K48" s="11">
        <v>1</v>
      </c>
      <c r="L48" s="11">
        <v>1</v>
      </c>
      <c r="M48" s="11">
        <v>0</v>
      </c>
      <c r="N48" s="11" t="s">
        <v>51</v>
      </c>
      <c r="O48" s="11" t="s">
        <v>52</v>
      </c>
      <c r="P48" s="4" t="s">
        <v>162</v>
      </c>
    </row>
    <row r="49" spans="1:16" x14ac:dyDescent="0.3">
      <c r="A49" s="10" t="s">
        <v>19</v>
      </c>
      <c r="B49" s="10" t="s">
        <v>63</v>
      </c>
      <c r="C49" s="11" t="s">
        <v>21</v>
      </c>
      <c r="D49" s="11" t="s">
        <v>5</v>
      </c>
      <c r="E49" s="7" t="s">
        <v>267</v>
      </c>
      <c r="F49" s="6" t="s">
        <v>268</v>
      </c>
      <c r="G49" s="11">
        <v>3</v>
      </c>
      <c r="H49" s="11">
        <v>0</v>
      </c>
      <c r="I49" s="11">
        <v>0</v>
      </c>
      <c r="J49" s="11">
        <v>1</v>
      </c>
      <c r="K49" s="11">
        <v>0</v>
      </c>
      <c r="L49" s="11">
        <v>0</v>
      </c>
      <c r="M49" s="11">
        <v>0</v>
      </c>
      <c r="N49" s="11" t="s">
        <v>51</v>
      </c>
      <c r="O49" s="11" t="s">
        <v>52</v>
      </c>
      <c r="P49" s="4" t="s">
        <v>162</v>
      </c>
    </row>
    <row r="50" spans="1:16" x14ac:dyDescent="0.3">
      <c r="A50" s="10" t="s">
        <v>165</v>
      </c>
      <c r="B50" s="10" t="s">
        <v>20</v>
      </c>
      <c r="C50" s="11" t="s">
        <v>668</v>
      </c>
      <c r="D50" s="11" t="s">
        <v>5</v>
      </c>
      <c r="E50" s="7" t="s">
        <v>304</v>
      </c>
      <c r="F50" s="6" t="s">
        <v>305</v>
      </c>
      <c r="G50" s="11">
        <v>3</v>
      </c>
      <c r="H50" s="11">
        <v>0</v>
      </c>
      <c r="I50" s="11">
        <v>0</v>
      </c>
      <c r="J50" s="11">
        <v>0</v>
      </c>
      <c r="K50" s="11">
        <v>1</v>
      </c>
      <c r="L50" s="11">
        <v>0</v>
      </c>
      <c r="M50" s="11">
        <v>0</v>
      </c>
      <c r="N50" s="11" t="s">
        <v>51</v>
      </c>
      <c r="O50" s="11" t="s">
        <v>52</v>
      </c>
      <c r="P50" s="4" t="s">
        <v>168</v>
      </c>
    </row>
    <row r="51" spans="1:16" x14ac:dyDescent="0.3">
      <c r="A51" s="10" t="s">
        <v>165</v>
      </c>
      <c r="B51" s="10" t="s">
        <v>3</v>
      </c>
      <c r="C51" s="11" t="s">
        <v>21</v>
      </c>
      <c r="D51" s="11" t="s">
        <v>5</v>
      </c>
      <c r="E51" s="7" t="s">
        <v>386</v>
      </c>
      <c r="F51" s="6" t="s">
        <v>387</v>
      </c>
      <c r="G51" s="11">
        <v>3</v>
      </c>
      <c r="H51" s="11">
        <v>0</v>
      </c>
      <c r="I51" s="11">
        <v>0</v>
      </c>
      <c r="J51" s="11">
        <v>0</v>
      </c>
      <c r="K51" s="11">
        <v>0</v>
      </c>
      <c r="L51" s="11">
        <v>0</v>
      </c>
      <c r="M51" s="11">
        <v>0</v>
      </c>
      <c r="N51" s="11" t="s">
        <v>74</v>
      </c>
      <c r="O51" s="11" t="s">
        <v>52</v>
      </c>
      <c r="P51" s="4" t="s">
        <v>388</v>
      </c>
    </row>
    <row r="52" spans="1:16" x14ac:dyDescent="0.3">
      <c r="A52" s="10" t="s">
        <v>165</v>
      </c>
      <c r="B52" s="10" t="s">
        <v>48</v>
      </c>
      <c r="C52" s="11" t="s">
        <v>21</v>
      </c>
      <c r="D52" s="11" t="s">
        <v>5</v>
      </c>
      <c r="E52" s="7" t="s">
        <v>169</v>
      </c>
      <c r="F52" s="6" t="s">
        <v>170</v>
      </c>
      <c r="G52" s="11">
        <v>3</v>
      </c>
      <c r="H52" s="11">
        <v>0</v>
      </c>
      <c r="I52" s="11">
        <v>0</v>
      </c>
      <c r="J52" s="11">
        <v>0</v>
      </c>
      <c r="K52" s="11">
        <v>1</v>
      </c>
      <c r="L52" s="11">
        <v>0</v>
      </c>
      <c r="M52" s="11">
        <v>0</v>
      </c>
      <c r="N52" s="11" t="s">
        <v>51</v>
      </c>
      <c r="O52" s="11" t="s">
        <v>52</v>
      </c>
      <c r="P52" s="4" t="s">
        <v>168</v>
      </c>
    </row>
    <row r="53" spans="1:16" x14ac:dyDescent="0.3">
      <c r="A53" s="10" t="s">
        <v>165</v>
      </c>
      <c r="B53" s="10" t="s">
        <v>48</v>
      </c>
      <c r="C53" s="11" t="s">
        <v>22</v>
      </c>
      <c r="D53" s="11" t="s">
        <v>5</v>
      </c>
      <c r="E53" s="7" t="s">
        <v>166</v>
      </c>
      <c r="F53" s="6" t="s">
        <v>167</v>
      </c>
      <c r="G53" s="11">
        <v>3</v>
      </c>
      <c r="H53" s="11">
        <v>0</v>
      </c>
      <c r="I53" s="11">
        <v>0</v>
      </c>
      <c r="J53" s="11">
        <v>0</v>
      </c>
      <c r="K53" s="11">
        <v>1</v>
      </c>
      <c r="L53" s="11">
        <v>0</v>
      </c>
      <c r="M53" s="11">
        <v>0</v>
      </c>
      <c r="N53" s="11" t="s">
        <v>51</v>
      </c>
      <c r="O53" s="11" t="s">
        <v>52</v>
      </c>
      <c r="P53" s="4" t="s">
        <v>168</v>
      </c>
    </row>
    <row r="54" spans="1:16" x14ac:dyDescent="0.3">
      <c r="A54" s="10" t="s">
        <v>165</v>
      </c>
      <c r="B54" s="10" t="s">
        <v>63</v>
      </c>
      <c r="C54" s="11" t="s">
        <v>23</v>
      </c>
      <c r="D54" s="11" t="s">
        <v>5</v>
      </c>
      <c r="E54" s="7" t="s">
        <v>269</v>
      </c>
      <c r="F54" s="6" t="s">
        <v>270</v>
      </c>
      <c r="G54" s="11">
        <v>3</v>
      </c>
      <c r="H54" s="11">
        <v>0</v>
      </c>
      <c r="I54" s="11">
        <v>1</v>
      </c>
      <c r="J54" s="11">
        <v>1</v>
      </c>
      <c r="K54" s="11">
        <v>0</v>
      </c>
      <c r="L54" s="11">
        <v>0</v>
      </c>
      <c r="M54" s="11">
        <v>1</v>
      </c>
      <c r="N54" s="11" t="s">
        <v>66</v>
      </c>
      <c r="O54" s="11" t="s">
        <v>52</v>
      </c>
      <c r="P54" s="4" t="s">
        <v>271</v>
      </c>
    </row>
    <row r="55" spans="1:16" x14ac:dyDescent="0.3">
      <c r="A55" s="10" t="s">
        <v>165</v>
      </c>
      <c r="B55" s="10" t="s">
        <v>20</v>
      </c>
      <c r="C55" s="11" t="s">
        <v>668</v>
      </c>
      <c r="D55" s="11" t="s">
        <v>5</v>
      </c>
      <c r="E55" s="7" t="s">
        <v>306</v>
      </c>
      <c r="F55" s="6" t="s">
        <v>307</v>
      </c>
      <c r="G55" s="11">
        <v>3</v>
      </c>
      <c r="H55" s="11">
        <v>0</v>
      </c>
      <c r="I55" s="11">
        <v>0</v>
      </c>
      <c r="J55" s="11">
        <v>0</v>
      </c>
      <c r="K55" s="11">
        <v>1</v>
      </c>
      <c r="L55" s="11">
        <v>0</v>
      </c>
      <c r="M55" s="11">
        <v>0</v>
      </c>
      <c r="N55" s="11" t="s">
        <v>51</v>
      </c>
      <c r="O55" s="11" t="s">
        <v>52</v>
      </c>
      <c r="P55" s="4" t="s">
        <v>168</v>
      </c>
    </row>
    <row r="56" spans="1:16" x14ac:dyDescent="0.3">
      <c r="A56" s="10" t="s">
        <v>165</v>
      </c>
      <c r="B56" s="10" t="s">
        <v>48</v>
      </c>
      <c r="C56" s="11" t="s">
        <v>21</v>
      </c>
      <c r="D56" s="11" t="s">
        <v>5</v>
      </c>
      <c r="E56" s="7" t="s">
        <v>171</v>
      </c>
      <c r="F56" s="6" t="s">
        <v>172</v>
      </c>
      <c r="G56" s="11">
        <v>3</v>
      </c>
      <c r="H56" s="11">
        <v>0</v>
      </c>
      <c r="I56" s="11">
        <v>0</v>
      </c>
      <c r="J56" s="11">
        <v>0</v>
      </c>
      <c r="K56" s="11">
        <v>1</v>
      </c>
      <c r="L56" s="11">
        <v>0</v>
      </c>
      <c r="M56" s="11">
        <v>0</v>
      </c>
      <c r="N56" s="11" t="s">
        <v>51</v>
      </c>
      <c r="O56" s="11" t="s">
        <v>52</v>
      </c>
      <c r="P56" s="4" t="s">
        <v>168</v>
      </c>
    </row>
    <row r="57" spans="1:16" x14ac:dyDescent="0.3">
      <c r="A57" s="10" t="s">
        <v>165</v>
      </c>
      <c r="B57" s="10" t="s">
        <v>3</v>
      </c>
      <c r="C57" s="11" t="s">
        <v>21</v>
      </c>
      <c r="D57" s="11" t="s">
        <v>5</v>
      </c>
      <c r="E57" s="7" t="s">
        <v>591</v>
      </c>
      <c r="F57" s="6" t="s">
        <v>393</v>
      </c>
      <c r="G57" s="14">
        <v>0</v>
      </c>
      <c r="H57" s="11">
        <v>0</v>
      </c>
      <c r="I57" s="11">
        <v>0</v>
      </c>
      <c r="J57" s="11">
        <v>0</v>
      </c>
      <c r="K57" s="11">
        <v>0</v>
      </c>
      <c r="L57" s="11">
        <v>0</v>
      </c>
      <c r="M57" s="11">
        <v>0</v>
      </c>
      <c r="N57" s="11" t="s">
        <v>74</v>
      </c>
      <c r="O57" s="31" t="s">
        <v>147</v>
      </c>
      <c r="P57" s="4" t="s">
        <v>168</v>
      </c>
    </row>
    <row r="58" spans="1:16" x14ac:dyDescent="0.3">
      <c r="A58" s="10" t="s">
        <v>47</v>
      </c>
      <c r="B58" s="10" t="s">
        <v>144</v>
      </c>
      <c r="C58" s="11" t="s">
        <v>21</v>
      </c>
      <c r="D58" s="11" t="s">
        <v>5</v>
      </c>
      <c r="E58" s="7" t="s">
        <v>145</v>
      </c>
      <c r="F58" s="6" t="s">
        <v>146</v>
      </c>
      <c r="G58" s="11">
        <v>0</v>
      </c>
      <c r="H58" s="11">
        <v>0</v>
      </c>
      <c r="I58" s="11">
        <v>0</v>
      </c>
      <c r="J58" s="11">
        <v>0</v>
      </c>
      <c r="K58" s="11">
        <v>0</v>
      </c>
      <c r="L58" s="11">
        <v>0</v>
      </c>
      <c r="M58" s="11">
        <v>0</v>
      </c>
      <c r="N58" s="11" t="s">
        <v>51</v>
      </c>
      <c r="O58" s="11" t="s">
        <v>147</v>
      </c>
      <c r="P58" s="4" t="s">
        <v>62</v>
      </c>
    </row>
    <row r="59" spans="1:16" x14ac:dyDescent="0.3">
      <c r="A59" s="10" t="s">
        <v>194</v>
      </c>
      <c r="B59" s="10" t="s">
        <v>48</v>
      </c>
      <c r="C59" s="11" t="s">
        <v>21</v>
      </c>
      <c r="D59" s="11" t="s">
        <v>5</v>
      </c>
      <c r="E59" s="7" t="s">
        <v>195</v>
      </c>
      <c r="F59" s="6" t="s">
        <v>196</v>
      </c>
      <c r="G59" s="11">
        <v>3</v>
      </c>
      <c r="H59" s="11">
        <v>0</v>
      </c>
      <c r="I59" s="11">
        <v>0</v>
      </c>
      <c r="J59" s="11">
        <v>0</v>
      </c>
      <c r="K59" s="11">
        <v>1</v>
      </c>
      <c r="L59" s="11">
        <v>1</v>
      </c>
      <c r="M59" s="11">
        <v>0</v>
      </c>
      <c r="N59" s="11" t="s">
        <v>51</v>
      </c>
      <c r="O59" s="11" t="s">
        <v>52</v>
      </c>
      <c r="P59" s="4" t="s">
        <v>197</v>
      </c>
    </row>
    <row r="60" spans="1:16" x14ac:dyDescent="0.3">
      <c r="A60" s="10" t="s">
        <v>194</v>
      </c>
      <c r="B60" s="10" t="s">
        <v>48</v>
      </c>
      <c r="C60" s="11" t="s">
        <v>22</v>
      </c>
      <c r="D60" s="11" t="s">
        <v>5</v>
      </c>
      <c r="E60" s="7" t="s">
        <v>198</v>
      </c>
      <c r="F60" s="6" t="s">
        <v>199</v>
      </c>
      <c r="G60" s="11">
        <v>3</v>
      </c>
      <c r="H60" s="11">
        <v>0</v>
      </c>
      <c r="I60" s="11">
        <v>0</v>
      </c>
      <c r="J60" s="11">
        <v>0</v>
      </c>
      <c r="K60" s="11">
        <v>1</v>
      </c>
      <c r="L60" s="11">
        <v>1</v>
      </c>
      <c r="M60" s="11">
        <v>0</v>
      </c>
      <c r="N60" s="11" t="s">
        <v>51</v>
      </c>
      <c r="O60" s="11" t="s">
        <v>52</v>
      </c>
      <c r="P60" s="4" t="s">
        <v>197</v>
      </c>
    </row>
    <row r="61" spans="1:16" x14ac:dyDescent="0.3">
      <c r="A61" s="10" t="s">
        <v>194</v>
      </c>
      <c r="B61" s="10" t="s">
        <v>20</v>
      </c>
      <c r="C61" s="11" t="s">
        <v>668</v>
      </c>
      <c r="D61" s="11" t="s">
        <v>5</v>
      </c>
      <c r="E61" s="7" t="s">
        <v>314</v>
      </c>
      <c r="F61" s="6" t="s">
        <v>315</v>
      </c>
      <c r="G61" s="11">
        <v>3</v>
      </c>
      <c r="H61" s="11">
        <v>0</v>
      </c>
      <c r="I61" s="11">
        <v>0</v>
      </c>
      <c r="J61" s="11">
        <v>0</v>
      </c>
      <c r="K61" s="11">
        <v>1</v>
      </c>
      <c r="L61" s="11">
        <v>1</v>
      </c>
      <c r="M61" s="11">
        <v>0</v>
      </c>
      <c r="N61" s="11" t="s">
        <v>51</v>
      </c>
      <c r="O61" s="11" t="s">
        <v>52</v>
      </c>
      <c r="P61" s="4" t="s">
        <v>197</v>
      </c>
    </row>
    <row r="62" spans="1:16" x14ac:dyDescent="0.3">
      <c r="A62" s="10" t="s">
        <v>194</v>
      </c>
      <c r="B62" s="10" t="s">
        <v>86</v>
      </c>
      <c r="C62" s="11" t="s">
        <v>668</v>
      </c>
      <c r="D62" s="11" t="s">
        <v>5</v>
      </c>
      <c r="E62" s="7" t="s">
        <v>316</v>
      </c>
      <c r="F62" s="6" t="s">
        <v>317</v>
      </c>
      <c r="G62" s="11">
        <v>3</v>
      </c>
      <c r="H62" s="11">
        <v>0</v>
      </c>
      <c r="I62" s="11">
        <v>0</v>
      </c>
      <c r="J62" s="11">
        <v>0</v>
      </c>
      <c r="K62" s="11">
        <v>1</v>
      </c>
      <c r="L62" s="11">
        <v>1</v>
      </c>
      <c r="M62" s="11">
        <v>0</v>
      </c>
      <c r="N62" s="11" t="s">
        <v>51</v>
      </c>
      <c r="O62" s="11" t="s">
        <v>52</v>
      </c>
      <c r="P62" s="4" t="s">
        <v>197</v>
      </c>
    </row>
    <row r="63" spans="1:16" x14ac:dyDescent="0.3">
      <c r="A63" s="10" t="s">
        <v>194</v>
      </c>
      <c r="B63" s="10" t="s">
        <v>63</v>
      </c>
      <c r="C63" s="11" t="s">
        <v>21</v>
      </c>
      <c r="D63" s="11" t="s">
        <v>5</v>
      </c>
      <c r="E63" s="7" t="s">
        <v>592</v>
      </c>
      <c r="F63" s="6" t="s">
        <v>275</v>
      </c>
      <c r="G63" s="11">
        <v>3</v>
      </c>
      <c r="H63" s="11">
        <v>0</v>
      </c>
      <c r="I63" s="11">
        <v>0</v>
      </c>
      <c r="J63" s="11">
        <v>1</v>
      </c>
      <c r="K63" s="11">
        <v>0</v>
      </c>
      <c r="L63" s="11">
        <v>0</v>
      </c>
      <c r="M63" s="11">
        <v>0</v>
      </c>
      <c r="N63" s="11" t="s">
        <v>51</v>
      </c>
      <c r="O63" s="11" t="s">
        <v>52</v>
      </c>
      <c r="P63" s="4" t="s">
        <v>197</v>
      </c>
    </row>
    <row r="64" spans="1:16" x14ac:dyDescent="0.3">
      <c r="A64" s="10" t="s">
        <v>16</v>
      </c>
      <c r="B64" s="10" t="s">
        <v>48</v>
      </c>
      <c r="C64" s="11" t="s">
        <v>22</v>
      </c>
      <c r="D64" s="11" t="s">
        <v>5</v>
      </c>
      <c r="E64" s="7" t="s">
        <v>173</v>
      </c>
      <c r="F64" s="6" t="s">
        <v>174</v>
      </c>
      <c r="G64" s="11">
        <v>3</v>
      </c>
      <c r="H64" s="11">
        <v>0</v>
      </c>
      <c r="I64" s="11">
        <v>0</v>
      </c>
      <c r="J64" s="11">
        <v>0</v>
      </c>
      <c r="K64" s="11">
        <v>1</v>
      </c>
      <c r="L64" s="11">
        <v>0</v>
      </c>
      <c r="M64" s="11">
        <v>0</v>
      </c>
      <c r="N64" s="11" t="s">
        <v>51</v>
      </c>
      <c r="O64" s="11" t="s">
        <v>52</v>
      </c>
      <c r="P64" s="4" t="s">
        <v>175</v>
      </c>
    </row>
    <row r="65" spans="1:16" x14ac:dyDescent="0.3">
      <c r="A65" s="10" t="s">
        <v>16</v>
      </c>
      <c r="B65" s="10" t="s">
        <v>48</v>
      </c>
      <c r="C65" s="11" t="s">
        <v>21</v>
      </c>
      <c r="D65" s="11" t="s">
        <v>5</v>
      </c>
      <c r="E65" s="7" t="s">
        <v>188</v>
      </c>
      <c r="F65" s="6" t="s">
        <v>189</v>
      </c>
      <c r="G65" s="11">
        <v>3</v>
      </c>
      <c r="H65" s="11">
        <v>0</v>
      </c>
      <c r="I65" s="11">
        <v>0</v>
      </c>
      <c r="J65" s="11">
        <v>0</v>
      </c>
      <c r="K65" s="11">
        <v>1</v>
      </c>
      <c r="L65" s="11">
        <v>0</v>
      </c>
      <c r="M65" s="11">
        <v>0</v>
      </c>
      <c r="N65" s="11" t="s">
        <v>51</v>
      </c>
      <c r="O65" s="11" t="s">
        <v>52</v>
      </c>
      <c r="P65" s="4" t="s">
        <v>175</v>
      </c>
    </row>
    <row r="66" spans="1:16" x14ac:dyDescent="0.3">
      <c r="A66" s="10" t="s">
        <v>16</v>
      </c>
      <c r="B66" s="10" t="s">
        <v>48</v>
      </c>
      <c r="C66" s="11" t="s">
        <v>21</v>
      </c>
      <c r="D66" s="11" t="s">
        <v>5</v>
      </c>
      <c r="E66" s="7" t="s">
        <v>182</v>
      </c>
      <c r="F66" s="6" t="s">
        <v>183</v>
      </c>
      <c r="G66" s="11">
        <v>3</v>
      </c>
      <c r="H66" s="11">
        <v>0</v>
      </c>
      <c r="I66" s="11">
        <v>0</v>
      </c>
      <c r="J66" s="11">
        <v>0</v>
      </c>
      <c r="K66" s="11">
        <v>1</v>
      </c>
      <c r="L66" s="11">
        <v>0</v>
      </c>
      <c r="M66" s="11">
        <v>0</v>
      </c>
      <c r="N66" s="11" t="s">
        <v>51</v>
      </c>
      <c r="O66" s="11" t="s">
        <v>52</v>
      </c>
      <c r="P66" s="4" t="s">
        <v>175</v>
      </c>
    </row>
    <row r="67" spans="1:16" x14ac:dyDescent="0.3">
      <c r="A67" s="10" t="s">
        <v>16</v>
      </c>
      <c r="B67" s="10" t="s">
        <v>48</v>
      </c>
      <c r="C67" s="11" t="s">
        <v>21</v>
      </c>
      <c r="D67" s="11" t="s">
        <v>5</v>
      </c>
      <c r="E67" s="7" t="s">
        <v>180</v>
      </c>
      <c r="F67" s="6" t="s">
        <v>181</v>
      </c>
      <c r="G67" s="11">
        <v>3</v>
      </c>
      <c r="H67" s="11">
        <v>0</v>
      </c>
      <c r="I67" s="11">
        <v>0</v>
      </c>
      <c r="J67" s="11">
        <v>0</v>
      </c>
      <c r="K67" s="11">
        <v>1</v>
      </c>
      <c r="L67" s="11">
        <v>0</v>
      </c>
      <c r="M67" s="11">
        <v>0</v>
      </c>
      <c r="N67" s="11" t="s">
        <v>51</v>
      </c>
      <c r="O67" s="11" t="s">
        <v>52</v>
      </c>
      <c r="P67" s="4" t="s">
        <v>175</v>
      </c>
    </row>
    <row r="68" spans="1:16" x14ac:dyDescent="0.3">
      <c r="A68" s="10" t="s">
        <v>16</v>
      </c>
      <c r="B68" s="10" t="s">
        <v>48</v>
      </c>
      <c r="C68" s="11" t="s">
        <v>21</v>
      </c>
      <c r="D68" s="11" t="s">
        <v>5</v>
      </c>
      <c r="E68" s="7" t="s">
        <v>184</v>
      </c>
      <c r="F68" s="6" t="s">
        <v>185</v>
      </c>
      <c r="G68" s="11">
        <v>3</v>
      </c>
      <c r="H68" s="11">
        <v>0</v>
      </c>
      <c r="I68" s="11">
        <v>0</v>
      </c>
      <c r="J68" s="11">
        <v>0</v>
      </c>
      <c r="K68" s="11">
        <v>1</v>
      </c>
      <c r="L68" s="11">
        <v>0</v>
      </c>
      <c r="M68" s="11">
        <v>0</v>
      </c>
      <c r="N68" s="11" t="s">
        <v>51</v>
      </c>
      <c r="O68" s="11" t="s">
        <v>52</v>
      </c>
      <c r="P68" s="4" t="s">
        <v>175</v>
      </c>
    </row>
    <row r="69" spans="1:16" x14ac:dyDescent="0.3">
      <c r="A69" s="10" t="s">
        <v>16</v>
      </c>
      <c r="B69" s="10" t="s">
        <v>48</v>
      </c>
      <c r="C69" s="11" t="s">
        <v>21</v>
      </c>
      <c r="D69" s="11" t="s">
        <v>5</v>
      </c>
      <c r="E69" s="7" t="s">
        <v>176</v>
      </c>
      <c r="F69" s="6" t="s">
        <v>177</v>
      </c>
      <c r="G69" s="11">
        <v>3</v>
      </c>
      <c r="H69" s="11">
        <v>0</v>
      </c>
      <c r="I69" s="11">
        <v>0</v>
      </c>
      <c r="J69" s="11">
        <v>0</v>
      </c>
      <c r="K69" s="11">
        <v>1</v>
      </c>
      <c r="L69" s="11">
        <v>0</v>
      </c>
      <c r="M69" s="11">
        <v>0</v>
      </c>
      <c r="N69" s="11" t="s">
        <v>51</v>
      </c>
      <c r="O69" s="11" t="s">
        <v>52</v>
      </c>
      <c r="P69" s="4" t="s">
        <v>175</v>
      </c>
    </row>
    <row r="70" spans="1:16" x14ac:dyDescent="0.3">
      <c r="A70" s="10" t="s">
        <v>16</v>
      </c>
      <c r="B70" s="10" t="s">
        <v>48</v>
      </c>
      <c r="C70" s="11" t="s">
        <v>21</v>
      </c>
      <c r="D70" s="11" t="s">
        <v>5</v>
      </c>
      <c r="E70" s="7" t="s">
        <v>186</v>
      </c>
      <c r="F70" s="6" t="s">
        <v>187</v>
      </c>
      <c r="G70" s="11">
        <v>3</v>
      </c>
      <c r="H70" s="11">
        <v>0</v>
      </c>
      <c r="I70" s="11">
        <v>0</v>
      </c>
      <c r="J70" s="11">
        <v>0</v>
      </c>
      <c r="K70" s="11">
        <v>1</v>
      </c>
      <c r="L70" s="11">
        <v>0</v>
      </c>
      <c r="M70" s="11">
        <v>0</v>
      </c>
      <c r="N70" s="11" t="s">
        <v>51</v>
      </c>
      <c r="O70" s="11" t="s">
        <v>52</v>
      </c>
      <c r="P70" s="4" t="s">
        <v>175</v>
      </c>
    </row>
    <row r="71" spans="1:16" x14ac:dyDescent="0.3">
      <c r="A71" s="10" t="s">
        <v>16</v>
      </c>
      <c r="B71" s="10" t="s">
        <v>48</v>
      </c>
      <c r="C71" s="11" t="s">
        <v>21</v>
      </c>
      <c r="D71" s="11" t="s">
        <v>5</v>
      </c>
      <c r="E71" s="7" t="s">
        <v>178</v>
      </c>
      <c r="F71" s="6" t="s">
        <v>179</v>
      </c>
      <c r="G71" s="11">
        <v>3</v>
      </c>
      <c r="H71" s="11">
        <v>0</v>
      </c>
      <c r="I71" s="11">
        <v>0</v>
      </c>
      <c r="J71" s="11">
        <v>0</v>
      </c>
      <c r="K71" s="11">
        <v>1</v>
      </c>
      <c r="L71" s="11">
        <v>0</v>
      </c>
      <c r="M71" s="11">
        <v>0</v>
      </c>
      <c r="N71" s="11" t="s">
        <v>51</v>
      </c>
      <c r="O71" s="11" t="s">
        <v>52</v>
      </c>
      <c r="P71" s="4" t="s">
        <v>175</v>
      </c>
    </row>
    <row r="72" spans="1:16" x14ac:dyDescent="0.3">
      <c r="A72" s="10" t="s">
        <v>16</v>
      </c>
      <c r="B72" s="10" t="s">
        <v>86</v>
      </c>
      <c r="C72" s="11" t="s">
        <v>668</v>
      </c>
      <c r="D72" s="11" t="s">
        <v>5</v>
      </c>
      <c r="E72" s="7" t="s">
        <v>312</v>
      </c>
      <c r="F72" s="6" t="s">
        <v>313</v>
      </c>
      <c r="G72" s="11">
        <v>3</v>
      </c>
      <c r="H72" s="11">
        <v>0</v>
      </c>
      <c r="I72" s="11">
        <v>0</v>
      </c>
      <c r="J72" s="11">
        <v>0</v>
      </c>
      <c r="K72" s="11">
        <v>1</v>
      </c>
      <c r="L72" s="11">
        <v>0</v>
      </c>
      <c r="M72" s="11">
        <v>0</v>
      </c>
      <c r="N72" s="11" t="s">
        <v>51</v>
      </c>
      <c r="O72" s="11" t="s">
        <v>52</v>
      </c>
      <c r="P72" s="4" t="s">
        <v>175</v>
      </c>
    </row>
    <row r="73" spans="1:16" x14ac:dyDescent="0.3">
      <c r="A73" s="10" t="s">
        <v>16</v>
      </c>
      <c r="B73" s="10" t="s">
        <v>3</v>
      </c>
      <c r="C73" s="11" t="s">
        <v>21</v>
      </c>
      <c r="D73" s="11" t="s">
        <v>5</v>
      </c>
      <c r="E73" s="7" t="s">
        <v>394</v>
      </c>
      <c r="F73" s="6" t="s">
        <v>395</v>
      </c>
      <c r="G73" s="11">
        <v>3</v>
      </c>
      <c r="H73" s="11">
        <v>0</v>
      </c>
      <c r="I73" s="11">
        <v>0</v>
      </c>
      <c r="J73" s="11">
        <v>0</v>
      </c>
      <c r="K73" s="11">
        <v>0</v>
      </c>
      <c r="L73" s="11">
        <v>0</v>
      </c>
      <c r="M73" s="11">
        <v>0</v>
      </c>
      <c r="N73" s="11" t="s">
        <v>74</v>
      </c>
      <c r="O73" s="11" t="s">
        <v>52</v>
      </c>
      <c r="P73" s="4" t="s">
        <v>396</v>
      </c>
    </row>
    <row r="74" spans="1:16" x14ac:dyDescent="0.3">
      <c r="A74" s="10" t="s">
        <v>16</v>
      </c>
      <c r="B74" s="10" t="s">
        <v>3</v>
      </c>
      <c r="C74" s="11" t="s">
        <v>21</v>
      </c>
      <c r="D74" s="11" t="s">
        <v>5</v>
      </c>
      <c r="E74" s="7" t="s">
        <v>403</v>
      </c>
      <c r="F74" s="6" t="s">
        <v>404</v>
      </c>
      <c r="G74" s="11">
        <v>3</v>
      </c>
      <c r="H74" s="11">
        <v>0</v>
      </c>
      <c r="I74" s="11">
        <v>0</v>
      </c>
      <c r="J74" s="11">
        <v>0</v>
      </c>
      <c r="K74" s="11">
        <v>0</v>
      </c>
      <c r="L74" s="11">
        <v>0</v>
      </c>
      <c r="M74" s="11">
        <v>0</v>
      </c>
      <c r="N74" s="11" t="s">
        <v>74</v>
      </c>
      <c r="O74" s="11" t="s">
        <v>52</v>
      </c>
      <c r="P74" s="4" t="s">
        <v>396</v>
      </c>
    </row>
    <row r="75" spans="1:16" x14ac:dyDescent="0.3">
      <c r="A75" s="10" t="s">
        <v>16</v>
      </c>
      <c r="B75" s="10" t="s">
        <v>3</v>
      </c>
      <c r="C75" s="11" t="s">
        <v>21</v>
      </c>
      <c r="D75" s="11" t="s">
        <v>5</v>
      </c>
      <c r="E75" s="7" t="s">
        <v>397</v>
      </c>
      <c r="F75" s="6" t="s">
        <v>398</v>
      </c>
      <c r="G75" s="11">
        <v>3</v>
      </c>
      <c r="H75" s="11">
        <v>0</v>
      </c>
      <c r="I75" s="11">
        <v>0</v>
      </c>
      <c r="J75" s="11">
        <v>0</v>
      </c>
      <c r="K75" s="11">
        <v>0</v>
      </c>
      <c r="L75" s="11">
        <v>0</v>
      </c>
      <c r="M75" s="11">
        <v>0</v>
      </c>
      <c r="N75" s="11" t="s">
        <v>74</v>
      </c>
      <c r="O75" s="11" t="s">
        <v>52</v>
      </c>
      <c r="P75" s="4" t="s">
        <v>396</v>
      </c>
    </row>
    <row r="76" spans="1:16" x14ac:dyDescent="0.3">
      <c r="A76" s="10" t="s">
        <v>16</v>
      </c>
      <c r="B76" s="10" t="s">
        <v>20</v>
      </c>
      <c r="C76" s="11" t="s">
        <v>668</v>
      </c>
      <c r="D76" s="11" t="s">
        <v>5</v>
      </c>
      <c r="E76" s="7" t="s">
        <v>310</v>
      </c>
      <c r="F76" s="6" t="s">
        <v>311</v>
      </c>
      <c r="G76" s="11">
        <v>3</v>
      </c>
      <c r="H76" s="11">
        <v>0</v>
      </c>
      <c r="I76" s="11">
        <v>0</v>
      </c>
      <c r="J76" s="11">
        <v>0</v>
      </c>
      <c r="K76" s="11">
        <v>1</v>
      </c>
      <c r="L76" s="11">
        <v>0</v>
      </c>
      <c r="M76" s="11">
        <v>0</v>
      </c>
      <c r="N76" s="11" t="s">
        <v>51</v>
      </c>
      <c r="O76" s="11" t="s">
        <v>52</v>
      </c>
      <c r="P76" s="4" t="s">
        <v>274</v>
      </c>
    </row>
    <row r="77" spans="1:16" x14ac:dyDescent="0.3">
      <c r="A77" s="10" t="s">
        <v>16</v>
      </c>
      <c r="B77" s="10" t="s">
        <v>20</v>
      </c>
      <c r="C77" s="11" t="s">
        <v>668</v>
      </c>
      <c r="D77" s="11" t="s">
        <v>5</v>
      </c>
      <c r="E77" s="7" t="s">
        <v>308</v>
      </c>
      <c r="F77" s="6" t="s">
        <v>309</v>
      </c>
      <c r="G77" s="11">
        <v>3</v>
      </c>
      <c r="H77" s="11">
        <v>0</v>
      </c>
      <c r="I77" s="11">
        <v>0</v>
      </c>
      <c r="J77" s="11">
        <v>0</v>
      </c>
      <c r="K77" s="11">
        <v>1</v>
      </c>
      <c r="L77" s="11">
        <v>0</v>
      </c>
      <c r="M77" s="11">
        <v>0</v>
      </c>
      <c r="N77" s="11" t="s">
        <v>51</v>
      </c>
      <c r="O77" s="11" t="s">
        <v>52</v>
      </c>
      <c r="P77" s="4" t="s">
        <v>274</v>
      </c>
    </row>
    <row r="78" spans="1:16" x14ac:dyDescent="0.3">
      <c r="A78" s="10" t="s">
        <v>16</v>
      </c>
      <c r="B78" s="10" t="s">
        <v>48</v>
      </c>
      <c r="C78" s="11" t="s">
        <v>21</v>
      </c>
      <c r="D78" s="11" t="s">
        <v>5</v>
      </c>
      <c r="E78" s="7" t="s">
        <v>190</v>
      </c>
      <c r="F78" s="6" t="s">
        <v>191</v>
      </c>
      <c r="G78" s="11">
        <v>3</v>
      </c>
      <c r="H78" s="11">
        <v>0</v>
      </c>
      <c r="I78" s="11">
        <v>0</v>
      </c>
      <c r="J78" s="11">
        <v>0</v>
      </c>
      <c r="K78" s="11">
        <v>1</v>
      </c>
      <c r="L78" s="11">
        <v>0</v>
      </c>
      <c r="M78" s="11">
        <v>0</v>
      </c>
      <c r="N78" s="11" t="s">
        <v>51</v>
      </c>
      <c r="O78" s="11" t="s">
        <v>52</v>
      </c>
      <c r="P78" s="4" t="s">
        <v>175</v>
      </c>
    </row>
    <row r="79" spans="1:16" x14ac:dyDescent="0.3">
      <c r="A79" s="10" t="s">
        <v>16</v>
      </c>
      <c r="B79" s="10" t="s">
        <v>63</v>
      </c>
      <c r="C79" s="11" t="s">
        <v>21</v>
      </c>
      <c r="D79" s="11" t="s">
        <v>5</v>
      </c>
      <c r="E79" s="7" t="s">
        <v>272</v>
      </c>
      <c r="F79" s="6" t="s">
        <v>273</v>
      </c>
      <c r="G79" s="11">
        <v>3</v>
      </c>
      <c r="H79" s="11">
        <v>0</v>
      </c>
      <c r="I79" s="11">
        <v>1</v>
      </c>
      <c r="J79" s="11">
        <v>1</v>
      </c>
      <c r="K79" s="11">
        <v>0</v>
      </c>
      <c r="L79" s="11">
        <v>0</v>
      </c>
      <c r="M79" s="11">
        <v>1</v>
      </c>
      <c r="N79" s="11" t="s">
        <v>51</v>
      </c>
      <c r="O79" s="11" t="s">
        <v>52</v>
      </c>
      <c r="P79" s="4" t="s">
        <v>274</v>
      </c>
    </row>
    <row r="80" spans="1:16" x14ac:dyDescent="0.3">
      <c r="A80" s="10" t="s">
        <v>16</v>
      </c>
      <c r="B80" s="10" t="s">
        <v>48</v>
      </c>
      <c r="C80" s="11" t="s">
        <v>21</v>
      </c>
      <c r="D80" s="11" t="s">
        <v>5</v>
      </c>
      <c r="E80" s="7" t="s">
        <v>192</v>
      </c>
      <c r="F80" s="6" t="s">
        <v>193</v>
      </c>
      <c r="G80" s="11">
        <v>3</v>
      </c>
      <c r="H80" s="11">
        <v>0</v>
      </c>
      <c r="I80" s="11">
        <v>0</v>
      </c>
      <c r="J80" s="11">
        <v>0</v>
      </c>
      <c r="K80" s="11">
        <v>1</v>
      </c>
      <c r="L80" s="11">
        <v>0</v>
      </c>
      <c r="M80" s="11">
        <v>0</v>
      </c>
      <c r="N80" s="11" t="s">
        <v>51</v>
      </c>
      <c r="O80" s="11" t="s">
        <v>52</v>
      </c>
      <c r="P80" s="4" t="s">
        <v>175</v>
      </c>
    </row>
    <row r="81" spans="1:16" x14ac:dyDescent="0.3">
      <c r="A81" s="10" t="s">
        <v>16</v>
      </c>
      <c r="B81" s="10" t="s">
        <v>3</v>
      </c>
      <c r="C81" s="11" t="s">
        <v>21</v>
      </c>
      <c r="D81" s="11" t="s">
        <v>5</v>
      </c>
      <c r="E81" s="7" t="s">
        <v>593</v>
      </c>
      <c r="F81" s="6" t="s">
        <v>399</v>
      </c>
      <c r="G81" s="11">
        <v>3</v>
      </c>
      <c r="H81" s="11">
        <v>0</v>
      </c>
      <c r="I81" s="11">
        <v>1</v>
      </c>
      <c r="J81" s="11">
        <v>0</v>
      </c>
      <c r="K81" s="11">
        <v>0</v>
      </c>
      <c r="L81" s="11">
        <v>0</v>
      </c>
      <c r="M81" s="11">
        <v>0</v>
      </c>
      <c r="N81" s="11" t="s">
        <v>74</v>
      </c>
      <c r="O81" s="11" t="s">
        <v>52</v>
      </c>
      <c r="P81" s="4" t="s">
        <v>400</v>
      </c>
    </row>
    <row r="82" spans="1:16" x14ac:dyDescent="0.3">
      <c r="A82" s="10" t="s">
        <v>15</v>
      </c>
      <c r="B82" s="10" t="s">
        <v>3</v>
      </c>
      <c r="C82" s="11" t="s">
        <v>21</v>
      </c>
      <c r="D82" s="11" t="s">
        <v>5</v>
      </c>
      <c r="E82" s="7" t="s">
        <v>594</v>
      </c>
      <c r="F82" s="6" t="s">
        <v>451</v>
      </c>
      <c r="G82" s="11">
        <v>3</v>
      </c>
      <c r="H82" s="11">
        <v>0</v>
      </c>
      <c r="I82" s="11">
        <v>1</v>
      </c>
      <c r="J82" s="11">
        <v>0</v>
      </c>
      <c r="K82" s="11">
        <v>0</v>
      </c>
      <c r="L82" s="11">
        <v>0</v>
      </c>
      <c r="M82" s="11">
        <v>0</v>
      </c>
      <c r="N82" s="11" t="s">
        <v>74</v>
      </c>
      <c r="O82" s="11" t="s">
        <v>52</v>
      </c>
      <c r="P82" s="4" t="s">
        <v>400</v>
      </c>
    </row>
    <row r="83" spans="1:16" x14ac:dyDescent="0.3">
      <c r="A83" s="10" t="s">
        <v>16</v>
      </c>
      <c r="B83" s="10" t="s">
        <v>3</v>
      </c>
      <c r="C83" s="11" t="s">
        <v>21</v>
      </c>
      <c r="D83" s="11" t="s">
        <v>5</v>
      </c>
      <c r="E83" s="7" t="s">
        <v>401</v>
      </c>
      <c r="F83" s="6" t="s">
        <v>402</v>
      </c>
      <c r="G83" s="11">
        <v>3</v>
      </c>
      <c r="H83" s="11">
        <v>0</v>
      </c>
      <c r="I83" s="11">
        <v>1</v>
      </c>
      <c r="J83" s="11">
        <v>0</v>
      </c>
      <c r="K83" s="11">
        <v>0</v>
      </c>
      <c r="L83" s="11">
        <v>0</v>
      </c>
      <c r="M83" s="11">
        <v>0</v>
      </c>
      <c r="N83" s="11" t="s">
        <v>74</v>
      </c>
      <c r="O83" s="11" t="s">
        <v>52</v>
      </c>
      <c r="P83" s="4" t="s">
        <v>400</v>
      </c>
    </row>
    <row r="84" spans="1:16" x14ac:dyDescent="0.3">
      <c r="A84" s="10" t="s">
        <v>47</v>
      </c>
      <c r="B84" s="10" t="s">
        <v>86</v>
      </c>
      <c r="C84" s="11" t="s">
        <v>21</v>
      </c>
      <c r="D84" s="11" t="s">
        <v>5</v>
      </c>
      <c r="E84" s="7" t="s">
        <v>112</v>
      </c>
      <c r="F84" s="6" t="s">
        <v>113</v>
      </c>
      <c r="G84" s="11">
        <v>3</v>
      </c>
      <c r="H84" s="11">
        <v>0</v>
      </c>
      <c r="I84" s="11">
        <v>0</v>
      </c>
      <c r="J84" s="11">
        <v>0</v>
      </c>
      <c r="K84" s="11">
        <v>1</v>
      </c>
      <c r="L84" s="11">
        <v>0</v>
      </c>
      <c r="M84" s="11">
        <v>0</v>
      </c>
      <c r="N84" s="11" t="s">
        <v>114</v>
      </c>
      <c r="O84" s="11" t="s">
        <v>52</v>
      </c>
      <c r="P84" s="4" t="s">
        <v>115</v>
      </c>
    </row>
    <row r="85" spans="1:16" x14ac:dyDescent="0.3">
      <c r="A85" s="10" t="s">
        <v>200</v>
      </c>
      <c r="B85" s="10" t="s">
        <v>48</v>
      </c>
      <c r="C85" s="11" t="s">
        <v>21</v>
      </c>
      <c r="D85" s="11" t="s">
        <v>5</v>
      </c>
      <c r="E85" s="7" t="s">
        <v>204</v>
      </c>
      <c r="F85" s="6" t="s">
        <v>205</v>
      </c>
      <c r="G85" s="11">
        <v>3</v>
      </c>
      <c r="H85" s="11">
        <v>0</v>
      </c>
      <c r="I85" s="11">
        <v>0</v>
      </c>
      <c r="J85" s="11">
        <v>0</v>
      </c>
      <c r="K85" s="11">
        <v>1</v>
      </c>
      <c r="L85" s="11">
        <v>0</v>
      </c>
      <c r="M85" s="11">
        <v>0</v>
      </c>
      <c r="N85" s="11" t="s">
        <v>51</v>
      </c>
      <c r="O85" s="11" t="s">
        <v>52</v>
      </c>
      <c r="P85" s="4" t="s">
        <v>203</v>
      </c>
    </row>
    <row r="86" spans="1:16" x14ac:dyDescent="0.3">
      <c r="A86" s="10" t="s">
        <v>200</v>
      </c>
      <c r="B86" s="10" t="s">
        <v>48</v>
      </c>
      <c r="C86" s="11" t="s">
        <v>22</v>
      </c>
      <c r="D86" s="11" t="s">
        <v>5</v>
      </c>
      <c r="E86" s="7" t="s">
        <v>201</v>
      </c>
      <c r="F86" s="6" t="s">
        <v>202</v>
      </c>
      <c r="G86" s="11">
        <v>3</v>
      </c>
      <c r="H86" s="11">
        <v>0</v>
      </c>
      <c r="I86" s="11">
        <v>0</v>
      </c>
      <c r="J86" s="11">
        <v>0</v>
      </c>
      <c r="K86" s="11">
        <v>1</v>
      </c>
      <c r="L86" s="11">
        <v>0</v>
      </c>
      <c r="M86" s="11">
        <v>0</v>
      </c>
      <c r="N86" s="11" t="s">
        <v>51</v>
      </c>
      <c r="O86" s="11" t="s">
        <v>52</v>
      </c>
      <c r="P86" s="4" t="s">
        <v>203</v>
      </c>
    </row>
    <row r="87" spans="1:16" x14ac:dyDescent="0.3">
      <c r="A87" s="10" t="s">
        <v>200</v>
      </c>
      <c r="B87" s="10" t="s">
        <v>3</v>
      </c>
      <c r="C87" s="11" t="s">
        <v>21</v>
      </c>
      <c r="D87" s="11" t="s">
        <v>5</v>
      </c>
      <c r="E87" s="7" t="s">
        <v>595</v>
      </c>
      <c r="F87" s="6" t="s">
        <v>410</v>
      </c>
      <c r="G87" s="11">
        <v>3</v>
      </c>
      <c r="H87" s="11">
        <v>0</v>
      </c>
      <c r="I87" s="11">
        <v>0</v>
      </c>
      <c r="J87" s="11">
        <v>0</v>
      </c>
      <c r="K87" s="11">
        <v>0</v>
      </c>
      <c r="L87" s="11">
        <v>0</v>
      </c>
      <c r="M87" s="11">
        <v>0</v>
      </c>
      <c r="N87" s="11" t="s">
        <v>74</v>
      </c>
      <c r="O87" s="11" t="s">
        <v>52</v>
      </c>
      <c r="P87" s="4" t="s">
        <v>411</v>
      </c>
    </row>
    <row r="88" spans="1:16" x14ac:dyDescent="0.3">
      <c r="A88" s="10" t="s">
        <v>200</v>
      </c>
      <c r="B88" s="10" t="s">
        <v>20</v>
      </c>
      <c r="C88" s="11" t="s">
        <v>668</v>
      </c>
      <c r="D88" s="11" t="s">
        <v>5</v>
      </c>
      <c r="E88" s="7" t="s">
        <v>318</v>
      </c>
      <c r="F88" s="6" t="s">
        <v>319</v>
      </c>
      <c r="G88" s="11">
        <v>3</v>
      </c>
      <c r="H88" s="11">
        <v>0</v>
      </c>
      <c r="I88" s="11">
        <v>0</v>
      </c>
      <c r="J88" s="11">
        <v>0</v>
      </c>
      <c r="K88" s="11">
        <v>1</v>
      </c>
      <c r="L88" s="11">
        <v>0</v>
      </c>
      <c r="M88" s="11">
        <v>0</v>
      </c>
      <c r="N88" s="11" t="s">
        <v>51</v>
      </c>
      <c r="O88" s="11" t="s">
        <v>52</v>
      </c>
      <c r="P88" s="4" t="s">
        <v>278</v>
      </c>
    </row>
    <row r="89" spans="1:16" x14ac:dyDescent="0.3">
      <c r="A89" s="10" t="s">
        <v>200</v>
      </c>
      <c r="B89" s="10" t="s">
        <v>48</v>
      </c>
      <c r="C89" s="11" t="s">
        <v>21</v>
      </c>
      <c r="D89" s="11" t="s">
        <v>5</v>
      </c>
      <c r="E89" s="7" t="s">
        <v>206</v>
      </c>
      <c r="F89" s="6" t="s">
        <v>207</v>
      </c>
      <c r="G89" s="11">
        <v>3</v>
      </c>
      <c r="H89" s="11">
        <v>0</v>
      </c>
      <c r="I89" s="11">
        <v>0</v>
      </c>
      <c r="J89" s="11">
        <v>0</v>
      </c>
      <c r="K89" s="11">
        <v>1</v>
      </c>
      <c r="L89" s="11">
        <v>0</v>
      </c>
      <c r="M89" s="11">
        <v>0</v>
      </c>
      <c r="N89" s="11" t="s">
        <v>51</v>
      </c>
      <c r="O89" s="11" t="s">
        <v>52</v>
      </c>
      <c r="P89" s="4" t="s">
        <v>203</v>
      </c>
    </row>
    <row r="90" spans="1:16" x14ac:dyDescent="0.3">
      <c r="A90" s="10" t="s">
        <v>200</v>
      </c>
      <c r="B90" s="10" t="s">
        <v>86</v>
      </c>
      <c r="C90" s="11" t="s">
        <v>668</v>
      </c>
      <c r="D90" s="11" t="s">
        <v>5</v>
      </c>
      <c r="E90" s="7" t="s">
        <v>596</v>
      </c>
      <c r="F90" s="6" t="s">
        <v>322</v>
      </c>
      <c r="G90" s="11">
        <v>3</v>
      </c>
      <c r="H90" s="11">
        <v>0</v>
      </c>
      <c r="I90" s="11">
        <v>0</v>
      </c>
      <c r="J90" s="11">
        <v>0</v>
      </c>
      <c r="K90" s="11">
        <v>1</v>
      </c>
      <c r="L90" s="11">
        <v>0</v>
      </c>
      <c r="M90" s="11">
        <v>0</v>
      </c>
      <c r="N90" s="11" t="s">
        <v>51</v>
      </c>
      <c r="O90" s="11" t="s">
        <v>52</v>
      </c>
      <c r="P90" s="4" t="s">
        <v>278</v>
      </c>
    </row>
    <row r="91" spans="1:16" x14ac:dyDescent="0.3">
      <c r="A91" s="10" t="s">
        <v>200</v>
      </c>
      <c r="B91" s="10" t="s">
        <v>63</v>
      </c>
      <c r="C91" s="11" t="s">
        <v>21</v>
      </c>
      <c r="D91" s="11" t="s">
        <v>5</v>
      </c>
      <c r="E91" s="7" t="s">
        <v>597</v>
      </c>
      <c r="F91" s="6" t="s">
        <v>279</v>
      </c>
      <c r="G91" s="11">
        <v>3</v>
      </c>
      <c r="H91" s="11">
        <v>0</v>
      </c>
      <c r="I91" s="11">
        <v>0</v>
      </c>
      <c r="J91" s="11">
        <v>1</v>
      </c>
      <c r="K91" s="11">
        <v>0</v>
      </c>
      <c r="L91" s="11">
        <v>0</v>
      </c>
      <c r="M91" s="11">
        <v>1</v>
      </c>
      <c r="N91" s="11" t="s">
        <v>66</v>
      </c>
      <c r="O91" s="11" t="s">
        <v>52</v>
      </c>
      <c r="P91" s="4" t="s">
        <v>278</v>
      </c>
    </row>
    <row r="92" spans="1:16" x14ac:dyDescent="0.3">
      <c r="A92" s="10" t="s">
        <v>200</v>
      </c>
      <c r="B92" s="10" t="s">
        <v>63</v>
      </c>
      <c r="C92" s="11" t="s">
        <v>23</v>
      </c>
      <c r="D92" s="11" t="s">
        <v>5</v>
      </c>
      <c r="E92" s="7" t="s">
        <v>598</v>
      </c>
      <c r="F92" s="6" t="s">
        <v>280</v>
      </c>
      <c r="G92" s="11">
        <v>3</v>
      </c>
      <c r="H92" s="11">
        <v>0</v>
      </c>
      <c r="I92" s="11">
        <v>0</v>
      </c>
      <c r="J92" s="11">
        <v>1</v>
      </c>
      <c r="K92" s="11">
        <v>1</v>
      </c>
      <c r="L92" s="11">
        <v>0</v>
      </c>
      <c r="M92" s="11">
        <v>0</v>
      </c>
      <c r="N92" s="11" t="s">
        <v>51</v>
      </c>
      <c r="O92" s="11" t="s">
        <v>52</v>
      </c>
      <c r="P92" s="4" t="s">
        <v>278</v>
      </c>
    </row>
    <row r="93" spans="1:16" x14ac:dyDescent="0.3">
      <c r="A93" s="10" t="s">
        <v>200</v>
      </c>
      <c r="B93" s="10" t="s">
        <v>63</v>
      </c>
      <c r="C93" s="11" t="s">
        <v>21</v>
      </c>
      <c r="D93" s="11" t="s">
        <v>5</v>
      </c>
      <c r="E93" s="7" t="s">
        <v>276</v>
      </c>
      <c r="F93" s="6" t="s">
        <v>277</v>
      </c>
      <c r="G93" s="11">
        <v>3</v>
      </c>
      <c r="H93" s="11">
        <v>0</v>
      </c>
      <c r="I93" s="11">
        <v>0</v>
      </c>
      <c r="J93" s="11">
        <v>1</v>
      </c>
      <c r="K93" s="11">
        <v>0</v>
      </c>
      <c r="L93" s="11">
        <v>0</v>
      </c>
      <c r="M93" s="11">
        <v>0</v>
      </c>
      <c r="N93" s="11" t="s">
        <v>51</v>
      </c>
      <c r="O93" s="11" t="s">
        <v>52</v>
      </c>
      <c r="P93" s="4" t="s">
        <v>278</v>
      </c>
    </row>
    <row r="94" spans="1:16" x14ac:dyDescent="0.3">
      <c r="A94" s="10" t="s">
        <v>200</v>
      </c>
      <c r="B94" s="10" t="s">
        <v>86</v>
      </c>
      <c r="C94" s="11" t="s">
        <v>23</v>
      </c>
      <c r="D94" s="11" t="s">
        <v>5</v>
      </c>
      <c r="E94" s="7" t="s">
        <v>320</v>
      </c>
      <c r="F94" s="6" t="s">
        <v>321</v>
      </c>
      <c r="G94" s="11">
        <v>3</v>
      </c>
      <c r="H94" s="11">
        <v>0</v>
      </c>
      <c r="I94" s="11">
        <v>0</v>
      </c>
      <c r="J94" s="11">
        <v>0</v>
      </c>
      <c r="K94" s="11">
        <v>1</v>
      </c>
      <c r="L94" s="11">
        <v>1</v>
      </c>
      <c r="M94" s="11">
        <v>0</v>
      </c>
      <c r="N94" s="11" t="s">
        <v>66</v>
      </c>
      <c r="O94" s="11" t="s">
        <v>52</v>
      </c>
      <c r="P94" s="4" t="s">
        <v>278</v>
      </c>
    </row>
    <row r="95" spans="1:16" x14ac:dyDescent="0.3">
      <c r="A95" s="10" t="s">
        <v>47</v>
      </c>
      <c r="B95" s="10" t="s">
        <v>48</v>
      </c>
      <c r="C95" s="11" t="s">
        <v>21</v>
      </c>
      <c r="D95" s="11" t="s">
        <v>5</v>
      </c>
      <c r="E95" s="7" t="s">
        <v>49</v>
      </c>
      <c r="F95" s="6" t="s">
        <v>50</v>
      </c>
      <c r="G95" s="11">
        <v>3</v>
      </c>
      <c r="H95" s="11">
        <v>0</v>
      </c>
      <c r="I95" s="11">
        <v>0</v>
      </c>
      <c r="J95" s="11">
        <v>0</v>
      </c>
      <c r="K95" s="11">
        <v>1</v>
      </c>
      <c r="L95" s="11">
        <v>0</v>
      </c>
      <c r="M95" s="11">
        <v>0</v>
      </c>
      <c r="N95" s="11" t="s">
        <v>51</v>
      </c>
      <c r="O95" s="11" t="s">
        <v>52</v>
      </c>
      <c r="P95" s="4" t="s">
        <v>53</v>
      </c>
    </row>
    <row r="96" spans="1:16" x14ac:dyDescent="0.3">
      <c r="A96" s="10" t="s">
        <v>47</v>
      </c>
      <c r="B96" s="10" t="s">
        <v>63</v>
      </c>
      <c r="C96" s="11" t="s">
        <v>23</v>
      </c>
      <c r="D96" s="11" t="s">
        <v>5</v>
      </c>
      <c r="E96" s="7" t="s">
        <v>68</v>
      </c>
      <c r="F96" s="6" t="s">
        <v>69</v>
      </c>
      <c r="G96" s="11">
        <v>12</v>
      </c>
      <c r="H96" s="11">
        <v>0</v>
      </c>
      <c r="I96" s="11">
        <v>1</v>
      </c>
      <c r="J96" s="11">
        <v>1</v>
      </c>
      <c r="K96" s="11">
        <v>0</v>
      </c>
      <c r="L96" s="11">
        <v>0</v>
      </c>
      <c r="M96" s="11">
        <v>1</v>
      </c>
      <c r="N96" s="11" t="s">
        <v>66</v>
      </c>
      <c r="O96" s="11" t="s">
        <v>70</v>
      </c>
      <c r="P96" s="4" t="s">
        <v>71</v>
      </c>
    </row>
    <row r="97" spans="1:16" x14ac:dyDescent="0.3">
      <c r="A97" s="10" t="s">
        <v>47</v>
      </c>
      <c r="B97" s="10" t="s">
        <v>63</v>
      </c>
      <c r="C97" s="11" t="s">
        <v>21</v>
      </c>
      <c r="D97" s="11" t="s">
        <v>5</v>
      </c>
      <c r="E97" s="7" t="s">
        <v>599</v>
      </c>
      <c r="F97" s="6" t="s">
        <v>72</v>
      </c>
      <c r="G97" s="11">
        <v>12</v>
      </c>
      <c r="H97" s="11">
        <v>0</v>
      </c>
      <c r="I97" s="12">
        <v>1</v>
      </c>
      <c r="J97" s="11">
        <v>1</v>
      </c>
      <c r="K97" s="11">
        <v>0</v>
      </c>
      <c r="L97" s="11">
        <v>0</v>
      </c>
      <c r="M97" s="11">
        <v>1</v>
      </c>
      <c r="N97" s="11" t="s">
        <v>66</v>
      </c>
      <c r="O97" s="11" t="s">
        <v>70</v>
      </c>
      <c r="P97" s="4" t="s">
        <v>71</v>
      </c>
    </row>
    <row r="98" spans="1:16" x14ac:dyDescent="0.3">
      <c r="A98" s="10" t="s">
        <v>165</v>
      </c>
      <c r="B98" s="10" t="s">
        <v>3</v>
      </c>
      <c r="C98" s="11" t="s">
        <v>21</v>
      </c>
      <c r="D98" s="11" t="s">
        <v>5</v>
      </c>
      <c r="E98" s="7" t="s">
        <v>391</v>
      </c>
      <c r="F98" s="6" t="s">
        <v>392</v>
      </c>
      <c r="G98" s="11">
        <v>3</v>
      </c>
      <c r="H98" s="11">
        <v>0</v>
      </c>
      <c r="I98" s="11">
        <v>1</v>
      </c>
      <c r="J98" s="11">
        <v>0</v>
      </c>
      <c r="K98" s="11">
        <v>0</v>
      </c>
      <c r="L98" s="11">
        <v>0</v>
      </c>
      <c r="M98" s="11">
        <v>0</v>
      </c>
      <c r="N98" s="11" t="s">
        <v>74</v>
      </c>
      <c r="O98" s="11" t="s">
        <v>52</v>
      </c>
      <c r="P98" s="4" t="s">
        <v>168</v>
      </c>
    </row>
    <row r="99" spans="1:16" x14ac:dyDescent="0.3">
      <c r="A99" s="10" t="s">
        <v>165</v>
      </c>
      <c r="B99" s="10" t="s">
        <v>3</v>
      </c>
      <c r="C99" s="11" t="s">
        <v>21</v>
      </c>
      <c r="D99" s="11" t="s">
        <v>5</v>
      </c>
      <c r="E99" s="7" t="s">
        <v>389</v>
      </c>
      <c r="F99" s="6" t="s">
        <v>390</v>
      </c>
      <c r="G99" s="11">
        <v>3</v>
      </c>
      <c r="H99" s="11">
        <v>0</v>
      </c>
      <c r="I99" s="11">
        <v>1</v>
      </c>
      <c r="J99" s="11">
        <v>0</v>
      </c>
      <c r="K99" s="11">
        <v>0</v>
      </c>
      <c r="L99" s="11">
        <v>0</v>
      </c>
      <c r="M99" s="11">
        <v>0</v>
      </c>
      <c r="N99" s="11" t="s">
        <v>74</v>
      </c>
      <c r="O99" s="11" t="s">
        <v>52</v>
      </c>
      <c r="P99" s="4" t="s">
        <v>168</v>
      </c>
    </row>
    <row r="100" spans="1:16" x14ac:dyDescent="0.3">
      <c r="A100" s="10" t="s">
        <v>165</v>
      </c>
      <c r="B100" s="10" t="s">
        <v>3</v>
      </c>
      <c r="C100" s="11" t="s">
        <v>21</v>
      </c>
      <c r="D100" s="11" t="s">
        <v>5</v>
      </c>
      <c r="E100" s="7" t="s">
        <v>384</v>
      </c>
      <c r="F100" s="6" t="s">
        <v>385</v>
      </c>
      <c r="G100" s="11">
        <v>3</v>
      </c>
      <c r="H100" s="11">
        <v>0</v>
      </c>
      <c r="I100" s="11">
        <v>0</v>
      </c>
      <c r="J100" s="11">
        <v>0</v>
      </c>
      <c r="K100" s="11">
        <v>0</v>
      </c>
      <c r="L100" s="11">
        <v>0</v>
      </c>
      <c r="M100" s="11">
        <v>0</v>
      </c>
      <c r="N100" s="11" t="s">
        <v>74</v>
      </c>
      <c r="O100" s="11" t="s">
        <v>52</v>
      </c>
      <c r="P100" s="4" t="s">
        <v>168</v>
      </c>
    </row>
    <row r="101" spans="1:16" x14ac:dyDescent="0.3">
      <c r="A101" s="10" t="s">
        <v>47</v>
      </c>
      <c r="B101" s="10" t="s">
        <v>20</v>
      </c>
      <c r="C101" s="11" t="s">
        <v>668</v>
      </c>
      <c r="D101" s="11" t="s">
        <v>5</v>
      </c>
      <c r="E101" s="7" t="s">
        <v>99</v>
      </c>
      <c r="F101" s="6" t="s">
        <v>100</v>
      </c>
      <c r="G101" s="11">
        <v>3</v>
      </c>
      <c r="H101" s="11">
        <v>0</v>
      </c>
      <c r="I101" s="11">
        <v>0</v>
      </c>
      <c r="J101" s="11">
        <v>0</v>
      </c>
      <c r="K101" s="11">
        <v>1</v>
      </c>
      <c r="L101" s="11">
        <v>0</v>
      </c>
      <c r="M101" s="11">
        <v>0</v>
      </c>
      <c r="N101" s="11" t="s">
        <v>51</v>
      </c>
      <c r="O101" s="11" t="s">
        <v>52</v>
      </c>
      <c r="P101" s="4" t="s">
        <v>94</v>
      </c>
    </row>
    <row r="102" spans="1:16" x14ac:dyDescent="0.3">
      <c r="A102" s="10" t="s">
        <v>208</v>
      </c>
      <c r="B102" s="10" t="s">
        <v>3</v>
      </c>
      <c r="C102" s="11" t="s">
        <v>21</v>
      </c>
      <c r="D102" s="11" t="s">
        <v>5</v>
      </c>
      <c r="E102" s="7" t="s">
        <v>412</v>
      </c>
      <c r="F102" s="6" t="s">
        <v>413</v>
      </c>
      <c r="G102" s="11">
        <v>3</v>
      </c>
      <c r="H102" s="11">
        <v>0</v>
      </c>
      <c r="I102" s="11">
        <v>0</v>
      </c>
      <c r="J102" s="11">
        <v>0</v>
      </c>
      <c r="K102" s="11">
        <v>0</v>
      </c>
      <c r="L102" s="11">
        <v>0</v>
      </c>
      <c r="M102" s="11">
        <v>0</v>
      </c>
      <c r="N102" s="11" t="s">
        <v>74</v>
      </c>
      <c r="O102" s="11" t="s">
        <v>52</v>
      </c>
      <c r="P102" s="4" t="s">
        <v>212</v>
      </c>
    </row>
    <row r="103" spans="1:16" x14ac:dyDescent="0.3">
      <c r="A103" s="10" t="s">
        <v>208</v>
      </c>
      <c r="B103" s="10" t="s">
        <v>48</v>
      </c>
      <c r="C103" s="11" t="s">
        <v>21</v>
      </c>
      <c r="D103" s="11" t="s">
        <v>5</v>
      </c>
      <c r="E103" s="7" t="s">
        <v>209</v>
      </c>
      <c r="F103" s="6" t="s">
        <v>210</v>
      </c>
      <c r="G103" s="11">
        <v>3</v>
      </c>
      <c r="H103" s="11">
        <v>0</v>
      </c>
      <c r="I103" s="11">
        <v>0</v>
      </c>
      <c r="J103" s="11">
        <v>0</v>
      </c>
      <c r="K103" s="11">
        <v>1</v>
      </c>
      <c r="L103" s="11">
        <v>0</v>
      </c>
      <c r="M103" s="11">
        <v>0</v>
      </c>
      <c r="N103" s="11" t="s">
        <v>211</v>
      </c>
      <c r="O103" s="11" t="s">
        <v>52</v>
      </c>
      <c r="P103" s="4" t="s">
        <v>212</v>
      </c>
    </row>
    <row r="104" spans="1:16" x14ac:dyDescent="0.3">
      <c r="A104" s="10" t="s">
        <v>208</v>
      </c>
      <c r="B104" s="10" t="s">
        <v>48</v>
      </c>
      <c r="C104" s="11" t="s">
        <v>22</v>
      </c>
      <c r="D104" s="11" t="s">
        <v>5</v>
      </c>
      <c r="E104" s="7" t="s">
        <v>213</v>
      </c>
      <c r="F104" s="6" t="s">
        <v>214</v>
      </c>
      <c r="G104" s="11">
        <v>3</v>
      </c>
      <c r="H104" s="11">
        <v>0</v>
      </c>
      <c r="I104" s="11">
        <v>0</v>
      </c>
      <c r="J104" s="11">
        <v>0</v>
      </c>
      <c r="K104" s="11">
        <v>1</v>
      </c>
      <c r="L104" s="11">
        <v>1</v>
      </c>
      <c r="M104" s="11">
        <v>0</v>
      </c>
      <c r="N104" s="11" t="s">
        <v>211</v>
      </c>
      <c r="O104" s="11" t="s">
        <v>52</v>
      </c>
      <c r="P104" s="4" t="s">
        <v>212</v>
      </c>
    </row>
    <row r="105" spans="1:16" x14ac:dyDescent="0.3">
      <c r="A105" s="10" t="s">
        <v>208</v>
      </c>
      <c r="B105" s="10" t="s">
        <v>20</v>
      </c>
      <c r="C105" s="11" t="s">
        <v>21</v>
      </c>
      <c r="D105" s="11" t="s">
        <v>5</v>
      </c>
      <c r="E105" s="7" t="s">
        <v>327</v>
      </c>
      <c r="F105" s="6" t="s">
        <v>328</v>
      </c>
      <c r="G105" s="11">
        <v>3</v>
      </c>
      <c r="H105" s="11">
        <v>0</v>
      </c>
      <c r="I105" s="11">
        <v>0</v>
      </c>
      <c r="J105" s="11">
        <v>0</v>
      </c>
      <c r="K105" s="11">
        <v>1</v>
      </c>
      <c r="L105" s="11">
        <v>0</v>
      </c>
      <c r="M105" s="11">
        <v>0</v>
      </c>
      <c r="N105" s="11" t="s">
        <v>51</v>
      </c>
      <c r="O105" s="11" t="s">
        <v>52</v>
      </c>
      <c r="P105" s="4" t="s">
        <v>212</v>
      </c>
    </row>
    <row r="106" spans="1:16" x14ac:dyDescent="0.3">
      <c r="A106" s="10" t="s">
        <v>208</v>
      </c>
      <c r="B106" s="10" t="s">
        <v>63</v>
      </c>
      <c r="C106" s="11" t="s">
        <v>22</v>
      </c>
      <c r="D106" s="11" t="s">
        <v>5</v>
      </c>
      <c r="E106" s="7" t="s">
        <v>600</v>
      </c>
      <c r="F106" s="6" t="s">
        <v>281</v>
      </c>
      <c r="G106" s="11">
        <v>3</v>
      </c>
      <c r="H106" s="11">
        <v>0</v>
      </c>
      <c r="I106" s="11">
        <v>0</v>
      </c>
      <c r="J106" s="11">
        <v>0</v>
      </c>
      <c r="K106" s="11">
        <v>1</v>
      </c>
      <c r="L106" s="11">
        <v>0</v>
      </c>
      <c r="M106" s="11">
        <v>0</v>
      </c>
      <c r="N106" s="11" t="s">
        <v>51</v>
      </c>
      <c r="O106" s="11" t="s">
        <v>52</v>
      </c>
      <c r="P106" s="4" t="s">
        <v>212</v>
      </c>
    </row>
    <row r="107" spans="1:16" x14ac:dyDescent="0.3">
      <c r="A107" s="10" t="s">
        <v>208</v>
      </c>
      <c r="B107" s="10" t="s">
        <v>86</v>
      </c>
      <c r="C107" s="11" t="s">
        <v>668</v>
      </c>
      <c r="D107" s="11" t="s">
        <v>5</v>
      </c>
      <c r="E107" s="7" t="s">
        <v>332</v>
      </c>
      <c r="F107" s="6" t="s">
        <v>333</v>
      </c>
      <c r="G107" s="11">
        <v>3</v>
      </c>
      <c r="H107" s="11">
        <v>0</v>
      </c>
      <c r="I107" s="11">
        <v>0</v>
      </c>
      <c r="J107" s="11">
        <v>0</v>
      </c>
      <c r="K107" s="11">
        <v>1</v>
      </c>
      <c r="L107" s="11">
        <v>1</v>
      </c>
      <c r="M107" s="11">
        <v>0</v>
      </c>
      <c r="N107" s="11" t="s">
        <v>51</v>
      </c>
      <c r="O107" s="11" t="s">
        <v>52</v>
      </c>
      <c r="P107" s="4" t="s">
        <v>212</v>
      </c>
    </row>
    <row r="108" spans="1:16" x14ac:dyDescent="0.3">
      <c r="A108" s="10" t="s">
        <v>208</v>
      </c>
      <c r="B108" s="10" t="s">
        <v>20</v>
      </c>
      <c r="C108" s="11" t="s">
        <v>23</v>
      </c>
      <c r="D108" s="11" t="s">
        <v>5</v>
      </c>
      <c r="E108" s="7" t="s">
        <v>324</v>
      </c>
      <c r="F108" s="6" t="s">
        <v>325</v>
      </c>
      <c r="G108" s="11">
        <v>3</v>
      </c>
      <c r="H108" s="11">
        <v>0</v>
      </c>
      <c r="I108" s="11">
        <v>0</v>
      </c>
      <c r="J108" s="11">
        <v>0</v>
      </c>
      <c r="K108" s="11">
        <v>1</v>
      </c>
      <c r="L108" s="11">
        <v>0</v>
      </c>
      <c r="M108" s="11">
        <v>0</v>
      </c>
      <c r="N108" s="11" t="s">
        <v>51</v>
      </c>
      <c r="O108" s="11" t="s">
        <v>52</v>
      </c>
      <c r="P108" s="4" t="s">
        <v>326</v>
      </c>
    </row>
    <row r="109" spans="1:16" x14ac:dyDescent="0.3">
      <c r="A109" s="10" t="s">
        <v>208</v>
      </c>
      <c r="B109" s="10" t="s">
        <v>48</v>
      </c>
      <c r="C109" s="11" t="s">
        <v>21</v>
      </c>
      <c r="D109" s="11" t="s">
        <v>5</v>
      </c>
      <c r="E109" s="7" t="s">
        <v>215</v>
      </c>
      <c r="F109" s="6" t="s">
        <v>216</v>
      </c>
      <c r="G109" s="11">
        <v>3</v>
      </c>
      <c r="H109" s="11">
        <v>0</v>
      </c>
      <c r="I109" s="11">
        <v>0</v>
      </c>
      <c r="J109" s="11">
        <v>0</v>
      </c>
      <c r="K109" s="11">
        <v>1</v>
      </c>
      <c r="L109" s="11">
        <v>0</v>
      </c>
      <c r="M109" s="11">
        <v>0</v>
      </c>
      <c r="N109" s="11" t="s">
        <v>51</v>
      </c>
      <c r="O109" s="11" t="s">
        <v>52</v>
      </c>
      <c r="P109" s="4" t="s">
        <v>212</v>
      </c>
    </row>
    <row r="110" spans="1:16" x14ac:dyDescent="0.3">
      <c r="A110" s="10" t="s">
        <v>208</v>
      </c>
      <c r="B110" s="10" t="s">
        <v>20</v>
      </c>
      <c r="C110" s="11" t="s">
        <v>668</v>
      </c>
      <c r="D110" s="11" t="s">
        <v>5</v>
      </c>
      <c r="E110" s="15" t="s">
        <v>601</v>
      </c>
      <c r="F110" s="6" t="s">
        <v>323</v>
      </c>
      <c r="G110" s="11">
        <v>3</v>
      </c>
      <c r="H110" s="11">
        <v>0</v>
      </c>
      <c r="I110" s="11">
        <v>0</v>
      </c>
      <c r="J110" s="11">
        <v>0</v>
      </c>
      <c r="K110" s="11">
        <v>1</v>
      </c>
      <c r="L110" s="11">
        <v>0</v>
      </c>
      <c r="M110" s="11">
        <v>0</v>
      </c>
      <c r="N110" s="11" t="s">
        <v>51</v>
      </c>
      <c r="O110" s="11" t="s">
        <v>52</v>
      </c>
      <c r="P110" s="4" t="s">
        <v>212</v>
      </c>
    </row>
    <row r="111" spans="1:16" x14ac:dyDescent="0.3">
      <c r="A111" s="10" t="s">
        <v>208</v>
      </c>
      <c r="B111" s="10" t="s">
        <v>3</v>
      </c>
      <c r="C111" s="11" t="s">
        <v>21</v>
      </c>
      <c r="D111" s="11" t="s">
        <v>5</v>
      </c>
      <c r="E111" s="7" t="s">
        <v>417</v>
      </c>
      <c r="F111" s="6" t="s">
        <v>418</v>
      </c>
      <c r="G111" s="11">
        <v>3</v>
      </c>
      <c r="H111" s="11">
        <v>0</v>
      </c>
      <c r="I111" s="11">
        <v>0</v>
      </c>
      <c r="J111" s="11">
        <v>0</v>
      </c>
      <c r="K111" s="11">
        <v>0</v>
      </c>
      <c r="L111" s="11">
        <v>0</v>
      </c>
      <c r="M111" s="11">
        <v>0</v>
      </c>
      <c r="N111" s="11" t="s">
        <v>74</v>
      </c>
      <c r="O111" s="11" t="s">
        <v>52</v>
      </c>
      <c r="P111" s="4" t="s">
        <v>212</v>
      </c>
    </row>
    <row r="112" spans="1:16" x14ac:dyDescent="0.3">
      <c r="A112" s="10" t="s">
        <v>4</v>
      </c>
      <c r="B112" s="17" t="s">
        <v>3</v>
      </c>
      <c r="C112" s="16" t="s">
        <v>21</v>
      </c>
      <c r="D112" s="11" t="s">
        <v>5</v>
      </c>
      <c r="E112" s="15" t="s">
        <v>602</v>
      </c>
      <c r="F112" s="6" t="s">
        <v>490</v>
      </c>
      <c r="G112" s="14">
        <v>0</v>
      </c>
      <c r="H112" s="11">
        <v>0</v>
      </c>
      <c r="I112" s="11">
        <v>0</v>
      </c>
      <c r="J112" s="11">
        <v>0</v>
      </c>
      <c r="K112" s="11">
        <v>0</v>
      </c>
      <c r="L112" s="11">
        <v>0</v>
      </c>
      <c r="M112" s="11">
        <v>0</v>
      </c>
      <c r="N112" s="11" t="s">
        <v>74</v>
      </c>
      <c r="O112" s="31" t="s">
        <v>147</v>
      </c>
      <c r="P112" s="4" t="s">
        <v>489</v>
      </c>
    </row>
    <row r="113" spans="1:16" x14ac:dyDescent="0.3">
      <c r="A113" s="10" t="s">
        <v>208</v>
      </c>
      <c r="B113" s="10" t="s">
        <v>86</v>
      </c>
      <c r="C113" s="11" t="s">
        <v>23</v>
      </c>
      <c r="D113" s="11" t="s">
        <v>5</v>
      </c>
      <c r="E113" s="7" t="s">
        <v>329</v>
      </c>
      <c r="F113" s="6" t="s">
        <v>330</v>
      </c>
      <c r="G113" s="11">
        <v>3</v>
      </c>
      <c r="H113" s="11">
        <v>0</v>
      </c>
      <c r="I113" s="11">
        <v>0</v>
      </c>
      <c r="J113" s="11">
        <v>0</v>
      </c>
      <c r="K113" s="11">
        <v>1</v>
      </c>
      <c r="L113" s="11">
        <v>1</v>
      </c>
      <c r="M113" s="11">
        <v>0</v>
      </c>
      <c r="N113" s="11" t="s">
        <v>51</v>
      </c>
      <c r="O113" s="11" t="s">
        <v>52</v>
      </c>
      <c r="P113" s="4" t="s">
        <v>331</v>
      </c>
    </row>
    <row r="114" spans="1:16" x14ac:dyDescent="0.3">
      <c r="A114" s="10" t="s">
        <v>9</v>
      </c>
      <c r="B114" s="10" t="s">
        <v>63</v>
      </c>
      <c r="C114" s="11" t="s">
        <v>23</v>
      </c>
      <c r="D114" s="11" t="s">
        <v>5</v>
      </c>
      <c r="E114" s="7" t="s">
        <v>522</v>
      </c>
      <c r="F114" s="6" t="s">
        <v>523</v>
      </c>
      <c r="G114" s="11">
        <v>3</v>
      </c>
      <c r="H114" s="11">
        <v>0</v>
      </c>
      <c r="I114" s="11">
        <v>0</v>
      </c>
      <c r="J114" s="11">
        <v>0</v>
      </c>
      <c r="K114" s="11">
        <v>0</v>
      </c>
      <c r="L114" s="11">
        <v>0</v>
      </c>
      <c r="M114" s="11">
        <v>0</v>
      </c>
      <c r="N114" s="11" t="s">
        <v>51</v>
      </c>
      <c r="O114" s="11" t="s">
        <v>52</v>
      </c>
      <c r="P114" s="4" t="s">
        <v>524</v>
      </c>
    </row>
    <row r="115" spans="1:16" x14ac:dyDescent="0.3">
      <c r="A115" s="10" t="s">
        <v>9</v>
      </c>
      <c r="B115" s="10" t="s">
        <v>3</v>
      </c>
      <c r="C115" s="11" t="s">
        <v>21</v>
      </c>
      <c r="D115" s="11" t="s">
        <v>5</v>
      </c>
      <c r="E115" s="7" t="s">
        <v>579</v>
      </c>
      <c r="F115" s="6" t="s">
        <v>7</v>
      </c>
      <c r="G115" s="11">
        <v>3</v>
      </c>
      <c r="H115" s="11">
        <v>1</v>
      </c>
      <c r="I115" s="11">
        <v>1</v>
      </c>
      <c r="J115" s="11">
        <v>0</v>
      </c>
      <c r="K115" s="11">
        <v>0</v>
      </c>
      <c r="L115" s="11">
        <v>0</v>
      </c>
      <c r="M115" s="11">
        <v>0</v>
      </c>
      <c r="N115" s="11" t="s">
        <v>74</v>
      </c>
      <c r="O115" s="11" t="s">
        <v>52</v>
      </c>
      <c r="P115" s="4" t="s">
        <v>531</v>
      </c>
    </row>
    <row r="116" spans="1:16" x14ac:dyDescent="0.3">
      <c r="A116" s="10" t="s">
        <v>9</v>
      </c>
      <c r="B116" s="10" t="s">
        <v>3</v>
      </c>
      <c r="C116" s="11" t="s">
        <v>21</v>
      </c>
      <c r="D116" s="11" t="s">
        <v>5</v>
      </c>
      <c r="E116" s="7" t="s">
        <v>6</v>
      </c>
      <c r="F116" s="6" t="s">
        <v>8</v>
      </c>
      <c r="G116" s="11">
        <v>3</v>
      </c>
      <c r="H116" s="11">
        <v>1</v>
      </c>
      <c r="I116" s="11">
        <v>1</v>
      </c>
      <c r="J116" s="11">
        <v>0</v>
      </c>
      <c r="K116" s="11">
        <v>0</v>
      </c>
      <c r="L116" s="11">
        <v>0</v>
      </c>
      <c r="M116" s="11">
        <v>0</v>
      </c>
      <c r="N116" s="11" t="s">
        <v>74</v>
      </c>
      <c r="O116" s="11" t="s">
        <v>52</v>
      </c>
      <c r="P116" s="4" t="s">
        <v>531</v>
      </c>
    </row>
    <row r="117" spans="1:16" x14ac:dyDescent="0.3">
      <c r="A117" s="10" t="s">
        <v>9</v>
      </c>
      <c r="B117" s="10" t="s">
        <v>48</v>
      </c>
      <c r="C117" s="11" t="s">
        <v>21</v>
      </c>
      <c r="D117" s="11" t="s">
        <v>5</v>
      </c>
      <c r="E117" s="7" t="s">
        <v>515</v>
      </c>
      <c r="F117" s="6" t="s">
        <v>516</v>
      </c>
      <c r="G117" s="11">
        <v>3</v>
      </c>
      <c r="H117" s="11">
        <v>0</v>
      </c>
      <c r="I117" s="11">
        <v>0</v>
      </c>
      <c r="J117" s="11">
        <v>0</v>
      </c>
      <c r="K117" s="11">
        <v>1</v>
      </c>
      <c r="L117" s="11">
        <v>1</v>
      </c>
      <c r="M117" s="11">
        <v>0</v>
      </c>
      <c r="N117" s="11" t="s">
        <v>51</v>
      </c>
      <c r="O117" s="11" t="s">
        <v>52</v>
      </c>
      <c r="P117" s="4" t="s">
        <v>506</v>
      </c>
    </row>
    <row r="118" spans="1:16" x14ac:dyDescent="0.3">
      <c r="A118" s="10" t="s">
        <v>9</v>
      </c>
      <c r="B118" s="10" t="s">
        <v>48</v>
      </c>
      <c r="C118" s="11" t="s">
        <v>22</v>
      </c>
      <c r="D118" s="11" t="s">
        <v>5</v>
      </c>
      <c r="E118" s="7" t="s">
        <v>509</v>
      </c>
      <c r="F118" s="6" t="s">
        <v>510</v>
      </c>
      <c r="G118" s="11">
        <v>3</v>
      </c>
      <c r="H118" s="11">
        <v>0</v>
      </c>
      <c r="I118" s="11">
        <v>0</v>
      </c>
      <c r="J118" s="11">
        <v>0</v>
      </c>
      <c r="K118" s="11">
        <v>1</v>
      </c>
      <c r="L118" s="11">
        <v>1</v>
      </c>
      <c r="M118" s="11">
        <v>0</v>
      </c>
      <c r="N118" s="11" t="s">
        <v>51</v>
      </c>
      <c r="O118" s="11" t="s">
        <v>52</v>
      </c>
      <c r="P118" s="4" t="s">
        <v>506</v>
      </c>
    </row>
    <row r="119" spans="1:16" x14ac:dyDescent="0.3">
      <c r="A119" s="10" t="s">
        <v>9</v>
      </c>
      <c r="B119" s="10" t="s">
        <v>144</v>
      </c>
      <c r="C119" s="11" t="s">
        <v>21</v>
      </c>
      <c r="D119" s="11" t="s">
        <v>5</v>
      </c>
      <c r="E119" s="7" t="s">
        <v>603</v>
      </c>
      <c r="F119" s="6" t="s">
        <v>664</v>
      </c>
      <c r="G119" s="11">
        <v>0</v>
      </c>
      <c r="H119" s="11">
        <v>0</v>
      </c>
      <c r="I119" s="11">
        <v>0</v>
      </c>
      <c r="J119" s="11">
        <v>0</v>
      </c>
      <c r="K119" s="11">
        <v>0</v>
      </c>
      <c r="L119" s="11">
        <v>0</v>
      </c>
      <c r="M119" s="11">
        <v>0</v>
      </c>
      <c r="N119" s="11" t="s">
        <v>51</v>
      </c>
      <c r="O119" s="11" t="s">
        <v>147</v>
      </c>
      <c r="P119" s="4" t="s">
        <v>531</v>
      </c>
    </row>
    <row r="120" spans="1:16" x14ac:dyDescent="0.3">
      <c r="A120" s="10" t="s">
        <v>9</v>
      </c>
      <c r="B120" s="10" t="s">
        <v>86</v>
      </c>
      <c r="C120" s="11" t="s">
        <v>21</v>
      </c>
      <c r="D120" s="11" t="s">
        <v>5</v>
      </c>
      <c r="E120" s="7" t="s">
        <v>554</v>
      </c>
      <c r="F120" s="6" t="s">
        <v>555</v>
      </c>
      <c r="G120" s="11">
        <v>3</v>
      </c>
      <c r="H120" s="11">
        <v>0</v>
      </c>
      <c r="I120" s="11">
        <v>0</v>
      </c>
      <c r="J120" s="11">
        <v>0</v>
      </c>
      <c r="K120" s="11">
        <v>1</v>
      </c>
      <c r="L120" s="11">
        <v>1</v>
      </c>
      <c r="M120" s="11">
        <v>0</v>
      </c>
      <c r="N120" s="11" t="s">
        <v>51</v>
      </c>
      <c r="O120" s="11" t="s">
        <v>52</v>
      </c>
      <c r="P120" s="4" t="s">
        <v>556</v>
      </c>
    </row>
    <row r="121" spans="1:16" x14ac:dyDescent="0.3">
      <c r="A121" s="10" t="s">
        <v>9</v>
      </c>
      <c r="B121" s="10" t="s">
        <v>20</v>
      </c>
      <c r="C121" s="11" t="s">
        <v>21</v>
      </c>
      <c r="D121" s="11" t="s">
        <v>5</v>
      </c>
      <c r="E121" s="7" t="s">
        <v>532</v>
      </c>
      <c r="F121" s="6" t="s">
        <v>533</v>
      </c>
      <c r="G121" s="11">
        <v>3</v>
      </c>
      <c r="H121" s="11">
        <v>0</v>
      </c>
      <c r="I121" s="11">
        <v>0</v>
      </c>
      <c r="J121" s="11">
        <v>1</v>
      </c>
      <c r="K121" s="11">
        <v>0</v>
      </c>
      <c r="L121" s="11">
        <v>0</v>
      </c>
      <c r="M121" s="11">
        <v>1</v>
      </c>
      <c r="N121" s="11" t="s">
        <v>51</v>
      </c>
      <c r="O121" s="11" t="s">
        <v>52</v>
      </c>
      <c r="P121" s="4" t="s">
        <v>534</v>
      </c>
    </row>
    <row r="122" spans="1:16" x14ac:dyDescent="0.3">
      <c r="A122" s="10" t="s">
        <v>9</v>
      </c>
      <c r="B122" s="10" t="s">
        <v>20</v>
      </c>
      <c r="C122" s="11" t="s">
        <v>21</v>
      </c>
      <c r="D122" s="11" t="s">
        <v>5</v>
      </c>
      <c r="E122" s="7" t="s">
        <v>541</v>
      </c>
      <c r="F122" s="6" t="s">
        <v>542</v>
      </c>
      <c r="G122" s="11">
        <v>3</v>
      </c>
      <c r="H122" s="11">
        <v>0</v>
      </c>
      <c r="I122" s="11">
        <v>0</v>
      </c>
      <c r="J122" s="11">
        <v>0</v>
      </c>
      <c r="K122" s="11">
        <v>0</v>
      </c>
      <c r="L122" s="11">
        <v>0</v>
      </c>
      <c r="M122" s="11">
        <v>0</v>
      </c>
      <c r="N122" s="11" t="s">
        <v>51</v>
      </c>
      <c r="O122" s="11" t="s">
        <v>52</v>
      </c>
      <c r="P122" s="4" t="s">
        <v>540</v>
      </c>
    </row>
    <row r="123" spans="1:16" x14ac:dyDescent="0.3">
      <c r="A123" s="10" t="s">
        <v>9</v>
      </c>
      <c r="B123" s="10" t="s">
        <v>3</v>
      </c>
      <c r="C123" s="11" t="s">
        <v>21</v>
      </c>
      <c r="D123" s="11" t="s">
        <v>5</v>
      </c>
      <c r="E123" s="7" t="s">
        <v>571</v>
      </c>
      <c r="F123" s="6" t="s">
        <v>572</v>
      </c>
      <c r="G123" s="11">
        <v>3</v>
      </c>
      <c r="H123" s="11">
        <v>0</v>
      </c>
      <c r="I123" s="11">
        <v>0</v>
      </c>
      <c r="J123" s="11">
        <v>0</v>
      </c>
      <c r="K123" s="11">
        <v>0</v>
      </c>
      <c r="L123" s="11">
        <v>0</v>
      </c>
      <c r="M123" s="11">
        <v>0</v>
      </c>
      <c r="N123" s="11" t="s">
        <v>74</v>
      </c>
      <c r="O123" s="11" t="s">
        <v>52</v>
      </c>
      <c r="P123" s="4" t="s">
        <v>531</v>
      </c>
    </row>
    <row r="124" spans="1:16" x14ac:dyDescent="0.3">
      <c r="A124" s="10" t="s">
        <v>9</v>
      </c>
      <c r="B124" s="10" t="s">
        <v>48</v>
      </c>
      <c r="C124" s="11" t="s">
        <v>21</v>
      </c>
      <c r="D124" s="11" t="s">
        <v>5</v>
      </c>
      <c r="E124" s="7" t="s">
        <v>513</v>
      </c>
      <c r="F124" s="6" t="s">
        <v>514</v>
      </c>
      <c r="G124" s="11">
        <v>3</v>
      </c>
      <c r="H124" s="11">
        <v>0</v>
      </c>
      <c r="I124" s="11">
        <v>0</v>
      </c>
      <c r="J124" s="11">
        <v>0</v>
      </c>
      <c r="K124" s="11">
        <v>1</v>
      </c>
      <c r="L124" s="11">
        <v>1</v>
      </c>
      <c r="M124" s="11">
        <v>0</v>
      </c>
      <c r="N124" s="11" t="s">
        <v>51</v>
      </c>
      <c r="O124" s="11" t="s">
        <v>52</v>
      </c>
      <c r="P124" s="4" t="s">
        <v>506</v>
      </c>
    </row>
    <row r="125" spans="1:16" x14ac:dyDescent="0.3">
      <c r="A125" s="10" t="s">
        <v>9</v>
      </c>
      <c r="B125" s="10" t="s">
        <v>48</v>
      </c>
      <c r="C125" s="11" t="s">
        <v>21</v>
      </c>
      <c r="D125" s="11" t="s">
        <v>5</v>
      </c>
      <c r="E125" s="7" t="s">
        <v>511</v>
      </c>
      <c r="F125" s="6" t="s">
        <v>512</v>
      </c>
      <c r="G125" s="11">
        <v>3</v>
      </c>
      <c r="H125" s="11">
        <v>0</v>
      </c>
      <c r="I125" s="11">
        <v>0</v>
      </c>
      <c r="J125" s="11">
        <v>0</v>
      </c>
      <c r="K125" s="11">
        <v>1</v>
      </c>
      <c r="L125" s="11">
        <v>1</v>
      </c>
      <c r="M125" s="11">
        <v>0</v>
      </c>
      <c r="N125" s="11" t="s">
        <v>51</v>
      </c>
      <c r="O125" s="11" t="s">
        <v>52</v>
      </c>
      <c r="P125" s="4" t="s">
        <v>506</v>
      </c>
    </row>
    <row r="126" spans="1:16" x14ac:dyDescent="0.3">
      <c r="A126" s="10" t="s">
        <v>9</v>
      </c>
      <c r="B126" s="10" t="s">
        <v>48</v>
      </c>
      <c r="C126" s="11" t="s">
        <v>21</v>
      </c>
      <c r="D126" s="11" t="s">
        <v>5</v>
      </c>
      <c r="E126" s="7" t="s">
        <v>504</v>
      </c>
      <c r="F126" s="6" t="s">
        <v>505</v>
      </c>
      <c r="G126" s="11">
        <v>3</v>
      </c>
      <c r="H126" s="11">
        <v>0</v>
      </c>
      <c r="I126" s="11">
        <v>0</v>
      </c>
      <c r="J126" s="11">
        <v>0</v>
      </c>
      <c r="K126" s="11">
        <v>1</v>
      </c>
      <c r="L126" s="11">
        <v>1</v>
      </c>
      <c r="M126" s="11">
        <v>0</v>
      </c>
      <c r="N126" s="11" t="s">
        <v>51</v>
      </c>
      <c r="O126" s="11" t="s">
        <v>52</v>
      </c>
      <c r="P126" s="4" t="s">
        <v>506</v>
      </c>
    </row>
    <row r="127" spans="1:16" x14ac:dyDescent="0.3">
      <c r="A127" s="10" t="s">
        <v>9</v>
      </c>
      <c r="B127" s="10" t="s">
        <v>48</v>
      </c>
      <c r="C127" s="11" t="s">
        <v>21</v>
      </c>
      <c r="D127" s="11" t="s">
        <v>5</v>
      </c>
      <c r="E127" s="7" t="s">
        <v>507</v>
      </c>
      <c r="F127" s="6" t="s">
        <v>508</v>
      </c>
      <c r="G127" s="11">
        <v>3</v>
      </c>
      <c r="H127" s="11">
        <v>0</v>
      </c>
      <c r="I127" s="11">
        <v>0</v>
      </c>
      <c r="J127" s="11">
        <v>0</v>
      </c>
      <c r="K127" s="11">
        <v>1</v>
      </c>
      <c r="L127" s="11">
        <v>1</v>
      </c>
      <c r="M127" s="11">
        <v>0</v>
      </c>
      <c r="N127" s="11" t="s">
        <v>51</v>
      </c>
      <c r="O127" s="11" t="s">
        <v>52</v>
      </c>
      <c r="P127" s="4" t="s">
        <v>506</v>
      </c>
    </row>
    <row r="128" spans="1:16" x14ac:dyDescent="0.3">
      <c r="A128" s="10" t="s">
        <v>9</v>
      </c>
      <c r="B128" s="10" t="s">
        <v>20</v>
      </c>
      <c r="C128" s="11" t="s">
        <v>23</v>
      </c>
      <c r="D128" s="11" t="s">
        <v>5</v>
      </c>
      <c r="E128" s="7" t="s">
        <v>551</v>
      </c>
      <c r="F128" s="6" t="s">
        <v>552</v>
      </c>
      <c r="G128" s="11">
        <v>3</v>
      </c>
      <c r="H128" s="11">
        <v>0</v>
      </c>
      <c r="I128" s="11">
        <v>0</v>
      </c>
      <c r="J128" s="11">
        <v>0</v>
      </c>
      <c r="K128" s="11">
        <v>1</v>
      </c>
      <c r="L128" s="11">
        <v>1</v>
      </c>
      <c r="M128" s="11">
        <v>0</v>
      </c>
      <c r="N128" s="11" t="s">
        <v>51</v>
      </c>
      <c r="O128" s="11" t="s">
        <v>52</v>
      </c>
      <c r="P128" s="4" t="s">
        <v>553</v>
      </c>
    </row>
    <row r="129" spans="1:16" x14ac:dyDescent="0.3">
      <c r="A129" s="10" t="s">
        <v>9</v>
      </c>
      <c r="B129" s="10" t="s">
        <v>86</v>
      </c>
      <c r="C129" s="11" t="s">
        <v>21</v>
      </c>
      <c r="D129" s="11" t="s">
        <v>5</v>
      </c>
      <c r="E129" s="7" t="s">
        <v>563</v>
      </c>
      <c r="F129" s="6" t="s">
        <v>564</v>
      </c>
      <c r="G129" s="11">
        <v>3</v>
      </c>
      <c r="H129" s="11">
        <v>0</v>
      </c>
      <c r="I129" s="11">
        <v>0</v>
      </c>
      <c r="J129" s="11">
        <v>0</v>
      </c>
      <c r="K129" s="11">
        <v>1</v>
      </c>
      <c r="L129" s="11">
        <v>1</v>
      </c>
      <c r="M129" s="11">
        <v>0</v>
      </c>
      <c r="N129" s="11" t="s">
        <v>51</v>
      </c>
      <c r="O129" s="11" t="s">
        <v>52</v>
      </c>
      <c r="P129" s="4" t="s">
        <v>565</v>
      </c>
    </row>
    <row r="130" spans="1:16" x14ac:dyDescent="0.3">
      <c r="A130" s="10" t="s">
        <v>9</v>
      </c>
      <c r="B130" s="10" t="s">
        <v>86</v>
      </c>
      <c r="C130" s="11" t="s">
        <v>668</v>
      </c>
      <c r="D130" s="11" t="s">
        <v>5</v>
      </c>
      <c r="E130" s="7" t="s">
        <v>557</v>
      </c>
      <c r="F130" s="6" t="s">
        <v>558</v>
      </c>
      <c r="G130" s="11">
        <v>3</v>
      </c>
      <c r="H130" s="11">
        <v>0</v>
      </c>
      <c r="I130" s="11">
        <v>0</v>
      </c>
      <c r="J130" s="11">
        <v>0</v>
      </c>
      <c r="K130" s="11">
        <v>1</v>
      </c>
      <c r="L130" s="11">
        <v>1</v>
      </c>
      <c r="M130" s="11">
        <v>0</v>
      </c>
      <c r="N130" s="11" t="s">
        <v>51</v>
      </c>
      <c r="O130" s="11" t="s">
        <v>52</v>
      </c>
      <c r="P130" s="4" t="s">
        <v>559</v>
      </c>
    </row>
    <row r="131" spans="1:16" x14ac:dyDescent="0.3">
      <c r="A131" s="10" t="s">
        <v>9</v>
      </c>
      <c r="B131" s="10" t="s">
        <v>86</v>
      </c>
      <c r="C131" s="11" t="s">
        <v>668</v>
      </c>
      <c r="D131" s="11" t="s">
        <v>5</v>
      </c>
      <c r="E131" s="7" t="s">
        <v>560</v>
      </c>
      <c r="F131" s="6" t="s">
        <v>561</v>
      </c>
      <c r="G131" s="11">
        <v>3</v>
      </c>
      <c r="H131" s="11">
        <v>0</v>
      </c>
      <c r="I131" s="11">
        <v>0</v>
      </c>
      <c r="J131" s="11">
        <v>0</v>
      </c>
      <c r="K131" s="11">
        <v>1</v>
      </c>
      <c r="L131" s="11">
        <v>1</v>
      </c>
      <c r="M131" s="11">
        <v>0</v>
      </c>
      <c r="N131" s="11" t="s">
        <v>51</v>
      </c>
      <c r="O131" s="11" t="s">
        <v>52</v>
      </c>
      <c r="P131" s="4" t="s">
        <v>562</v>
      </c>
    </row>
    <row r="132" spans="1:16" x14ac:dyDescent="0.3">
      <c r="A132" s="10" t="s">
        <v>9</v>
      </c>
      <c r="B132" s="10" t="s">
        <v>20</v>
      </c>
      <c r="C132" s="11" t="s">
        <v>668</v>
      </c>
      <c r="D132" s="11" t="s">
        <v>5</v>
      </c>
      <c r="E132" s="7" t="s">
        <v>538</v>
      </c>
      <c r="F132" s="6" t="s">
        <v>539</v>
      </c>
      <c r="G132" s="11">
        <v>3</v>
      </c>
      <c r="H132" s="11">
        <v>0</v>
      </c>
      <c r="I132" s="11">
        <v>0</v>
      </c>
      <c r="J132" s="11">
        <v>0</v>
      </c>
      <c r="K132" s="11">
        <v>1</v>
      </c>
      <c r="L132" s="11">
        <v>0</v>
      </c>
      <c r="M132" s="11">
        <v>0</v>
      </c>
      <c r="N132" s="11" t="s">
        <v>51</v>
      </c>
      <c r="O132" s="11" t="s">
        <v>52</v>
      </c>
      <c r="P132" s="4" t="s">
        <v>540</v>
      </c>
    </row>
    <row r="133" spans="1:16" x14ac:dyDescent="0.3">
      <c r="A133" s="10" t="s">
        <v>9</v>
      </c>
      <c r="B133" s="10" t="s">
        <v>63</v>
      </c>
      <c r="C133" s="11" t="s">
        <v>22</v>
      </c>
      <c r="D133" s="11" t="s">
        <v>5</v>
      </c>
      <c r="E133" s="7" t="s">
        <v>604</v>
      </c>
      <c r="F133" s="6" t="s">
        <v>525</v>
      </c>
      <c r="G133" s="11">
        <v>3</v>
      </c>
      <c r="H133" s="11">
        <v>0</v>
      </c>
      <c r="I133" s="11">
        <v>0</v>
      </c>
      <c r="J133" s="11">
        <v>0</v>
      </c>
      <c r="K133" s="11">
        <v>1</v>
      </c>
      <c r="L133" s="11">
        <v>1</v>
      </c>
      <c r="M133" s="11">
        <v>0</v>
      </c>
      <c r="N133" s="11" t="s">
        <v>51</v>
      </c>
      <c r="O133" s="11" t="s">
        <v>52</v>
      </c>
      <c r="P133" s="4" t="s">
        <v>524</v>
      </c>
    </row>
    <row r="134" spans="1:16" x14ac:dyDescent="0.3">
      <c r="A134" s="10" t="s">
        <v>9</v>
      </c>
      <c r="B134" s="10" t="s">
        <v>20</v>
      </c>
      <c r="C134" s="11" t="s">
        <v>23</v>
      </c>
      <c r="D134" s="11" t="s">
        <v>5</v>
      </c>
      <c r="E134" s="7" t="s">
        <v>529</v>
      </c>
      <c r="F134" s="6" t="s">
        <v>530</v>
      </c>
      <c r="G134" s="11">
        <v>3</v>
      </c>
      <c r="H134" s="11">
        <v>0</v>
      </c>
      <c r="I134" s="11">
        <v>0</v>
      </c>
      <c r="J134" s="11">
        <v>0</v>
      </c>
      <c r="K134" s="11">
        <v>1</v>
      </c>
      <c r="L134" s="11">
        <v>0</v>
      </c>
      <c r="M134" s="11">
        <v>0</v>
      </c>
      <c r="N134" s="11" t="s">
        <v>51</v>
      </c>
      <c r="O134" s="11" t="s">
        <v>52</v>
      </c>
      <c r="P134" s="4" t="s">
        <v>531</v>
      </c>
    </row>
    <row r="135" spans="1:16" x14ac:dyDescent="0.3">
      <c r="A135" s="10" t="s">
        <v>9</v>
      </c>
      <c r="B135" s="10" t="s">
        <v>20</v>
      </c>
      <c r="C135" s="11" t="s">
        <v>23</v>
      </c>
      <c r="D135" s="11" t="s">
        <v>5</v>
      </c>
      <c r="E135" s="7" t="s">
        <v>535</v>
      </c>
      <c r="F135" s="6" t="s">
        <v>536</v>
      </c>
      <c r="G135" s="11">
        <v>3</v>
      </c>
      <c r="H135" s="11">
        <v>0</v>
      </c>
      <c r="I135" s="11">
        <v>0</v>
      </c>
      <c r="J135" s="11">
        <v>0</v>
      </c>
      <c r="K135" s="11">
        <v>1</v>
      </c>
      <c r="L135" s="11">
        <v>1</v>
      </c>
      <c r="M135" s="11">
        <v>0</v>
      </c>
      <c r="N135" s="11" t="s">
        <v>51</v>
      </c>
      <c r="O135" s="11" t="s">
        <v>52</v>
      </c>
      <c r="P135" s="4" t="s">
        <v>537</v>
      </c>
    </row>
    <row r="136" spans="1:16" x14ac:dyDescent="0.3">
      <c r="A136" s="10" t="s">
        <v>9</v>
      </c>
      <c r="B136" s="10" t="s">
        <v>48</v>
      </c>
      <c r="C136" s="11" t="s">
        <v>21</v>
      </c>
      <c r="D136" s="11" t="s">
        <v>5</v>
      </c>
      <c r="E136" s="7" t="s">
        <v>517</v>
      </c>
      <c r="F136" s="6" t="s">
        <v>518</v>
      </c>
      <c r="G136" s="11">
        <v>3</v>
      </c>
      <c r="H136" s="11">
        <v>0</v>
      </c>
      <c r="I136" s="11">
        <v>0</v>
      </c>
      <c r="J136" s="11">
        <v>0</v>
      </c>
      <c r="K136" s="11">
        <v>1</v>
      </c>
      <c r="L136" s="11">
        <v>1</v>
      </c>
      <c r="M136" s="11">
        <v>0</v>
      </c>
      <c r="N136" s="11" t="s">
        <v>51</v>
      </c>
      <c r="O136" s="11" t="s">
        <v>52</v>
      </c>
      <c r="P136" s="4" t="s">
        <v>519</v>
      </c>
    </row>
    <row r="137" spans="1:16" x14ac:dyDescent="0.3">
      <c r="A137" s="10" t="s">
        <v>9</v>
      </c>
      <c r="B137" s="10" t="s">
        <v>20</v>
      </c>
      <c r="C137" s="11" t="s">
        <v>21</v>
      </c>
      <c r="D137" s="11" t="s">
        <v>5</v>
      </c>
      <c r="E137" s="7" t="s">
        <v>605</v>
      </c>
      <c r="F137" s="6" t="s">
        <v>569</v>
      </c>
      <c r="G137" s="11">
        <v>3</v>
      </c>
      <c r="H137" s="11">
        <v>0</v>
      </c>
      <c r="I137" s="11">
        <v>0</v>
      </c>
      <c r="J137" s="11">
        <v>0</v>
      </c>
      <c r="K137" s="11">
        <v>1</v>
      </c>
      <c r="L137" s="11">
        <v>0</v>
      </c>
      <c r="M137" s="11">
        <v>0</v>
      </c>
      <c r="N137" s="11" t="s">
        <v>51</v>
      </c>
      <c r="O137" s="11" t="s">
        <v>52</v>
      </c>
      <c r="P137" s="4" t="s">
        <v>540</v>
      </c>
    </row>
    <row r="138" spans="1:16" x14ac:dyDescent="0.3">
      <c r="A138" s="10" t="s">
        <v>9</v>
      </c>
      <c r="B138" s="10" t="s">
        <v>86</v>
      </c>
      <c r="C138" s="11" t="s">
        <v>21</v>
      </c>
      <c r="D138" s="11" t="s">
        <v>5</v>
      </c>
      <c r="E138" s="7" t="s">
        <v>570</v>
      </c>
      <c r="F138" s="6" t="s">
        <v>606</v>
      </c>
      <c r="G138" s="11">
        <v>3</v>
      </c>
      <c r="H138" s="11">
        <v>0</v>
      </c>
      <c r="I138" s="11">
        <v>0</v>
      </c>
      <c r="J138" s="11">
        <v>0</v>
      </c>
      <c r="K138" s="11">
        <v>1</v>
      </c>
      <c r="L138" s="11">
        <v>1</v>
      </c>
      <c r="M138" s="11">
        <v>0</v>
      </c>
      <c r="N138" s="11" t="s">
        <v>51</v>
      </c>
      <c r="O138" s="11" t="s">
        <v>52</v>
      </c>
      <c r="P138" s="4" t="s">
        <v>540</v>
      </c>
    </row>
    <row r="139" spans="1:16" x14ac:dyDescent="0.3">
      <c r="A139" s="10" t="s">
        <v>9</v>
      </c>
      <c r="B139" s="10" t="s">
        <v>3</v>
      </c>
      <c r="C139" s="11" t="s">
        <v>21</v>
      </c>
      <c r="D139" s="11" t="s">
        <v>5</v>
      </c>
      <c r="E139" s="7" t="s">
        <v>607</v>
      </c>
      <c r="F139" s="6" t="s">
        <v>577</v>
      </c>
      <c r="G139" s="11">
        <v>3</v>
      </c>
      <c r="H139" s="11">
        <v>1</v>
      </c>
      <c r="I139" s="11">
        <v>1</v>
      </c>
      <c r="J139" s="11">
        <v>0</v>
      </c>
      <c r="K139" s="11">
        <v>0</v>
      </c>
      <c r="L139" s="11">
        <v>0</v>
      </c>
      <c r="M139" s="11">
        <v>0</v>
      </c>
      <c r="N139" s="11" t="s">
        <v>74</v>
      </c>
      <c r="O139" s="11" t="s">
        <v>52</v>
      </c>
      <c r="P139" s="4" t="s">
        <v>578</v>
      </c>
    </row>
    <row r="140" spans="1:16" x14ac:dyDescent="0.3">
      <c r="A140" s="10" t="s">
        <v>9</v>
      </c>
      <c r="B140" s="10" t="s">
        <v>86</v>
      </c>
      <c r="C140" s="11" t="s">
        <v>21</v>
      </c>
      <c r="D140" s="11" t="s">
        <v>5</v>
      </c>
      <c r="E140" s="7" t="s">
        <v>566</v>
      </c>
      <c r="F140" s="6" t="s">
        <v>567</v>
      </c>
      <c r="G140" s="11">
        <v>3</v>
      </c>
      <c r="H140" s="11">
        <v>0</v>
      </c>
      <c r="I140" s="11">
        <v>0</v>
      </c>
      <c r="J140" s="11">
        <v>0</v>
      </c>
      <c r="K140" s="11">
        <v>1</v>
      </c>
      <c r="L140" s="11">
        <v>1</v>
      </c>
      <c r="M140" s="11">
        <v>0</v>
      </c>
      <c r="N140" s="11" t="s">
        <v>51</v>
      </c>
      <c r="O140" s="11" t="s">
        <v>52</v>
      </c>
      <c r="P140" s="4" t="s">
        <v>568</v>
      </c>
    </row>
    <row r="141" spans="1:16" x14ac:dyDescent="0.3">
      <c r="A141" s="10" t="s">
        <v>9</v>
      </c>
      <c r="B141" s="10" t="s">
        <v>20</v>
      </c>
      <c r="C141" s="11" t="s">
        <v>668</v>
      </c>
      <c r="D141" s="11" t="s">
        <v>5</v>
      </c>
      <c r="E141" s="7" t="s">
        <v>544</v>
      </c>
      <c r="F141" s="6" t="s">
        <v>545</v>
      </c>
      <c r="G141" s="11">
        <v>3</v>
      </c>
      <c r="H141" s="11">
        <v>0</v>
      </c>
      <c r="I141" s="11">
        <v>0</v>
      </c>
      <c r="J141" s="11">
        <v>0</v>
      </c>
      <c r="K141" s="11">
        <v>1</v>
      </c>
      <c r="L141" s="11">
        <v>0</v>
      </c>
      <c r="M141" s="11">
        <v>0</v>
      </c>
      <c r="N141" s="11" t="s">
        <v>11</v>
      </c>
      <c r="O141" s="11" t="s">
        <v>52</v>
      </c>
      <c r="P141" s="4" t="s">
        <v>540</v>
      </c>
    </row>
    <row r="142" spans="1:16" x14ac:dyDescent="0.3">
      <c r="A142" s="10" t="s">
        <v>9</v>
      </c>
      <c r="B142" s="10" t="s">
        <v>20</v>
      </c>
      <c r="C142" s="11" t="s">
        <v>21</v>
      </c>
      <c r="D142" s="11" t="s">
        <v>5</v>
      </c>
      <c r="E142" s="7" t="s">
        <v>608</v>
      </c>
      <c r="F142" s="6" t="s">
        <v>543</v>
      </c>
      <c r="G142" s="11">
        <v>3</v>
      </c>
      <c r="H142" s="11">
        <v>0</v>
      </c>
      <c r="I142" s="11">
        <v>0</v>
      </c>
      <c r="J142" s="11">
        <v>0</v>
      </c>
      <c r="K142" s="11">
        <v>1</v>
      </c>
      <c r="L142" s="11">
        <v>0</v>
      </c>
      <c r="M142" s="11">
        <v>0</v>
      </c>
      <c r="N142" s="11" t="s">
        <v>11</v>
      </c>
      <c r="O142" s="11" t="s">
        <v>52</v>
      </c>
      <c r="P142" s="4" t="s">
        <v>540</v>
      </c>
    </row>
    <row r="143" spans="1:16" x14ac:dyDescent="0.3">
      <c r="A143" s="10" t="s">
        <v>9</v>
      </c>
      <c r="B143" s="10" t="s">
        <v>63</v>
      </c>
      <c r="C143" s="11" t="s">
        <v>21</v>
      </c>
      <c r="D143" s="11" t="s">
        <v>5</v>
      </c>
      <c r="E143" s="7" t="s">
        <v>520</v>
      </c>
      <c r="F143" s="6" t="s">
        <v>521</v>
      </c>
      <c r="G143" s="11">
        <v>3</v>
      </c>
      <c r="H143" s="11">
        <v>0</v>
      </c>
      <c r="I143" s="11">
        <v>0</v>
      </c>
      <c r="J143" s="11">
        <v>1</v>
      </c>
      <c r="K143" s="11">
        <v>0</v>
      </c>
      <c r="L143" s="11">
        <v>0</v>
      </c>
      <c r="M143" s="11">
        <v>0</v>
      </c>
      <c r="N143" s="11" t="s">
        <v>51</v>
      </c>
      <c r="O143" s="11" t="s">
        <v>52</v>
      </c>
      <c r="P143" s="4" t="s">
        <v>506</v>
      </c>
    </row>
    <row r="144" spans="1:16" x14ac:dyDescent="0.3">
      <c r="A144" s="10" t="s">
        <v>9</v>
      </c>
      <c r="B144" s="10" t="s">
        <v>20</v>
      </c>
      <c r="C144" s="11" t="s">
        <v>21</v>
      </c>
      <c r="D144" s="11" t="s">
        <v>5</v>
      </c>
      <c r="E144" s="7" t="s">
        <v>549</v>
      </c>
      <c r="F144" s="6" t="s">
        <v>550</v>
      </c>
      <c r="G144" s="11">
        <v>3</v>
      </c>
      <c r="H144" s="11">
        <v>0</v>
      </c>
      <c r="I144" s="11">
        <v>0</v>
      </c>
      <c r="J144" s="11">
        <v>0</v>
      </c>
      <c r="K144" s="11">
        <v>1</v>
      </c>
      <c r="L144" s="11">
        <v>1</v>
      </c>
      <c r="M144" s="11">
        <v>0</v>
      </c>
      <c r="N144" s="11" t="s">
        <v>51</v>
      </c>
      <c r="O144" s="11" t="s">
        <v>52</v>
      </c>
      <c r="P144" s="4" t="s">
        <v>528</v>
      </c>
    </row>
    <row r="145" spans="1:16" x14ac:dyDescent="0.3">
      <c r="A145" s="10" t="s">
        <v>9</v>
      </c>
      <c r="B145" s="10" t="s">
        <v>86</v>
      </c>
      <c r="C145" s="11" t="s">
        <v>23</v>
      </c>
      <c r="D145" s="11" t="s">
        <v>5</v>
      </c>
      <c r="E145" s="7" t="s">
        <v>526</v>
      </c>
      <c r="F145" s="6" t="s">
        <v>527</v>
      </c>
      <c r="G145" s="11">
        <v>3</v>
      </c>
      <c r="H145" s="11">
        <v>0</v>
      </c>
      <c r="I145" s="11">
        <v>0</v>
      </c>
      <c r="J145" s="11">
        <v>0</v>
      </c>
      <c r="K145" s="11">
        <v>1</v>
      </c>
      <c r="L145" s="11">
        <v>1</v>
      </c>
      <c r="M145" s="11">
        <v>0</v>
      </c>
      <c r="N145" s="11" t="s">
        <v>51</v>
      </c>
      <c r="O145" s="11" t="s">
        <v>52</v>
      </c>
      <c r="P145" s="4" t="s">
        <v>528</v>
      </c>
    </row>
    <row r="146" spans="1:16" x14ac:dyDescent="0.3">
      <c r="A146" s="10" t="s">
        <v>9</v>
      </c>
      <c r="B146" s="10" t="s">
        <v>3</v>
      </c>
      <c r="C146" s="11" t="s">
        <v>21</v>
      </c>
      <c r="D146" s="11" t="s">
        <v>5</v>
      </c>
      <c r="E146" s="7" t="s">
        <v>573</v>
      </c>
      <c r="F146" s="6" t="s">
        <v>574</v>
      </c>
      <c r="G146" s="11">
        <v>3</v>
      </c>
      <c r="H146" s="11">
        <v>1</v>
      </c>
      <c r="I146" s="11">
        <v>1</v>
      </c>
      <c r="J146" s="11">
        <v>0</v>
      </c>
      <c r="K146" s="11">
        <v>0</v>
      </c>
      <c r="L146" s="11">
        <v>0</v>
      </c>
      <c r="M146" s="11">
        <v>0</v>
      </c>
      <c r="N146" s="11" t="s">
        <v>74</v>
      </c>
      <c r="O146" s="11" t="s">
        <v>52</v>
      </c>
      <c r="P146" s="4" t="s">
        <v>531</v>
      </c>
    </row>
    <row r="147" spans="1:16" x14ac:dyDescent="0.3">
      <c r="A147" s="10" t="s">
        <v>9</v>
      </c>
      <c r="B147" s="10" t="s">
        <v>3</v>
      </c>
      <c r="C147" s="11" t="s">
        <v>21</v>
      </c>
      <c r="D147" s="11" t="s">
        <v>5</v>
      </c>
      <c r="E147" s="7" t="s">
        <v>575</v>
      </c>
      <c r="F147" s="6" t="s">
        <v>576</v>
      </c>
      <c r="G147" s="11">
        <v>3</v>
      </c>
      <c r="H147" s="11">
        <v>1</v>
      </c>
      <c r="I147" s="11">
        <v>1</v>
      </c>
      <c r="J147" s="11">
        <v>0</v>
      </c>
      <c r="K147" s="11">
        <v>0</v>
      </c>
      <c r="L147" s="11">
        <v>0</v>
      </c>
      <c r="M147" s="11">
        <v>0</v>
      </c>
      <c r="N147" s="11" t="s">
        <v>74</v>
      </c>
      <c r="O147" s="11" t="s">
        <v>52</v>
      </c>
      <c r="P147" s="4" t="s">
        <v>531</v>
      </c>
    </row>
    <row r="148" spans="1:16" x14ac:dyDescent="0.3">
      <c r="A148" s="10" t="s">
        <v>4</v>
      </c>
      <c r="B148" s="17" t="s">
        <v>86</v>
      </c>
      <c r="C148" s="16" t="s">
        <v>21</v>
      </c>
      <c r="D148" s="11" t="s">
        <v>5</v>
      </c>
      <c r="E148" s="7" t="s">
        <v>609</v>
      </c>
      <c r="F148" s="6" t="s">
        <v>485</v>
      </c>
      <c r="G148" s="11">
        <v>3</v>
      </c>
      <c r="H148" s="11">
        <v>0</v>
      </c>
      <c r="I148" s="11">
        <v>0</v>
      </c>
      <c r="J148" s="11">
        <v>0</v>
      </c>
      <c r="K148" s="11">
        <v>1</v>
      </c>
      <c r="L148" s="11">
        <v>1</v>
      </c>
      <c r="M148" s="11">
        <v>0</v>
      </c>
      <c r="N148" s="11" t="s">
        <v>211</v>
      </c>
      <c r="O148" s="11" t="s">
        <v>52</v>
      </c>
      <c r="P148" s="4" t="s">
        <v>460</v>
      </c>
    </row>
    <row r="149" spans="1:16" x14ac:dyDescent="0.3">
      <c r="A149" s="10" t="s">
        <v>4</v>
      </c>
      <c r="B149" s="17" t="s">
        <v>3</v>
      </c>
      <c r="C149" s="16" t="s">
        <v>21</v>
      </c>
      <c r="D149" s="11" t="s">
        <v>5</v>
      </c>
      <c r="E149" s="7" t="s">
        <v>610</v>
      </c>
      <c r="F149" s="6" t="s">
        <v>665</v>
      </c>
      <c r="G149" s="12">
        <v>0</v>
      </c>
      <c r="H149" s="11">
        <v>0</v>
      </c>
      <c r="I149" s="11">
        <v>0</v>
      </c>
      <c r="J149" s="11">
        <v>0</v>
      </c>
      <c r="K149" s="11">
        <v>0</v>
      </c>
      <c r="L149" s="11">
        <v>0</v>
      </c>
      <c r="M149" s="11">
        <v>0</v>
      </c>
      <c r="N149" s="11" t="s">
        <v>74</v>
      </c>
      <c r="O149" s="14" t="s">
        <v>52</v>
      </c>
      <c r="P149" s="4" t="s">
        <v>497</v>
      </c>
    </row>
    <row r="150" spans="1:16" x14ac:dyDescent="0.3">
      <c r="A150" s="10" t="s">
        <v>47</v>
      </c>
      <c r="B150" s="10" t="s">
        <v>3</v>
      </c>
      <c r="C150" s="11" t="s">
        <v>21</v>
      </c>
      <c r="D150" s="11" t="s">
        <v>5</v>
      </c>
      <c r="E150" s="7" t="s">
        <v>138</v>
      </c>
      <c r="F150" s="6" t="s">
        <v>139</v>
      </c>
      <c r="G150" s="11">
        <v>3</v>
      </c>
      <c r="H150" s="11">
        <v>1</v>
      </c>
      <c r="I150" s="11">
        <v>1</v>
      </c>
      <c r="J150" s="11">
        <v>0</v>
      </c>
      <c r="K150" s="11">
        <v>0</v>
      </c>
      <c r="L150" s="11">
        <v>0</v>
      </c>
      <c r="M150" s="11">
        <v>0</v>
      </c>
      <c r="N150" s="11" t="s">
        <v>51</v>
      </c>
      <c r="O150" s="11" t="s">
        <v>52</v>
      </c>
      <c r="P150" s="4" t="s">
        <v>140</v>
      </c>
    </row>
    <row r="151" spans="1:16" x14ac:dyDescent="0.3">
      <c r="A151" s="10" t="s">
        <v>16</v>
      </c>
      <c r="B151" s="10" t="s">
        <v>3</v>
      </c>
      <c r="C151" s="11" t="s">
        <v>21</v>
      </c>
      <c r="D151" s="11" t="s">
        <v>5</v>
      </c>
      <c r="E151" s="7" t="s">
        <v>405</v>
      </c>
      <c r="F151" s="6" t="s">
        <v>406</v>
      </c>
      <c r="G151" s="11">
        <v>3</v>
      </c>
      <c r="H151" s="11">
        <v>1</v>
      </c>
      <c r="I151" s="11">
        <v>1</v>
      </c>
      <c r="J151" s="11">
        <v>0</v>
      </c>
      <c r="K151" s="11">
        <v>0</v>
      </c>
      <c r="L151" s="11">
        <v>0</v>
      </c>
      <c r="M151" s="11">
        <v>0</v>
      </c>
      <c r="N151" s="11" t="s">
        <v>74</v>
      </c>
      <c r="O151" s="11" t="s">
        <v>52</v>
      </c>
      <c r="P151" s="4" t="s">
        <v>381</v>
      </c>
    </row>
    <row r="152" spans="1:16" x14ac:dyDescent="0.3">
      <c r="A152" s="10" t="s">
        <v>16</v>
      </c>
      <c r="B152" s="10" t="s">
        <v>3</v>
      </c>
      <c r="C152" s="11" t="s">
        <v>21</v>
      </c>
      <c r="D152" s="11" t="s">
        <v>5</v>
      </c>
      <c r="E152" s="7" t="s">
        <v>611</v>
      </c>
      <c r="F152" s="6" t="s">
        <v>407</v>
      </c>
      <c r="G152" s="11">
        <v>3</v>
      </c>
      <c r="H152" s="11">
        <v>1</v>
      </c>
      <c r="I152" s="11">
        <v>1</v>
      </c>
      <c r="J152" s="11">
        <v>0</v>
      </c>
      <c r="K152" s="11">
        <v>0</v>
      </c>
      <c r="L152" s="11">
        <v>0</v>
      </c>
      <c r="M152" s="11">
        <v>0</v>
      </c>
      <c r="N152" s="11" t="s">
        <v>74</v>
      </c>
      <c r="O152" s="11" t="s">
        <v>52</v>
      </c>
      <c r="P152" s="4" t="s">
        <v>381</v>
      </c>
    </row>
    <row r="153" spans="1:16" x14ac:dyDescent="0.3">
      <c r="A153" s="10" t="s">
        <v>15</v>
      </c>
      <c r="B153" s="10" t="s">
        <v>3</v>
      </c>
      <c r="C153" s="11" t="s">
        <v>21</v>
      </c>
      <c r="D153" s="11" t="s">
        <v>5</v>
      </c>
      <c r="E153" s="7" t="s">
        <v>439</v>
      </c>
      <c r="F153" s="6" t="s">
        <v>440</v>
      </c>
      <c r="G153" s="11">
        <v>3</v>
      </c>
      <c r="H153" s="11">
        <v>1</v>
      </c>
      <c r="I153" s="11">
        <v>1</v>
      </c>
      <c r="J153" s="11">
        <v>0</v>
      </c>
      <c r="K153" s="11">
        <v>0</v>
      </c>
      <c r="L153" s="11">
        <v>0</v>
      </c>
      <c r="M153" s="11">
        <v>0</v>
      </c>
      <c r="N153" s="11" t="s">
        <v>74</v>
      </c>
      <c r="O153" s="11" t="s">
        <v>52</v>
      </c>
      <c r="P153" s="4" t="s">
        <v>381</v>
      </c>
    </row>
    <row r="154" spans="1:16" x14ac:dyDescent="0.3">
      <c r="A154" s="10" t="s">
        <v>15</v>
      </c>
      <c r="B154" s="10" t="s">
        <v>3</v>
      </c>
      <c r="C154" s="11" t="s">
        <v>21</v>
      </c>
      <c r="D154" s="11" t="s">
        <v>5</v>
      </c>
      <c r="E154" s="7" t="s">
        <v>441</v>
      </c>
      <c r="F154" s="6" t="s">
        <v>442</v>
      </c>
      <c r="G154" s="11">
        <v>3</v>
      </c>
      <c r="H154" s="11">
        <v>1</v>
      </c>
      <c r="I154" s="11">
        <v>1</v>
      </c>
      <c r="J154" s="11">
        <v>0</v>
      </c>
      <c r="K154" s="11">
        <v>0</v>
      </c>
      <c r="L154" s="11">
        <v>0</v>
      </c>
      <c r="M154" s="11">
        <v>0</v>
      </c>
      <c r="N154" s="11" t="s">
        <v>74</v>
      </c>
      <c r="O154" s="11" t="s">
        <v>52</v>
      </c>
      <c r="P154" s="4" t="s">
        <v>381</v>
      </c>
    </row>
    <row r="155" spans="1:16" x14ac:dyDescent="0.3">
      <c r="A155" s="10" t="s">
        <v>15</v>
      </c>
      <c r="B155" s="10" t="s">
        <v>3</v>
      </c>
      <c r="C155" s="11" t="s">
        <v>21</v>
      </c>
      <c r="D155" s="11" t="s">
        <v>5</v>
      </c>
      <c r="E155" s="7" t="s">
        <v>443</v>
      </c>
      <c r="F155" s="6" t="s">
        <v>444</v>
      </c>
      <c r="G155" s="11">
        <v>3</v>
      </c>
      <c r="H155" s="11">
        <v>1</v>
      </c>
      <c r="I155" s="11">
        <v>1</v>
      </c>
      <c r="J155" s="11">
        <v>0</v>
      </c>
      <c r="K155" s="11">
        <v>0</v>
      </c>
      <c r="L155" s="11">
        <v>0</v>
      </c>
      <c r="M155" s="11">
        <v>0</v>
      </c>
      <c r="N155" s="11" t="s">
        <v>74</v>
      </c>
      <c r="O155" s="11" t="s">
        <v>52</v>
      </c>
      <c r="P155" s="4" t="s">
        <v>381</v>
      </c>
    </row>
    <row r="156" spans="1:16" x14ac:dyDescent="0.3">
      <c r="A156" s="10" t="s">
        <v>165</v>
      </c>
      <c r="B156" s="10" t="s">
        <v>3</v>
      </c>
      <c r="C156" s="11" t="s">
        <v>21</v>
      </c>
      <c r="D156" s="11" t="s">
        <v>5</v>
      </c>
      <c r="E156" s="7" t="s">
        <v>379</v>
      </c>
      <c r="F156" s="6" t="s">
        <v>380</v>
      </c>
      <c r="G156" s="11">
        <v>3</v>
      </c>
      <c r="H156" s="11">
        <v>1</v>
      </c>
      <c r="I156" s="11">
        <v>1</v>
      </c>
      <c r="J156" s="11">
        <v>0</v>
      </c>
      <c r="K156" s="11">
        <v>0</v>
      </c>
      <c r="L156" s="11">
        <v>0</v>
      </c>
      <c r="M156" s="11">
        <v>0</v>
      </c>
      <c r="N156" s="11" t="s">
        <v>74</v>
      </c>
      <c r="O156" s="11" t="s">
        <v>52</v>
      </c>
      <c r="P156" s="4" t="s">
        <v>381</v>
      </c>
    </row>
    <row r="157" spans="1:16" x14ac:dyDescent="0.3">
      <c r="A157" s="10" t="s">
        <v>165</v>
      </c>
      <c r="B157" s="10" t="s">
        <v>3</v>
      </c>
      <c r="C157" s="11" t="s">
        <v>21</v>
      </c>
      <c r="D157" s="11" t="s">
        <v>5</v>
      </c>
      <c r="E157" s="7" t="s">
        <v>382</v>
      </c>
      <c r="F157" s="6" t="s">
        <v>383</v>
      </c>
      <c r="G157" s="11">
        <v>3</v>
      </c>
      <c r="H157" s="11">
        <v>1</v>
      </c>
      <c r="I157" s="11">
        <v>1</v>
      </c>
      <c r="J157" s="11">
        <v>0</v>
      </c>
      <c r="K157" s="11">
        <v>0</v>
      </c>
      <c r="L157" s="11">
        <v>0</v>
      </c>
      <c r="M157" s="11">
        <v>0</v>
      </c>
      <c r="N157" s="11" t="s">
        <v>74</v>
      </c>
      <c r="O157" s="11" t="s">
        <v>52</v>
      </c>
      <c r="P157" s="4" t="s">
        <v>381</v>
      </c>
    </row>
    <row r="158" spans="1:16" x14ac:dyDescent="0.3">
      <c r="A158" s="10" t="s">
        <v>4</v>
      </c>
      <c r="B158" s="24" t="s">
        <v>3</v>
      </c>
      <c r="C158" s="16" t="s">
        <v>21</v>
      </c>
      <c r="D158" s="11" t="s">
        <v>5</v>
      </c>
      <c r="E158" s="7" t="s">
        <v>613</v>
      </c>
      <c r="F158" s="6" t="s">
        <v>492</v>
      </c>
      <c r="G158" s="11">
        <v>3</v>
      </c>
      <c r="H158" s="11">
        <v>1</v>
      </c>
      <c r="I158" s="11">
        <v>1</v>
      </c>
      <c r="J158" s="11">
        <v>0</v>
      </c>
      <c r="K158" s="11">
        <v>0</v>
      </c>
      <c r="L158" s="11">
        <v>0</v>
      </c>
      <c r="M158" s="11">
        <v>0</v>
      </c>
      <c r="N158" s="11" t="s">
        <v>74</v>
      </c>
      <c r="O158" s="11" t="s">
        <v>52</v>
      </c>
      <c r="P158" s="4" t="s">
        <v>381</v>
      </c>
    </row>
    <row r="159" spans="1:16" x14ac:dyDescent="0.3">
      <c r="A159" s="10" t="s">
        <v>4</v>
      </c>
      <c r="B159" s="24" t="s">
        <v>3</v>
      </c>
      <c r="C159" s="16" t="s">
        <v>21</v>
      </c>
      <c r="D159" s="11" t="s">
        <v>5</v>
      </c>
      <c r="E159" s="7" t="s">
        <v>614</v>
      </c>
      <c r="F159" s="6" t="s">
        <v>494</v>
      </c>
      <c r="G159" s="11">
        <v>3</v>
      </c>
      <c r="H159" s="11">
        <v>1</v>
      </c>
      <c r="I159" s="11">
        <v>1</v>
      </c>
      <c r="J159" s="11">
        <v>0</v>
      </c>
      <c r="K159" s="11">
        <v>0</v>
      </c>
      <c r="L159" s="11">
        <v>0</v>
      </c>
      <c r="M159" s="11">
        <v>0</v>
      </c>
      <c r="N159" s="11" t="s">
        <v>74</v>
      </c>
      <c r="O159" s="11" t="s">
        <v>52</v>
      </c>
      <c r="P159" s="4" t="s">
        <v>381</v>
      </c>
    </row>
    <row r="160" spans="1:16" x14ac:dyDescent="0.3">
      <c r="A160" s="10" t="s">
        <v>4</v>
      </c>
      <c r="B160" s="25" t="s">
        <v>20</v>
      </c>
      <c r="C160" s="26" t="s">
        <v>23</v>
      </c>
      <c r="D160" s="11" t="s">
        <v>5</v>
      </c>
      <c r="E160" s="7" t="s">
        <v>615</v>
      </c>
      <c r="F160" s="6" t="s">
        <v>493</v>
      </c>
      <c r="G160" s="11">
        <v>3</v>
      </c>
      <c r="H160" s="11">
        <v>1</v>
      </c>
      <c r="I160" s="11">
        <v>1</v>
      </c>
      <c r="J160" s="11">
        <v>0</v>
      </c>
      <c r="K160" s="11">
        <v>0</v>
      </c>
      <c r="L160" s="11">
        <v>0</v>
      </c>
      <c r="M160" s="11">
        <v>0</v>
      </c>
      <c r="N160" s="11" t="s">
        <v>74</v>
      </c>
      <c r="O160" s="11" t="s">
        <v>52</v>
      </c>
      <c r="P160" s="4" t="s">
        <v>381</v>
      </c>
    </row>
    <row r="161" spans="1:16" x14ac:dyDescent="0.3">
      <c r="A161" s="10" t="s">
        <v>208</v>
      </c>
      <c r="B161" s="10" t="s">
        <v>3</v>
      </c>
      <c r="C161" s="11" t="s">
        <v>21</v>
      </c>
      <c r="D161" s="11" t="s">
        <v>5</v>
      </c>
      <c r="E161" s="7" t="s">
        <v>612</v>
      </c>
      <c r="F161" s="6" t="s">
        <v>416</v>
      </c>
      <c r="G161" s="11">
        <v>3</v>
      </c>
      <c r="H161" s="11">
        <v>1</v>
      </c>
      <c r="I161" s="11">
        <v>1</v>
      </c>
      <c r="J161" s="11">
        <v>0</v>
      </c>
      <c r="K161" s="11">
        <v>0</v>
      </c>
      <c r="L161" s="11">
        <v>0</v>
      </c>
      <c r="M161" s="11">
        <v>0</v>
      </c>
      <c r="N161" s="11" t="s">
        <v>74</v>
      </c>
      <c r="O161" s="11" t="s">
        <v>52</v>
      </c>
      <c r="P161" s="4" t="s">
        <v>381</v>
      </c>
    </row>
    <row r="162" spans="1:16" x14ac:dyDescent="0.3">
      <c r="A162" s="10" t="s">
        <v>208</v>
      </c>
      <c r="B162" s="10" t="s">
        <v>3</v>
      </c>
      <c r="C162" s="11" t="s">
        <v>21</v>
      </c>
      <c r="D162" s="11" t="s">
        <v>5</v>
      </c>
      <c r="E162" s="7" t="s">
        <v>414</v>
      </c>
      <c r="F162" s="6" t="s">
        <v>415</v>
      </c>
      <c r="G162" s="11">
        <v>3</v>
      </c>
      <c r="H162" s="11">
        <v>1</v>
      </c>
      <c r="I162" s="11">
        <v>1</v>
      </c>
      <c r="J162" s="11">
        <v>0</v>
      </c>
      <c r="K162" s="11">
        <v>0</v>
      </c>
      <c r="L162" s="11">
        <v>0</v>
      </c>
      <c r="M162" s="11">
        <v>0</v>
      </c>
      <c r="N162" s="11" t="s">
        <v>74</v>
      </c>
      <c r="O162" s="11" t="s">
        <v>52</v>
      </c>
      <c r="P162" s="4" t="s">
        <v>381</v>
      </c>
    </row>
    <row r="163" spans="1:16" x14ac:dyDescent="0.3">
      <c r="A163" s="10" t="s">
        <v>9</v>
      </c>
      <c r="B163" s="10" t="s">
        <v>20</v>
      </c>
      <c r="C163" s="11" t="s">
        <v>23</v>
      </c>
      <c r="D163" s="11" t="s">
        <v>5</v>
      </c>
      <c r="E163" s="7" t="s">
        <v>546</v>
      </c>
      <c r="F163" s="6" t="s">
        <v>547</v>
      </c>
      <c r="G163" s="11">
        <v>3</v>
      </c>
      <c r="H163" s="11">
        <v>1</v>
      </c>
      <c r="I163" s="11">
        <v>1</v>
      </c>
      <c r="J163" s="11">
        <v>0</v>
      </c>
      <c r="K163" s="11">
        <v>0</v>
      </c>
      <c r="L163" s="11">
        <v>0</v>
      </c>
      <c r="M163" s="11">
        <v>0</v>
      </c>
      <c r="N163" s="11" t="s">
        <v>74</v>
      </c>
      <c r="O163" s="11" t="s">
        <v>52</v>
      </c>
      <c r="P163" s="4" t="s">
        <v>548</v>
      </c>
    </row>
    <row r="164" spans="1:16" x14ac:dyDescent="0.3">
      <c r="A164" s="10" t="s">
        <v>4</v>
      </c>
      <c r="B164" s="25" t="s">
        <v>3</v>
      </c>
      <c r="C164" s="26" t="s">
        <v>21</v>
      </c>
      <c r="D164" s="11" t="s">
        <v>5</v>
      </c>
      <c r="E164" s="27" t="s">
        <v>616</v>
      </c>
      <c r="F164" s="6" t="s">
        <v>488</v>
      </c>
      <c r="G164" s="11">
        <v>3</v>
      </c>
      <c r="H164" s="11">
        <v>0</v>
      </c>
      <c r="I164" s="11">
        <v>1</v>
      </c>
      <c r="J164" s="11">
        <v>0</v>
      </c>
      <c r="K164" s="11">
        <v>0</v>
      </c>
      <c r="L164" s="11">
        <v>0</v>
      </c>
      <c r="M164" s="11">
        <v>0</v>
      </c>
      <c r="N164" s="11" t="s">
        <v>74</v>
      </c>
      <c r="O164" s="11" t="s">
        <v>52</v>
      </c>
      <c r="P164" s="4" t="s">
        <v>489</v>
      </c>
    </row>
    <row r="165" spans="1:16" x14ac:dyDescent="0.3">
      <c r="A165" s="10" t="s">
        <v>4</v>
      </c>
      <c r="B165" s="25" t="s">
        <v>48</v>
      </c>
      <c r="C165" s="26" t="s">
        <v>21</v>
      </c>
      <c r="D165" s="11" t="s">
        <v>5</v>
      </c>
      <c r="E165" s="7" t="s">
        <v>617</v>
      </c>
      <c r="F165" s="22" t="s">
        <v>671</v>
      </c>
      <c r="G165" s="11">
        <v>3</v>
      </c>
      <c r="H165" s="11">
        <v>0</v>
      </c>
      <c r="I165" s="11">
        <v>1</v>
      </c>
      <c r="J165" s="11">
        <v>0</v>
      </c>
      <c r="K165" s="11">
        <v>0</v>
      </c>
      <c r="L165" s="11">
        <v>0</v>
      </c>
      <c r="M165" s="11">
        <v>0</v>
      </c>
      <c r="N165" s="11" t="s">
        <v>74</v>
      </c>
      <c r="O165" s="11" t="s">
        <v>52</v>
      </c>
      <c r="P165" s="4" t="s">
        <v>489</v>
      </c>
    </row>
    <row r="166" spans="1:16" x14ac:dyDescent="0.3">
      <c r="A166" s="10" t="s">
        <v>47</v>
      </c>
      <c r="B166" s="10" t="s">
        <v>20</v>
      </c>
      <c r="C166" s="11" t="s">
        <v>22</v>
      </c>
      <c r="D166" s="11" t="s">
        <v>5</v>
      </c>
      <c r="E166" s="7" t="s">
        <v>102</v>
      </c>
      <c r="F166" s="6" t="s">
        <v>103</v>
      </c>
      <c r="G166" s="11">
        <v>3</v>
      </c>
      <c r="H166" s="11">
        <v>0</v>
      </c>
      <c r="I166" s="11">
        <v>0</v>
      </c>
      <c r="J166" s="11">
        <v>0</v>
      </c>
      <c r="K166" s="11">
        <v>1</v>
      </c>
      <c r="L166" s="11">
        <v>0</v>
      </c>
      <c r="M166" s="11">
        <v>0</v>
      </c>
      <c r="N166" s="11" t="s">
        <v>51</v>
      </c>
      <c r="O166" s="11" t="s">
        <v>52</v>
      </c>
      <c r="P166" s="4" t="s">
        <v>85</v>
      </c>
    </row>
    <row r="167" spans="1:16" x14ac:dyDescent="0.3">
      <c r="A167" s="10" t="s">
        <v>47</v>
      </c>
      <c r="B167" s="10" t="s">
        <v>20</v>
      </c>
      <c r="C167" s="11" t="s">
        <v>22</v>
      </c>
      <c r="D167" s="11" t="s">
        <v>5</v>
      </c>
      <c r="E167" s="7" t="s">
        <v>95</v>
      </c>
      <c r="F167" s="6" t="s">
        <v>96</v>
      </c>
      <c r="G167" s="11">
        <v>3</v>
      </c>
      <c r="H167" s="11">
        <v>0</v>
      </c>
      <c r="I167" s="11">
        <v>0</v>
      </c>
      <c r="J167" s="11">
        <v>0</v>
      </c>
      <c r="K167" s="11">
        <v>1</v>
      </c>
      <c r="L167" s="11">
        <v>0</v>
      </c>
      <c r="M167" s="11">
        <v>0</v>
      </c>
      <c r="N167" s="11" t="s">
        <v>51</v>
      </c>
      <c r="O167" s="11" t="s">
        <v>52</v>
      </c>
      <c r="P167" s="4" t="s">
        <v>85</v>
      </c>
    </row>
    <row r="168" spans="1:16" x14ac:dyDescent="0.3">
      <c r="A168" s="10" t="s">
        <v>47</v>
      </c>
      <c r="B168" s="10" t="s">
        <v>20</v>
      </c>
      <c r="C168" s="11" t="s">
        <v>23</v>
      </c>
      <c r="D168" s="11" t="s">
        <v>5</v>
      </c>
      <c r="E168" s="7" t="s">
        <v>90</v>
      </c>
      <c r="F168" s="6" t="s">
        <v>91</v>
      </c>
      <c r="G168" s="11">
        <v>3</v>
      </c>
      <c r="H168" s="11">
        <v>1</v>
      </c>
      <c r="I168" s="11">
        <v>1</v>
      </c>
      <c r="J168" s="11">
        <v>0</v>
      </c>
      <c r="K168" s="11">
        <v>0</v>
      </c>
      <c r="L168" s="11">
        <v>0</v>
      </c>
      <c r="M168" s="11">
        <v>0</v>
      </c>
      <c r="N168" s="11" t="s">
        <v>74</v>
      </c>
      <c r="O168" s="11" t="s">
        <v>52</v>
      </c>
      <c r="P168" s="4" t="s">
        <v>82</v>
      </c>
    </row>
    <row r="169" spans="1:16" x14ac:dyDescent="0.3">
      <c r="A169" s="10" t="s">
        <v>47</v>
      </c>
      <c r="B169" s="10" t="s">
        <v>20</v>
      </c>
      <c r="C169" s="11" t="s">
        <v>23</v>
      </c>
      <c r="D169" s="11" t="s">
        <v>5</v>
      </c>
      <c r="E169" s="7" t="s">
        <v>80</v>
      </c>
      <c r="F169" s="6" t="s">
        <v>81</v>
      </c>
      <c r="G169" s="11">
        <v>3</v>
      </c>
      <c r="H169" s="11">
        <v>1</v>
      </c>
      <c r="I169" s="11">
        <v>1</v>
      </c>
      <c r="J169" s="11">
        <v>0</v>
      </c>
      <c r="K169" s="11">
        <v>0</v>
      </c>
      <c r="L169" s="11">
        <v>0</v>
      </c>
      <c r="M169" s="11">
        <v>0</v>
      </c>
      <c r="N169" s="11" t="s">
        <v>74</v>
      </c>
      <c r="O169" s="11" t="s">
        <v>52</v>
      </c>
      <c r="P169" s="4" t="s">
        <v>82</v>
      </c>
    </row>
    <row r="170" spans="1:16" x14ac:dyDescent="0.3">
      <c r="A170" s="10" t="s">
        <v>658</v>
      </c>
      <c r="B170" s="10" t="s">
        <v>3</v>
      </c>
      <c r="C170" s="11" t="s">
        <v>21</v>
      </c>
      <c r="D170" s="11" t="s">
        <v>5</v>
      </c>
      <c r="E170" s="7" t="s">
        <v>421</v>
      </c>
      <c r="F170" s="6" t="s">
        <v>422</v>
      </c>
      <c r="G170" s="11">
        <v>3</v>
      </c>
      <c r="H170" s="11">
        <v>0</v>
      </c>
      <c r="I170" s="11">
        <v>1</v>
      </c>
      <c r="J170" s="11">
        <v>0</v>
      </c>
      <c r="K170" s="11">
        <v>0</v>
      </c>
      <c r="L170" s="11">
        <v>0</v>
      </c>
      <c r="M170" s="11">
        <v>0</v>
      </c>
      <c r="N170" s="11" t="s">
        <v>74</v>
      </c>
      <c r="O170" s="11" t="s">
        <v>52</v>
      </c>
      <c r="P170" s="4" t="s">
        <v>219</v>
      </c>
    </row>
    <row r="171" spans="1:16" x14ac:dyDescent="0.3">
      <c r="A171" s="10" t="s">
        <v>658</v>
      </c>
      <c r="B171" s="10" t="s">
        <v>48</v>
      </c>
      <c r="C171" s="11" t="s">
        <v>21</v>
      </c>
      <c r="D171" s="11" t="s">
        <v>5</v>
      </c>
      <c r="E171" s="7" t="s">
        <v>220</v>
      </c>
      <c r="F171" s="6" t="s">
        <v>221</v>
      </c>
      <c r="G171" s="11">
        <v>3</v>
      </c>
      <c r="H171" s="11">
        <v>0</v>
      </c>
      <c r="I171" s="11">
        <v>0</v>
      </c>
      <c r="J171" s="11">
        <v>0</v>
      </c>
      <c r="K171" s="11">
        <v>1</v>
      </c>
      <c r="L171" s="11">
        <v>0</v>
      </c>
      <c r="M171" s="11">
        <v>0</v>
      </c>
      <c r="N171" s="11" t="s">
        <v>51</v>
      </c>
      <c r="O171" s="11" t="s">
        <v>52</v>
      </c>
      <c r="P171" s="4" t="s">
        <v>219</v>
      </c>
    </row>
    <row r="172" spans="1:16" x14ac:dyDescent="0.3">
      <c r="A172" s="10" t="s">
        <v>658</v>
      </c>
      <c r="B172" s="10" t="s">
        <v>48</v>
      </c>
      <c r="C172" s="11" t="s">
        <v>22</v>
      </c>
      <c r="D172" s="11" t="s">
        <v>5</v>
      </c>
      <c r="E172" s="7" t="s">
        <v>217</v>
      </c>
      <c r="F172" s="6" t="s">
        <v>218</v>
      </c>
      <c r="G172" s="11">
        <v>3</v>
      </c>
      <c r="H172" s="11">
        <v>0</v>
      </c>
      <c r="I172" s="11">
        <v>0</v>
      </c>
      <c r="J172" s="11">
        <v>0</v>
      </c>
      <c r="K172" s="11">
        <v>1</v>
      </c>
      <c r="L172" s="11">
        <v>0</v>
      </c>
      <c r="M172" s="11">
        <v>0</v>
      </c>
      <c r="N172" s="11" t="s">
        <v>51</v>
      </c>
      <c r="O172" s="11" t="s">
        <v>52</v>
      </c>
      <c r="P172" s="4" t="s">
        <v>219</v>
      </c>
    </row>
    <row r="173" spans="1:16" x14ac:dyDescent="0.3">
      <c r="A173" s="10" t="s">
        <v>658</v>
      </c>
      <c r="B173" s="10" t="s">
        <v>20</v>
      </c>
      <c r="C173" s="11" t="s">
        <v>668</v>
      </c>
      <c r="D173" s="11" t="s">
        <v>5</v>
      </c>
      <c r="E173" s="7" t="s">
        <v>334</v>
      </c>
      <c r="F173" s="6" t="s">
        <v>335</v>
      </c>
      <c r="G173" s="11">
        <v>3</v>
      </c>
      <c r="H173" s="11">
        <v>0</v>
      </c>
      <c r="I173" s="11">
        <v>0</v>
      </c>
      <c r="J173" s="11">
        <v>0</v>
      </c>
      <c r="K173" s="11">
        <v>1</v>
      </c>
      <c r="L173" s="11">
        <v>0</v>
      </c>
      <c r="M173" s="11">
        <v>0</v>
      </c>
      <c r="N173" s="11" t="s">
        <v>51</v>
      </c>
      <c r="O173" s="11" t="s">
        <v>52</v>
      </c>
      <c r="P173" s="4" t="s">
        <v>219</v>
      </c>
    </row>
    <row r="174" spans="1:16" x14ac:dyDescent="0.3">
      <c r="A174" s="10" t="s">
        <v>658</v>
      </c>
      <c r="B174" s="10" t="s">
        <v>20</v>
      </c>
      <c r="C174" s="11" t="s">
        <v>21</v>
      </c>
      <c r="D174" s="11" t="s">
        <v>5</v>
      </c>
      <c r="E174" s="7" t="s">
        <v>336</v>
      </c>
      <c r="F174" s="6" t="s">
        <v>337</v>
      </c>
      <c r="G174" s="11">
        <v>3</v>
      </c>
      <c r="H174" s="11">
        <v>0</v>
      </c>
      <c r="I174" s="11">
        <v>0</v>
      </c>
      <c r="J174" s="11">
        <v>0</v>
      </c>
      <c r="K174" s="11">
        <v>1</v>
      </c>
      <c r="L174" s="11">
        <v>1</v>
      </c>
      <c r="M174" s="11">
        <v>0</v>
      </c>
      <c r="N174" s="11" t="s">
        <v>51</v>
      </c>
      <c r="O174" s="11" t="s">
        <v>52</v>
      </c>
      <c r="P174" s="4" t="s">
        <v>219</v>
      </c>
    </row>
    <row r="175" spans="1:16" x14ac:dyDescent="0.3">
      <c r="A175" s="10" t="s">
        <v>658</v>
      </c>
      <c r="B175" s="10" t="s">
        <v>3</v>
      </c>
      <c r="C175" s="11" t="s">
        <v>21</v>
      </c>
      <c r="D175" s="11" t="s">
        <v>5</v>
      </c>
      <c r="E175" s="7" t="s">
        <v>419</v>
      </c>
      <c r="F175" s="6" t="s">
        <v>420</v>
      </c>
      <c r="G175" s="11">
        <v>3</v>
      </c>
      <c r="H175" s="11">
        <v>0</v>
      </c>
      <c r="I175" s="11">
        <v>1</v>
      </c>
      <c r="J175" s="11">
        <v>0</v>
      </c>
      <c r="K175" s="11">
        <v>0</v>
      </c>
      <c r="L175" s="11">
        <v>0</v>
      </c>
      <c r="M175" s="11">
        <v>0</v>
      </c>
      <c r="N175" s="11" t="s">
        <v>114</v>
      </c>
      <c r="O175" s="11" t="s">
        <v>52</v>
      </c>
      <c r="P175" s="4" t="s">
        <v>219</v>
      </c>
    </row>
    <row r="176" spans="1:16" x14ac:dyDescent="0.3">
      <c r="A176" s="10" t="s">
        <v>658</v>
      </c>
      <c r="B176" s="10" t="s">
        <v>86</v>
      </c>
      <c r="C176" s="11" t="s">
        <v>21</v>
      </c>
      <c r="D176" s="11" t="s">
        <v>5</v>
      </c>
      <c r="E176" s="7" t="s">
        <v>338</v>
      </c>
      <c r="F176" s="6" t="s">
        <v>339</v>
      </c>
      <c r="G176" s="11">
        <v>3</v>
      </c>
      <c r="H176" s="11">
        <v>0</v>
      </c>
      <c r="I176" s="11">
        <v>0</v>
      </c>
      <c r="J176" s="11">
        <v>0</v>
      </c>
      <c r="K176" s="11">
        <v>1</v>
      </c>
      <c r="L176" s="11">
        <v>1</v>
      </c>
      <c r="M176" s="11">
        <v>0</v>
      </c>
      <c r="N176" s="11" t="s">
        <v>51</v>
      </c>
      <c r="O176" s="11" t="s">
        <v>52</v>
      </c>
      <c r="P176" s="4" t="s">
        <v>219</v>
      </c>
    </row>
    <row r="177" spans="1:16" x14ac:dyDescent="0.3">
      <c r="A177" s="10" t="s">
        <v>658</v>
      </c>
      <c r="B177" s="10" t="s">
        <v>63</v>
      </c>
      <c r="C177" s="11" t="s">
        <v>21</v>
      </c>
      <c r="D177" s="11" t="s">
        <v>5</v>
      </c>
      <c r="E177" s="7" t="s">
        <v>282</v>
      </c>
      <c r="F177" s="6" t="s">
        <v>283</v>
      </c>
      <c r="G177" s="11">
        <v>3</v>
      </c>
      <c r="H177" s="11">
        <v>0</v>
      </c>
      <c r="I177" s="11">
        <v>0</v>
      </c>
      <c r="J177" s="11">
        <v>1</v>
      </c>
      <c r="K177" s="11">
        <v>0</v>
      </c>
      <c r="L177" s="11">
        <v>0</v>
      </c>
      <c r="M177" s="11">
        <v>0</v>
      </c>
      <c r="N177" s="11" t="s">
        <v>51</v>
      </c>
      <c r="O177" s="11" t="s">
        <v>52</v>
      </c>
      <c r="P177" s="4" t="s">
        <v>219</v>
      </c>
    </row>
    <row r="178" spans="1:16" x14ac:dyDescent="0.3">
      <c r="A178" s="10" t="s">
        <v>47</v>
      </c>
      <c r="B178" s="10" t="s">
        <v>63</v>
      </c>
      <c r="C178" s="11" t="s">
        <v>668</v>
      </c>
      <c r="D178" s="11" t="s">
        <v>5</v>
      </c>
      <c r="E178" s="7" t="s">
        <v>618</v>
      </c>
      <c r="F178" s="6" t="s">
        <v>73</v>
      </c>
      <c r="G178" s="11">
        <v>3</v>
      </c>
      <c r="H178" s="11">
        <v>0</v>
      </c>
      <c r="I178" s="11">
        <v>1</v>
      </c>
      <c r="J178" s="11">
        <v>0</v>
      </c>
      <c r="K178" s="11">
        <v>0</v>
      </c>
      <c r="L178" s="11">
        <v>0</v>
      </c>
      <c r="M178" s="11">
        <v>1</v>
      </c>
      <c r="N178" s="11" t="s">
        <v>74</v>
      </c>
      <c r="O178" s="11" t="s">
        <v>52</v>
      </c>
      <c r="P178" s="4" t="s">
        <v>53</v>
      </c>
    </row>
    <row r="179" spans="1:16" x14ac:dyDescent="0.3">
      <c r="A179" s="10" t="s">
        <v>47</v>
      </c>
      <c r="B179" s="10" t="s">
        <v>86</v>
      </c>
      <c r="C179" s="11" t="s">
        <v>23</v>
      </c>
      <c r="D179" s="11" t="s">
        <v>5</v>
      </c>
      <c r="E179" s="7" t="s">
        <v>116</v>
      </c>
      <c r="F179" s="6" t="s">
        <v>117</v>
      </c>
      <c r="G179" s="11">
        <v>3</v>
      </c>
      <c r="H179" s="11">
        <v>0</v>
      </c>
      <c r="I179" s="11">
        <v>1</v>
      </c>
      <c r="J179" s="11">
        <v>0</v>
      </c>
      <c r="K179" s="11">
        <v>0</v>
      </c>
      <c r="L179" s="11">
        <v>0</v>
      </c>
      <c r="M179" s="11">
        <v>1</v>
      </c>
      <c r="N179" s="11" t="s">
        <v>66</v>
      </c>
      <c r="O179" s="11" t="s">
        <v>52</v>
      </c>
      <c r="P179" s="4" t="s">
        <v>85</v>
      </c>
    </row>
    <row r="180" spans="1:16" x14ac:dyDescent="0.3">
      <c r="A180" s="10" t="s">
        <v>47</v>
      </c>
      <c r="B180" s="10" t="s">
        <v>3</v>
      </c>
      <c r="C180" s="11" t="s">
        <v>21</v>
      </c>
      <c r="D180" s="11" t="s">
        <v>5</v>
      </c>
      <c r="E180" s="7" t="s">
        <v>127</v>
      </c>
      <c r="F180" s="6" t="s">
        <v>128</v>
      </c>
      <c r="G180" s="11">
        <v>3</v>
      </c>
      <c r="H180" s="11">
        <v>0</v>
      </c>
      <c r="I180" s="11">
        <v>1</v>
      </c>
      <c r="J180" s="11">
        <v>0</v>
      </c>
      <c r="K180" s="11">
        <v>0</v>
      </c>
      <c r="L180" s="11">
        <v>0</v>
      </c>
      <c r="M180" s="11">
        <v>0</v>
      </c>
      <c r="N180" s="11" t="s">
        <v>114</v>
      </c>
      <c r="O180" s="11" t="s">
        <v>52</v>
      </c>
      <c r="P180" s="4" t="s">
        <v>129</v>
      </c>
    </row>
    <row r="181" spans="1:16" x14ac:dyDescent="0.3">
      <c r="A181" s="10" t="s">
        <v>47</v>
      </c>
      <c r="B181" s="10" t="s">
        <v>86</v>
      </c>
      <c r="C181" s="11" t="s">
        <v>21</v>
      </c>
      <c r="D181" s="11" t="s">
        <v>5</v>
      </c>
      <c r="E181" s="7" t="s">
        <v>110</v>
      </c>
      <c r="F181" s="6" t="s">
        <v>111</v>
      </c>
      <c r="G181" s="11">
        <v>3</v>
      </c>
      <c r="H181" s="11">
        <v>0</v>
      </c>
      <c r="I181" s="11">
        <v>0</v>
      </c>
      <c r="J181" s="11">
        <v>0</v>
      </c>
      <c r="K181" s="11">
        <v>1</v>
      </c>
      <c r="L181" s="11">
        <v>0</v>
      </c>
      <c r="M181" s="11">
        <v>0</v>
      </c>
      <c r="N181" s="11" t="s">
        <v>51</v>
      </c>
      <c r="O181" s="11" t="s">
        <v>52</v>
      </c>
      <c r="P181" s="4" t="s">
        <v>62</v>
      </c>
    </row>
    <row r="182" spans="1:16" x14ac:dyDescent="0.3">
      <c r="A182" s="10" t="s">
        <v>47</v>
      </c>
      <c r="B182" s="10" t="s">
        <v>48</v>
      </c>
      <c r="C182" s="11" t="s">
        <v>21</v>
      </c>
      <c r="D182" s="11" t="s">
        <v>5</v>
      </c>
      <c r="E182" s="7" t="s">
        <v>60</v>
      </c>
      <c r="F182" s="6" t="s">
        <v>61</v>
      </c>
      <c r="G182" s="11">
        <v>3</v>
      </c>
      <c r="H182" s="11">
        <v>0</v>
      </c>
      <c r="I182" s="11">
        <v>0</v>
      </c>
      <c r="J182" s="11">
        <v>0</v>
      </c>
      <c r="K182" s="11">
        <v>1</v>
      </c>
      <c r="L182" s="11">
        <v>0</v>
      </c>
      <c r="M182" s="11">
        <v>0</v>
      </c>
      <c r="N182" s="11" t="s">
        <v>51</v>
      </c>
      <c r="O182" s="11" t="s">
        <v>52</v>
      </c>
      <c r="P182" s="4" t="s">
        <v>62</v>
      </c>
    </row>
    <row r="183" spans="1:16" x14ac:dyDescent="0.3">
      <c r="A183" s="10" t="s">
        <v>47</v>
      </c>
      <c r="B183" s="10" t="s">
        <v>86</v>
      </c>
      <c r="C183" s="11" t="s">
        <v>668</v>
      </c>
      <c r="D183" s="11" t="s">
        <v>5</v>
      </c>
      <c r="E183" s="7" t="s">
        <v>108</v>
      </c>
      <c r="F183" s="6" t="s">
        <v>109</v>
      </c>
      <c r="G183" s="11">
        <v>3</v>
      </c>
      <c r="H183" s="11">
        <v>0</v>
      </c>
      <c r="I183" s="11">
        <v>0</v>
      </c>
      <c r="J183" s="11">
        <v>0</v>
      </c>
      <c r="K183" s="11">
        <v>1</v>
      </c>
      <c r="L183" s="11">
        <v>0</v>
      </c>
      <c r="M183" s="11">
        <v>0</v>
      </c>
      <c r="N183" s="11" t="s">
        <v>51</v>
      </c>
      <c r="O183" s="11" t="s">
        <v>52</v>
      </c>
      <c r="P183" s="4" t="s">
        <v>62</v>
      </c>
    </row>
    <row r="184" spans="1:16" x14ac:dyDescent="0.3">
      <c r="A184" s="10" t="s">
        <v>222</v>
      </c>
      <c r="B184" s="10" t="s">
        <v>48</v>
      </c>
      <c r="C184" s="11" t="s">
        <v>22</v>
      </c>
      <c r="D184" s="11" t="s">
        <v>5</v>
      </c>
      <c r="E184" s="7" t="s">
        <v>226</v>
      </c>
      <c r="F184" s="6" t="s">
        <v>227</v>
      </c>
      <c r="G184" s="11">
        <v>3</v>
      </c>
      <c r="H184" s="11">
        <v>0</v>
      </c>
      <c r="I184" s="11">
        <v>0</v>
      </c>
      <c r="J184" s="11">
        <v>0</v>
      </c>
      <c r="K184" s="11">
        <v>1</v>
      </c>
      <c r="L184" s="11">
        <v>0</v>
      </c>
      <c r="M184" s="11">
        <v>0</v>
      </c>
      <c r="N184" s="11" t="s">
        <v>211</v>
      </c>
      <c r="O184" s="11" t="s">
        <v>52</v>
      </c>
      <c r="P184" s="4" t="s">
        <v>228</v>
      </c>
    </row>
    <row r="185" spans="1:16" x14ac:dyDescent="0.3">
      <c r="A185" s="10" t="s">
        <v>47</v>
      </c>
      <c r="B185" s="10" t="s">
        <v>48</v>
      </c>
      <c r="C185" s="11" t="s">
        <v>21</v>
      </c>
      <c r="D185" s="11" t="s">
        <v>5</v>
      </c>
      <c r="E185" s="7" t="s">
        <v>619</v>
      </c>
      <c r="F185" s="6" t="s">
        <v>659</v>
      </c>
      <c r="G185" s="11">
        <v>3</v>
      </c>
      <c r="H185" s="11">
        <v>0</v>
      </c>
      <c r="I185" s="11">
        <v>0</v>
      </c>
      <c r="J185" s="11">
        <v>0</v>
      </c>
      <c r="K185" s="11">
        <v>1</v>
      </c>
      <c r="L185" s="11">
        <v>0</v>
      </c>
      <c r="M185" s="11">
        <v>0</v>
      </c>
      <c r="N185" s="11" t="s">
        <v>51</v>
      </c>
      <c r="O185" s="11" t="s">
        <v>52</v>
      </c>
      <c r="P185" s="4" t="s">
        <v>53</v>
      </c>
    </row>
    <row r="186" spans="1:16" x14ac:dyDescent="0.3">
      <c r="A186" s="10" t="s">
        <v>222</v>
      </c>
      <c r="B186" s="10" t="s">
        <v>3</v>
      </c>
      <c r="C186" s="11" t="s">
        <v>21</v>
      </c>
      <c r="D186" s="11" t="s">
        <v>5</v>
      </c>
      <c r="E186" s="7" t="s">
        <v>423</v>
      </c>
      <c r="F186" s="6" t="s">
        <v>424</v>
      </c>
      <c r="G186" s="11">
        <v>3</v>
      </c>
      <c r="H186" s="11">
        <v>0</v>
      </c>
      <c r="I186" s="11">
        <v>1</v>
      </c>
      <c r="J186" s="11">
        <v>0</v>
      </c>
      <c r="K186" s="11">
        <v>0</v>
      </c>
      <c r="L186" s="11">
        <v>0</v>
      </c>
      <c r="M186" s="11">
        <v>0</v>
      </c>
      <c r="N186" s="11" t="s">
        <v>74</v>
      </c>
      <c r="O186" s="11" t="s">
        <v>52</v>
      </c>
      <c r="P186" s="4" t="s">
        <v>231</v>
      </c>
    </row>
    <row r="187" spans="1:16" x14ac:dyDescent="0.3">
      <c r="A187" s="10" t="s">
        <v>222</v>
      </c>
      <c r="B187" s="10" t="s">
        <v>3</v>
      </c>
      <c r="C187" s="11" t="s">
        <v>21</v>
      </c>
      <c r="D187" s="11" t="s">
        <v>5</v>
      </c>
      <c r="E187" s="7" t="s">
        <v>425</v>
      </c>
      <c r="F187" s="6" t="s">
        <v>426</v>
      </c>
      <c r="G187" s="11">
        <v>3</v>
      </c>
      <c r="H187" s="11">
        <v>0</v>
      </c>
      <c r="I187" s="11">
        <v>1</v>
      </c>
      <c r="J187" s="11">
        <v>0</v>
      </c>
      <c r="K187" s="11">
        <v>0</v>
      </c>
      <c r="L187" s="11">
        <v>0</v>
      </c>
      <c r="M187" s="11">
        <v>0</v>
      </c>
      <c r="N187" s="11" t="s">
        <v>74</v>
      </c>
      <c r="O187" s="11" t="s">
        <v>52</v>
      </c>
      <c r="P187" s="4" t="s">
        <v>231</v>
      </c>
    </row>
    <row r="188" spans="1:16" x14ac:dyDescent="0.3">
      <c r="A188" s="10" t="s">
        <v>222</v>
      </c>
      <c r="B188" s="10" t="s">
        <v>48</v>
      </c>
      <c r="C188" s="11" t="s">
        <v>21</v>
      </c>
      <c r="D188" s="11" t="s">
        <v>5</v>
      </c>
      <c r="E188" s="7" t="s">
        <v>223</v>
      </c>
      <c r="F188" s="6" t="s">
        <v>224</v>
      </c>
      <c r="G188" s="11">
        <v>3</v>
      </c>
      <c r="H188" s="11">
        <v>0</v>
      </c>
      <c r="I188" s="11">
        <v>0</v>
      </c>
      <c r="J188" s="11">
        <v>0</v>
      </c>
      <c r="K188" s="11">
        <v>1</v>
      </c>
      <c r="L188" s="11">
        <v>0</v>
      </c>
      <c r="M188" s="11">
        <v>0</v>
      </c>
      <c r="N188" s="11" t="s">
        <v>51</v>
      </c>
      <c r="O188" s="11" t="s">
        <v>52</v>
      </c>
      <c r="P188" s="4" t="s">
        <v>225</v>
      </c>
    </row>
    <row r="189" spans="1:16" x14ac:dyDescent="0.3">
      <c r="A189" s="10" t="s">
        <v>222</v>
      </c>
      <c r="B189" s="10" t="s">
        <v>20</v>
      </c>
      <c r="C189" s="11" t="s">
        <v>668</v>
      </c>
      <c r="D189" s="11" t="s">
        <v>5</v>
      </c>
      <c r="E189" s="7" t="s">
        <v>620</v>
      </c>
      <c r="F189" s="6" t="s">
        <v>340</v>
      </c>
      <c r="G189" s="11">
        <v>3</v>
      </c>
      <c r="H189" s="11">
        <v>0</v>
      </c>
      <c r="I189" s="11">
        <v>0</v>
      </c>
      <c r="J189" s="11">
        <v>0</v>
      </c>
      <c r="K189" s="11">
        <v>1</v>
      </c>
      <c r="L189" s="11">
        <v>0</v>
      </c>
      <c r="M189" s="11">
        <v>0</v>
      </c>
      <c r="N189" s="11" t="s">
        <v>51</v>
      </c>
      <c r="O189" s="11" t="s">
        <v>52</v>
      </c>
      <c r="P189" s="4" t="s">
        <v>341</v>
      </c>
    </row>
    <row r="190" spans="1:16" x14ac:dyDescent="0.3">
      <c r="A190" s="10" t="s">
        <v>222</v>
      </c>
      <c r="B190" s="10" t="s">
        <v>20</v>
      </c>
      <c r="C190" s="11" t="s">
        <v>21</v>
      </c>
      <c r="D190" s="11" t="s">
        <v>5</v>
      </c>
      <c r="E190" s="7" t="s">
        <v>621</v>
      </c>
      <c r="F190" s="6" t="s">
        <v>342</v>
      </c>
      <c r="G190" s="11">
        <v>3</v>
      </c>
      <c r="H190" s="11">
        <v>0</v>
      </c>
      <c r="I190" s="11">
        <v>0</v>
      </c>
      <c r="J190" s="11">
        <v>0</v>
      </c>
      <c r="K190" s="11">
        <v>1</v>
      </c>
      <c r="L190" s="11">
        <v>0</v>
      </c>
      <c r="M190" s="11">
        <v>0</v>
      </c>
      <c r="N190" s="11" t="s">
        <v>51</v>
      </c>
      <c r="O190" s="11" t="s">
        <v>52</v>
      </c>
      <c r="P190" s="4" t="s">
        <v>231</v>
      </c>
    </row>
    <row r="191" spans="1:16" x14ac:dyDescent="0.3">
      <c r="A191" s="10" t="s">
        <v>222</v>
      </c>
      <c r="B191" s="10" t="s">
        <v>48</v>
      </c>
      <c r="C191" s="11" t="s">
        <v>21</v>
      </c>
      <c r="D191" s="11" t="s">
        <v>5</v>
      </c>
      <c r="E191" s="7" t="s">
        <v>229</v>
      </c>
      <c r="F191" s="6" t="s">
        <v>230</v>
      </c>
      <c r="G191" s="11">
        <v>3</v>
      </c>
      <c r="H191" s="11">
        <v>0</v>
      </c>
      <c r="I191" s="11">
        <v>0</v>
      </c>
      <c r="J191" s="11">
        <v>0</v>
      </c>
      <c r="K191" s="11">
        <v>1</v>
      </c>
      <c r="L191" s="11">
        <v>0</v>
      </c>
      <c r="M191" s="11">
        <v>0</v>
      </c>
      <c r="N191" s="11" t="s">
        <v>51</v>
      </c>
      <c r="O191" s="11" t="s">
        <v>52</v>
      </c>
      <c r="P191" s="4" t="s">
        <v>231</v>
      </c>
    </row>
    <row r="192" spans="1:16" x14ac:dyDescent="0.3">
      <c r="A192" s="10" t="s">
        <v>222</v>
      </c>
      <c r="B192" s="10" t="s">
        <v>86</v>
      </c>
      <c r="C192" s="11" t="s">
        <v>668</v>
      </c>
      <c r="D192" s="11" t="s">
        <v>5</v>
      </c>
      <c r="E192" s="7" t="s">
        <v>622</v>
      </c>
      <c r="F192" s="6" t="s">
        <v>343</v>
      </c>
      <c r="G192" s="11">
        <v>3</v>
      </c>
      <c r="H192" s="11">
        <v>0</v>
      </c>
      <c r="I192" s="11">
        <v>0</v>
      </c>
      <c r="J192" s="11">
        <v>0</v>
      </c>
      <c r="K192" s="11">
        <v>1</v>
      </c>
      <c r="L192" s="11">
        <v>0</v>
      </c>
      <c r="M192" s="11">
        <v>0</v>
      </c>
      <c r="N192" s="11" t="s">
        <v>51</v>
      </c>
      <c r="O192" s="11" t="s">
        <v>52</v>
      </c>
      <c r="P192" s="4" t="s">
        <v>344</v>
      </c>
    </row>
    <row r="193" spans="1:16" x14ac:dyDescent="0.3">
      <c r="A193" s="10" t="s">
        <v>47</v>
      </c>
      <c r="B193" s="10" t="s">
        <v>48</v>
      </c>
      <c r="C193" s="11" t="s">
        <v>21</v>
      </c>
      <c r="D193" s="11" t="s">
        <v>5</v>
      </c>
      <c r="E193" s="7" t="s">
        <v>54</v>
      </c>
      <c r="F193" s="6" t="s">
        <v>55</v>
      </c>
      <c r="G193" s="11">
        <v>3</v>
      </c>
      <c r="H193" s="11">
        <v>0</v>
      </c>
      <c r="I193" s="11">
        <v>0</v>
      </c>
      <c r="J193" s="11">
        <v>0</v>
      </c>
      <c r="K193" s="11">
        <v>1</v>
      </c>
      <c r="L193" s="11">
        <v>0</v>
      </c>
      <c r="M193" s="11">
        <v>0</v>
      </c>
      <c r="N193" s="11" t="s">
        <v>51</v>
      </c>
      <c r="O193" s="11" t="s">
        <v>52</v>
      </c>
      <c r="P193" s="4" t="s">
        <v>53</v>
      </c>
    </row>
    <row r="194" spans="1:16" x14ac:dyDescent="0.3">
      <c r="A194" s="10" t="s">
        <v>47</v>
      </c>
      <c r="B194" s="10" t="s">
        <v>3</v>
      </c>
      <c r="C194" s="11" t="s">
        <v>21</v>
      </c>
      <c r="D194" s="11" t="s">
        <v>5</v>
      </c>
      <c r="E194" s="7" t="s">
        <v>623</v>
      </c>
      <c r="F194" s="6" t="s">
        <v>133</v>
      </c>
      <c r="G194" s="11">
        <v>3</v>
      </c>
      <c r="H194" s="11">
        <v>0</v>
      </c>
      <c r="I194" s="11">
        <v>1</v>
      </c>
      <c r="J194" s="11">
        <v>0</v>
      </c>
      <c r="K194" s="11">
        <v>0</v>
      </c>
      <c r="L194" s="11">
        <v>0</v>
      </c>
      <c r="M194" s="11">
        <v>0</v>
      </c>
      <c r="N194" s="11" t="s">
        <v>51</v>
      </c>
      <c r="O194" s="11" t="s">
        <v>52</v>
      </c>
      <c r="P194" s="4" t="s">
        <v>134</v>
      </c>
    </row>
    <row r="195" spans="1:16" x14ac:dyDescent="0.3">
      <c r="A195" s="10" t="s">
        <v>15</v>
      </c>
      <c r="B195" s="10" t="s">
        <v>86</v>
      </c>
      <c r="C195" s="11" t="s">
        <v>668</v>
      </c>
      <c r="D195" s="11" t="s">
        <v>5</v>
      </c>
      <c r="E195" s="7" t="s">
        <v>624</v>
      </c>
      <c r="F195" s="6" t="s">
        <v>369</v>
      </c>
      <c r="G195" s="11">
        <v>3</v>
      </c>
      <c r="H195" s="11">
        <v>0</v>
      </c>
      <c r="I195" s="11">
        <v>0</v>
      </c>
      <c r="J195" s="11">
        <v>0</v>
      </c>
      <c r="K195" s="11">
        <v>1</v>
      </c>
      <c r="L195" s="11">
        <v>0</v>
      </c>
      <c r="M195" s="11">
        <v>0</v>
      </c>
      <c r="N195" s="11" t="s">
        <v>51</v>
      </c>
      <c r="O195" s="11" t="s">
        <v>52</v>
      </c>
      <c r="P195" s="4" t="s">
        <v>295</v>
      </c>
    </row>
    <row r="196" spans="1:16" x14ac:dyDescent="0.3">
      <c r="A196" s="10" t="s">
        <v>47</v>
      </c>
      <c r="B196" s="10" t="s">
        <v>86</v>
      </c>
      <c r="C196" s="11" t="s">
        <v>668</v>
      </c>
      <c r="D196" s="11" t="s">
        <v>5</v>
      </c>
      <c r="E196" s="7" t="s">
        <v>97</v>
      </c>
      <c r="F196" s="4" t="s">
        <v>660</v>
      </c>
      <c r="G196" s="11">
        <v>3</v>
      </c>
      <c r="H196" s="11">
        <v>0</v>
      </c>
      <c r="I196" s="11">
        <v>0</v>
      </c>
      <c r="J196" s="11">
        <v>0</v>
      </c>
      <c r="K196" s="11">
        <v>1</v>
      </c>
      <c r="L196" s="11">
        <v>0</v>
      </c>
      <c r="M196" s="11">
        <v>0</v>
      </c>
      <c r="N196" s="11" t="s">
        <v>51</v>
      </c>
      <c r="O196" s="11" t="s">
        <v>52</v>
      </c>
      <c r="P196" s="4" t="s">
        <v>85</v>
      </c>
    </row>
    <row r="197" spans="1:16" x14ac:dyDescent="0.3">
      <c r="A197" s="10" t="s">
        <v>47</v>
      </c>
      <c r="B197" s="10" t="s">
        <v>86</v>
      </c>
      <c r="C197" s="11" t="s">
        <v>668</v>
      </c>
      <c r="D197" s="11" t="s">
        <v>5</v>
      </c>
      <c r="E197" s="7" t="s">
        <v>98</v>
      </c>
      <c r="F197" s="6" t="s">
        <v>661</v>
      </c>
      <c r="G197" s="11">
        <v>3</v>
      </c>
      <c r="H197" s="11">
        <v>0</v>
      </c>
      <c r="I197" s="11">
        <v>0</v>
      </c>
      <c r="J197" s="11">
        <v>0</v>
      </c>
      <c r="K197" s="11">
        <v>1</v>
      </c>
      <c r="L197" s="11">
        <v>0</v>
      </c>
      <c r="M197" s="11">
        <v>0</v>
      </c>
      <c r="N197" s="11" t="s">
        <v>51</v>
      </c>
      <c r="O197" s="11" t="s">
        <v>52</v>
      </c>
      <c r="P197" s="4" t="s">
        <v>85</v>
      </c>
    </row>
    <row r="198" spans="1:16" x14ac:dyDescent="0.3">
      <c r="A198" s="10" t="s">
        <v>47</v>
      </c>
      <c r="B198" s="10" t="s">
        <v>86</v>
      </c>
      <c r="C198" s="11" t="s">
        <v>23</v>
      </c>
      <c r="D198" s="11" t="s">
        <v>5</v>
      </c>
      <c r="E198" s="7" t="s">
        <v>87</v>
      </c>
      <c r="F198" s="6" t="s">
        <v>88</v>
      </c>
      <c r="G198" s="11">
        <v>3</v>
      </c>
      <c r="H198" s="11">
        <v>0</v>
      </c>
      <c r="I198" s="11">
        <v>1</v>
      </c>
      <c r="J198" s="11">
        <v>0</v>
      </c>
      <c r="K198" s="11">
        <v>0</v>
      </c>
      <c r="L198" s="11">
        <v>0</v>
      </c>
      <c r="M198" s="12">
        <v>0</v>
      </c>
      <c r="N198" s="11" t="s">
        <v>66</v>
      </c>
      <c r="O198" s="11" t="s">
        <v>52</v>
      </c>
      <c r="P198" s="4" t="s">
        <v>89</v>
      </c>
    </row>
    <row r="199" spans="1:16" x14ac:dyDescent="0.3">
      <c r="A199" s="10" t="s">
        <v>232</v>
      </c>
      <c r="B199" s="10" t="s">
        <v>3</v>
      </c>
      <c r="C199" s="11" t="s">
        <v>21</v>
      </c>
      <c r="D199" s="11" t="s">
        <v>5</v>
      </c>
      <c r="E199" s="7" t="s">
        <v>431</v>
      </c>
      <c r="F199" s="6" t="s">
        <v>432</v>
      </c>
      <c r="G199" s="11">
        <v>3</v>
      </c>
      <c r="H199" s="11">
        <v>0</v>
      </c>
      <c r="I199" s="11">
        <v>1</v>
      </c>
      <c r="J199" s="11">
        <v>0</v>
      </c>
      <c r="K199" s="11">
        <v>0</v>
      </c>
      <c r="L199" s="11">
        <v>0</v>
      </c>
      <c r="M199" s="11">
        <v>0</v>
      </c>
      <c r="N199" s="11" t="s">
        <v>429</v>
      </c>
      <c r="O199" s="11" t="s">
        <v>52</v>
      </c>
      <c r="P199" s="4" t="s">
        <v>347</v>
      </c>
    </row>
    <row r="200" spans="1:16" x14ac:dyDescent="0.3">
      <c r="A200" s="10" t="s">
        <v>232</v>
      </c>
      <c r="B200" s="10" t="s">
        <v>3</v>
      </c>
      <c r="C200" s="11" t="s">
        <v>21</v>
      </c>
      <c r="D200" s="11" t="s">
        <v>5</v>
      </c>
      <c r="E200" s="7" t="s">
        <v>427</v>
      </c>
      <c r="F200" s="6" t="s">
        <v>428</v>
      </c>
      <c r="G200" s="11">
        <v>3</v>
      </c>
      <c r="H200" s="11">
        <v>0</v>
      </c>
      <c r="I200" s="11">
        <v>1</v>
      </c>
      <c r="J200" s="11">
        <v>0</v>
      </c>
      <c r="K200" s="11">
        <v>0</v>
      </c>
      <c r="L200" s="11">
        <v>0</v>
      </c>
      <c r="M200" s="11">
        <v>0</v>
      </c>
      <c r="N200" s="11" t="s">
        <v>429</v>
      </c>
      <c r="O200" s="11" t="s">
        <v>52</v>
      </c>
      <c r="P200" s="4" t="s">
        <v>430</v>
      </c>
    </row>
    <row r="201" spans="1:16" x14ac:dyDescent="0.3">
      <c r="A201" s="10" t="s">
        <v>232</v>
      </c>
      <c r="B201" s="10" t="s">
        <v>48</v>
      </c>
      <c r="C201" s="11" t="s">
        <v>21</v>
      </c>
      <c r="D201" s="11" t="s">
        <v>5</v>
      </c>
      <c r="E201" s="7" t="s">
        <v>236</v>
      </c>
      <c r="F201" s="6" t="s">
        <v>237</v>
      </c>
      <c r="G201" s="11">
        <v>3</v>
      </c>
      <c r="H201" s="11">
        <v>0</v>
      </c>
      <c r="I201" s="11">
        <v>0</v>
      </c>
      <c r="J201" s="11">
        <v>0</v>
      </c>
      <c r="K201" s="11">
        <v>1</v>
      </c>
      <c r="L201" s="11">
        <v>0</v>
      </c>
      <c r="M201" s="11">
        <v>0</v>
      </c>
      <c r="N201" s="11" t="s">
        <v>51</v>
      </c>
      <c r="O201" s="11" t="s">
        <v>52</v>
      </c>
      <c r="P201" s="4" t="s">
        <v>235</v>
      </c>
    </row>
    <row r="202" spans="1:16" x14ac:dyDescent="0.3">
      <c r="A202" s="10" t="s">
        <v>232</v>
      </c>
      <c r="B202" s="10" t="s">
        <v>48</v>
      </c>
      <c r="C202" s="11" t="s">
        <v>22</v>
      </c>
      <c r="D202" s="11" t="s">
        <v>5</v>
      </c>
      <c r="E202" s="7" t="s">
        <v>233</v>
      </c>
      <c r="F202" s="6" t="s">
        <v>234</v>
      </c>
      <c r="G202" s="11">
        <v>3</v>
      </c>
      <c r="H202" s="11">
        <v>0</v>
      </c>
      <c r="I202" s="11">
        <v>0</v>
      </c>
      <c r="J202" s="11">
        <v>0</v>
      </c>
      <c r="K202" s="11">
        <v>1</v>
      </c>
      <c r="L202" s="11">
        <v>0</v>
      </c>
      <c r="M202" s="11">
        <v>0</v>
      </c>
      <c r="N202" s="11" t="s">
        <v>51</v>
      </c>
      <c r="O202" s="11" t="s">
        <v>52</v>
      </c>
      <c r="P202" s="4" t="s">
        <v>235</v>
      </c>
    </row>
    <row r="203" spans="1:16" x14ac:dyDescent="0.3">
      <c r="A203" s="10" t="s">
        <v>232</v>
      </c>
      <c r="B203" s="10" t="s">
        <v>20</v>
      </c>
      <c r="C203" s="11" t="s">
        <v>23</v>
      </c>
      <c r="D203" s="11" t="s">
        <v>5</v>
      </c>
      <c r="E203" s="7" t="s">
        <v>625</v>
      </c>
      <c r="F203" s="6" t="s">
        <v>349</v>
      </c>
      <c r="G203" s="11">
        <v>3</v>
      </c>
      <c r="H203" s="11">
        <v>0</v>
      </c>
      <c r="I203" s="11">
        <v>0</v>
      </c>
      <c r="J203" s="11">
        <v>0</v>
      </c>
      <c r="K203" s="11">
        <v>1</v>
      </c>
      <c r="L203" s="11">
        <v>0</v>
      </c>
      <c r="M203" s="11">
        <v>0</v>
      </c>
      <c r="N203" s="11" t="s">
        <v>51</v>
      </c>
      <c r="O203" s="11" t="s">
        <v>52</v>
      </c>
      <c r="P203" s="4" t="s">
        <v>347</v>
      </c>
    </row>
    <row r="204" spans="1:16" x14ac:dyDescent="0.3">
      <c r="A204" s="10" t="s">
        <v>232</v>
      </c>
      <c r="B204" s="10" t="s">
        <v>20</v>
      </c>
      <c r="C204" s="11" t="s">
        <v>21</v>
      </c>
      <c r="D204" s="11" t="s">
        <v>5</v>
      </c>
      <c r="E204" s="7" t="s">
        <v>626</v>
      </c>
      <c r="F204" s="6" t="s">
        <v>348</v>
      </c>
      <c r="G204" s="11">
        <v>3</v>
      </c>
      <c r="H204" s="11">
        <v>0</v>
      </c>
      <c r="I204" s="11">
        <v>0</v>
      </c>
      <c r="J204" s="11">
        <v>0</v>
      </c>
      <c r="K204" s="11">
        <v>1</v>
      </c>
      <c r="L204" s="11">
        <v>1</v>
      </c>
      <c r="M204" s="11">
        <v>0</v>
      </c>
      <c r="N204" s="11" t="s">
        <v>51</v>
      </c>
      <c r="O204" s="11" t="s">
        <v>52</v>
      </c>
      <c r="P204" s="4" t="s">
        <v>347</v>
      </c>
    </row>
    <row r="205" spans="1:16" x14ac:dyDescent="0.3">
      <c r="A205" s="10" t="s">
        <v>232</v>
      </c>
      <c r="B205" s="10" t="s">
        <v>48</v>
      </c>
      <c r="C205" s="11" t="s">
        <v>21</v>
      </c>
      <c r="D205" s="11" t="s">
        <v>5</v>
      </c>
      <c r="E205" s="7" t="s">
        <v>238</v>
      </c>
      <c r="F205" s="6" t="s">
        <v>239</v>
      </c>
      <c r="G205" s="11">
        <v>3</v>
      </c>
      <c r="H205" s="11">
        <v>0</v>
      </c>
      <c r="I205" s="11">
        <v>0</v>
      </c>
      <c r="J205" s="11">
        <v>0</v>
      </c>
      <c r="K205" s="11">
        <v>1</v>
      </c>
      <c r="L205" s="11">
        <v>0</v>
      </c>
      <c r="M205" s="11">
        <v>0</v>
      </c>
      <c r="N205" s="11" t="s">
        <v>51</v>
      </c>
      <c r="O205" s="11" t="s">
        <v>52</v>
      </c>
      <c r="P205" s="4" t="s">
        <v>235</v>
      </c>
    </row>
    <row r="206" spans="1:16" x14ac:dyDescent="0.3">
      <c r="A206" s="10" t="s">
        <v>232</v>
      </c>
      <c r="B206" s="10" t="s">
        <v>20</v>
      </c>
      <c r="C206" s="11" t="s">
        <v>668</v>
      </c>
      <c r="D206" s="11" t="s">
        <v>5</v>
      </c>
      <c r="E206" s="7" t="s">
        <v>345</v>
      </c>
      <c r="F206" s="6" t="s">
        <v>346</v>
      </c>
      <c r="G206" s="11">
        <v>3</v>
      </c>
      <c r="H206" s="11">
        <v>0</v>
      </c>
      <c r="I206" s="11">
        <v>0</v>
      </c>
      <c r="J206" s="11">
        <v>0</v>
      </c>
      <c r="K206" s="11">
        <v>1</v>
      </c>
      <c r="L206" s="11">
        <v>1</v>
      </c>
      <c r="M206" s="11">
        <v>0</v>
      </c>
      <c r="N206" s="11" t="s">
        <v>211</v>
      </c>
      <c r="O206" s="11" t="s">
        <v>52</v>
      </c>
      <c r="P206" s="4" t="s">
        <v>347</v>
      </c>
    </row>
    <row r="207" spans="1:16" x14ac:dyDescent="0.3">
      <c r="A207" s="10" t="s">
        <v>232</v>
      </c>
      <c r="B207" s="10" t="s">
        <v>86</v>
      </c>
      <c r="C207" s="11" t="s">
        <v>668</v>
      </c>
      <c r="D207" s="11" t="s">
        <v>5</v>
      </c>
      <c r="E207" s="7" t="s">
        <v>350</v>
      </c>
      <c r="F207" s="6" t="s">
        <v>351</v>
      </c>
      <c r="G207" s="11">
        <v>3</v>
      </c>
      <c r="H207" s="11">
        <v>0</v>
      </c>
      <c r="I207" s="11">
        <v>0</v>
      </c>
      <c r="J207" s="11">
        <v>0</v>
      </c>
      <c r="K207" s="11">
        <v>1</v>
      </c>
      <c r="L207" s="11">
        <v>1</v>
      </c>
      <c r="M207" s="11">
        <v>0</v>
      </c>
      <c r="N207" s="11" t="s">
        <v>211</v>
      </c>
      <c r="O207" s="11" t="s">
        <v>52</v>
      </c>
      <c r="P207" s="4" t="s">
        <v>347</v>
      </c>
    </row>
    <row r="208" spans="1:16" x14ac:dyDescent="0.3">
      <c r="A208" s="10" t="s">
        <v>232</v>
      </c>
      <c r="B208" s="10" t="s">
        <v>63</v>
      </c>
      <c r="C208" s="11" t="s">
        <v>21</v>
      </c>
      <c r="D208" s="11" t="s">
        <v>5</v>
      </c>
      <c r="E208" s="7" t="s">
        <v>284</v>
      </c>
      <c r="F208" s="6" t="s">
        <v>285</v>
      </c>
      <c r="G208" s="11">
        <v>3</v>
      </c>
      <c r="H208" s="11">
        <v>0</v>
      </c>
      <c r="I208" s="11">
        <v>0</v>
      </c>
      <c r="J208" s="11">
        <v>1</v>
      </c>
      <c r="K208" s="11">
        <v>0</v>
      </c>
      <c r="L208" s="11">
        <v>0</v>
      </c>
      <c r="M208" s="11">
        <v>0</v>
      </c>
      <c r="N208" s="11" t="s">
        <v>51</v>
      </c>
      <c r="O208" s="11" t="s">
        <v>52</v>
      </c>
      <c r="P208" s="4" t="s">
        <v>286</v>
      </c>
    </row>
    <row r="209" spans="1:16" x14ac:dyDescent="0.3">
      <c r="A209" s="10" t="s">
        <v>232</v>
      </c>
      <c r="B209" s="10" t="s">
        <v>63</v>
      </c>
      <c r="C209" s="11" t="s">
        <v>22</v>
      </c>
      <c r="D209" s="11" t="s">
        <v>5</v>
      </c>
      <c r="E209" s="7" t="s">
        <v>627</v>
      </c>
      <c r="F209" s="6" t="s">
        <v>287</v>
      </c>
      <c r="G209" s="11">
        <v>3</v>
      </c>
      <c r="H209" s="11">
        <v>0</v>
      </c>
      <c r="I209" s="11">
        <v>0</v>
      </c>
      <c r="J209" s="11">
        <v>0</v>
      </c>
      <c r="K209" s="11">
        <v>1</v>
      </c>
      <c r="L209" s="11">
        <v>1</v>
      </c>
      <c r="M209" s="11">
        <v>0</v>
      </c>
      <c r="N209" s="11" t="s">
        <v>51</v>
      </c>
      <c r="O209" s="11" t="s">
        <v>52</v>
      </c>
      <c r="P209" s="4" t="s">
        <v>288</v>
      </c>
    </row>
    <row r="210" spans="1:16" x14ac:dyDescent="0.3">
      <c r="A210" s="10" t="s">
        <v>15</v>
      </c>
      <c r="B210" s="10" t="s">
        <v>3</v>
      </c>
      <c r="C210" s="11" t="s">
        <v>21</v>
      </c>
      <c r="D210" s="11" t="s">
        <v>5</v>
      </c>
      <c r="E210" s="7" t="s">
        <v>452</v>
      </c>
      <c r="F210" s="6" t="s">
        <v>453</v>
      </c>
      <c r="G210" s="11">
        <v>3</v>
      </c>
      <c r="H210" s="11">
        <v>0</v>
      </c>
      <c r="I210" s="11">
        <v>1</v>
      </c>
      <c r="J210" s="11">
        <v>0</v>
      </c>
      <c r="K210" s="11">
        <v>0</v>
      </c>
      <c r="L210" s="11">
        <v>0</v>
      </c>
      <c r="M210" s="11">
        <v>0</v>
      </c>
      <c r="N210" s="11" t="s">
        <v>74</v>
      </c>
      <c r="O210" s="11" t="s">
        <v>52</v>
      </c>
      <c r="P210" s="4" t="s">
        <v>454</v>
      </c>
    </row>
    <row r="211" spans="1:16" x14ac:dyDescent="0.3">
      <c r="A211" s="10" t="s">
        <v>17</v>
      </c>
      <c r="B211" s="10" t="s">
        <v>48</v>
      </c>
      <c r="C211" s="11" t="s">
        <v>21</v>
      </c>
      <c r="D211" s="11" t="s">
        <v>5</v>
      </c>
      <c r="E211" s="7" t="s">
        <v>244</v>
      </c>
      <c r="F211" s="6" t="s">
        <v>245</v>
      </c>
      <c r="G211" s="11">
        <v>3</v>
      </c>
      <c r="H211" s="11">
        <v>0</v>
      </c>
      <c r="I211" s="11">
        <v>0</v>
      </c>
      <c r="J211" s="11">
        <v>0</v>
      </c>
      <c r="K211" s="11">
        <v>1</v>
      </c>
      <c r="L211" s="11">
        <v>0</v>
      </c>
      <c r="M211" s="11">
        <v>0</v>
      </c>
      <c r="N211" s="11" t="s">
        <v>51</v>
      </c>
      <c r="O211" s="11" t="s">
        <v>52</v>
      </c>
      <c r="P211" s="4" t="s">
        <v>246</v>
      </c>
    </row>
    <row r="212" spans="1:16" x14ac:dyDescent="0.3">
      <c r="A212" s="10" t="s">
        <v>17</v>
      </c>
      <c r="B212" s="10" t="s">
        <v>20</v>
      </c>
      <c r="C212" s="11" t="s">
        <v>21</v>
      </c>
      <c r="D212" s="11" t="s">
        <v>5</v>
      </c>
      <c r="E212" s="7" t="s">
        <v>355</v>
      </c>
      <c r="F212" s="6" t="s">
        <v>356</v>
      </c>
      <c r="G212" s="11">
        <v>3</v>
      </c>
      <c r="H212" s="11">
        <v>0</v>
      </c>
      <c r="I212" s="11">
        <v>0</v>
      </c>
      <c r="J212" s="11">
        <v>0</v>
      </c>
      <c r="K212" s="11">
        <v>1</v>
      </c>
      <c r="L212" s="11">
        <v>1</v>
      </c>
      <c r="M212" s="11">
        <v>0</v>
      </c>
      <c r="N212" s="11" t="s">
        <v>51</v>
      </c>
      <c r="O212" s="11" t="s">
        <v>52</v>
      </c>
      <c r="P212" s="4" t="s">
        <v>354</v>
      </c>
    </row>
    <row r="213" spans="1:16" x14ac:dyDescent="0.3">
      <c r="A213" s="10" t="s">
        <v>17</v>
      </c>
      <c r="B213" s="10" t="s">
        <v>20</v>
      </c>
      <c r="C213" s="11" t="s">
        <v>668</v>
      </c>
      <c r="D213" s="11" t="s">
        <v>5</v>
      </c>
      <c r="E213" s="7" t="s">
        <v>352</v>
      </c>
      <c r="F213" s="6" t="s">
        <v>353</v>
      </c>
      <c r="G213" s="11">
        <v>3</v>
      </c>
      <c r="H213" s="11">
        <v>0</v>
      </c>
      <c r="I213" s="11">
        <v>0</v>
      </c>
      <c r="J213" s="11">
        <v>0</v>
      </c>
      <c r="K213" s="11">
        <v>1</v>
      </c>
      <c r="L213" s="11">
        <v>1</v>
      </c>
      <c r="M213" s="11">
        <v>0</v>
      </c>
      <c r="N213" s="11" t="s">
        <v>51</v>
      </c>
      <c r="O213" s="11" t="s">
        <v>52</v>
      </c>
      <c r="P213" s="4" t="s">
        <v>354</v>
      </c>
    </row>
    <row r="214" spans="1:16" x14ac:dyDescent="0.3">
      <c r="A214" s="10" t="s">
        <v>17</v>
      </c>
      <c r="B214" s="10" t="s">
        <v>48</v>
      </c>
      <c r="C214" s="11" t="s">
        <v>21</v>
      </c>
      <c r="D214" s="11" t="s">
        <v>5</v>
      </c>
      <c r="E214" s="7" t="s">
        <v>243</v>
      </c>
      <c r="F214" s="6" t="s">
        <v>18</v>
      </c>
      <c r="G214" s="11">
        <v>3</v>
      </c>
      <c r="H214" s="11">
        <v>0</v>
      </c>
      <c r="I214" s="11">
        <v>0</v>
      </c>
      <c r="J214" s="11">
        <v>0</v>
      </c>
      <c r="K214" s="11">
        <v>1</v>
      </c>
      <c r="L214" s="11">
        <v>0</v>
      </c>
      <c r="M214" s="11">
        <v>0</v>
      </c>
      <c r="N214" s="11" t="s">
        <v>51</v>
      </c>
      <c r="O214" s="11" t="s">
        <v>52</v>
      </c>
      <c r="P214" s="4" t="s">
        <v>242</v>
      </c>
    </row>
    <row r="215" spans="1:16" x14ac:dyDescent="0.3">
      <c r="A215" s="10" t="s">
        <v>17</v>
      </c>
      <c r="B215" s="10" t="s">
        <v>48</v>
      </c>
      <c r="C215" s="11" t="s">
        <v>22</v>
      </c>
      <c r="D215" s="11" t="s">
        <v>5</v>
      </c>
      <c r="E215" s="7" t="s">
        <v>240</v>
      </c>
      <c r="F215" s="6" t="s">
        <v>241</v>
      </c>
      <c r="G215" s="11">
        <v>3</v>
      </c>
      <c r="H215" s="11">
        <v>0</v>
      </c>
      <c r="I215" s="11">
        <v>0</v>
      </c>
      <c r="J215" s="11">
        <v>0</v>
      </c>
      <c r="K215" s="11">
        <v>1</v>
      </c>
      <c r="L215" s="11">
        <v>0</v>
      </c>
      <c r="M215" s="11">
        <v>0</v>
      </c>
      <c r="N215" s="11" t="s">
        <v>51</v>
      </c>
      <c r="O215" s="11" t="s">
        <v>52</v>
      </c>
      <c r="P215" s="4" t="s">
        <v>242</v>
      </c>
    </row>
    <row r="216" spans="1:16" x14ac:dyDescent="0.3">
      <c r="A216" s="10" t="s">
        <v>17</v>
      </c>
      <c r="B216" s="10" t="s">
        <v>48</v>
      </c>
      <c r="C216" s="11" t="s">
        <v>21</v>
      </c>
      <c r="D216" s="11" t="s">
        <v>5</v>
      </c>
      <c r="E216" s="7" t="s">
        <v>247</v>
      </c>
      <c r="F216" s="6" t="s">
        <v>248</v>
      </c>
      <c r="G216" s="11">
        <v>3</v>
      </c>
      <c r="H216" s="11">
        <v>0</v>
      </c>
      <c r="I216" s="11">
        <v>0</v>
      </c>
      <c r="J216" s="11">
        <v>0</v>
      </c>
      <c r="K216" s="11">
        <v>1</v>
      </c>
      <c r="L216" s="11">
        <v>0</v>
      </c>
      <c r="M216" s="11">
        <v>0</v>
      </c>
      <c r="N216" s="11" t="s">
        <v>51</v>
      </c>
      <c r="O216" s="11" t="s">
        <v>52</v>
      </c>
      <c r="P216" s="4" t="s">
        <v>246</v>
      </c>
    </row>
    <row r="217" spans="1:16" x14ac:dyDescent="0.3">
      <c r="A217" s="10" t="s">
        <v>17</v>
      </c>
      <c r="B217" s="10" t="s">
        <v>86</v>
      </c>
      <c r="C217" s="11" t="s">
        <v>21</v>
      </c>
      <c r="D217" s="11" t="s">
        <v>5</v>
      </c>
      <c r="E217" s="7" t="s">
        <v>628</v>
      </c>
      <c r="F217" s="6" t="s">
        <v>359</v>
      </c>
      <c r="G217" s="11">
        <v>3</v>
      </c>
      <c r="H217" s="11">
        <v>0</v>
      </c>
      <c r="I217" s="11">
        <v>0</v>
      </c>
      <c r="J217" s="11">
        <v>0</v>
      </c>
      <c r="K217" s="11">
        <v>1</v>
      </c>
      <c r="L217" s="11">
        <v>1</v>
      </c>
      <c r="M217" s="11">
        <v>0</v>
      </c>
      <c r="N217" s="11" t="s">
        <v>51</v>
      </c>
      <c r="O217" s="11" t="s">
        <v>52</v>
      </c>
      <c r="P217" s="4" t="s">
        <v>246</v>
      </c>
    </row>
    <row r="218" spans="1:16" x14ac:dyDescent="0.3">
      <c r="A218" s="10" t="s">
        <v>17</v>
      </c>
      <c r="B218" s="10" t="s">
        <v>86</v>
      </c>
      <c r="C218" s="11" t="s">
        <v>668</v>
      </c>
      <c r="D218" s="11" t="s">
        <v>5</v>
      </c>
      <c r="E218" s="7" t="s">
        <v>357</v>
      </c>
      <c r="F218" s="6" t="s">
        <v>358</v>
      </c>
      <c r="G218" s="11">
        <v>3</v>
      </c>
      <c r="H218" s="11">
        <v>0</v>
      </c>
      <c r="I218" s="11">
        <v>0</v>
      </c>
      <c r="J218" s="11">
        <v>0</v>
      </c>
      <c r="K218" s="11">
        <v>1</v>
      </c>
      <c r="L218" s="11">
        <v>1</v>
      </c>
      <c r="M218" s="11">
        <v>0</v>
      </c>
      <c r="N218" s="11" t="s">
        <v>51</v>
      </c>
      <c r="O218" s="11" t="s">
        <v>52</v>
      </c>
      <c r="P218" s="4" t="s">
        <v>246</v>
      </c>
    </row>
    <row r="219" spans="1:16" x14ac:dyDescent="0.3">
      <c r="A219" s="10" t="s">
        <v>17</v>
      </c>
      <c r="B219" s="10" t="s">
        <v>63</v>
      </c>
      <c r="C219" s="11" t="s">
        <v>21</v>
      </c>
      <c r="D219" s="11" t="s">
        <v>5</v>
      </c>
      <c r="E219" s="7" t="s">
        <v>629</v>
      </c>
      <c r="F219" s="6" t="s">
        <v>289</v>
      </c>
      <c r="G219" s="11">
        <v>3</v>
      </c>
      <c r="H219" s="11">
        <v>0</v>
      </c>
      <c r="I219" s="11">
        <v>1</v>
      </c>
      <c r="J219" s="11">
        <v>1</v>
      </c>
      <c r="K219" s="11">
        <v>0</v>
      </c>
      <c r="L219" s="11">
        <v>0</v>
      </c>
      <c r="M219" s="11">
        <v>1</v>
      </c>
      <c r="N219" s="11" t="s">
        <v>66</v>
      </c>
      <c r="O219" s="11" t="s">
        <v>52</v>
      </c>
      <c r="P219" s="4" t="s">
        <v>290</v>
      </c>
    </row>
    <row r="220" spans="1:16" x14ac:dyDescent="0.3">
      <c r="A220" s="10" t="s">
        <v>249</v>
      </c>
      <c r="B220" s="10" t="s">
        <v>63</v>
      </c>
      <c r="C220" s="11" t="s">
        <v>22</v>
      </c>
      <c r="D220" s="11" t="s">
        <v>5</v>
      </c>
      <c r="E220" s="7" t="s">
        <v>630</v>
      </c>
      <c r="F220" s="6" t="s">
        <v>293</v>
      </c>
      <c r="G220" s="11">
        <v>3</v>
      </c>
      <c r="H220" s="11">
        <v>0</v>
      </c>
      <c r="I220" s="11">
        <v>0</v>
      </c>
      <c r="J220" s="11">
        <v>0</v>
      </c>
      <c r="K220" s="11">
        <v>1</v>
      </c>
      <c r="L220" s="11">
        <v>1</v>
      </c>
      <c r="M220" s="11">
        <v>0</v>
      </c>
      <c r="N220" s="11" t="s">
        <v>51</v>
      </c>
      <c r="O220" s="11" t="s">
        <v>52</v>
      </c>
      <c r="P220" s="4" t="s">
        <v>292</v>
      </c>
    </row>
    <row r="221" spans="1:16" x14ac:dyDescent="0.3">
      <c r="A221" s="10" t="s">
        <v>249</v>
      </c>
      <c r="B221" s="10" t="s">
        <v>3</v>
      </c>
      <c r="C221" s="11" t="s">
        <v>21</v>
      </c>
      <c r="D221" s="11" t="s">
        <v>5</v>
      </c>
      <c r="E221" s="7" t="s">
        <v>433</v>
      </c>
      <c r="F221" s="6" t="s">
        <v>434</v>
      </c>
      <c r="G221" s="11">
        <v>3</v>
      </c>
      <c r="H221" s="11">
        <v>0</v>
      </c>
      <c r="I221" s="11">
        <v>1</v>
      </c>
      <c r="J221" s="11">
        <v>0</v>
      </c>
      <c r="K221" s="11">
        <v>0</v>
      </c>
      <c r="L221" s="11">
        <v>0</v>
      </c>
      <c r="M221" s="11">
        <v>0</v>
      </c>
      <c r="N221" s="11" t="s">
        <v>74</v>
      </c>
      <c r="O221" s="11" t="s">
        <v>52</v>
      </c>
      <c r="P221" s="4" t="s">
        <v>435</v>
      </c>
    </row>
    <row r="222" spans="1:16" x14ac:dyDescent="0.3">
      <c r="A222" s="10" t="s">
        <v>249</v>
      </c>
      <c r="B222" s="10" t="s">
        <v>48</v>
      </c>
      <c r="C222" s="11" t="s">
        <v>22</v>
      </c>
      <c r="D222" s="11" t="s">
        <v>5</v>
      </c>
      <c r="E222" s="7" t="s">
        <v>250</v>
      </c>
      <c r="F222" s="6" t="s">
        <v>251</v>
      </c>
      <c r="G222" s="11">
        <v>3</v>
      </c>
      <c r="H222" s="11">
        <v>0</v>
      </c>
      <c r="I222" s="11">
        <v>0</v>
      </c>
      <c r="J222" s="11">
        <v>0</v>
      </c>
      <c r="K222" s="11">
        <v>1</v>
      </c>
      <c r="L222" s="11">
        <v>0</v>
      </c>
      <c r="M222" s="11">
        <v>0</v>
      </c>
      <c r="N222" s="11" t="s">
        <v>51</v>
      </c>
      <c r="O222" s="11" t="s">
        <v>52</v>
      </c>
      <c r="P222" s="4" t="s">
        <v>252</v>
      </c>
    </row>
    <row r="223" spans="1:16" x14ac:dyDescent="0.3">
      <c r="A223" s="10" t="s">
        <v>249</v>
      </c>
      <c r="B223" s="10" t="s">
        <v>20</v>
      </c>
      <c r="C223" s="11" t="s">
        <v>668</v>
      </c>
      <c r="D223" s="11" t="s">
        <v>5</v>
      </c>
      <c r="E223" s="7" t="s">
        <v>360</v>
      </c>
      <c r="F223" s="6" t="s">
        <v>361</v>
      </c>
      <c r="G223" s="11">
        <v>3</v>
      </c>
      <c r="H223" s="11">
        <v>0</v>
      </c>
      <c r="I223" s="11">
        <v>0</v>
      </c>
      <c r="J223" s="11">
        <v>0</v>
      </c>
      <c r="K223" s="11">
        <v>1</v>
      </c>
      <c r="L223" s="11">
        <v>0</v>
      </c>
      <c r="M223" s="11">
        <v>0</v>
      </c>
      <c r="N223" s="11" t="s">
        <v>51</v>
      </c>
      <c r="O223" s="11" t="s">
        <v>52</v>
      </c>
      <c r="P223" s="4" t="s">
        <v>252</v>
      </c>
    </row>
    <row r="224" spans="1:16" x14ac:dyDescent="0.3">
      <c r="A224" s="10" t="s">
        <v>249</v>
      </c>
      <c r="B224" s="10" t="s">
        <v>48</v>
      </c>
      <c r="C224" s="11" t="s">
        <v>21</v>
      </c>
      <c r="D224" s="11" t="s">
        <v>5</v>
      </c>
      <c r="E224" s="7" t="s">
        <v>253</v>
      </c>
      <c r="F224" s="6" t="s">
        <v>254</v>
      </c>
      <c r="G224" s="11">
        <v>3</v>
      </c>
      <c r="H224" s="11">
        <v>0</v>
      </c>
      <c r="I224" s="11">
        <v>0</v>
      </c>
      <c r="J224" s="11">
        <v>0</v>
      </c>
      <c r="K224" s="11">
        <v>1</v>
      </c>
      <c r="L224" s="11">
        <v>0</v>
      </c>
      <c r="M224" s="11">
        <v>0</v>
      </c>
      <c r="N224" s="11" t="s">
        <v>51</v>
      </c>
      <c r="O224" s="11" t="s">
        <v>52</v>
      </c>
      <c r="P224" s="4" t="s">
        <v>252</v>
      </c>
    </row>
    <row r="225" spans="1:16" x14ac:dyDescent="0.3">
      <c r="A225" s="10" t="s">
        <v>249</v>
      </c>
      <c r="B225" s="10" t="s">
        <v>20</v>
      </c>
      <c r="C225" s="11" t="s">
        <v>21</v>
      </c>
      <c r="D225" s="11" t="s">
        <v>5</v>
      </c>
      <c r="E225" s="7" t="s">
        <v>631</v>
      </c>
      <c r="F225" s="6" t="s">
        <v>362</v>
      </c>
      <c r="G225" s="11">
        <v>3</v>
      </c>
      <c r="H225" s="11">
        <v>0</v>
      </c>
      <c r="I225" s="11">
        <v>0</v>
      </c>
      <c r="J225" s="11">
        <v>0</v>
      </c>
      <c r="K225" s="11">
        <v>1</v>
      </c>
      <c r="L225" s="11">
        <v>0</v>
      </c>
      <c r="M225" s="11">
        <v>0</v>
      </c>
      <c r="N225" s="11" t="s">
        <v>51</v>
      </c>
      <c r="O225" s="11" t="s">
        <v>52</v>
      </c>
      <c r="P225" s="4" t="s">
        <v>252</v>
      </c>
    </row>
    <row r="226" spans="1:16" x14ac:dyDescent="0.3">
      <c r="A226" s="10" t="s">
        <v>249</v>
      </c>
      <c r="B226" s="10" t="s">
        <v>63</v>
      </c>
      <c r="C226" s="11" t="s">
        <v>21</v>
      </c>
      <c r="D226" s="11" t="s">
        <v>5</v>
      </c>
      <c r="E226" s="7" t="s">
        <v>632</v>
      </c>
      <c r="F226" s="6" t="s">
        <v>291</v>
      </c>
      <c r="G226" s="11">
        <v>3</v>
      </c>
      <c r="H226" s="11">
        <v>0</v>
      </c>
      <c r="I226" s="11">
        <v>0</v>
      </c>
      <c r="J226" s="11">
        <v>1</v>
      </c>
      <c r="K226" s="11">
        <v>0</v>
      </c>
      <c r="L226" s="11">
        <v>0</v>
      </c>
      <c r="M226" s="11">
        <v>0</v>
      </c>
      <c r="N226" s="11" t="s">
        <v>51</v>
      </c>
      <c r="O226" s="11" t="s">
        <v>52</v>
      </c>
      <c r="P226" s="4" t="s">
        <v>292</v>
      </c>
    </row>
    <row r="227" spans="1:16" x14ac:dyDescent="0.3">
      <c r="A227" s="10" t="s">
        <v>47</v>
      </c>
      <c r="B227" s="10" t="s">
        <v>20</v>
      </c>
      <c r="C227" s="11" t="s">
        <v>23</v>
      </c>
      <c r="D227" s="11" t="s">
        <v>5</v>
      </c>
      <c r="E227" s="7" t="s">
        <v>83</v>
      </c>
      <c r="F227" s="6" t="s">
        <v>84</v>
      </c>
      <c r="G227" s="11">
        <v>3</v>
      </c>
      <c r="H227" s="11">
        <v>0</v>
      </c>
      <c r="I227" s="11">
        <v>0</v>
      </c>
      <c r="J227" s="11">
        <v>0</v>
      </c>
      <c r="K227" s="11">
        <v>1</v>
      </c>
      <c r="L227" s="11">
        <v>0</v>
      </c>
      <c r="M227" s="11">
        <v>0</v>
      </c>
      <c r="N227" s="11" t="s">
        <v>51</v>
      </c>
      <c r="O227" s="11" t="s">
        <v>52</v>
      </c>
      <c r="P227" s="4" t="s">
        <v>85</v>
      </c>
    </row>
    <row r="228" spans="1:16" x14ac:dyDescent="0.3">
      <c r="A228" s="10" t="s">
        <v>4</v>
      </c>
      <c r="B228" s="17" t="s">
        <v>63</v>
      </c>
      <c r="C228" s="16" t="s">
        <v>22</v>
      </c>
      <c r="D228" s="11" t="s">
        <v>5</v>
      </c>
      <c r="E228" s="7" t="s">
        <v>633</v>
      </c>
      <c r="F228" s="6" t="s">
        <v>472</v>
      </c>
      <c r="G228" s="11">
        <v>3</v>
      </c>
      <c r="H228" s="11">
        <v>0</v>
      </c>
      <c r="I228" s="11">
        <v>0</v>
      </c>
      <c r="J228" s="11">
        <v>0</v>
      </c>
      <c r="K228" s="11">
        <v>1</v>
      </c>
      <c r="L228" s="11">
        <v>1</v>
      </c>
      <c r="M228" s="11">
        <v>0</v>
      </c>
      <c r="N228" s="11" t="s">
        <v>51</v>
      </c>
      <c r="O228" s="11" t="s">
        <v>52</v>
      </c>
      <c r="P228" s="4" t="s">
        <v>462</v>
      </c>
    </row>
    <row r="229" spans="1:16" x14ac:dyDescent="0.3">
      <c r="A229" s="10" t="s">
        <v>4</v>
      </c>
      <c r="B229" s="17" t="s">
        <v>63</v>
      </c>
      <c r="C229" s="16" t="s">
        <v>21</v>
      </c>
      <c r="D229" s="11" t="s">
        <v>5</v>
      </c>
      <c r="E229" s="23" t="s">
        <v>634</v>
      </c>
      <c r="F229" s="6" t="s">
        <v>473</v>
      </c>
      <c r="G229" s="11">
        <v>3</v>
      </c>
      <c r="H229" s="11">
        <v>0</v>
      </c>
      <c r="I229" s="11">
        <v>0</v>
      </c>
      <c r="J229" s="11">
        <v>0</v>
      </c>
      <c r="K229" s="11">
        <v>1</v>
      </c>
      <c r="L229" s="11">
        <v>1</v>
      </c>
      <c r="M229" s="11">
        <v>0</v>
      </c>
      <c r="N229" s="11" t="s">
        <v>51</v>
      </c>
      <c r="O229" s="11" t="s">
        <v>52</v>
      </c>
      <c r="P229" s="4" t="s">
        <v>462</v>
      </c>
    </row>
    <row r="230" spans="1:16" x14ac:dyDescent="0.3">
      <c r="A230" s="10" t="s">
        <v>4</v>
      </c>
      <c r="B230" s="25" t="s">
        <v>3</v>
      </c>
      <c r="C230" s="26" t="s">
        <v>21</v>
      </c>
      <c r="D230" s="11" t="s">
        <v>5</v>
      </c>
      <c r="E230" s="7" t="s">
        <v>635</v>
      </c>
      <c r="F230" s="6" t="s">
        <v>666</v>
      </c>
      <c r="G230" s="11">
        <v>3</v>
      </c>
      <c r="H230" s="11">
        <v>0</v>
      </c>
      <c r="I230" s="11">
        <v>0</v>
      </c>
      <c r="J230" s="11">
        <v>0</v>
      </c>
      <c r="K230" s="11">
        <v>0</v>
      </c>
      <c r="L230" s="11">
        <v>0</v>
      </c>
      <c r="M230" s="11">
        <v>0</v>
      </c>
      <c r="N230" s="11" t="s">
        <v>51</v>
      </c>
      <c r="O230" s="11" t="s">
        <v>52</v>
      </c>
      <c r="P230" s="4" t="s">
        <v>469</v>
      </c>
    </row>
    <row r="231" spans="1:16" x14ac:dyDescent="0.3">
      <c r="A231" s="10" t="s">
        <v>4</v>
      </c>
      <c r="B231" s="17" t="s">
        <v>3</v>
      </c>
      <c r="C231" s="16" t="s">
        <v>21</v>
      </c>
      <c r="D231" s="11" t="s">
        <v>5</v>
      </c>
      <c r="E231" s="7" t="s">
        <v>636</v>
      </c>
      <c r="F231" s="6" t="s">
        <v>495</v>
      </c>
      <c r="G231" s="11">
        <v>3</v>
      </c>
      <c r="H231" s="11">
        <v>0</v>
      </c>
      <c r="I231" s="11">
        <v>1</v>
      </c>
      <c r="J231" s="11">
        <v>0</v>
      </c>
      <c r="K231" s="11">
        <v>0</v>
      </c>
      <c r="L231" s="11">
        <v>0</v>
      </c>
      <c r="M231" s="11">
        <v>0</v>
      </c>
      <c r="N231" s="11" t="s">
        <v>74</v>
      </c>
      <c r="O231" s="11" t="s">
        <v>52</v>
      </c>
      <c r="P231" s="4" t="s">
        <v>496</v>
      </c>
    </row>
    <row r="232" spans="1:16" x14ac:dyDescent="0.3">
      <c r="A232" s="10" t="s">
        <v>4</v>
      </c>
      <c r="B232" s="28" t="s">
        <v>3</v>
      </c>
      <c r="C232" s="26" t="s">
        <v>21</v>
      </c>
      <c r="D232" s="11" t="s">
        <v>5</v>
      </c>
      <c r="E232" s="7" t="s">
        <v>637</v>
      </c>
      <c r="F232" s="6" t="s">
        <v>483</v>
      </c>
      <c r="G232" s="12">
        <v>0</v>
      </c>
      <c r="H232" s="11">
        <v>0</v>
      </c>
      <c r="I232" s="11">
        <v>0</v>
      </c>
      <c r="J232" s="11">
        <v>0</v>
      </c>
      <c r="K232" s="11">
        <v>0</v>
      </c>
      <c r="L232" s="11">
        <v>0</v>
      </c>
      <c r="M232" s="11">
        <v>0</v>
      </c>
      <c r="N232" s="11" t="s">
        <v>51</v>
      </c>
      <c r="O232" s="14" t="s">
        <v>52</v>
      </c>
      <c r="P232" s="4" t="s">
        <v>484</v>
      </c>
    </row>
    <row r="233" spans="1:16" x14ac:dyDescent="0.3">
      <c r="A233" s="10" t="s">
        <v>4</v>
      </c>
      <c r="B233" s="17" t="s">
        <v>144</v>
      </c>
      <c r="C233" s="16" t="s">
        <v>21</v>
      </c>
      <c r="D233" s="11" t="s">
        <v>5</v>
      </c>
      <c r="E233" s="7" t="s">
        <v>501</v>
      </c>
      <c r="F233" s="6" t="s">
        <v>502</v>
      </c>
      <c r="G233" s="11">
        <v>0</v>
      </c>
      <c r="H233" s="11">
        <v>0</v>
      </c>
      <c r="I233" s="11">
        <v>0</v>
      </c>
      <c r="J233" s="11">
        <v>0</v>
      </c>
      <c r="K233" s="11">
        <v>0</v>
      </c>
      <c r="L233" s="11">
        <v>0</v>
      </c>
      <c r="M233" s="11">
        <v>0</v>
      </c>
      <c r="N233" s="11" t="s">
        <v>51</v>
      </c>
      <c r="O233" s="11" t="s">
        <v>147</v>
      </c>
      <c r="P233" s="4" t="s">
        <v>503</v>
      </c>
    </row>
    <row r="234" spans="1:16" x14ac:dyDescent="0.3">
      <c r="A234" s="10" t="s">
        <v>4</v>
      </c>
      <c r="B234" s="24" t="s">
        <v>48</v>
      </c>
      <c r="C234" s="16" t="s">
        <v>22</v>
      </c>
      <c r="D234" s="11" t="s">
        <v>5</v>
      </c>
      <c r="E234" s="7" t="s">
        <v>638</v>
      </c>
      <c r="F234" s="6" t="s">
        <v>463</v>
      </c>
      <c r="G234" s="11">
        <v>3</v>
      </c>
      <c r="H234" s="11">
        <v>0</v>
      </c>
      <c r="I234" s="11">
        <v>0</v>
      </c>
      <c r="J234" s="11">
        <v>0</v>
      </c>
      <c r="K234" s="11">
        <v>1</v>
      </c>
      <c r="L234" s="11">
        <v>1</v>
      </c>
      <c r="M234" s="11">
        <v>0</v>
      </c>
      <c r="N234" s="11" t="s">
        <v>51</v>
      </c>
      <c r="O234" s="11" t="s">
        <v>52</v>
      </c>
      <c r="P234" s="4" t="s">
        <v>462</v>
      </c>
    </row>
    <row r="235" spans="1:16" x14ac:dyDescent="0.3">
      <c r="A235" s="10" t="s">
        <v>4</v>
      </c>
      <c r="B235" s="24" t="s">
        <v>20</v>
      </c>
      <c r="C235" s="16" t="s">
        <v>668</v>
      </c>
      <c r="D235" s="11" t="s">
        <v>5</v>
      </c>
      <c r="E235" s="7" t="s">
        <v>639</v>
      </c>
      <c r="F235" s="6" t="s">
        <v>481</v>
      </c>
      <c r="G235" s="11">
        <v>3</v>
      </c>
      <c r="H235" s="11">
        <v>0</v>
      </c>
      <c r="I235" s="11">
        <v>0</v>
      </c>
      <c r="J235" s="11">
        <v>0</v>
      </c>
      <c r="K235" s="11">
        <v>1</v>
      </c>
      <c r="L235" s="11">
        <v>0</v>
      </c>
      <c r="M235" s="11">
        <v>0</v>
      </c>
      <c r="N235" s="11" t="s">
        <v>51</v>
      </c>
      <c r="O235" s="11" t="s">
        <v>52</v>
      </c>
      <c r="P235" s="4" t="s">
        <v>462</v>
      </c>
    </row>
    <row r="236" spans="1:16" x14ac:dyDescent="0.3">
      <c r="A236" s="10" t="s">
        <v>4</v>
      </c>
      <c r="B236" s="25" t="s">
        <v>20</v>
      </c>
      <c r="C236" s="26" t="s">
        <v>21</v>
      </c>
      <c r="D236" s="11" t="s">
        <v>5</v>
      </c>
      <c r="E236" s="27" t="s">
        <v>640</v>
      </c>
      <c r="F236" s="6" t="s">
        <v>476</v>
      </c>
      <c r="G236" s="11">
        <v>3</v>
      </c>
      <c r="H236" s="11">
        <v>0</v>
      </c>
      <c r="I236" s="11">
        <v>0</v>
      </c>
      <c r="J236" s="11">
        <v>0</v>
      </c>
      <c r="K236" s="11">
        <v>1</v>
      </c>
      <c r="L236" s="11">
        <v>0</v>
      </c>
      <c r="M236" s="11">
        <v>0</v>
      </c>
      <c r="N236" s="11" t="s">
        <v>51</v>
      </c>
      <c r="O236" s="11" t="s">
        <v>52</v>
      </c>
      <c r="P236" s="4" t="s">
        <v>462</v>
      </c>
    </row>
    <row r="237" spans="1:16" x14ac:dyDescent="0.3">
      <c r="A237" s="10" t="s">
        <v>4</v>
      </c>
      <c r="B237" s="25" t="s">
        <v>20</v>
      </c>
      <c r="C237" s="26" t="s">
        <v>668</v>
      </c>
      <c r="D237" s="11" t="s">
        <v>5</v>
      </c>
      <c r="E237" s="7" t="s">
        <v>641</v>
      </c>
      <c r="F237" s="6" t="s">
        <v>475</v>
      </c>
      <c r="G237" s="11">
        <v>3</v>
      </c>
      <c r="H237" s="11">
        <v>0</v>
      </c>
      <c r="I237" s="11">
        <v>0</v>
      </c>
      <c r="J237" s="11">
        <v>0</v>
      </c>
      <c r="K237" s="11">
        <v>1</v>
      </c>
      <c r="L237" s="11">
        <v>0</v>
      </c>
      <c r="M237" s="11">
        <v>0</v>
      </c>
      <c r="N237" s="11" t="s">
        <v>211</v>
      </c>
      <c r="O237" s="11" t="s">
        <v>52</v>
      </c>
      <c r="P237" s="4" t="s">
        <v>462</v>
      </c>
    </row>
    <row r="238" spans="1:16" x14ac:dyDescent="0.3">
      <c r="A238" s="10" t="s">
        <v>4</v>
      </c>
      <c r="B238" s="24" t="s">
        <v>20</v>
      </c>
      <c r="C238" s="16" t="s">
        <v>668</v>
      </c>
      <c r="D238" s="11" t="s">
        <v>5</v>
      </c>
      <c r="E238" s="7" t="s">
        <v>642</v>
      </c>
      <c r="F238" s="6" t="s">
        <v>482</v>
      </c>
      <c r="G238" s="11">
        <v>3</v>
      </c>
      <c r="H238" s="11">
        <v>0</v>
      </c>
      <c r="I238" s="11">
        <v>0</v>
      </c>
      <c r="J238" s="11">
        <v>0</v>
      </c>
      <c r="K238" s="11">
        <v>1</v>
      </c>
      <c r="L238" s="11">
        <v>0</v>
      </c>
      <c r="M238" s="11">
        <v>0</v>
      </c>
      <c r="N238" s="11" t="s">
        <v>51</v>
      </c>
      <c r="O238" s="11" t="s">
        <v>52</v>
      </c>
      <c r="P238" s="4" t="s">
        <v>462</v>
      </c>
    </row>
    <row r="239" spans="1:16" x14ac:dyDescent="0.3">
      <c r="A239" s="10" t="s">
        <v>4</v>
      </c>
      <c r="B239" s="17" t="s">
        <v>86</v>
      </c>
      <c r="C239" s="16" t="s">
        <v>22</v>
      </c>
      <c r="D239" s="11" t="s">
        <v>5</v>
      </c>
      <c r="E239" s="7" t="s">
        <v>643</v>
      </c>
      <c r="F239" s="6" t="s">
        <v>477</v>
      </c>
      <c r="G239" s="11">
        <v>3</v>
      </c>
      <c r="H239" s="11">
        <v>0</v>
      </c>
      <c r="I239" s="11">
        <v>1</v>
      </c>
      <c r="J239" s="11">
        <v>0</v>
      </c>
      <c r="K239" s="11">
        <v>0</v>
      </c>
      <c r="L239" s="11">
        <v>0</v>
      </c>
      <c r="M239" s="11">
        <v>1</v>
      </c>
      <c r="N239" s="11" t="s">
        <v>74</v>
      </c>
      <c r="O239" s="11" t="s">
        <v>52</v>
      </c>
      <c r="P239" s="4" t="s">
        <v>469</v>
      </c>
    </row>
    <row r="240" spans="1:16" x14ac:dyDescent="0.3">
      <c r="A240" s="10" t="s">
        <v>4</v>
      </c>
      <c r="B240" s="28" t="s">
        <v>3</v>
      </c>
      <c r="C240" s="26" t="s">
        <v>21</v>
      </c>
      <c r="D240" s="11" t="s">
        <v>5</v>
      </c>
      <c r="E240" s="27" t="s">
        <v>644</v>
      </c>
      <c r="F240" s="6" t="s">
        <v>478</v>
      </c>
      <c r="G240" s="11">
        <v>3</v>
      </c>
      <c r="H240" s="11">
        <v>0</v>
      </c>
      <c r="I240" s="11">
        <v>1</v>
      </c>
      <c r="J240" s="11">
        <v>0</v>
      </c>
      <c r="K240" s="11">
        <v>0</v>
      </c>
      <c r="L240" s="11">
        <v>0</v>
      </c>
      <c r="M240" s="11">
        <v>1</v>
      </c>
      <c r="N240" s="11" t="s">
        <v>74</v>
      </c>
      <c r="O240" s="11" t="s">
        <v>52</v>
      </c>
      <c r="P240" s="4" t="s">
        <v>469</v>
      </c>
    </row>
    <row r="241" spans="1:16" x14ac:dyDescent="0.3">
      <c r="A241" s="10" t="s">
        <v>4</v>
      </c>
      <c r="B241" s="17" t="s">
        <v>3</v>
      </c>
      <c r="C241" s="16" t="s">
        <v>21</v>
      </c>
      <c r="D241" s="11" t="s">
        <v>5</v>
      </c>
      <c r="E241" s="7" t="s">
        <v>498</v>
      </c>
      <c r="F241" s="6" t="s">
        <v>499</v>
      </c>
      <c r="G241" s="11">
        <v>3</v>
      </c>
      <c r="H241" s="11">
        <v>0</v>
      </c>
      <c r="I241" s="11">
        <v>0</v>
      </c>
      <c r="J241" s="11">
        <v>0</v>
      </c>
      <c r="K241" s="11">
        <v>0</v>
      </c>
      <c r="L241" s="11">
        <v>0</v>
      </c>
      <c r="M241" s="11">
        <v>0</v>
      </c>
      <c r="N241" s="11" t="s">
        <v>51</v>
      </c>
      <c r="O241" s="11" t="s">
        <v>52</v>
      </c>
      <c r="P241" s="4" t="s">
        <v>500</v>
      </c>
    </row>
    <row r="242" spans="1:16" x14ac:dyDescent="0.3">
      <c r="A242" s="10" t="s">
        <v>4</v>
      </c>
      <c r="B242" s="24" t="s">
        <v>48</v>
      </c>
      <c r="C242" s="16" t="s">
        <v>21</v>
      </c>
      <c r="D242" s="11" t="s">
        <v>5</v>
      </c>
      <c r="E242" s="15" t="s">
        <v>645</v>
      </c>
      <c r="F242" s="6" t="s">
        <v>466</v>
      </c>
      <c r="G242" s="11">
        <v>3</v>
      </c>
      <c r="H242" s="11">
        <v>0</v>
      </c>
      <c r="I242" s="11">
        <v>0</v>
      </c>
      <c r="J242" s="11">
        <v>0</v>
      </c>
      <c r="K242" s="11">
        <v>1</v>
      </c>
      <c r="L242" s="11">
        <v>0</v>
      </c>
      <c r="M242" s="11">
        <v>0</v>
      </c>
      <c r="N242" s="11" t="s">
        <v>51</v>
      </c>
      <c r="O242" s="11" t="s">
        <v>52</v>
      </c>
      <c r="P242" s="4" t="s">
        <v>462</v>
      </c>
    </row>
    <row r="243" spans="1:16" x14ac:dyDescent="0.3">
      <c r="A243" s="10" t="s">
        <v>4</v>
      </c>
      <c r="B243" s="24" t="s">
        <v>48</v>
      </c>
      <c r="C243" s="16" t="s">
        <v>21</v>
      </c>
      <c r="D243" s="11" t="s">
        <v>5</v>
      </c>
      <c r="E243" s="15" t="s">
        <v>646</v>
      </c>
      <c r="F243" s="6" t="s">
        <v>467</v>
      </c>
      <c r="G243" s="11">
        <v>3</v>
      </c>
      <c r="H243" s="11">
        <v>0</v>
      </c>
      <c r="I243" s="11">
        <v>0</v>
      </c>
      <c r="J243" s="11">
        <v>0</v>
      </c>
      <c r="K243" s="11">
        <v>1</v>
      </c>
      <c r="L243" s="11">
        <v>0</v>
      </c>
      <c r="M243" s="11">
        <v>0</v>
      </c>
      <c r="N243" s="11" t="s">
        <v>51</v>
      </c>
      <c r="O243" s="11" t="s">
        <v>52</v>
      </c>
      <c r="P243" s="4" t="s">
        <v>462</v>
      </c>
    </row>
    <row r="244" spans="1:16" x14ac:dyDescent="0.3">
      <c r="A244" s="10" t="s">
        <v>4</v>
      </c>
      <c r="B244" s="24" t="s">
        <v>48</v>
      </c>
      <c r="C244" s="16" t="s">
        <v>21</v>
      </c>
      <c r="D244" s="11" t="s">
        <v>5</v>
      </c>
      <c r="E244" s="15" t="s">
        <v>647</v>
      </c>
      <c r="F244" s="6" t="s">
        <v>468</v>
      </c>
      <c r="G244" s="11">
        <v>3</v>
      </c>
      <c r="H244" s="11">
        <v>0</v>
      </c>
      <c r="I244" s="11">
        <v>0</v>
      </c>
      <c r="J244" s="11">
        <v>0</v>
      </c>
      <c r="K244" s="11">
        <v>1</v>
      </c>
      <c r="L244" s="11">
        <v>0</v>
      </c>
      <c r="M244" s="11">
        <v>0</v>
      </c>
      <c r="N244" s="11" t="s">
        <v>51</v>
      </c>
      <c r="O244" s="11" t="s">
        <v>52</v>
      </c>
      <c r="P244" s="4" t="s">
        <v>462</v>
      </c>
    </row>
    <row r="245" spans="1:16" x14ac:dyDescent="0.3">
      <c r="A245" s="10" t="s">
        <v>4</v>
      </c>
      <c r="B245" s="24" t="s">
        <v>48</v>
      </c>
      <c r="C245" s="16" t="s">
        <v>21</v>
      </c>
      <c r="D245" s="11" t="s">
        <v>5</v>
      </c>
      <c r="E245" s="15" t="s">
        <v>652</v>
      </c>
      <c r="F245" s="6" t="s">
        <v>461</v>
      </c>
      <c r="G245" s="11">
        <v>3</v>
      </c>
      <c r="H245" s="11">
        <v>0</v>
      </c>
      <c r="I245" s="11">
        <v>0</v>
      </c>
      <c r="J245" s="11">
        <v>0</v>
      </c>
      <c r="K245" s="11">
        <v>1</v>
      </c>
      <c r="L245" s="11">
        <v>0</v>
      </c>
      <c r="M245" s="11">
        <v>0</v>
      </c>
      <c r="N245" s="11" t="s">
        <v>51</v>
      </c>
      <c r="O245" s="11" t="s">
        <v>52</v>
      </c>
      <c r="P245" s="4" t="s">
        <v>462</v>
      </c>
    </row>
    <row r="246" spans="1:16" x14ac:dyDescent="0.3">
      <c r="A246" s="10" t="s">
        <v>4</v>
      </c>
      <c r="B246" s="24" t="s">
        <v>48</v>
      </c>
      <c r="C246" s="16" t="s">
        <v>21</v>
      </c>
      <c r="D246" s="11" t="s">
        <v>5</v>
      </c>
      <c r="E246" s="15" t="s">
        <v>651</v>
      </c>
      <c r="F246" s="6" t="s">
        <v>464</v>
      </c>
      <c r="G246" s="11">
        <v>3</v>
      </c>
      <c r="H246" s="11">
        <v>0</v>
      </c>
      <c r="I246" s="11">
        <v>0</v>
      </c>
      <c r="J246" s="11">
        <v>0</v>
      </c>
      <c r="K246" s="11">
        <v>1</v>
      </c>
      <c r="L246" s="11">
        <v>0</v>
      </c>
      <c r="M246" s="11">
        <v>0</v>
      </c>
      <c r="N246" s="11" t="s">
        <v>51</v>
      </c>
      <c r="O246" s="11" t="s">
        <v>52</v>
      </c>
      <c r="P246" s="4" t="s">
        <v>462</v>
      </c>
    </row>
    <row r="247" spans="1:16" x14ac:dyDescent="0.3">
      <c r="A247" s="10" t="s">
        <v>4</v>
      </c>
      <c r="B247" s="24" t="s">
        <v>48</v>
      </c>
      <c r="C247" s="16" t="s">
        <v>21</v>
      </c>
      <c r="D247" s="11" t="s">
        <v>5</v>
      </c>
      <c r="E247" s="15" t="s">
        <v>653</v>
      </c>
      <c r="F247" s="6" t="s">
        <v>465</v>
      </c>
      <c r="G247" s="11">
        <v>3</v>
      </c>
      <c r="H247" s="11">
        <v>0</v>
      </c>
      <c r="I247" s="11">
        <v>0</v>
      </c>
      <c r="J247" s="11">
        <v>0</v>
      </c>
      <c r="K247" s="11">
        <v>1</v>
      </c>
      <c r="L247" s="11">
        <v>1</v>
      </c>
      <c r="M247" s="11">
        <v>0</v>
      </c>
      <c r="N247" s="11" t="s">
        <v>51</v>
      </c>
      <c r="O247" s="11" t="s">
        <v>52</v>
      </c>
      <c r="P247" s="4" t="s">
        <v>462</v>
      </c>
    </row>
    <row r="248" spans="1:16" x14ac:dyDescent="0.3">
      <c r="A248" s="10" t="s">
        <v>4</v>
      </c>
      <c r="B248" s="17" t="s">
        <v>86</v>
      </c>
      <c r="C248" s="16" t="s">
        <v>668</v>
      </c>
      <c r="D248" s="11" t="s">
        <v>5</v>
      </c>
      <c r="E248" s="15" t="s">
        <v>657</v>
      </c>
      <c r="F248" s="6" t="s">
        <v>486</v>
      </c>
      <c r="G248" s="11">
        <v>3</v>
      </c>
      <c r="H248" s="11">
        <v>0</v>
      </c>
      <c r="I248" s="11">
        <v>0</v>
      </c>
      <c r="J248" s="11">
        <v>0</v>
      </c>
      <c r="K248" s="11">
        <v>1</v>
      </c>
      <c r="L248" s="11">
        <v>0</v>
      </c>
      <c r="M248" s="11">
        <v>0</v>
      </c>
      <c r="N248" s="11" t="s">
        <v>51</v>
      </c>
      <c r="O248" s="11" t="s">
        <v>52</v>
      </c>
      <c r="P248" s="4" t="s">
        <v>462</v>
      </c>
    </row>
    <row r="249" spans="1:16" x14ac:dyDescent="0.3">
      <c r="A249" s="10" t="s">
        <v>4</v>
      </c>
      <c r="B249" s="17" t="s">
        <v>86</v>
      </c>
      <c r="C249" s="16" t="s">
        <v>668</v>
      </c>
      <c r="D249" s="11" t="s">
        <v>5</v>
      </c>
      <c r="E249" s="15" t="s">
        <v>654</v>
      </c>
      <c r="F249" s="6" t="s">
        <v>487</v>
      </c>
      <c r="G249" s="11">
        <v>3</v>
      </c>
      <c r="H249" s="11">
        <v>0</v>
      </c>
      <c r="I249" s="11">
        <v>0</v>
      </c>
      <c r="J249" s="11">
        <v>0</v>
      </c>
      <c r="K249" s="11">
        <v>1</v>
      </c>
      <c r="L249" s="11">
        <v>0</v>
      </c>
      <c r="M249" s="11">
        <v>0</v>
      </c>
      <c r="N249" s="11" t="s">
        <v>51</v>
      </c>
      <c r="O249" s="11" t="s">
        <v>52</v>
      </c>
      <c r="P249" s="4" t="s">
        <v>462</v>
      </c>
    </row>
    <row r="250" spans="1:16" x14ac:dyDescent="0.3">
      <c r="A250" s="10" t="s">
        <v>4</v>
      </c>
      <c r="B250" s="17" t="s">
        <v>63</v>
      </c>
      <c r="C250" s="16" t="s">
        <v>21</v>
      </c>
      <c r="D250" s="11" t="s">
        <v>5</v>
      </c>
      <c r="E250" s="15" t="s">
        <v>655</v>
      </c>
      <c r="F250" s="6" t="s">
        <v>474</v>
      </c>
      <c r="G250" s="11">
        <v>3</v>
      </c>
      <c r="H250" s="11">
        <v>0</v>
      </c>
      <c r="I250" s="11">
        <v>0</v>
      </c>
      <c r="J250" s="11">
        <v>1</v>
      </c>
      <c r="K250" s="11">
        <v>0</v>
      </c>
      <c r="L250" s="11">
        <v>0</v>
      </c>
      <c r="M250" s="11">
        <v>0</v>
      </c>
      <c r="N250" s="11" t="s">
        <v>51</v>
      </c>
      <c r="O250" s="11" t="s">
        <v>52</v>
      </c>
      <c r="P250" s="4" t="s">
        <v>462</v>
      </c>
    </row>
    <row r="251" spans="1:16" x14ac:dyDescent="0.3">
      <c r="A251" s="10" t="s">
        <v>4</v>
      </c>
      <c r="B251" s="17" t="s">
        <v>63</v>
      </c>
      <c r="C251" s="16" t="s">
        <v>21</v>
      </c>
      <c r="D251" s="11" t="s">
        <v>5</v>
      </c>
      <c r="E251" s="15" t="s">
        <v>656</v>
      </c>
      <c r="F251" s="6" t="s">
        <v>471</v>
      </c>
      <c r="G251" s="11">
        <v>3</v>
      </c>
      <c r="H251" s="11">
        <v>0</v>
      </c>
      <c r="I251" s="11">
        <v>1</v>
      </c>
      <c r="J251" s="11">
        <v>1</v>
      </c>
      <c r="K251" s="11">
        <v>0</v>
      </c>
      <c r="L251" s="11">
        <v>0</v>
      </c>
      <c r="M251" s="11">
        <v>1</v>
      </c>
      <c r="N251" s="11" t="s">
        <v>51</v>
      </c>
      <c r="O251" s="11" t="s">
        <v>52</v>
      </c>
      <c r="P251" s="4" t="s">
        <v>462</v>
      </c>
    </row>
    <row r="252" spans="1:16" x14ac:dyDescent="0.3">
      <c r="A252" s="10" t="s">
        <v>4</v>
      </c>
      <c r="B252" s="17" t="s">
        <v>63</v>
      </c>
      <c r="C252" s="16" t="s">
        <v>23</v>
      </c>
      <c r="D252" s="11" t="s">
        <v>5</v>
      </c>
      <c r="E252" s="15" t="s">
        <v>650</v>
      </c>
      <c r="F252" s="6" t="s">
        <v>470</v>
      </c>
      <c r="G252" s="11">
        <v>3</v>
      </c>
      <c r="H252" s="11">
        <v>0</v>
      </c>
      <c r="I252" s="11">
        <v>0</v>
      </c>
      <c r="J252" s="11">
        <v>1</v>
      </c>
      <c r="K252" s="11">
        <v>0</v>
      </c>
      <c r="L252" s="11">
        <v>0</v>
      </c>
      <c r="M252" s="11">
        <v>0</v>
      </c>
      <c r="N252" s="11" t="s">
        <v>51</v>
      </c>
      <c r="O252" s="11" t="s">
        <v>52</v>
      </c>
      <c r="P252" s="4" t="s">
        <v>462</v>
      </c>
    </row>
    <row r="253" spans="1:16" x14ac:dyDescent="0.3">
      <c r="A253" s="10" t="s">
        <v>4</v>
      </c>
      <c r="B253" s="17" t="s">
        <v>86</v>
      </c>
      <c r="C253" s="16" t="s">
        <v>23</v>
      </c>
      <c r="D253" s="11" t="s">
        <v>5</v>
      </c>
      <c r="E253" s="15" t="s">
        <v>649</v>
      </c>
      <c r="F253" s="6" t="s">
        <v>479</v>
      </c>
      <c r="G253" s="11">
        <v>3</v>
      </c>
      <c r="H253" s="11">
        <v>0</v>
      </c>
      <c r="I253" s="11">
        <v>0</v>
      </c>
      <c r="J253" s="11">
        <v>0</v>
      </c>
      <c r="K253" s="11">
        <v>1</v>
      </c>
      <c r="L253" s="11">
        <v>1</v>
      </c>
      <c r="M253" s="11">
        <v>0</v>
      </c>
      <c r="N253" s="11" t="s">
        <v>51</v>
      </c>
      <c r="O253" s="11" t="s">
        <v>52</v>
      </c>
      <c r="P253" s="4" t="s">
        <v>480</v>
      </c>
    </row>
    <row r="254" spans="1:16" x14ac:dyDescent="0.3">
      <c r="A254" s="10" t="s">
        <v>15</v>
      </c>
      <c r="B254" s="10" t="s">
        <v>63</v>
      </c>
      <c r="C254" s="11" t="s">
        <v>21</v>
      </c>
      <c r="D254" s="11" t="s">
        <v>5</v>
      </c>
      <c r="E254" s="15" t="s">
        <v>648</v>
      </c>
      <c r="F254" s="6" t="s">
        <v>294</v>
      </c>
      <c r="G254" s="11">
        <v>3</v>
      </c>
      <c r="H254" s="11">
        <v>0</v>
      </c>
      <c r="I254" s="11">
        <v>0</v>
      </c>
      <c r="J254" s="11">
        <v>1</v>
      </c>
      <c r="K254" s="11">
        <v>0</v>
      </c>
      <c r="L254" s="11">
        <v>0</v>
      </c>
      <c r="M254" s="11">
        <v>0</v>
      </c>
      <c r="N254" s="11" t="s">
        <v>51</v>
      </c>
      <c r="O254" s="11" t="s">
        <v>52</v>
      </c>
      <c r="P254" s="4" t="s">
        <v>295</v>
      </c>
    </row>
    <row r="255" spans="1:16" x14ac:dyDescent="0.3">
      <c r="A255" s="10" t="s">
        <v>47</v>
      </c>
      <c r="B255" s="10" t="s">
        <v>63</v>
      </c>
      <c r="C255" s="11" t="s">
        <v>668</v>
      </c>
      <c r="D255" s="11" t="s">
        <v>5</v>
      </c>
      <c r="E255" s="15" t="s">
        <v>75</v>
      </c>
      <c r="F255" s="6" t="s">
        <v>662</v>
      </c>
      <c r="G255" s="11">
        <v>3</v>
      </c>
      <c r="H255" s="11">
        <v>0</v>
      </c>
      <c r="I255" s="11">
        <v>1</v>
      </c>
      <c r="J255" s="11">
        <v>0</v>
      </c>
      <c r="K255" s="11">
        <v>0</v>
      </c>
      <c r="L255" s="11">
        <v>0</v>
      </c>
      <c r="M255" s="11">
        <v>1</v>
      </c>
      <c r="N255" s="11" t="s">
        <v>74</v>
      </c>
      <c r="O255" s="11" t="s">
        <v>52</v>
      </c>
      <c r="P255" s="4" t="s">
        <v>53</v>
      </c>
    </row>
    <row r="256" spans="1:16" x14ac:dyDescent="0.3">
      <c r="A256" s="10" t="s">
        <v>47</v>
      </c>
      <c r="B256" s="10" t="s">
        <v>63</v>
      </c>
      <c r="C256" s="11" t="s">
        <v>21</v>
      </c>
      <c r="D256" s="11" t="s">
        <v>5</v>
      </c>
      <c r="E256" s="7" t="s">
        <v>76</v>
      </c>
      <c r="F256" s="6" t="s">
        <v>77</v>
      </c>
      <c r="G256" s="11">
        <v>3</v>
      </c>
      <c r="H256" s="11">
        <v>0</v>
      </c>
      <c r="I256" s="11">
        <v>0</v>
      </c>
      <c r="J256" s="11">
        <v>1</v>
      </c>
      <c r="K256" s="11">
        <v>0</v>
      </c>
      <c r="L256" s="11">
        <v>0</v>
      </c>
      <c r="M256" s="11">
        <v>0</v>
      </c>
      <c r="N256" s="11" t="s">
        <v>51</v>
      </c>
      <c r="O256" s="11" t="s">
        <v>52</v>
      </c>
      <c r="P256" s="4" t="s">
        <v>53</v>
      </c>
    </row>
  </sheetData>
  <autoFilter ref="A1:P256" xr:uid="{32E59C74-EC48-437B-AC8A-0735B9D7843B}">
    <sortState xmlns:xlrd2="http://schemas.microsoft.com/office/spreadsheetml/2017/richdata2" ref="A2:P256">
      <sortCondition ref="E2:E256"/>
    </sortState>
  </autoFilter>
  <sortState xmlns:xlrd2="http://schemas.microsoft.com/office/spreadsheetml/2017/richdata2" ref="A2:P260">
    <sortCondition ref="E2:E260"/>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5C00-CC99-4560-ADCD-B7D6C7660ABB}">
  <dimension ref="A1:P256"/>
  <sheetViews>
    <sheetView workbookViewId="0">
      <selection activeCell="M1" sqref="M1:M1048576"/>
    </sheetView>
  </sheetViews>
  <sheetFormatPr defaultRowHeight="14.4" x14ac:dyDescent="0.3"/>
  <cols>
    <col min="1" max="1" width="10" style="13"/>
    <col min="2" max="2" width="7.44140625" style="13" customWidth="1"/>
    <col min="3" max="3" width="11.44140625" style="13" customWidth="1"/>
    <col min="4" max="4" width="8.6640625" style="13" customWidth="1"/>
    <col min="5" max="5" width="18.5546875" style="6" customWidth="1"/>
    <col min="6" max="6" width="50.44140625" style="5" customWidth="1"/>
    <col min="7" max="13" width="11.109375" style="13" customWidth="1"/>
    <col min="14" max="14" width="10" style="13"/>
    <col min="15" max="15" width="11" style="13"/>
    <col min="16" max="16" width="42" style="5"/>
    <col min="17" max="16384" width="8.88671875" style="5"/>
  </cols>
  <sheetData>
    <row r="1" spans="1:16" s="8" customFormat="1" x14ac:dyDescent="0.25">
      <c r="A1" s="8" t="s">
        <v>35</v>
      </c>
      <c r="B1" s="8" t="s">
        <v>36</v>
      </c>
      <c r="C1" s="8" t="s">
        <v>37</v>
      </c>
      <c r="D1" s="8" t="s">
        <v>38</v>
      </c>
      <c r="E1" s="9" t="s">
        <v>39</v>
      </c>
      <c r="F1" s="8" t="s">
        <v>40</v>
      </c>
      <c r="G1" s="8" t="s">
        <v>1</v>
      </c>
      <c r="H1" s="8" t="s">
        <v>2</v>
      </c>
      <c r="I1" s="8" t="s">
        <v>41</v>
      </c>
      <c r="J1" s="8" t="s">
        <v>42</v>
      </c>
      <c r="K1" s="8" t="s">
        <v>43</v>
      </c>
      <c r="L1" s="8" t="s">
        <v>44</v>
      </c>
      <c r="M1" s="8" t="s">
        <v>45</v>
      </c>
      <c r="N1" s="8" t="s">
        <v>46</v>
      </c>
      <c r="O1" s="8" t="s">
        <v>13</v>
      </c>
      <c r="P1" s="8" t="s">
        <v>12</v>
      </c>
    </row>
    <row r="2" spans="1:16" s="4" customFormat="1" x14ac:dyDescent="0.25">
      <c r="A2" s="11" t="s">
        <v>47</v>
      </c>
      <c r="B2" s="11" t="s">
        <v>63</v>
      </c>
      <c r="C2" s="11" t="s">
        <v>21</v>
      </c>
      <c r="D2" s="11" t="s">
        <v>5</v>
      </c>
      <c r="E2" s="6" t="s">
        <v>64</v>
      </c>
      <c r="F2" s="4" t="s">
        <v>65</v>
      </c>
      <c r="G2" s="11">
        <v>3</v>
      </c>
      <c r="H2" s="11">
        <v>0</v>
      </c>
      <c r="I2" s="11">
        <v>1</v>
      </c>
      <c r="J2" s="11">
        <v>0</v>
      </c>
      <c r="K2" s="11">
        <v>0</v>
      </c>
      <c r="L2" s="11">
        <v>0</v>
      </c>
      <c r="M2" s="11">
        <v>1</v>
      </c>
      <c r="N2" s="11" t="s">
        <v>66</v>
      </c>
      <c r="O2" s="11" t="s">
        <v>52</v>
      </c>
      <c r="P2" s="4" t="s">
        <v>67</v>
      </c>
    </row>
    <row r="3" spans="1:16" s="4" customFormat="1" x14ac:dyDescent="0.25">
      <c r="A3" s="11" t="s">
        <v>47</v>
      </c>
      <c r="B3" s="11" t="s">
        <v>63</v>
      </c>
      <c r="C3" s="11" t="s">
        <v>23</v>
      </c>
      <c r="D3" s="11" t="s">
        <v>5</v>
      </c>
      <c r="E3" s="6" t="s">
        <v>78</v>
      </c>
      <c r="F3" s="4" t="s">
        <v>79</v>
      </c>
      <c r="G3" s="11">
        <v>3</v>
      </c>
      <c r="H3" s="11">
        <v>0</v>
      </c>
      <c r="I3" s="11">
        <v>1</v>
      </c>
      <c r="J3" s="11">
        <v>0</v>
      </c>
      <c r="K3" s="11">
        <v>0</v>
      </c>
      <c r="L3" s="11">
        <v>0</v>
      </c>
      <c r="M3" s="12">
        <v>1</v>
      </c>
      <c r="N3" s="11" t="s">
        <v>66</v>
      </c>
      <c r="O3" s="11" t="s">
        <v>52</v>
      </c>
      <c r="P3" s="4" t="s">
        <v>53</v>
      </c>
    </row>
    <row r="4" spans="1:16" s="4" customFormat="1" x14ac:dyDescent="0.25">
      <c r="A4" s="11" t="s">
        <v>47</v>
      </c>
      <c r="B4" s="11" t="s">
        <v>20</v>
      </c>
      <c r="C4" s="11" t="s">
        <v>21</v>
      </c>
      <c r="D4" s="11" t="s">
        <v>5</v>
      </c>
      <c r="E4" s="6" t="s">
        <v>118</v>
      </c>
      <c r="F4" s="4" t="s">
        <v>119</v>
      </c>
      <c r="G4" s="11">
        <v>12</v>
      </c>
      <c r="H4" s="11">
        <v>0</v>
      </c>
      <c r="I4" s="11">
        <v>0</v>
      </c>
      <c r="J4" s="11">
        <v>0</v>
      </c>
      <c r="K4" s="11">
        <v>0</v>
      </c>
      <c r="L4" s="11">
        <v>0</v>
      </c>
      <c r="M4" s="11">
        <v>1</v>
      </c>
      <c r="N4" s="11" t="s">
        <v>66</v>
      </c>
      <c r="O4" s="11" t="s">
        <v>70</v>
      </c>
      <c r="P4" s="4" t="s">
        <v>120</v>
      </c>
    </row>
    <row r="5" spans="1:16" s="4" customFormat="1" x14ac:dyDescent="0.25">
      <c r="A5" s="11" t="s">
        <v>47</v>
      </c>
      <c r="B5" s="11" t="s">
        <v>3</v>
      </c>
      <c r="C5" s="11" t="s">
        <v>21</v>
      </c>
      <c r="D5" s="11" t="s">
        <v>5</v>
      </c>
      <c r="E5" s="6" t="s">
        <v>135</v>
      </c>
      <c r="F5" s="4" t="s">
        <v>136</v>
      </c>
      <c r="G5" s="11">
        <v>3</v>
      </c>
      <c r="H5" s="11">
        <v>1</v>
      </c>
      <c r="I5" s="11">
        <v>1</v>
      </c>
      <c r="J5" s="11">
        <v>0</v>
      </c>
      <c r="K5" s="11">
        <v>0</v>
      </c>
      <c r="L5" s="11">
        <v>0</v>
      </c>
      <c r="M5" s="11">
        <v>0</v>
      </c>
      <c r="N5" s="11" t="s">
        <v>114</v>
      </c>
      <c r="O5" s="11" t="s">
        <v>52</v>
      </c>
      <c r="P5" s="4" t="s">
        <v>137</v>
      </c>
    </row>
    <row r="6" spans="1:16" s="4" customFormat="1" x14ac:dyDescent="0.3">
      <c r="A6" s="11" t="s">
        <v>47</v>
      </c>
      <c r="B6" s="11" t="s">
        <v>86</v>
      </c>
      <c r="C6" s="11" t="s">
        <v>22</v>
      </c>
      <c r="D6" s="11" t="s">
        <v>5</v>
      </c>
      <c r="E6" s="7" t="s">
        <v>92</v>
      </c>
      <c r="F6" s="4" t="s">
        <v>93</v>
      </c>
      <c r="G6" s="11">
        <v>3</v>
      </c>
      <c r="H6" s="11">
        <v>0</v>
      </c>
      <c r="I6" s="11">
        <v>1</v>
      </c>
      <c r="J6" s="11">
        <v>0</v>
      </c>
      <c r="K6" s="11">
        <v>0</v>
      </c>
      <c r="L6" s="11">
        <v>0</v>
      </c>
      <c r="M6" s="12">
        <v>1</v>
      </c>
      <c r="N6" s="11" t="s">
        <v>74</v>
      </c>
      <c r="O6" s="11" t="s">
        <v>52</v>
      </c>
      <c r="P6" s="4" t="s">
        <v>94</v>
      </c>
    </row>
    <row r="7" spans="1:16" s="4" customFormat="1" x14ac:dyDescent="0.3">
      <c r="A7" s="11" t="s">
        <v>47</v>
      </c>
      <c r="B7" s="11" t="s">
        <v>3</v>
      </c>
      <c r="C7" s="11" t="s">
        <v>21</v>
      </c>
      <c r="D7" s="11" t="s">
        <v>5</v>
      </c>
      <c r="E7" s="7" t="s">
        <v>121</v>
      </c>
      <c r="F7" s="4" t="s">
        <v>122</v>
      </c>
      <c r="G7" s="11">
        <v>12</v>
      </c>
      <c r="H7" s="11">
        <v>1</v>
      </c>
      <c r="I7" s="11">
        <v>1</v>
      </c>
      <c r="J7" s="11">
        <v>0</v>
      </c>
      <c r="K7" s="11">
        <v>0</v>
      </c>
      <c r="L7" s="11">
        <v>0</v>
      </c>
      <c r="M7" s="11">
        <v>0</v>
      </c>
      <c r="N7" s="11" t="s">
        <v>114</v>
      </c>
      <c r="O7" s="11" t="s">
        <v>70</v>
      </c>
      <c r="P7" s="4" t="s">
        <v>89</v>
      </c>
    </row>
    <row r="8" spans="1:16" s="4" customFormat="1" x14ac:dyDescent="0.3">
      <c r="A8" s="11" t="s">
        <v>47</v>
      </c>
      <c r="B8" s="11" t="s">
        <v>3</v>
      </c>
      <c r="C8" s="11" t="s">
        <v>21</v>
      </c>
      <c r="D8" s="11" t="s">
        <v>5</v>
      </c>
      <c r="E8" s="7" t="s">
        <v>130</v>
      </c>
      <c r="F8" s="4" t="s">
        <v>131</v>
      </c>
      <c r="G8" s="11">
        <v>3</v>
      </c>
      <c r="H8" s="11">
        <v>0</v>
      </c>
      <c r="I8" s="12">
        <v>0</v>
      </c>
      <c r="J8" s="11">
        <v>0</v>
      </c>
      <c r="K8" s="11">
        <v>0</v>
      </c>
      <c r="L8" s="11">
        <v>0</v>
      </c>
      <c r="M8" s="11">
        <v>0</v>
      </c>
      <c r="N8" s="11" t="s">
        <v>51</v>
      </c>
      <c r="O8" s="11" t="s">
        <v>52</v>
      </c>
      <c r="P8" s="4" t="s">
        <v>132</v>
      </c>
    </row>
    <row r="9" spans="1:16" s="4" customFormat="1" x14ac:dyDescent="0.3">
      <c r="A9" s="11" t="s">
        <v>47</v>
      </c>
      <c r="B9" s="11" t="s">
        <v>3</v>
      </c>
      <c r="C9" s="11" t="s">
        <v>21</v>
      </c>
      <c r="D9" s="11" t="s">
        <v>5</v>
      </c>
      <c r="E9" s="7" t="s">
        <v>123</v>
      </c>
      <c r="F9" s="4" t="s">
        <v>124</v>
      </c>
      <c r="G9" s="11">
        <v>3</v>
      </c>
      <c r="H9" s="11">
        <v>0</v>
      </c>
      <c r="I9" s="12">
        <v>0</v>
      </c>
      <c r="J9" s="11">
        <v>0</v>
      </c>
      <c r="K9" s="11">
        <v>0</v>
      </c>
      <c r="L9" s="11">
        <v>0</v>
      </c>
      <c r="M9" s="11">
        <v>0</v>
      </c>
      <c r="N9" s="11" t="s">
        <v>114</v>
      </c>
      <c r="O9" s="11" t="s">
        <v>52</v>
      </c>
      <c r="P9" s="4" t="s">
        <v>125</v>
      </c>
    </row>
    <row r="10" spans="1:16" s="4" customFormat="1" x14ac:dyDescent="0.3">
      <c r="A10" s="11" t="s">
        <v>47</v>
      </c>
      <c r="B10" s="11" t="s">
        <v>48</v>
      </c>
      <c r="C10" s="11" t="s">
        <v>21</v>
      </c>
      <c r="D10" s="11" t="s">
        <v>5</v>
      </c>
      <c r="E10" s="7" t="s">
        <v>56</v>
      </c>
      <c r="F10" s="4" t="s">
        <v>57</v>
      </c>
      <c r="G10" s="11">
        <v>3</v>
      </c>
      <c r="H10" s="11">
        <v>0</v>
      </c>
      <c r="I10" s="11">
        <v>0</v>
      </c>
      <c r="J10" s="11">
        <v>0</v>
      </c>
      <c r="K10" s="11">
        <v>1</v>
      </c>
      <c r="L10" s="11">
        <v>0</v>
      </c>
      <c r="M10" s="11">
        <v>0</v>
      </c>
      <c r="N10" s="11" t="s">
        <v>51</v>
      </c>
      <c r="O10" s="11" t="s">
        <v>52</v>
      </c>
      <c r="P10" s="4" t="s">
        <v>53</v>
      </c>
    </row>
    <row r="11" spans="1:16" s="4" customFormat="1" x14ac:dyDescent="0.3">
      <c r="A11" s="11" t="s">
        <v>47</v>
      </c>
      <c r="B11" s="11" t="s">
        <v>20</v>
      </c>
      <c r="C11" s="11" t="s">
        <v>21</v>
      </c>
      <c r="D11" s="11" t="s">
        <v>5</v>
      </c>
      <c r="E11" s="7" t="s">
        <v>584</v>
      </c>
      <c r="F11" s="4" t="s">
        <v>101</v>
      </c>
      <c r="G11" s="11">
        <v>3</v>
      </c>
      <c r="H11" s="11">
        <v>0</v>
      </c>
      <c r="I11" s="11">
        <v>0</v>
      </c>
      <c r="J11" s="11">
        <v>0</v>
      </c>
      <c r="K11" s="11">
        <v>0</v>
      </c>
      <c r="L11" s="11">
        <v>0</v>
      </c>
      <c r="M11" s="11">
        <v>0</v>
      </c>
      <c r="N11" s="11" t="s">
        <v>51</v>
      </c>
      <c r="O11" s="11" t="s">
        <v>52</v>
      </c>
      <c r="P11" s="4" t="s">
        <v>94</v>
      </c>
    </row>
    <row r="12" spans="1:16" s="4" customFormat="1" x14ac:dyDescent="0.3">
      <c r="A12" s="11" t="s">
        <v>47</v>
      </c>
      <c r="B12" s="11" t="s">
        <v>48</v>
      </c>
      <c r="C12" s="11" t="s">
        <v>22</v>
      </c>
      <c r="D12" s="11" t="s">
        <v>5</v>
      </c>
      <c r="E12" s="7" t="s">
        <v>58</v>
      </c>
      <c r="F12" s="4" t="s">
        <v>59</v>
      </c>
      <c r="G12" s="11">
        <v>3</v>
      </c>
      <c r="H12" s="11">
        <v>0</v>
      </c>
      <c r="I12" s="11">
        <v>0</v>
      </c>
      <c r="J12" s="11">
        <v>0</v>
      </c>
      <c r="K12" s="11">
        <v>1</v>
      </c>
      <c r="L12" s="11">
        <v>0</v>
      </c>
      <c r="M12" s="11">
        <v>0</v>
      </c>
      <c r="N12" s="11" t="s">
        <v>51</v>
      </c>
      <c r="O12" s="11" t="s">
        <v>52</v>
      </c>
      <c r="P12" s="4" t="s">
        <v>53</v>
      </c>
    </row>
    <row r="13" spans="1:16" s="4" customFormat="1" x14ac:dyDescent="0.3">
      <c r="A13" s="11" t="s">
        <v>47</v>
      </c>
      <c r="B13" s="11" t="s">
        <v>3</v>
      </c>
      <c r="C13" s="11" t="s">
        <v>21</v>
      </c>
      <c r="D13" s="11" t="s">
        <v>5</v>
      </c>
      <c r="E13" s="7" t="s">
        <v>141</v>
      </c>
      <c r="F13" s="4" t="s">
        <v>142</v>
      </c>
      <c r="G13" s="11">
        <v>3</v>
      </c>
      <c r="H13" s="11">
        <v>0</v>
      </c>
      <c r="I13" s="11">
        <v>1</v>
      </c>
      <c r="J13" s="11">
        <v>0</v>
      </c>
      <c r="K13" s="11">
        <v>0</v>
      </c>
      <c r="L13" s="11">
        <v>0</v>
      </c>
      <c r="M13" s="14">
        <v>0</v>
      </c>
      <c r="N13" s="11" t="s">
        <v>51</v>
      </c>
      <c r="O13" s="11" t="s">
        <v>52</v>
      </c>
      <c r="P13" s="4" t="s">
        <v>143</v>
      </c>
    </row>
    <row r="14" spans="1:16" s="4" customFormat="1" x14ac:dyDescent="0.3">
      <c r="A14" s="11" t="s">
        <v>47</v>
      </c>
      <c r="B14" s="11" t="s">
        <v>20</v>
      </c>
      <c r="C14" s="11" t="s">
        <v>23</v>
      </c>
      <c r="D14" s="11" t="s">
        <v>5</v>
      </c>
      <c r="E14" s="7" t="s">
        <v>104</v>
      </c>
      <c r="F14" s="4" t="s">
        <v>105</v>
      </c>
      <c r="G14" s="11">
        <v>3</v>
      </c>
      <c r="H14" s="11">
        <v>0</v>
      </c>
      <c r="I14" s="11">
        <v>0</v>
      </c>
      <c r="J14" s="11">
        <v>0</v>
      </c>
      <c r="K14" s="11">
        <v>1</v>
      </c>
      <c r="L14" s="11">
        <v>0</v>
      </c>
      <c r="M14" s="11">
        <v>0</v>
      </c>
      <c r="N14" s="11" t="s">
        <v>51</v>
      </c>
      <c r="O14" s="11" t="s">
        <v>52</v>
      </c>
      <c r="P14" s="4" t="s">
        <v>85</v>
      </c>
    </row>
    <row r="15" spans="1:16" s="4" customFormat="1" x14ac:dyDescent="0.3">
      <c r="A15" s="11" t="s">
        <v>47</v>
      </c>
      <c r="B15" s="11" t="s">
        <v>20</v>
      </c>
      <c r="C15" s="11" t="s">
        <v>23</v>
      </c>
      <c r="D15" s="11" t="s">
        <v>5</v>
      </c>
      <c r="E15" s="7" t="s">
        <v>106</v>
      </c>
      <c r="F15" s="4" t="s">
        <v>107</v>
      </c>
      <c r="G15" s="11">
        <v>3</v>
      </c>
      <c r="H15" s="11">
        <v>0</v>
      </c>
      <c r="I15" s="11">
        <v>0</v>
      </c>
      <c r="J15" s="11">
        <v>0</v>
      </c>
      <c r="K15" s="11">
        <v>1</v>
      </c>
      <c r="L15" s="11">
        <v>0</v>
      </c>
      <c r="M15" s="11">
        <v>0</v>
      </c>
      <c r="N15" s="11" t="s">
        <v>51</v>
      </c>
      <c r="O15" s="11" t="s">
        <v>52</v>
      </c>
      <c r="P15" s="4" t="s">
        <v>85</v>
      </c>
    </row>
    <row r="16" spans="1:16" s="4" customFormat="1" x14ac:dyDescent="0.3">
      <c r="A16" s="11" t="s">
        <v>47</v>
      </c>
      <c r="B16" s="11" t="s">
        <v>3</v>
      </c>
      <c r="C16" s="11" t="s">
        <v>21</v>
      </c>
      <c r="D16" s="11" t="s">
        <v>5</v>
      </c>
      <c r="E16" s="7" t="s">
        <v>588</v>
      </c>
      <c r="F16" s="6" t="s">
        <v>126</v>
      </c>
      <c r="G16" s="11">
        <v>3</v>
      </c>
      <c r="H16" s="11">
        <v>0</v>
      </c>
      <c r="I16" s="11">
        <v>1</v>
      </c>
      <c r="J16" s="11">
        <v>0</v>
      </c>
      <c r="K16" s="11">
        <v>0</v>
      </c>
      <c r="L16" s="11">
        <v>0</v>
      </c>
      <c r="M16" s="11">
        <v>0</v>
      </c>
      <c r="N16" s="11" t="s">
        <v>74</v>
      </c>
      <c r="O16" s="11" t="s">
        <v>52</v>
      </c>
      <c r="P16" s="4" t="s">
        <v>94</v>
      </c>
    </row>
    <row r="17" spans="1:16" s="4" customFormat="1" x14ac:dyDescent="0.3">
      <c r="A17" s="11" t="s">
        <v>47</v>
      </c>
      <c r="B17" s="11" t="s">
        <v>144</v>
      </c>
      <c r="C17" s="11" t="s">
        <v>21</v>
      </c>
      <c r="D17" s="11" t="s">
        <v>5</v>
      </c>
      <c r="E17" s="7" t="s">
        <v>145</v>
      </c>
      <c r="F17" s="4" t="s">
        <v>146</v>
      </c>
      <c r="G17" s="11">
        <v>0</v>
      </c>
      <c r="H17" s="11">
        <v>0</v>
      </c>
      <c r="I17" s="11">
        <v>0</v>
      </c>
      <c r="J17" s="11">
        <v>0</v>
      </c>
      <c r="K17" s="11">
        <v>0</v>
      </c>
      <c r="L17" s="11">
        <v>0</v>
      </c>
      <c r="M17" s="11">
        <v>0</v>
      </c>
      <c r="N17" s="11" t="s">
        <v>51</v>
      </c>
      <c r="O17" s="11" t="s">
        <v>147</v>
      </c>
      <c r="P17" s="4" t="s">
        <v>62</v>
      </c>
    </row>
    <row r="18" spans="1:16" s="4" customFormat="1" x14ac:dyDescent="0.3">
      <c r="A18" s="11" t="s">
        <v>47</v>
      </c>
      <c r="B18" s="11" t="s">
        <v>86</v>
      </c>
      <c r="C18" s="11" t="s">
        <v>21</v>
      </c>
      <c r="D18" s="11" t="s">
        <v>5</v>
      </c>
      <c r="E18" s="7" t="s">
        <v>112</v>
      </c>
      <c r="F18" s="4" t="s">
        <v>113</v>
      </c>
      <c r="G18" s="11">
        <v>3</v>
      </c>
      <c r="H18" s="11">
        <v>0</v>
      </c>
      <c r="I18" s="11">
        <v>0</v>
      </c>
      <c r="J18" s="11">
        <v>0</v>
      </c>
      <c r="K18" s="11">
        <v>1</v>
      </c>
      <c r="L18" s="11">
        <v>0</v>
      </c>
      <c r="M18" s="11">
        <v>0</v>
      </c>
      <c r="N18" s="11" t="s">
        <v>114</v>
      </c>
      <c r="O18" s="11" t="s">
        <v>52</v>
      </c>
      <c r="P18" s="4" t="s">
        <v>115</v>
      </c>
    </row>
    <row r="19" spans="1:16" s="4" customFormat="1" x14ac:dyDescent="0.3">
      <c r="A19" s="11" t="s">
        <v>47</v>
      </c>
      <c r="B19" s="11" t="s">
        <v>48</v>
      </c>
      <c r="C19" s="11" t="s">
        <v>21</v>
      </c>
      <c r="D19" s="11" t="s">
        <v>5</v>
      </c>
      <c r="E19" s="7" t="s">
        <v>49</v>
      </c>
      <c r="F19" s="4" t="s">
        <v>50</v>
      </c>
      <c r="G19" s="11">
        <v>3</v>
      </c>
      <c r="H19" s="11">
        <v>0</v>
      </c>
      <c r="I19" s="11">
        <v>0</v>
      </c>
      <c r="J19" s="11">
        <v>0</v>
      </c>
      <c r="K19" s="11">
        <v>1</v>
      </c>
      <c r="L19" s="11">
        <v>0</v>
      </c>
      <c r="M19" s="11">
        <v>0</v>
      </c>
      <c r="N19" s="11" t="s">
        <v>51</v>
      </c>
      <c r="O19" s="11" t="s">
        <v>52</v>
      </c>
      <c r="P19" s="4" t="s">
        <v>53</v>
      </c>
    </row>
    <row r="20" spans="1:16" s="4" customFormat="1" x14ac:dyDescent="0.3">
      <c r="A20" s="11" t="s">
        <v>47</v>
      </c>
      <c r="B20" s="11" t="s">
        <v>63</v>
      </c>
      <c r="C20" s="11" t="s">
        <v>23</v>
      </c>
      <c r="D20" s="11" t="s">
        <v>5</v>
      </c>
      <c r="E20" s="7" t="s">
        <v>68</v>
      </c>
      <c r="F20" s="4" t="s">
        <v>69</v>
      </c>
      <c r="G20" s="11">
        <v>12</v>
      </c>
      <c r="H20" s="11">
        <v>0</v>
      </c>
      <c r="I20" s="11">
        <v>1</v>
      </c>
      <c r="J20" s="11">
        <v>1</v>
      </c>
      <c r="K20" s="11">
        <v>0</v>
      </c>
      <c r="L20" s="11">
        <v>0</v>
      </c>
      <c r="M20" s="11">
        <v>1</v>
      </c>
      <c r="N20" s="11" t="s">
        <v>66</v>
      </c>
      <c r="O20" s="11" t="s">
        <v>70</v>
      </c>
      <c r="P20" s="4" t="s">
        <v>71</v>
      </c>
    </row>
    <row r="21" spans="1:16" s="4" customFormat="1" x14ac:dyDescent="0.3">
      <c r="A21" s="11" t="s">
        <v>47</v>
      </c>
      <c r="B21" s="11" t="s">
        <v>63</v>
      </c>
      <c r="C21" s="11" t="s">
        <v>21</v>
      </c>
      <c r="D21" s="11" t="s">
        <v>5</v>
      </c>
      <c r="E21" s="7" t="s">
        <v>599</v>
      </c>
      <c r="F21" s="4" t="s">
        <v>72</v>
      </c>
      <c r="G21" s="11">
        <v>12</v>
      </c>
      <c r="H21" s="11">
        <v>0</v>
      </c>
      <c r="I21" s="12">
        <v>0</v>
      </c>
      <c r="J21" s="11">
        <v>1</v>
      </c>
      <c r="K21" s="11">
        <v>0</v>
      </c>
      <c r="L21" s="11">
        <v>0</v>
      </c>
      <c r="M21" s="11">
        <v>1</v>
      </c>
      <c r="N21" s="11" t="s">
        <v>66</v>
      </c>
      <c r="O21" s="11" t="s">
        <v>70</v>
      </c>
      <c r="P21" s="4" t="s">
        <v>71</v>
      </c>
    </row>
    <row r="22" spans="1:16" s="4" customFormat="1" x14ac:dyDescent="0.3">
      <c r="A22" s="11" t="s">
        <v>47</v>
      </c>
      <c r="B22" s="11" t="s">
        <v>20</v>
      </c>
      <c r="C22" s="11" t="s">
        <v>668</v>
      </c>
      <c r="D22" s="11" t="s">
        <v>5</v>
      </c>
      <c r="E22" s="7" t="s">
        <v>99</v>
      </c>
      <c r="F22" s="4" t="s">
        <v>100</v>
      </c>
      <c r="G22" s="11">
        <v>3</v>
      </c>
      <c r="H22" s="11">
        <v>0</v>
      </c>
      <c r="I22" s="11">
        <v>0</v>
      </c>
      <c r="J22" s="11">
        <v>0</v>
      </c>
      <c r="K22" s="11">
        <v>1</v>
      </c>
      <c r="L22" s="11">
        <v>0</v>
      </c>
      <c r="M22" s="11">
        <v>0</v>
      </c>
      <c r="N22" s="11" t="s">
        <v>51</v>
      </c>
      <c r="O22" s="11" t="s">
        <v>52</v>
      </c>
      <c r="P22" s="4" t="s">
        <v>94</v>
      </c>
    </row>
    <row r="23" spans="1:16" s="4" customFormat="1" x14ac:dyDescent="0.3">
      <c r="A23" s="11" t="s">
        <v>47</v>
      </c>
      <c r="B23" s="11" t="s">
        <v>3</v>
      </c>
      <c r="C23" s="11" t="s">
        <v>21</v>
      </c>
      <c r="D23" s="11" t="s">
        <v>5</v>
      </c>
      <c r="E23" s="7" t="s">
        <v>138</v>
      </c>
      <c r="F23" s="4" t="s">
        <v>139</v>
      </c>
      <c r="G23" s="11">
        <v>3</v>
      </c>
      <c r="H23" s="11">
        <v>1</v>
      </c>
      <c r="I23" s="11">
        <v>1</v>
      </c>
      <c r="J23" s="11">
        <v>0</v>
      </c>
      <c r="K23" s="11">
        <v>0</v>
      </c>
      <c r="L23" s="11">
        <v>0</v>
      </c>
      <c r="M23" s="11">
        <v>0</v>
      </c>
      <c r="N23" s="11" t="s">
        <v>51</v>
      </c>
      <c r="O23" s="11" t="s">
        <v>52</v>
      </c>
      <c r="P23" s="4" t="s">
        <v>140</v>
      </c>
    </row>
    <row r="24" spans="1:16" s="4" customFormat="1" x14ac:dyDescent="0.3">
      <c r="A24" s="11" t="s">
        <v>47</v>
      </c>
      <c r="B24" s="11" t="s">
        <v>20</v>
      </c>
      <c r="C24" s="11" t="s">
        <v>22</v>
      </c>
      <c r="D24" s="11" t="s">
        <v>5</v>
      </c>
      <c r="E24" s="7" t="s">
        <v>102</v>
      </c>
      <c r="F24" s="4" t="s">
        <v>103</v>
      </c>
      <c r="G24" s="11">
        <v>3</v>
      </c>
      <c r="H24" s="11">
        <v>0</v>
      </c>
      <c r="I24" s="11">
        <v>0</v>
      </c>
      <c r="J24" s="11">
        <v>0</v>
      </c>
      <c r="K24" s="11">
        <v>1</v>
      </c>
      <c r="L24" s="11">
        <v>0</v>
      </c>
      <c r="M24" s="11">
        <v>0</v>
      </c>
      <c r="N24" s="11" t="s">
        <v>51</v>
      </c>
      <c r="O24" s="11" t="s">
        <v>52</v>
      </c>
      <c r="P24" s="4" t="s">
        <v>85</v>
      </c>
    </row>
    <row r="25" spans="1:16" s="4" customFormat="1" x14ac:dyDescent="0.3">
      <c r="A25" s="11" t="s">
        <v>47</v>
      </c>
      <c r="B25" s="11" t="s">
        <v>20</v>
      </c>
      <c r="C25" s="11" t="s">
        <v>22</v>
      </c>
      <c r="D25" s="11" t="s">
        <v>5</v>
      </c>
      <c r="E25" s="7" t="s">
        <v>95</v>
      </c>
      <c r="F25" s="4" t="s">
        <v>96</v>
      </c>
      <c r="G25" s="11">
        <v>3</v>
      </c>
      <c r="H25" s="11">
        <v>0</v>
      </c>
      <c r="I25" s="11">
        <v>0</v>
      </c>
      <c r="J25" s="11">
        <v>0</v>
      </c>
      <c r="K25" s="11">
        <v>1</v>
      </c>
      <c r="L25" s="11">
        <v>0</v>
      </c>
      <c r="M25" s="11">
        <v>0</v>
      </c>
      <c r="N25" s="11" t="s">
        <v>51</v>
      </c>
      <c r="O25" s="11" t="s">
        <v>52</v>
      </c>
      <c r="P25" s="4" t="s">
        <v>85</v>
      </c>
    </row>
    <row r="26" spans="1:16" s="4" customFormat="1" x14ac:dyDescent="0.3">
      <c r="A26" s="11" t="s">
        <v>47</v>
      </c>
      <c r="B26" s="11" t="s">
        <v>20</v>
      </c>
      <c r="C26" s="11" t="s">
        <v>23</v>
      </c>
      <c r="D26" s="11" t="s">
        <v>5</v>
      </c>
      <c r="E26" s="7" t="s">
        <v>90</v>
      </c>
      <c r="F26" s="6" t="s">
        <v>91</v>
      </c>
      <c r="G26" s="11">
        <v>3</v>
      </c>
      <c r="H26" s="11">
        <v>1</v>
      </c>
      <c r="I26" s="11">
        <v>1</v>
      </c>
      <c r="J26" s="11">
        <v>0</v>
      </c>
      <c r="K26" s="11">
        <v>0</v>
      </c>
      <c r="L26" s="11">
        <v>0</v>
      </c>
      <c r="M26" s="11">
        <v>0</v>
      </c>
      <c r="N26" s="11" t="s">
        <v>74</v>
      </c>
      <c r="O26" s="11" t="s">
        <v>52</v>
      </c>
      <c r="P26" s="4" t="s">
        <v>82</v>
      </c>
    </row>
    <row r="27" spans="1:16" s="4" customFormat="1" x14ac:dyDescent="0.3">
      <c r="A27" s="11" t="s">
        <v>47</v>
      </c>
      <c r="B27" s="11" t="s">
        <v>20</v>
      </c>
      <c r="C27" s="11" t="s">
        <v>23</v>
      </c>
      <c r="D27" s="11" t="s">
        <v>5</v>
      </c>
      <c r="E27" s="7" t="s">
        <v>80</v>
      </c>
      <c r="F27" s="4" t="s">
        <v>81</v>
      </c>
      <c r="G27" s="11">
        <v>3</v>
      </c>
      <c r="H27" s="11">
        <v>1</v>
      </c>
      <c r="I27" s="11">
        <v>1</v>
      </c>
      <c r="J27" s="11">
        <v>0</v>
      </c>
      <c r="K27" s="11">
        <v>0</v>
      </c>
      <c r="L27" s="11">
        <v>0</v>
      </c>
      <c r="M27" s="11">
        <v>0</v>
      </c>
      <c r="N27" s="11" t="s">
        <v>74</v>
      </c>
      <c r="O27" s="11" t="s">
        <v>52</v>
      </c>
      <c r="P27" s="4" t="s">
        <v>82</v>
      </c>
    </row>
    <row r="28" spans="1:16" s="4" customFormat="1" x14ac:dyDescent="0.3">
      <c r="A28" s="11" t="s">
        <v>47</v>
      </c>
      <c r="B28" s="11" t="s">
        <v>63</v>
      </c>
      <c r="C28" s="11" t="s">
        <v>668</v>
      </c>
      <c r="D28" s="11" t="s">
        <v>5</v>
      </c>
      <c r="E28" s="7" t="s">
        <v>618</v>
      </c>
      <c r="F28" s="4" t="s">
        <v>73</v>
      </c>
      <c r="G28" s="11">
        <v>3</v>
      </c>
      <c r="H28" s="11">
        <v>0</v>
      </c>
      <c r="I28" s="11">
        <v>1</v>
      </c>
      <c r="J28" s="11">
        <v>0</v>
      </c>
      <c r="K28" s="11">
        <v>0</v>
      </c>
      <c r="L28" s="11">
        <v>0</v>
      </c>
      <c r="M28" s="11">
        <v>1</v>
      </c>
      <c r="N28" s="11" t="s">
        <v>74</v>
      </c>
      <c r="O28" s="11" t="s">
        <v>52</v>
      </c>
      <c r="P28" s="4" t="s">
        <v>53</v>
      </c>
    </row>
    <row r="29" spans="1:16" s="4" customFormat="1" x14ac:dyDescent="0.3">
      <c r="A29" s="11" t="s">
        <v>47</v>
      </c>
      <c r="B29" s="11" t="s">
        <v>86</v>
      </c>
      <c r="C29" s="11" t="s">
        <v>23</v>
      </c>
      <c r="D29" s="11" t="s">
        <v>5</v>
      </c>
      <c r="E29" s="7" t="s">
        <v>116</v>
      </c>
      <c r="F29" s="4" t="s">
        <v>117</v>
      </c>
      <c r="G29" s="11">
        <v>3</v>
      </c>
      <c r="H29" s="11">
        <v>0</v>
      </c>
      <c r="I29" s="11">
        <v>1</v>
      </c>
      <c r="J29" s="11">
        <v>0</v>
      </c>
      <c r="K29" s="11">
        <v>0</v>
      </c>
      <c r="L29" s="11">
        <v>0</v>
      </c>
      <c r="M29" s="11">
        <v>1</v>
      </c>
      <c r="N29" s="11" t="s">
        <v>66</v>
      </c>
      <c r="O29" s="11" t="s">
        <v>52</v>
      </c>
      <c r="P29" s="4" t="s">
        <v>85</v>
      </c>
    </row>
    <row r="30" spans="1:16" s="4" customFormat="1" x14ac:dyDescent="0.3">
      <c r="A30" s="11" t="s">
        <v>47</v>
      </c>
      <c r="B30" s="11" t="s">
        <v>3</v>
      </c>
      <c r="C30" s="11" t="s">
        <v>21</v>
      </c>
      <c r="D30" s="11" t="s">
        <v>5</v>
      </c>
      <c r="E30" s="7" t="s">
        <v>127</v>
      </c>
      <c r="F30" s="4" t="s">
        <v>128</v>
      </c>
      <c r="G30" s="11">
        <v>3</v>
      </c>
      <c r="H30" s="11">
        <v>0</v>
      </c>
      <c r="I30" s="11">
        <v>1</v>
      </c>
      <c r="J30" s="11">
        <v>0</v>
      </c>
      <c r="K30" s="11">
        <v>0</v>
      </c>
      <c r="L30" s="11">
        <v>0</v>
      </c>
      <c r="M30" s="11">
        <v>0</v>
      </c>
      <c r="N30" s="11" t="s">
        <v>114</v>
      </c>
      <c r="O30" s="11" t="s">
        <v>52</v>
      </c>
      <c r="P30" s="4" t="s">
        <v>129</v>
      </c>
    </row>
    <row r="31" spans="1:16" s="4" customFormat="1" x14ac:dyDescent="0.3">
      <c r="A31" s="11" t="s">
        <v>47</v>
      </c>
      <c r="B31" s="11" t="s">
        <v>86</v>
      </c>
      <c r="C31" s="11" t="s">
        <v>21</v>
      </c>
      <c r="D31" s="11" t="s">
        <v>5</v>
      </c>
      <c r="E31" s="7" t="s">
        <v>110</v>
      </c>
      <c r="F31" s="4" t="s">
        <v>111</v>
      </c>
      <c r="G31" s="11">
        <v>3</v>
      </c>
      <c r="H31" s="11">
        <v>0</v>
      </c>
      <c r="I31" s="11">
        <v>0</v>
      </c>
      <c r="J31" s="11">
        <v>0</v>
      </c>
      <c r="K31" s="11">
        <v>1</v>
      </c>
      <c r="L31" s="11">
        <v>0</v>
      </c>
      <c r="M31" s="11">
        <v>0</v>
      </c>
      <c r="N31" s="11" t="s">
        <v>51</v>
      </c>
      <c r="O31" s="11" t="s">
        <v>52</v>
      </c>
      <c r="P31" s="4" t="s">
        <v>62</v>
      </c>
    </row>
    <row r="32" spans="1:16" s="4" customFormat="1" x14ac:dyDescent="0.3">
      <c r="A32" s="11" t="s">
        <v>47</v>
      </c>
      <c r="B32" s="11" t="s">
        <v>48</v>
      </c>
      <c r="C32" s="11" t="s">
        <v>21</v>
      </c>
      <c r="D32" s="11" t="s">
        <v>5</v>
      </c>
      <c r="E32" s="7" t="s">
        <v>60</v>
      </c>
      <c r="F32" s="4" t="s">
        <v>61</v>
      </c>
      <c r="G32" s="11">
        <v>3</v>
      </c>
      <c r="H32" s="11">
        <v>0</v>
      </c>
      <c r="I32" s="11">
        <v>0</v>
      </c>
      <c r="J32" s="11">
        <v>0</v>
      </c>
      <c r="K32" s="11">
        <v>1</v>
      </c>
      <c r="L32" s="11">
        <v>0</v>
      </c>
      <c r="M32" s="11">
        <v>0</v>
      </c>
      <c r="N32" s="11" t="s">
        <v>51</v>
      </c>
      <c r="O32" s="11" t="s">
        <v>52</v>
      </c>
      <c r="P32" s="4" t="s">
        <v>62</v>
      </c>
    </row>
    <row r="33" spans="1:16" s="4" customFormat="1" x14ac:dyDescent="0.3">
      <c r="A33" s="11" t="s">
        <v>47</v>
      </c>
      <c r="B33" s="11" t="s">
        <v>86</v>
      </c>
      <c r="C33" s="11" t="s">
        <v>668</v>
      </c>
      <c r="D33" s="11" t="s">
        <v>5</v>
      </c>
      <c r="E33" s="7" t="s">
        <v>108</v>
      </c>
      <c r="F33" s="4" t="s">
        <v>109</v>
      </c>
      <c r="G33" s="11">
        <v>3</v>
      </c>
      <c r="H33" s="11">
        <v>0</v>
      </c>
      <c r="I33" s="11">
        <v>0</v>
      </c>
      <c r="J33" s="11">
        <v>0</v>
      </c>
      <c r="K33" s="11">
        <v>1</v>
      </c>
      <c r="L33" s="11">
        <v>0</v>
      </c>
      <c r="M33" s="11">
        <v>0</v>
      </c>
      <c r="N33" s="11" t="s">
        <v>51</v>
      </c>
      <c r="O33" s="11" t="s">
        <v>52</v>
      </c>
      <c r="P33" s="4" t="s">
        <v>62</v>
      </c>
    </row>
    <row r="34" spans="1:16" s="4" customFormat="1" x14ac:dyDescent="0.3">
      <c r="A34" s="11" t="s">
        <v>47</v>
      </c>
      <c r="B34" s="11" t="s">
        <v>48</v>
      </c>
      <c r="C34" s="11" t="s">
        <v>21</v>
      </c>
      <c r="D34" s="11" t="s">
        <v>5</v>
      </c>
      <c r="E34" s="7" t="s">
        <v>619</v>
      </c>
      <c r="F34" s="6" t="s">
        <v>659</v>
      </c>
      <c r="G34" s="11">
        <v>3</v>
      </c>
      <c r="H34" s="11">
        <v>0</v>
      </c>
      <c r="I34" s="11">
        <v>0</v>
      </c>
      <c r="J34" s="11">
        <v>0</v>
      </c>
      <c r="K34" s="11">
        <v>1</v>
      </c>
      <c r="L34" s="11">
        <v>0</v>
      </c>
      <c r="M34" s="11">
        <v>0</v>
      </c>
      <c r="N34" s="11" t="s">
        <v>51</v>
      </c>
      <c r="O34" s="11" t="s">
        <v>52</v>
      </c>
      <c r="P34" s="4" t="s">
        <v>53</v>
      </c>
    </row>
    <row r="35" spans="1:16" s="4" customFormat="1" x14ac:dyDescent="0.3">
      <c r="A35" s="11" t="s">
        <v>47</v>
      </c>
      <c r="B35" s="11" t="s">
        <v>48</v>
      </c>
      <c r="C35" s="11" t="s">
        <v>21</v>
      </c>
      <c r="D35" s="11" t="s">
        <v>5</v>
      </c>
      <c r="E35" s="7" t="s">
        <v>54</v>
      </c>
      <c r="F35" s="6" t="s">
        <v>55</v>
      </c>
      <c r="G35" s="11">
        <v>3</v>
      </c>
      <c r="H35" s="11">
        <v>0</v>
      </c>
      <c r="I35" s="11">
        <v>0</v>
      </c>
      <c r="J35" s="11">
        <v>0</v>
      </c>
      <c r="K35" s="11">
        <v>1</v>
      </c>
      <c r="L35" s="11">
        <v>0</v>
      </c>
      <c r="M35" s="11">
        <v>0</v>
      </c>
      <c r="N35" s="11" t="s">
        <v>51</v>
      </c>
      <c r="O35" s="11" t="s">
        <v>52</v>
      </c>
      <c r="P35" s="4" t="s">
        <v>53</v>
      </c>
    </row>
    <row r="36" spans="1:16" s="4" customFormat="1" x14ac:dyDescent="0.3">
      <c r="A36" s="11" t="s">
        <v>47</v>
      </c>
      <c r="B36" s="11" t="s">
        <v>3</v>
      </c>
      <c r="C36" s="11" t="s">
        <v>21</v>
      </c>
      <c r="D36" s="11" t="s">
        <v>5</v>
      </c>
      <c r="E36" s="7" t="s">
        <v>623</v>
      </c>
      <c r="F36" s="4" t="s">
        <v>133</v>
      </c>
      <c r="G36" s="11">
        <v>3</v>
      </c>
      <c r="H36" s="11">
        <v>0</v>
      </c>
      <c r="I36" s="11">
        <v>1</v>
      </c>
      <c r="J36" s="11">
        <v>0</v>
      </c>
      <c r="K36" s="11">
        <v>0</v>
      </c>
      <c r="L36" s="11">
        <v>0</v>
      </c>
      <c r="M36" s="11">
        <v>0</v>
      </c>
      <c r="N36" s="11" t="s">
        <v>51</v>
      </c>
      <c r="O36" s="11" t="s">
        <v>52</v>
      </c>
      <c r="P36" s="4" t="s">
        <v>134</v>
      </c>
    </row>
    <row r="37" spans="1:16" s="4" customFormat="1" x14ac:dyDescent="0.3">
      <c r="A37" s="11" t="s">
        <v>47</v>
      </c>
      <c r="B37" s="11" t="s">
        <v>86</v>
      </c>
      <c r="C37" s="11" t="s">
        <v>668</v>
      </c>
      <c r="D37" s="11" t="s">
        <v>5</v>
      </c>
      <c r="E37" s="7" t="s">
        <v>97</v>
      </c>
      <c r="F37" s="4" t="s">
        <v>660</v>
      </c>
      <c r="G37" s="11">
        <v>3</v>
      </c>
      <c r="H37" s="11">
        <v>0</v>
      </c>
      <c r="I37" s="11">
        <v>0</v>
      </c>
      <c r="J37" s="11">
        <v>0</v>
      </c>
      <c r="K37" s="11">
        <v>1</v>
      </c>
      <c r="L37" s="11">
        <v>0</v>
      </c>
      <c r="M37" s="11">
        <v>0</v>
      </c>
      <c r="N37" s="11" t="s">
        <v>51</v>
      </c>
      <c r="O37" s="11" t="s">
        <v>52</v>
      </c>
      <c r="P37" s="4" t="s">
        <v>85</v>
      </c>
    </row>
    <row r="38" spans="1:16" s="4" customFormat="1" x14ac:dyDescent="0.3">
      <c r="A38" s="11" t="s">
        <v>47</v>
      </c>
      <c r="B38" s="11" t="s">
        <v>86</v>
      </c>
      <c r="C38" s="11" t="s">
        <v>668</v>
      </c>
      <c r="D38" s="11" t="s">
        <v>5</v>
      </c>
      <c r="E38" s="7" t="s">
        <v>98</v>
      </c>
      <c r="F38" s="4" t="s">
        <v>661</v>
      </c>
      <c r="G38" s="11">
        <v>3</v>
      </c>
      <c r="H38" s="11">
        <v>0</v>
      </c>
      <c r="I38" s="11">
        <v>0</v>
      </c>
      <c r="J38" s="11">
        <v>0</v>
      </c>
      <c r="K38" s="11">
        <v>1</v>
      </c>
      <c r="L38" s="11">
        <v>0</v>
      </c>
      <c r="M38" s="11">
        <v>0</v>
      </c>
      <c r="N38" s="11" t="s">
        <v>51</v>
      </c>
      <c r="O38" s="11" t="s">
        <v>52</v>
      </c>
      <c r="P38" s="4" t="s">
        <v>85</v>
      </c>
    </row>
    <row r="39" spans="1:16" s="4" customFormat="1" x14ac:dyDescent="0.3">
      <c r="A39" s="11" t="s">
        <v>47</v>
      </c>
      <c r="B39" s="11" t="s">
        <v>86</v>
      </c>
      <c r="C39" s="11" t="s">
        <v>23</v>
      </c>
      <c r="D39" s="11" t="s">
        <v>5</v>
      </c>
      <c r="E39" s="7" t="s">
        <v>87</v>
      </c>
      <c r="F39" s="4" t="s">
        <v>88</v>
      </c>
      <c r="G39" s="11">
        <v>3</v>
      </c>
      <c r="H39" s="11">
        <v>0</v>
      </c>
      <c r="I39" s="11">
        <v>1</v>
      </c>
      <c r="J39" s="11">
        <v>0</v>
      </c>
      <c r="K39" s="11">
        <v>0</v>
      </c>
      <c r="L39" s="11">
        <v>0</v>
      </c>
      <c r="M39" s="12">
        <v>1</v>
      </c>
      <c r="N39" s="11" t="s">
        <v>66</v>
      </c>
      <c r="O39" s="11" t="s">
        <v>52</v>
      </c>
      <c r="P39" s="4" t="s">
        <v>89</v>
      </c>
    </row>
    <row r="40" spans="1:16" s="4" customFormat="1" x14ac:dyDescent="0.3">
      <c r="A40" s="11" t="s">
        <v>47</v>
      </c>
      <c r="B40" s="11" t="s">
        <v>20</v>
      </c>
      <c r="C40" s="11" t="s">
        <v>23</v>
      </c>
      <c r="D40" s="11" t="s">
        <v>5</v>
      </c>
      <c r="E40" s="7" t="s">
        <v>83</v>
      </c>
      <c r="F40" s="4" t="s">
        <v>84</v>
      </c>
      <c r="G40" s="11">
        <v>3</v>
      </c>
      <c r="H40" s="11">
        <v>0</v>
      </c>
      <c r="I40" s="11">
        <v>0</v>
      </c>
      <c r="J40" s="11">
        <v>0</v>
      </c>
      <c r="K40" s="11">
        <v>1</v>
      </c>
      <c r="L40" s="11">
        <v>0</v>
      </c>
      <c r="M40" s="11">
        <v>0</v>
      </c>
      <c r="N40" s="11" t="s">
        <v>51</v>
      </c>
      <c r="O40" s="11" t="s">
        <v>52</v>
      </c>
      <c r="P40" s="4" t="s">
        <v>85</v>
      </c>
    </row>
    <row r="41" spans="1:16" s="4" customFormat="1" x14ac:dyDescent="0.3">
      <c r="A41" s="11" t="s">
        <v>47</v>
      </c>
      <c r="B41" s="11" t="s">
        <v>63</v>
      </c>
      <c r="C41" s="11" t="s">
        <v>668</v>
      </c>
      <c r="D41" s="11" t="s">
        <v>5</v>
      </c>
      <c r="E41" s="7" t="s">
        <v>75</v>
      </c>
      <c r="F41" s="4" t="s">
        <v>662</v>
      </c>
      <c r="G41" s="11">
        <v>3</v>
      </c>
      <c r="H41" s="11">
        <v>0</v>
      </c>
      <c r="I41" s="11">
        <v>1</v>
      </c>
      <c r="J41" s="11">
        <v>0</v>
      </c>
      <c r="K41" s="11">
        <v>0</v>
      </c>
      <c r="L41" s="11">
        <v>0</v>
      </c>
      <c r="M41" s="11">
        <v>1</v>
      </c>
      <c r="N41" s="11" t="s">
        <v>74</v>
      </c>
      <c r="O41" s="11" t="s">
        <v>52</v>
      </c>
      <c r="P41" s="4" t="s">
        <v>53</v>
      </c>
    </row>
    <row r="42" spans="1:16" s="4" customFormat="1" x14ac:dyDescent="0.3">
      <c r="A42" s="11" t="s">
        <v>47</v>
      </c>
      <c r="B42" s="11" t="s">
        <v>63</v>
      </c>
      <c r="C42" s="11" t="s">
        <v>21</v>
      </c>
      <c r="D42" s="11" t="s">
        <v>5</v>
      </c>
      <c r="E42" s="7" t="s">
        <v>76</v>
      </c>
      <c r="F42" s="4" t="s">
        <v>663</v>
      </c>
      <c r="G42" s="11">
        <v>3</v>
      </c>
      <c r="H42" s="11">
        <v>0</v>
      </c>
      <c r="I42" s="11">
        <v>0</v>
      </c>
      <c r="J42" s="11">
        <v>1</v>
      </c>
      <c r="K42" s="11">
        <v>0</v>
      </c>
      <c r="L42" s="11">
        <v>0</v>
      </c>
      <c r="M42" s="11">
        <v>0</v>
      </c>
      <c r="N42" s="11" t="s">
        <v>51</v>
      </c>
      <c r="O42" s="11" t="s">
        <v>52</v>
      </c>
      <c r="P42" s="4" t="s">
        <v>53</v>
      </c>
    </row>
    <row r="43" spans="1:16" x14ac:dyDescent="0.3">
      <c r="E43" s="7"/>
    </row>
    <row r="44" spans="1:16" x14ac:dyDescent="0.3">
      <c r="E44" s="7"/>
    </row>
    <row r="45" spans="1:16" x14ac:dyDescent="0.3">
      <c r="E45" s="7"/>
    </row>
    <row r="46" spans="1:16" x14ac:dyDescent="0.3">
      <c r="E46" s="7"/>
    </row>
    <row r="47" spans="1:16" x14ac:dyDescent="0.3">
      <c r="E47" s="7"/>
    </row>
    <row r="48" spans="1:16" x14ac:dyDescent="0.3">
      <c r="E48" s="7"/>
    </row>
    <row r="49" spans="5:5" x14ac:dyDescent="0.3">
      <c r="E49" s="7"/>
    </row>
    <row r="50" spans="5:5" x14ac:dyDescent="0.3">
      <c r="E50" s="7"/>
    </row>
    <row r="51" spans="5:5" x14ac:dyDescent="0.3">
      <c r="E51" s="7"/>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row r="61" spans="5:5" x14ac:dyDescent="0.3">
      <c r="E61" s="7"/>
    </row>
    <row r="62" spans="5:5" x14ac:dyDescent="0.3">
      <c r="E62" s="7"/>
    </row>
    <row r="63" spans="5:5" x14ac:dyDescent="0.3">
      <c r="E63" s="7"/>
    </row>
    <row r="64" spans="5:5" x14ac:dyDescent="0.3">
      <c r="E64" s="7"/>
    </row>
    <row r="65" spans="5:5" x14ac:dyDescent="0.3">
      <c r="E65" s="7"/>
    </row>
    <row r="66" spans="5:5" x14ac:dyDescent="0.3">
      <c r="E66" s="7"/>
    </row>
    <row r="67" spans="5:5" x14ac:dyDescent="0.3">
      <c r="E67" s="7"/>
    </row>
    <row r="68" spans="5:5" x14ac:dyDescent="0.3">
      <c r="E68" s="7"/>
    </row>
    <row r="69" spans="5:5" x14ac:dyDescent="0.3">
      <c r="E69" s="7"/>
    </row>
    <row r="70" spans="5:5" x14ac:dyDescent="0.3">
      <c r="E70" s="7"/>
    </row>
    <row r="71" spans="5:5" x14ac:dyDescent="0.3">
      <c r="E71" s="7"/>
    </row>
    <row r="72" spans="5:5" x14ac:dyDescent="0.3">
      <c r="E72" s="7"/>
    </row>
    <row r="73" spans="5:5" x14ac:dyDescent="0.3">
      <c r="E73" s="7"/>
    </row>
    <row r="74" spans="5:5" x14ac:dyDescent="0.3">
      <c r="E74" s="7"/>
    </row>
    <row r="75" spans="5:5" x14ac:dyDescent="0.3">
      <c r="E75" s="7"/>
    </row>
    <row r="76" spans="5:5" x14ac:dyDescent="0.3">
      <c r="E76" s="7"/>
    </row>
    <row r="77" spans="5:5" x14ac:dyDescent="0.3">
      <c r="E77" s="7"/>
    </row>
    <row r="78" spans="5:5" x14ac:dyDescent="0.3">
      <c r="E78" s="7"/>
    </row>
    <row r="79" spans="5:5" x14ac:dyDescent="0.3">
      <c r="E79" s="7"/>
    </row>
    <row r="80" spans="5:5" x14ac:dyDescent="0.3">
      <c r="E80" s="7"/>
    </row>
    <row r="81" spans="5:5" x14ac:dyDescent="0.3">
      <c r="E81" s="7"/>
    </row>
    <row r="82" spans="5:5" x14ac:dyDescent="0.3">
      <c r="E82" s="7"/>
    </row>
    <row r="83" spans="5:5" x14ac:dyDescent="0.3">
      <c r="E83" s="7"/>
    </row>
    <row r="84" spans="5:5" x14ac:dyDescent="0.3">
      <c r="E84" s="7"/>
    </row>
    <row r="85" spans="5:5" x14ac:dyDescent="0.3">
      <c r="E85" s="7"/>
    </row>
    <row r="86" spans="5:5" x14ac:dyDescent="0.3">
      <c r="E86" s="7"/>
    </row>
    <row r="87" spans="5:5" x14ac:dyDescent="0.3">
      <c r="E87" s="7"/>
    </row>
    <row r="88" spans="5:5" x14ac:dyDescent="0.3">
      <c r="E88" s="7"/>
    </row>
    <row r="89" spans="5:5" x14ac:dyDescent="0.3">
      <c r="E89" s="7"/>
    </row>
    <row r="90" spans="5:5" x14ac:dyDescent="0.3">
      <c r="E90" s="7"/>
    </row>
    <row r="91" spans="5:5" x14ac:dyDescent="0.3">
      <c r="E91" s="7"/>
    </row>
    <row r="92" spans="5:5" x14ac:dyDescent="0.3">
      <c r="E92" s="7"/>
    </row>
    <row r="93" spans="5:5" x14ac:dyDescent="0.3">
      <c r="E93" s="7"/>
    </row>
    <row r="94" spans="5:5" x14ac:dyDescent="0.3">
      <c r="E94" s="7"/>
    </row>
    <row r="95" spans="5:5" x14ac:dyDescent="0.3">
      <c r="E95" s="7"/>
    </row>
    <row r="96" spans="5:5" x14ac:dyDescent="0.3">
      <c r="E96" s="7"/>
    </row>
    <row r="97" spans="5:5" x14ac:dyDescent="0.3">
      <c r="E97" s="7"/>
    </row>
    <row r="98" spans="5:5" x14ac:dyDescent="0.3">
      <c r="E98" s="7"/>
    </row>
    <row r="99" spans="5:5" x14ac:dyDescent="0.3">
      <c r="E99" s="7"/>
    </row>
    <row r="100" spans="5:5" x14ac:dyDescent="0.3">
      <c r="E100" s="7"/>
    </row>
    <row r="101" spans="5:5" x14ac:dyDescent="0.3">
      <c r="E101" s="7"/>
    </row>
    <row r="102" spans="5:5" x14ac:dyDescent="0.3">
      <c r="E102" s="7"/>
    </row>
    <row r="103" spans="5:5" x14ac:dyDescent="0.3">
      <c r="E103" s="7"/>
    </row>
    <row r="104" spans="5:5" x14ac:dyDescent="0.3">
      <c r="E104" s="7"/>
    </row>
    <row r="105" spans="5:5" x14ac:dyDescent="0.3">
      <c r="E105" s="7"/>
    </row>
    <row r="106" spans="5:5" x14ac:dyDescent="0.3">
      <c r="E106" s="7"/>
    </row>
    <row r="107" spans="5:5" x14ac:dyDescent="0.3">
      <c r="E107" s="7"/>
    </row>
    <row r="108" spans="5:5" x14ac:dyDescent="0.3">
      <c r="E108" s="7"/>
    </row>
    <row r="109" spans="5:5" x14ac:dyDescent="0.3">
      <c r="E109" s="7"/>
    </row>
    <row r="110" spans="5:5" x14ac:dyDescent="0.3">
      <c r="E110" s="15"/>
    </row>
    <row r="111" spans="5:5" x14ac:dyDescent="0.3">
      <c r="E111" s="7"/>
    </row>
    <row r="112" spans="5:5" x14ac:dyDescent="0.3">
      <c r="E112" s="15"/>
    </row>
    <row r="113" spans="5:5" x14ac:dyDescent="0.3">
      <c r="E113" s="7"/>
    </row>
    <row r="114" spans="5:5" x14ac:dyDescent="0.3">
      <c r="E114" s="7"/>
    </row>
    <row r="115" spans="5:5" x14ac:dyDescent="0.3">
      <c r="E115" s="7"/>
    </row>
    <row r="116" spans="5:5" x14ac:dyDescent="0.3">
      <c r="E116" s="7"/>
    </row>
    <row r="117" spans="5:5" x14ac:dyDescent="0.3">
      <c r="E117" s="7"/>
    </row>
    <row r="118" spans="5:5" x14ac:dyDescent="0.3">
      <c r="E118" s="7"/>
    </row>
    <row r="119" spans="5:5" x14ac:dyDescent="0.3">
      <c r="E119" s="7"/>
    </row>
    <row r="120" spans="5:5" x14ac:dyDescent="0.3">
      <c r="E120" s="7"/>
    </row>
    <row r="121" spans="5:5" x14ac:dyDescent="0.3">
      <c r="E121" s="7"/>
    </row>
    <row r="122" spans="5:5" x14ac:dyDescent="0.3">
      <c r="E122" s="7"/>
    </row>
    <row r="123" spans="5:5" x14ac:dyDescent="0.3">
      <c r="E123" s="7"/>
    </row>
    <row r="124" spans="5:5" x14ac:dyDescent="0.3">
      <c r="E124" s="7"/>
    </row>
    <row r="125" spans="5:5" x14ac:dyDescent="0.3">
      <c r="E125" s="7"/>
    </row>
    <row r="126" spans="5:5" x14ac:dyDescent="0.3">
      <c r="E126" s="7"/>
    </row>
    <row r="127" spans="5:5" x14ac:dyDescent="0.3">
      <c r="E127" s="7"/>
    </row>
    <row r="128" spans="5:5" x14ac:dyDescent="0.3">
      <c r="E128" s="7"/>
    </row>
    <row r="129" spans="5:5" x14ac:dyDescent="0.3">
      <c r="E129" s="7"/>
    </row>
    <row r="130" spans="5:5" x14ac:dyDescent="0.3">
      <c r="E130" s="7"/>
    </row>
    <row r="131" spans="5:5" x14ac:dyDescent="0.3">
      <c r="E131" s="7"/>
    </row>
    <row r="132" spans="5:5" x14ac:dyDescent="0.3">
      <c r="E132" s="7"/>
    </row>
    <row r="133" spans="5:5" x14ac:dyDescent="0.3">
      <c r="E133" s="7"/>
    </row>
    <row r="134" spans="5:5" x14ac:dyDescent="0.3">
      <c r="E134" s="7"/>
    </row>
    <row r="135" spans="5:5" x14ac:dyDescent="0.3">
      <c r="E135" s="7"/>
    </row>
    <row r="136" spans="5:5" x14ac:dyDescent="0.3">
      <c r="E136" s="7"/>
    </row>
    <row r="137" spans="5:5" x14ac:dyDescent="0.3">
      <c r="E137" s="7"/>
    </row>
    <row r="138" spans="5:5" x14ac:dyDescent="0.3">
      <c r="E138" s="7"/>
    </row>
    <row r="139" spans="5:5" x14ac:dyDescent="0.3">
      <c r="E139" s="7"/>
    </row>
    <row r="140" spans="5:5" x14ac:dyDescent="0.3">
      <c r="E140" s="7"/>
    </row>
    <row r="141" spans="5:5" x14ac:dyDescent="0.3">
      <c r="E141" s="7"/>
    </row>
    <row r="142" spans="5:5" x14ac:dyDescent="0.3">
      <c r="E142" s="7"/>
    </row>
    <row r="143" spans="5:5" x14ac:dyDescent="0.3">
      <c r="E143" s="7"/>
    </row>
    <row r="144" spans="5:5" x14ac:dyDescent="0.3">
      <c r="E144" s="7"/>
    </row>
    <row r="145" spans="5:5" x14ac:dyDescent="0.3">
      <c r="E145" s="7"/>
    </row>
    <row r="146" spans="5:5" x14ac:dyDescent="0.3">
      <c r="E146" s="7"/>
    </row>
    <row r="147" spans="5:5" x14ac:dyDescent="0.3">
      <c r="E147" s="7"/>
    </row>
    <row r="148" spans="5:5" x14ac:dyDescent="0.3">
      <c r="E148" s="7"/>
    </row>
    <row r="149" spans="5:5" x14ac:dyDescent="0.3">
      <c r="E149" s="7"/>
    </row>
    <row r="150" spans="5:5" x14ac:dyDescent="0.3">
      <c r="E150" s="7"/>
    </row>
    <row r="151" spans="5:5" x14ac:dyDescent="0.3">
      <c r="E151" s="7"/>
    </row>
    <row r="152" spans="5:5" x14ac:dyDescent="0.3">
      <c r="E152" s="7"/>
    </row>
    <row r="153" spans="5:5" x14ac:dyDescent="0.3">
      <c r="E153" s="7"/>
    </row>
    <row r="154" spans="5:5" x14ac:dyDescent="0.3">
      <c r="E154" s="7"/>
    </row>
    <row r="155" spans="5:5" x14ac:dyDescent="0.3">
      <c r="E155" s="7"/>
    </row>
    <row r="156" spans="5:5" x14ac:dyDescent="0.3">
      <c r="E156" s="7"/>
    </row>
    <row r="157" spans="5:5" x14ac:dyDescent="0.3">
      <c r="E157" s="7"/>
    </row>
    <row r="158" spans="5:5" x14ac:dyDescent="0.3">
      <c r="E158" s="7"/>
    </row>
    <row r="159" spans="5:5" x14ac:dyDescent="0.3">
      <c r="E159" s="7"/>
    </row>
    <row r="160" spans="5:5" x14ac:dyDescent="0.3">
      <c r="E160" s="7"/>
    </row>
    <row r="161" spans="5:5" x14ac:dyDescent="0.3">
      <c r="E161" s="7"/>
    </row>
    <row r="162" spans="5:5" x14ac:dyDescent="0.3">
      <c r="E162" s="7"/>
    </row>
    <row r="163" spans="5:5" x14ac:dyDescent="0.3">
      <c r="E163" s="7"/>
    </row>
    <row r="164" spans="5:5" x14ac:dyDescent="0.3">
      <c r="E164" s="7"/>
    </row>
    <row r="165" spans="5:5" x14ac:dyDescent="0.3">
      <c r="E165" s="7"/>
    </row>
    <row r="166" spans="5:5" x14ac:dyDescent="0.3">
      <c r="E166" s="7"/>
    </row>
    <row r="167" spans="5:5" x14ac:dyDescent="0.3">
      <c r="E167" s="7"/>
    </row>
    <row r="168" spans="5:5" x14ac:dyDescent="0.3">
      <c r="E168" s="7"/>
    </row>
    <row r="169" spans="5:5" x14ac:dyDescent="0.3">
      <c r="E169" s="7"/>
    </row>
    <row r="170" spans="5:5" x14ac:dyDescent="0.3">
      <c r="E170" s="7"/>
    </row>
    <row r="171" spans="5:5" x14ac:dyDescent="0.3">
      <c r="E171" s="7"/>
    </row>
    <row r="172" spans="5:5" x14ac:dyDescent="0.3">
      <c r="E172" s="7"/>
    </row>
    <row r="173" spans="5:5" x14ac:dyDescent="0.3">
      <c r="E173" s="7"/>
    </row>
    <row r="174" spans="5:5" x14ac:dyDescent="0.3">
      <c r="E174" s="7"/>
    </row>
    <row r="175" spans="5:5" x14ac:dyDescent="0.3">
      <c r="E175" s="7"/>
    </row>
    <row r="176" spans="5:5" x14ac:dyDescent="0.3">
      <c r="E176" s="7"/>
    </row>
    <row r="177" spans="5:5" x14ac:dyDescent="0.3">
      <c r="E177" s="7"/>
    </row>
    <row r="178" spans="5:5" x14ac:dyDescent="0.3">
      <c r="E178" s="7"/>
    </row>
    <row r="179" spans="5:5" x14ac:dyDescent="0.3">
      <c r="E179" s="7"/>
    </row>
    <row r="180" spans="5:5" x14ac:dyDescent="0.3">
      <c r="E180" s="7"/>
    </row>
    <row r="181" spans="5:5" x14ac:dyDescent="0.3">
      <c r="E181" s="7"/>
    </row>
    <row r="182" spans="5:5" x14ac:dyDescent="0.3">
      <c r="E182" s="7"/>
    </row>
    <row r="183" spans="5:5" x14ac:dyDescent="0.3">
      <c r="E183" s="7"/>
    </row>
    <row r="184" spans="5:5" x14ac:dyDescent="0.3">
      <c r="E184" s="7"/>
    </row>
    <row r="185" spans="5:5" x14ac:dyDescent="0.3">
      <c r="E185" s="7"/>
    </row>
    <row r="186" spans="5:5" x14ac:dyDescent="0.3">
      <c r="E186" s="7"/>
    </row>
    <row r="187" spans="5:5" x14ac:dyDescent="0.3">
      <c r="E187" s="7"/>
    </row>
    <row r="188" spans="5:5" x14ac:dyDescent="0.3">
      <c r="E188" s="7"/>
    </row>
    <row r="189" spans="5:5" x14ac:dyDescent="0.3">
      <c r="E189" s="7"/>
    </row>
    <row r="190" spans="5:5" x14ac:dyDescent="0.3">
      <c r="E190" s="7"/>
    </row>
    <row r="191" spans="5:5" x14ac:dyDescent="0.3">
      <c r="E191" s="7"/>
    </row>
    <row r="192" spans="5:5" x14ac:dyDescent="0.3">
      <c r="E192" s="7"/>
    </row>
    <row r="193" spans="5:5" x14ac:dyDescent="0.3">
      <c r="E193" s="7"/>
    </row>
    <row r="194" spans="5:5" x14ac:dyDescent="0.3">
      <c r="E194" s="7"/>
    </row>
    <row r="195" spans="5:5" x14ac:dyDescent="0.3">
      <c r="E195" s="7"/>
    </row>
    <row r="196" spans="5:5" x14ac:dyDescent="0.3">
      <c r="E196" s="7"/>
    </row>
    <row r="197" spans="5:5" x14ac:dyDescent="0.3">
      <c r="E197" s="7"/>
    </row>
    <row r="198" spans="5:5" x14ac:dyDescent="0.3">
      <c r="E198" s="7"/>
    </row>
    <row r="199" spans="5:5" x14ac:dyDescent="0.3">
      <c r="E199" s="7"/>
    </row>
    <row r="200" spans="5:5" x14ac:dyDescent="0.3">
      <c r="E200" s="7"/>
    </row>
    <row r="201" spans="5:5" x14ac:dyDescent="0.3">
      <c r="E201" s="7"/>
    </row>
    <row r="202" spans="5:5" x14ac:dyDescent="0.3">
      <c r="E202" s="7"/>
    </row>
    <row r="203" spans="5:5" x14ac:dyDescent="0.3">
      <c r="E203" s="7"/>
    </row>
    <row r="204" spans="5:5" x14ac:dyDescent="0.3">
      <c r="E204" s="7"/>
    </row>
    <row r="205" spans="5:5" x14ac:dyDescent="0.3">
      <c r="E205" s="7"/>
    </row>
    <row r="206" spans="5:5" x14ac:dyDescent="0.3">
      <c r="E206" s="7"/>
    </row>
    <row r="207" spans="5:5" x14ac:dyDescent="0.3">
      <c r="E207" s="7"/>
    </row>
    <row r="208" spans="5:5" x14ac:dyDescent="0.3">
      <c r="E208" s="7"/>
    </row>
    <row r="209" spans="5:5" x14ac:dyDescent="0.3">
      <c r="E209" s="7"/>
    </row>
    <row r="210" spans="5:5" x14ac:dyDescent="0.3">
      <c r="E210" s="7"/>
    </row>
    <row r="211" spans="5:5" x14ac:dyDescent="0.3">
      <c r="E211" s="7"/>
    </row>
    <row r="212" spans="5:5" x14ac:dyDescent="0.3">
      <c r="E212" s="7"/>
    </row>
    <row r="213" spans="5:5" x14ac:dyDescent="0.3">
      <c r="E213" s="7"/>
    </row>
    <row r="214" spans="5:5" x14ac:dyDescent="0.3">
      <c r="E214" s="7"/>
    </row>
    <row r="215" spans="5:5" x14ac:dyDescent="0.3">
      <c r="E215" s="7"/>
    </row>
    <row r="216" spans="5:5" x14ac:dyDescent="0.3">
      <c r="E216" s="7"/>
    </row>
    <row r="217" spans="5:5" x14ac:dyDescent="0.3">
      <c r="E217" s="7"/>
    </row>
    <row r="218" spans="5:5" x14ac:dyDescent="0.3">
      <c r="E218" s="7"/>
    </row>
    <row r="219" spans="5:5" x14ac:dyDescent="0.3">
      <c r="E219" s="7"/>
    </row>
    <row r="220" spans="5:5" x14ac:dyDescent="0.3">
      <c r="E220" s="7"/>
    </row>
    <row r="221" spans="5:5" x14ac:dyDescent="0.3">
      <c r="E221" s="7"/>
    </row>
    <row r="222" spans="5:5" x14ac:dyDescent="0.3">
      <c r="E222" s="7"/>
    </row>
    <row r="223" spans="5:5" x14ac:dyDescent="0.3">
      <c r="E223" s="7"/>
    </row>
    <row r="224" spans="5:5" x14ac:dyDescent="0.3">
      <c r="E224" s="7"/>
    </row>
    <row r="225" spans="5:5" x14ac:dyDescent="0.3">
      <c r="E225" s="7"/>
    </row>
    <row r="226" spans="5:5" x14ac:dyDescent="0.3">
      <c r="E226" s="7"/>
    </row>
    <row r="227" spans="5:5" x14ac:dyDescent="0.3">
      <c r="E227" s="7"/>
    </row>
    <row r="228" spans="5:5" x14ac:dyDescent="0.3">
      <c r="E228" s="7"/>
    </row>
    <row r="229" spans="5:5" x14ac:dyDescent="0.3">
      <c r="E229" s="7"/>
    </row>
    <row r="230" spans="5:5" x14ac:dyDescent="0.3">
      <c r="E230" s="7"/>
    </row>
    <row r="231" spans="5:5" x14ac:dyDescent="0.3">
      <c r="E231" s="7"/>
    </row>
    <row r="232" spans="5:5" x14ac:dyDescent="0.3">
      <c r="E232" s="7"/>
    </row>
    <row r="233" spans="5:5" x14ac:dyDescent="0.3">
      <c r="E233" s="7"/>
    </row>
    <row r="234" spans="5:5" x14ac:dyDescent="0.3">
      <c r="E234" s="7"/>
    </row>
    <row r="235" spans="5:5" x14ac:dyDescent="0.3">
      <c r="E235" s="7"/>
    </row>
    <row r="236" spans="5:5" x14ac:dyDescent="0.3">
      <c r="E236" s="7"/>
    </row>
    <row r="237" spans="5:5" x14ac:dyDescent="0.3">
      <c r="E237" s="7"/>
    </row>
    <row r="238" spans="5:5" x14ac:dyDescent="0.3">
      <c r="E238" s="7"/>
    </row>
    <row r="239" spans="5:5" x14ac:dyDescent="0.3">
      <c r="E239" s="7"/>
    </row>
    <row r="240" spans="5:5" x14ac:dyDescent="0.3">
      <c r="E240" s="7"/>
    </row>
    <row r="241" spans="5:5" x14ac:dyDescent="0.3">
      <c r="E241" s="7"/>
    </row>
    <row r="242" spans="5:5" x14ac:dyDescent="0.3">
      <c r="E242" s="15"/>
    </row>
    <row r="243" spans="5:5" x14ac:dyDescent="0.3">
      <c r="E243" s="15"/>
    </row>
    <row r="244" spans="5:5" x14ac:dyDescent="0.3">
      <c r="E244" s="15"/>
    </row>
    <row r="245" spans="5:5" x14ac:dyDescent="0.3">
      <c r="E245" s="15"/>
    </row>
    <row r="246" spans="5:5" x14ac:dyDescent="0.3">
      <c r="E246" s="15"/>
    </row>
    <row r="247" spans="5:5" x14ac:dyDescent="0.3">
      <c r="E247" s="15"/>
    </row>
    <row r="248" spans="5:5" x14ac:dyDescent="0.3">
      <c r="E248" s="15"/>
    </row>
    <row r="249" spans="5:5" x14ac:dyDescent="0.3">
      <c r="E249" s="15"/>
    </row>
    <row r="250" spans="5:5" x14ac:dyDescent="0.3">
      <c r="E250" s="15"/>
    </row>
    <row r="251" spans="5:5" x14ac:dyDescent="0.3">
      <c r="E251" s="15"/>
    </row>
    <row r="252" spans="5:5" x14ac:dyDescent="0.3">
      <c r="E252" s="15"/>
    </row>
    <row r="253" spans="5:5" x14ac:dyDescent="0.3">
      <c r="E253" s="15"/>
    </row>
    <row r="254" spans="5:5" x14ac:dyDescent="0.3">
      <c r="E254" s="15"/>
    </row>
    <row r="255" spans="5:5" x14ac:dyDescent="0.3">
      <c r="E255" s="15"/>
    </row>
    <row r="256" spans="5:5" x14ac:dyDescent="0.3">
      <c r="E256" s="7"/>
    </row>
  </sheetData>
  <autoFilter ref="A1:P42" xr:uid="{8E83B2A3-0B7F-48BF-A718-C896FE5A603E}"/>
  <sortState xmlns:xlrd2="http://schemas.microsoft.com/office/spreadsheetml/2017/richdata2" ref="A2:P42">
    <sortCondition ref="E2:E4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FDC4-A272-474E-8E48-E70DAD2CFBED}">
  <dimension ref="A1:O31"/>
  <sheetViews>
    <sheetView workbookViewId="0">
      <selection activeCell="J11" sqref="J11"/>
    </sheetView>
  </sheetViews>
  <sheetFormatPr defaultRowHeight="15.6" x14ac:dyDescent="0.3"/>
  <cols>
    <col min="1" max="1" width="13.5546875" style="1" customWidth="1"/>
    <col min="2" max="16384" width="8.88671875" style="1"/>
  </cols>
  <sheetData>
    <row r="1" spans="1:3" x14ac:dyDescent="0.3">
      <c r="A1" s="2" t="s">
        <v>24</v>
      </c>
      <c r="B1" s="1" t="s">
        <v>25</v>
      </c>
    </row>
    <row r="2" spans="1:3" x14ac:dyDescent="0.3">
      <c r="A2" s="3" t="s">
        <v>34</v>
      </c>
    </row>
    <row r="3" spans="1:3" x14ac:dyDescent="0.3">
      <c r="A3" s="2" t="s">
        <v>26</v>
      </c>
      <c r="B3" s="1" t="s">
        <v>27</v>
      </c>
    </row>
    <row r="4" spans="1:3" x14ac:dyDescent="0.3">
      <c r="A4" s="2" t="s">
        <v>29</v>
      </c>
      <c r="B4" s="1" t="s">
        <v>28</v>
      </c>
    </row>
    <row r="5" spans="1:3" x14ac:dyDescent="0.3">
      <c r="A5" s="2" t="s">
        <v>30</v>
      </c>
      <c r="B5" s="1" t="s">
        <v>31</v>
      </c>
    </row>
    <row r="6" spans="1:3" x14ac:dyDescent="0.3">
      <c r="A6" s="2" t="s">
        <v>0</v>
      </c>
    </row>
    <row r="7" spans="1:3" x14ac:dyDescent="0.3">
      <c r="A7" s="2" t="s">
        <v>32</v>
      </c>
      <c r="B7" s="1" t="s">
        <v>33</v>
      </c>
    </row>
    <row r="9" spans="1:3" x14ac:dyDescent="0.3">
      <c r="A9" s="10" t="s">
        <v>10</v>
      </c>
      <c r="B9" s="10"/>
      <c r="C9" s="11"/>
    </row>
    <row r="19" spans="1:15" s="4" customFormat="1" ht="14.4" x14ac:dyDescent="0.25">
      <c r="A19" s="19" t="s">
        <v>669</v>
      </c>
      <c r="B19" s="20" t="s">
        <v>3</v>
      </c>
      <c r="C19" s="20" t="s">
        <v>86</v>
      </c>
      <c r="D19" s="20" t="s">
        <v>63</v>
      </c>
      <c r="E19" s="20" t="s">
        <v>48</v>
      </c>
      <c r="F19" s="20" t="s">
        <v>20</v>
      </c>
      <c r="G19" s="11" t="s">
        <v>144</v>
      </c>
      <c r="H19" s="20" t="s">
        <v>667</v>
      </c>
      <c r="O19" s="11"/>
    </row>
    <row r="20" spans="1:15" s="4" customFormat="1" ht="14.4" x14ac:dyDescent="0.25">
      <c r="A20" s="20" t="s">
        <v>668</v>
      </c>
      <c r="B20" s="20">
        <v>0</v>
      </c>
      <c r="C20" s="20">
        <v>2</v>
      </c>
      <c r="D20" s="20">
        <v>0</v>
      </c>
      <c r="E20" s="20">
        <v>0</v>
      </c>
      <c r="F20" s="20">
        <v>3</v>
      </c>
      <c r="G20" s="11">
        <v>0</v>
      </c>
      <c r="H20" s="21">
        <f>SUM(B20:G20)</f>
        <v>5</v>
      </c>
      <c r="O20" s="11"/>
    </row>
    <row r="21" spans="1:15" s="4" customFormat="1" ht="14.4" x14ac:dyDescent="0.25">
      <c r="A21" s="20" t="s">
        <v>22</v>
      </c>
      <c r="B21" s="20">
        <v>0</v>
      </c>
      <c r="C21" s="20">
        <v>1</v>
      </c>
      <c r="D21" s="20">
        <v>1</v>
      </c>
      <c r="E21" s="20">
        <v>1</v>
      </c>
      <c r="F21" s="20">
        <v>0</v>
      </c>
      <c r="G21" s="11">
        <v>0</v>
      </c>
      <c r="H21" s="21">
        <f>SUM(B21:G21)</f>
        <v>3</v>
      </c>
      <c r="O21" s="11"/>
    </row>
    <row r="22" spans="1:15" s="4" customFormat="1" ht="14.4" x14ac:dyDescent="0.25">
      <c r="A22" s="20" t="s">
        <v>23</v>
      </c>
      <c r="B22" s="20">
        <v>0</v>
      </c>
      <c r="C22" s="20">
        <v>1</v>
      </c>
      <c r="D22" s="20">
        <v>1</v>
      </c>
      <c r="E22" s="20">
        <v>0</v>
      </c>
      <c r="F22" s="20">
        <v>1</v>
      </c>
      <c r="G22" s="11">
        <v>0</v>
      </c>
      <c r="H22" s="21">
        <f>SUM(B22:G22)</f>
        <v>3</v>
      </c>
      <c r="O22" s="11"/>
    </row>
    <row r="23" spans="1:15" s="4" customFormat="1" ht="14.4" x14ac:dyDescent="0.25">
      <c r="A23" s="20" t="s">
        <v>21</v>
      </c>
      <c r="B23" s="20">
        <v>10</v>
      </c>
      <c r="C23" s="20">
        <v>2</v>
      </c>
      <c r="D23" s="20">
        <v>3</v>
      </c>
      <c r="E23" s="20">
        <v>8</v>
      </c>
      <c r="F23" s="20">
        <v>1</v>
      </c>
      <c r="G23" s="11">
        <v>1</v>
      </c>
      <c r="H23" s="21">
        <f>SUM(B23:G23)</f>
        <v>25</v>
      </c>
      <c r="O23" s="11"/>
    </row>
    <row r="24" spans="1:15" s="4" customFormat="1" ht="14.4" x14ac:dyDescent="0.25">
      <c r="A24" s="20" t="s">
        <v>667</v>
      </c>
      <c r="B24" s="20">
        <f t="shared" ref="B24:G24" si="0">SUM(B20:B23)</f>
        <v>10</v>
      </c>
      <c r="C24" s="20">
        <f t="shared" si="0"/>
        <v>6</v>
      </c>
      <c r="D24" s="20">
        <f t="shared" si="0"/>
        <v>5</v>
      </c>
      <c r="E24" s="20">
        <f t="shared" si="0"/>
        <v>9</v>
      </c>
      <c r="F24" s="20">
        <f t="shared" si="0"/>
        <v>5</v>
      </c>
      <c r="G24" s="11">
        <f t="shared" si="0"/>
        <v>1</v>
      </c>
      <c r="H24" s="20">
        <f>SUM(B24:G24)</f>
        <v>36</v>
      </c>
      <c r="O24" s="11"/>
    </row>
    <row r="25" spans="1:15" s="4" customFormat="1" ht="14.4" x14ac:dyDescent="0.25">
      <c r="A25" s="11"/>
      <c r="B25" s="11"/>
      <c r="C25" s="11"/>
      <c r="D25" s="11"/>
      <c r="E25" s="11"/>
      <c r="F25" s="11"/>
      <c r="G25" s="11"/>
      <c r="H25" s="11"/>
      <c r="O25" s="11"/>
    </row>
    <row r="26" spans="1:15" s="4" customFormat="1" ht="14.4" x14ac:dyDescent="0.25">
      <c r="A26" s="8" t="s">
        <v>670</v>
      </c>
      <c r="B26" s="11" t="s">
        <v>3</v>
      </c>
      <c r="C26" s="11" t="s">
        <v>86</v>
      </c>
      <c r="D26" s="11" t="s">
        <v>63</v>
      </c>
      <c r="E26" s="11" t="s">
        <v>48</v>
      </c>
      <c r="F26" s="11" t="s">
        <v>20</v>
      </c>
      <c r="G26" s="11" t="s">
        <v>144</v>
      </c>
      <c r="H26" s="11" t="s">
        <v>667</v>
      </c>
      <c r="O26" s="11"/>
    </row>
    <row r="27" spans="1:15" s="4" customFormat="1" ht="14.4" x14ac:dyDescent="0.25">
      <c r="A27" s="11" t="s">
        <v>668</v>
      </c>
      <c r="B27" s="11">
        <f>B20</f>
        <v>0</v>
      </c>
      <c r="C27" s="11">
        <f>C20 - 1- 1</f>
        <v>0</v>
      </c>
      <c r="D27" s="11">
        <f>D20</f>
        <v>0</v>
      </c>
      <c r="E27" s="11">
        <f>E20</f>
        <v>0</v>
      </c>
      <c r="F27" s="11">
        <f>F20 - 2 - 1</f>
        <v>0</v>
      </c>
      <c r="G27" s="11">
        <f>G20</f>
        <v>0</v>
      </c>
      <c r="H27" s="18">
        <f>SUM(B27:G27)</f>
        <v>0</v>
      </c>
      <c r="O27" s="11"/>
    </row>
    <row r="28" spans="1:15" s="4" customFormat="1" ht="14.4" x14ac:dyDescent="0.25">
      <c r="A28" s="11" t="s">
        <v>22</v>
      </c>
      <c r="B28" s="11">
        <f>B21</f>
        <v>0</v>
      </c>
      <c r="C28" s="11">
        <f>C21 - 1</f>
        <v>0</v>
      </c>
      <c r="D28" s="11">
        <f>D21 - 1</f>
        <v>0</v>
      </c>
      <c r="E28" s="11">
        <f>E21 - 1</f>
        <v>0</v>
      </c>
      <c r="F28" s="11">
        <f>F21</f>
        <v>0</v>
      </c>
      <c r="G28" s="11">
        <f>G21</f>
        <v>0</v>
      </c>
      <c r="H28" s="18">
        <f>SUM(B28:G28)</f>
        <v>0</v>
      </c>
      <c r="O28" s="11"/>
    </row>
    <row r="29" spans="1:15" s="4" customFormat="1" ht="14.4" x14ac:dyDescent="0.25">
      <c r="A29" s="11" t="s">
        <v>23</v>
      </c>
      <c r="B29" s="11">
        <f>B22</f>
        <v>0</v>
      </c>
      <c r="C29" s="11">
        <f>C22 - 1</f>
        <v>0</v>
      </c>
      <c r="D29" s="11">
        <f>D22 - 1</f>
        <v>0</v>
      </c>
      <c r="E29" s="11">
        <f>E22</f>
        <v>0</v>
      </c>
      <c r="F29" s="11">
        <f>F22 - 1</f>
        <v>0</v>
      </c>
      <c r="G29" s="11">
        <f>G22</f>
        <v>0</v>
      </c>
      <c r="H29" s="18">
        <f>SUM(B29:G29)</f>
        <v>0</v>
      </c>
      <c r="O29" s="11"/>
    </row>
    <row r="30" spans="1:15" s="4" customFormat="1" ht="14.4" x14ac:dyDescent="0.25">
      <c r="A30" s="11" t="s">
        <v>21</v>
      </c>
      <c r="B30" s="11">
        <f>B23 - 2 - 2 - 3 - 1 - 1 + 1 - 2</f>
        <v>0</v>
      </c>
      <c r="C30" s="11">
        <f>C23 - 1 - 1</f>
        <v>0</v>
      </c>
      <c r="D30" s="11">
        <f>D23 - 3</f>
        <v>0</v>
      </c>
      <c r="E30" s="11">
        <f>E23 - 1 - 3 - 1 - 2 - 1</f>
        <v>0</v>
      </c>
      <c r="F30" s="11">
        <f>F23 - 1</f>
        <v>0</v>
      </c>
      <c r="G30" s="11">
        <f>G23 - 1</f>
        <v>0</v>
      </c>
      <c r="H30" s="18">
        <f>SUM(B30:G30)</f>
        <v>0</v>
      </c>
      <c r="O30" s="11"/>
    </row>
    <row r="31" spans="1:15" s="4" customFormat="1" ht="14.4" x14ac:dyDescent="0.25">
      <c r="A31" s="11" t="s">
        <v>667</v>
      </c>
      <c r="B31" s="11">
        <f t="shared" ref="B31:G31" si="1">SUM(B27:B30)</f>
        <v>0</v>
      </c>
      <c r="C31" s="11">
        <f t="shared" si="1"/>
        <v>0</v>
      </c>
      <c r="D31" s="11">
        <f t="shared" si="1"/>
        <v>0</v>
      </c>
      <c r="E31" s="11">
        <f t="shared" si="1"/>
        <v>0</v>
      </c>
      <c r="F31" s="11">
        <f t="shared" si="1"/>
        <v>0</v>
      </c>
      <c r="G31" s="11">
        <f t="shared" si="1"/>
        <v>0</v>
      </c>
      <c r="H31" s="11">
        <f>SUM(B31:G31)</f>
        <v>0</v>
      </c>
      <c r="O31" s="1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7420-9AA3-4149-9381-49AC1DAC7776}">
  <dimension ref="A1:U262"/>
  <sheetViews>
    <sheetView workbookViewId="0"/>
  </sheetViews>
  <sheetFormatPr defaultRowHeight="14.4" x14ac:dyDescent="0.3"/>
  <cols>
    <col min="1" max="1" width="19" style="29" customWidth="1"/>
    <col min="2" max="2" width="13.88671875" style="29" customWidth="1"/>
    <col min="3" max="3" width="33" style="29" customWidth="1"/>
    <col min="4" max="10" width="13.88671875" style="29" customWidth="1"/>
    <col min="11" max="16384" width="8.88671875" style="29"/>
  </cols>
  <sheetData>
    <row r="1" spans="1:10" x14ac:dyDescent="0.3">
      <c r="B1" s="29" t="s">
        <v>672</v>
      </c>
      <c r="C1" s="29" t="s">
        <v>673</v>
      </c>
      <c r="D1" s="29" t="s">
        <v>674</v>
      </c>
      <c r="E1" s="29" t="s">
        <v>675</v>
      </c>
      <c r="F1" s="29" t="s">
        <v>676</v>
      </c>
      <c r="G1" s="29" t="s">
        <v>35</v>
      </c>
      <c r="H1" s="29" t="s">
        <v>677</v>
      </c>
      <c r="I1" s="29" t="s">
        <v>678</v>
      </c>
      <c r="J1" s="29" t="s">
        <v>13</v>
      </c>
    </row>
    <row r="2" spans="1:10" x14ac:dyDescent="0.3">
      <c r="A2" s="30" t="s">
        <v>679</v>
      </c>
      <c r="B2" s="30" t="s">
        <v>680</v>
      </c>
      <c r="C2" s="30" t="s">
        <v>681</v>
      </c>
      <c r="D2" s="30" t="s">
        <v>682</v>
      </c>
      <c r="E2" s="30" t="s">
        <v>683</v>
      </c>
      <c r="F2" s="30" t="s">
        <v>684</v>
      </c>
      <c r="G2" s="30" t="s">
        <v>685</v>
      </c>
      <c r="H2" s="30" t="s">
        <v>686</v>
      </c>
      <c r="I2" s="30" t="s">
        <v>687</v>
      </c>
      <c r="J2" s="30" t="s">
        <v>688</v>
      </c>
    </row>
    <row r="3" spans="1:10" x14ac:dyDescent="0.3">
      <c r="A3" s="29" t="s">
        <v>64</v>
      </c>
      <c r="B3" s="29" t="s">
        <v>689</v>
      </c>
      <c r="C3" s="29" t="s">
        <v>690</v>
      </c>
      <c r="D3" s="29" t="s">
        <v>691</v>
      </c>
      <c r="E3" s="29" t="s">
        <v>692</v>
      </c>
      <c r="F3" s="29" t="s">
        <v>693</v>
      </c>
      <c r="G3" s="29" t="s">
        <v>47</v>
      </c>
      <c r="H3" s="29" t="s">
        <v>694</v>
      </c>
      <c r="I3" s="29" t="s">
        <v>695</v>
      </c>
      <c r="J3" s="29" t="s">
        <v>696</v>
      </c>
    </row>
    <row r="4" spans="1:10" x14ac:dyDescent="0.3">
      <c r="A4" s="29" t="s">
        <v>149</v>
      </c>
      <c r="B4" s="29" t="s">
        <v>697</v>
      </c>
      <c r="C4" s="29" t="s">
        <v>150</v>
      </c>
      <c r="D4" s="29" t="s">
        <v>698</v>
      </c>
      <c r="E4" s="29" t="s">
        <v>692</v>
      </c>
      <c r="F4" s="29" t="s">
        <v>151</v>
      </c>
      <c r="G4" s="29" t="s">
        <v>699</v>
      </c>
      <c r="H4" s="29" t="s">
        <v>700</v>
      </c>
      <c r="I4" s="29" t="s">
        <v>701</v>
      </c>
      <c r="J4" s="29" t="s">
        <v>696</v>
      </c>
    </row>
    <row r="5" spans="1:10" x14ac:dyDescent="0.3">
      <c r="A5" s="29" t="s">
        <v>580</v>
      </c>
      <c r="B5" s="29" t="s">
        <v>702</v>
      </c>
      <c r="C5" s="29" t="s">
        <v>703</v>
      </c>
      <c r="D5" s="29" t="s">
        <v>704</v>
      </c>
      <c r="E5" s="29" t="s">
        <v>692</v>
      </c>
      <c r="F5" s="29" t="s">
        <v>705</v>
      </c>
      <c r="G5" s="29" t="s">
        <v>699</v>
      </c>
      <c r="H5" s="29" t="s">
        <v>706</v>
      </c>
      <c r="I5" s="29" t="s">
        <v>707</v>
      </c>
      <c r="J5" s="29" t="s">
        <v>696</v>
      </c>
    </row>
    <row r="6" spans="1:10" x14ac:dyDescent="0.3">
      <c r="A6" s="29" t="s">
        <v>78</v>
      </c>
      <c r="B6" s="29" t="s">
        <v>708</v>
      </c>
      <c r="C6" s="29" t="s">
        <v>709</v>
      </c>
      <c r="D6" s="29" t="s">
        <v>710</v>
      </c>
      <c r="E6" s="29" t="s">
        <v>692</v>
      </c>
      <c r="F6" s="29" t="s">
        <v>711</v>
      </c>
      <c r="G6" s="29" t="s">
        <v>47</v>
      </c>
      <c r="H6" s="29" t="s">
        <v>712</v>
      </c>
      <c r="I6" s="29" t="s">
        <v>713</v>
      </c>
      <c r="J6" s="29" t="s">
        <v>696</v>
      </c>
    </row>
    <row r="7" spans="1:10" x14ac:dyDescent="0.3">
      <c r="A7" s="29" t="s">
        <v>118</v>
      </c>
      <c r="B7" s="29" t="s">
        <v>714</v>
      </c>
      <c r="C7" s="29" t="s">
        <v>715</v>
      </c>
      <c r="D7" s="29" t="s">
        <v>716</v>
      </c>
      <c r="E7" s="29" t="s">
        <v>717</v>
      </c>
      <c r="F7" s="29" t="s">
        <v>718</v>
      </c>
      <c r="G7" s="29" t="s">
        <v>47</v>
      </c>
      <c r="H7" s="29" t="s">
        <v>719</v>
      </c>
      <c r="I7" s="29" t="s">
        <v>720</v>
      </c>
      <c r="J7" s="29" t="s">
        <v>721</v>
      </c>
    </row>
    <row r="8" spans="1:10" x14ac:dyDescent="0.3">
      <c r="A8" s="29" t="s">
        <v>370</v>
      </c>
      <c r="B8" s="29" t="s">
        <v>722</v>
      </c>
      <c r="C8" s="29" t="s">
        <v>723</v>
      </c>
      <c r="D8" s="29" t="s">
        <v>724</v>
      </c>
      <c r="E8" s="29" t="s">
        <v>692</v>
      </c>
      <c r="F8" s="29" t="s">
        <v>263</v>
      </c>
      <c r="G8" s="29" t="s">
        <v>725</v>
      </c>
      <c r="H8" s="29" t="s">
        <v>726</v>
      </c>
      <c r="I8" s="29" t="s">
        <v>727</v>
      </c>
      <c r="J8" s="29" t="s">
        <v>696</v>
      </c>
    </row>
    <row r="9" spans="1:10" x14ac:dyDescent="0.3">
      <c r="A9" s="29" t="s">
        <v>372</v>
      </c>
      <c r="B9" s="29" t="s">
        <v>728</v>
      </c>
      <c r="C9" s="29" t="s">
        <v>729</v>
      </c>
      <c r="D9" s="29" t="s">
        <v>730</v>
      </c>
      <c r="E9" s="29" t="s">
        <v>692</v>
      </c>
      <c r="F9" s="29" t="s">
        <v>263</v>
      </c>
      <c r="G9" s="29" t="s">
        <v>725</v>
      </c>
      <c r="H9" s="29" t="s">
        <v>731</v>
      </c>
      <c r="I9" s="29" t="s">
        <v>732</v>
      </c>
      <c r="J9" s="29" t="s">
        <v>696</v>
      </c>
    </row>
    <row r="10" spans="1:10" x14ac:dyDescent="0.3">
      <c r="A10" s="29" t="s">
        <v>152</v>
      </c>
      <c r="B10" s="29" t="s">
        <v>733</v>
      </c>
      <c r="C10" s="29" t="s">
        <v>734</v>
      </c>
      <c r="D10" s="29" t="s">
        <v>698</v>
      </c>
      <c r="E10" s="29" t="s">
        <v>692</v>
      </c>
      <c r="F10" s="29" t="s">
        <v>735</v>
      </c>
      <c r="G10" s="29" t="s">
        <v>725</v>
      </c>
      <c r="H10" s="29" t="s">
        <v>736</v>
      </c>
      <c r="I10" s="29" t="s">
        <v>737</v>
      </c>
      <c r="J10" s="29" t="s">
        <v>696</v>
      </c>
    </row>
    <row r="11" spans="1:10" x14ac:dyDescent="0.3">
      <c r="A11" s="29" t="s">
        <v>581</v>
      </c>
      <c r="B11" s="29" t="s">
        <v>738</v>
      </c>
      <c r="C11" s="29" t="s">
        <v>262</v>
      </c>
      <c r="D11" s="29" t="s">
        <v>739</v>
      </c>
      <c r="E11" s="29" t="s">
        <v>692</v>
      </c>
      <c r="F11" s="29" t="s">
        <v>263</v>
      </c>
      <c r="G11" s="29" t="s">
        <v>725</v>
      </c>
      <c r="H11" s="29" t="s">
        <v>726</v>
      </c>
      <c r="I11" s="29" t="s">
        <v>740</v>
      </c>
      <c r="J11" s="29" t="s">
        <v>696</v>
      </c>
    </row>
    <row r="12" spans="1:10" x14ac:dyDescent="0.3">
      <c r="A12" s="29" t="s">
        <v>582</v>
      </c>
      <c r="B12" s="29" t="s">
        <v>741</v>
      </c>
      <c r="C12" s="29" t="s">
        <v>742</v>
      </c>
      <c r="D12" s="29" t="s">
        <v>743</v>
      </c>
      <c r="E12" s="29" t="s">
        <v>692</v>
      </c>
      <c r="F12" s="29" t="s">
        <v>460</v>
      </c>
      <c r="G12" s="29" t="s">
        <v>744</v>
      </c>
      <c r="H12" s="29" t="s">
        <v>745</v>
      </c>
      <c r="I12" s="29" t="s">
        <v>746</v>
      </c>
      <c r="J12" s="29" t="s">
        <v>696</v>
      </c>
    </row>
    <row r="13" spans="1:10" x14ac:dyDescent="0.3">
      <c r="A13" s="29" t="s">
        <v>135</v>
      </c>
      <c r="B13" s="29" t="s">
        <v>747</v>
      </c>
      <c r="C13" s="29" t="s">
        <v>748</v>
      </c>
      <c r="D13" s="29" t="s">
        <v>749</v>
      </c>
      <c r="E13" s="29" t="s">
        <v>692</v>
      </c>
      <c r="F13" s="29" t="s">
        <v>750</v>
      </c>
      <c r="G13" s="29" t="s">
        <v>47</v>
      </c>
      <c r="H13" s="29" t="s">
        <v>751</v>
      </c>
      <c r="I13" s="29" t="s">
        <v>752</v>
      </c>
      <c r="J13" s="29" t="s">
        <v>696</v>
      </c>
    </row>
    <row r="14" spans="1:10" x14ac:dyDescent="0.3">
      <c r="A14" s="29" t="s">
        <v>92</v>
      </c>
      <c r="B14" s="29" t="s">
        <v>753</v>
      </c>
      <c r="C14" s="29" t="s">
        <v>754</v>
      </c>
      <c r="D14" s="29" t="s">
        <v>755</v>
      </c>
      <c r="E14" s="29" t="s">
        <v>692</v>
      </c>
      <c r="F14" s="29" t="s">
        <v>94</v>
      </c>
      <c r="G14" s="29" t="s">
        <v>47</v>
      </c>
      <c r="H14" s="29" t="s">
        <v>756</v>
      </c>
      <c r="I14" s="29" t="s">
        <v>757</v>
      </c>
      <c r="J14" s="29" t="s">
        <v>696</v>
      </c>
    </row>
    <row r="15" spans="1:10" x14ac:dyDescent="0.3">
      <c r="A15" s="29" t="s">
        <v>121</v>
      </c>
      <c r="B15" s="29" t="s">
        <v>758</v>
      </c>
      <c r="C15" s="29" t="s">
        <v>759</v>
      </c>
      <c r="D15" s="29" t="s">
        <v>760</v>
      </c>
      <c r="E15" s="29" t="s">
        <v>692</v>
      </c>
      <c r="F15" s="29" t="s">
        <v>761</v>
      </c>
      <c r="G15" s="29" t="s">
        <v>47</v>
      </c>
      <c r="H15" s="29" t="s">
        <v>719</v>
      </c>
      <c r="I15" s="29" t="s">
        <v>762</v>
      </c>
      <c r="J15" s="29" t="s">
        <v>763</v>
      </c>
    </row>
    <row r="16" spans="1:10" x14ac:dyDescent="0.3">
      <c r="A16" s="29" t="s">
        <v>130</v>
      </c>
      <c r="B16" s="29" t="s">
        <v>764</v>
      </c>
      <c r="C16" s="29" t="s">
        <v>765</v>
      </c>
      <c r="D16" s="29" t="s">
        <v>766</v>
      </c>
      <c r="E16" s="29" t="s">
        <v>692</v>
      </c>
      <c r="F16" s="29" t="s">
        <v>132</v>
      </c>
      <c r="G16" s="29" t="s">
        <v>47</v>
      </c>
      <c r="H16" s="29" t="s">
        <v>751</v>
      </c>
      <c r="I16" s="29" t="s">
        <v>767</v>
      </c>
      <c r="J16" s="29" t="s">
        <v>696</v>
      </c>
    </row>
    <row r="17" spans="1:10" x14ac:dyDescent="0.3">
      <c r="A17" s="29" t="s">
        <v>123</v>
      </c>
      <c r="B17" s="29" t="s">
        <v>768</v>
      </c>
      <c r="C17" s="29" t="s">
        <v>769</v>
      </c>
      <c r="D17" s="29" t="s">
        <v>770</v>
      </c>
      <c r="E17" s="29" t="s">
        <v>692</v>
      </c>
      <c r="F17" s="29" t="s">
        <v>771</v>
      </c>
      <c r="G17" s="29" t="s">
        <v>47</v>
      </c>
      <c r="H17" s="29" t="s">
        <v>772</v>
      </c>
      <c r="I17" s="29" t="s">
        <v>773</v>
      </c>
      <c r="J17" s="29" t="s">
        <v>696</v>
      </c>
    </row>
    <row r="18" spans="1:10" x14ac:dyDescent="0.3">
      <c r="A18" s="29" t="s">
        <v>583</v>
      </c>
      <c r="B18" s="29" t="s">
        <v>774</v>
      </c>
      <c r="C18" s="29" t="s">
        <v>775</v>
      </c>
      <c r="D18" s="29" t="s">
        <v>44</v>
      </c>
      <c r="E18" s="29" t="s">
        <v>692</v>
      </c>
      <c r="F18" s="29" t="s">
        <v>776</v>
      </c>
      <c r="G18" s="29" t="s">
        <v>777</v>
      </c>
      <c r="H18" s="29" t="s">
        <v>778</v>
      </c>
      <c r="I18" s="29" t="s">
        <v>779</v>
      </c>
      <c r="J18" s="29" t="s">
        <v>696</v>
      </c>
    </row>
    <row r="19" spans="1:10" x14ac:dyDescent="0.3">
      <c r="A19" s="29" t="s">
        <v>56</v>
      </c>
      <c r="B19" s="29" t="s">
        <v>780</v>
      </c>
      <c r="C19" s="29" t="s">
        <v>781</v>
      </c>
      <c r="D19" s="29" t="s">
        <v>782</v>
      </c>
      <c r="E19" s="29" t="s">
        <v>692</v>
      </c>
      <c r="F19" s="29" t="s">
        <v>711</v>
      </c>
      <c r="G19" s="29" t="s">
        <v>47</v>
      </c>
      <c r="H19" s="29" t="s">
        <v>783</v>
      </c>
      <c r="I19" s="29" t="s">
        <v>737</v>
      </c>
      <c r="J19" s="29" t="s">
        <v>696</v>
      </c>
    </row>
    <row r="20" spans="1:10" x14ac:dyDescent="0.3">
      <c r="A20" s="29" t="s">
        <v>584</v>
      </c>
      <c r="B20" s="29" t="s">
        <v>784</v>
      </c>
      <c r="C20" s="29" t="s">
        <v>785</v>
      </c>
      <c r="D20" s="29" t="s">
        <v>755</v>
      </c>
      <c r="E20" s="29" t="s">
        <v>692</v>
      </c>
      <c r="F20" s="29" t="s">
        <v>94</v>
      </c>
      <c r="G20" s="29" t="s">
        <v>47</v>
      </c>
      <c r="H20" s="29" t="s">
        <v>786</v>
      </c>
      <c r="I20" s="29" t="s">
        <v>787</v>
      </c>
      <c r="J20" s="29" t="s">
        <v>696</v>
      </c>
    </row>
    <row r="21" spans="1:10" x14ac:dyDescent="0.3">
      <c r="A21" s="29" t="s">
        <v>58</v>
      </c>
      <c r="B21" s="29" t="s">
        <v>788</v>
      </c>
      <c r="C21" s="29" t="s">
        <v>789</v>
      </c>
      <c r="D21" s="29" t="s">
        <v>782</v>
      </c>
      <c r="E21" s="29" t="s">
        <v>692</v>
      </c>
      <c r="F21" s="29" t="s">
        <v>711</v>
      </c>
      <c r="G21" s="29" t="s">
        <v>47</v>
      </c>
      <c r="H21" s="29" t="s">
        <v>790</v>
      </c>
      <c r="I21" s="29" t="s">
        <v>737</v>
      </c>
      <c r="J21" s="29" t="s">
        <v>696</v>
      </c>
    </row>
    <row r="22" spans="1:10" x14ac:dyDescent="0.3">
      <c r="A22" s="29" t="s">
        <v>141</v>
      </c>
      <c r="B22" s="29" t="s">
        <v>791</v>
      </c>
      <c r="C22" s="29" t="s">
        <v>792</v>
      </c>
      <c r="D22" s="29" t="s">
        <v>793</v>
      </c>
      <c r="E22" s="29" t="s">
        <v>692</v>
      </c>
      <c r="F22" s="29" t="s">
        <v>794</v>
      </c>
      <c r="G22" s="29" t="s">
        <v>47</v>
      </c>
      <c r="H22" s="29" t="s">
        <v>795</v>
      </c>
      <c r="I22" s="29" t="s">
        <v>796</v>
      </c>
      <c r="J22" s="29" t="s">
        <v>696</v>
      </c>
    </row>
    <row r="23" spans="1:10" x14ac:dyDescent="0.3">
      <c r="A23" s="29" t="s">
        <v>104</v>
      </c>
      <c r="B23" s="29" t="s">
        <v>797</v>
      </c>
      <c r="C23" s="29" t="s">
        <v>798</v>
      </c>
      <c r="D23" s="29" t="s">
        <v>799</v>
      </c>
      <c r="E23" s="29" t="s">
        <v>692</v>
      </c>
      <c r="F23" s="29" t="s">
        <v>85</v>
      </c>
      <c r="G23" s="29" t="s">
        <v>47</v>
      </c>
      <c r="H23" s="29" t="s">
        <v>800</v>
      </c>
      <c r="I23" s="29" t="s">
        <v>801</v>
      </c>
      <c r="J23" s="29" t="s">
        <v>696</v>
      </c>
    </row>
    <row r="24" spans="1:10" x14ac:dyDescent="0.3">
      <c r="A24" s="29" t="s">
        <v>106</v>
      </c>
      <c r="B24" s="29" t="s">
        <v>802</v>
      </c>
      <c r="C24" s="29" t="s">
        <v>803</v>
      </c>
      <c r="D24" s="29" t="s">
        <v>804</v>
      </c>
      <c r="E24" s="29" t="s">
        <v>692</v>
      </c>
      <c r="F24" s="29" t="s">
        <v>85</v>
      </c>
      <c r="G24" s="29" t="s">
        <v>47</v>
      </c>
      <c r="H24" s="29" t="s">
        <v>805</v>
      </c>
      <c r="I24" s="29" t="s">
        <v>801</v>
      </c>
      <c r="J24" s="29" t="s">
        <v>696</v>
      </c>
    </row>
    <row r="25" spans="1:10" x14ac:dyDescent="0.3">
      <c r="A25" s="29" t="s">
        <v>585</v>
      </c>
      <c r="B25" s="29" t="s">
        <v>806</v>
      </c>
      <c r="C25" s="29" t="s">
        <v>807</v>
      </c>
      <c r="D25" s="29" t="s">
        <v>808</v>
      </c>
      <c r="E25" s="29" t="s">
        <v>692</v>
      </c>
      <c r="F25" s="29" t="s">
        <v>809</v>
      </c>
      <c r="G25" s="29" t="s">
        <v>744</v>
      </c>
      <c r="H25" s="29" t="s">
        <v>810</v>
      </c>
      <c r="I25" s="29" t="s">
        <v>811</v>
      </c>
      <c r="J25" s="29" t="s">
        <v>696</v>
      </c>
    </row>
    <row r="26" spans="1:10" x14ac:dyDescent="0.3">
      <c r="A26" s="29" t="s">
        <v>255</v>
      </c>
      <c r="B26" s="29" t="s">
        <v>812</v>
      </c>
      <c r="C26" s="29" t="s">
        <v>813</v>
      </c>
      <c r="D26" s="29" t="s">
        <v>814</v>
      </c>
      <c r="E26" s="29" t="s">
        <v>692</v>
      </c>
      <c r="F26" s="29" t="s">
        <v>776</v>
      </c>
      <c r="G26" s="29" t="s">
        <v>777</v>
      </c>
      <c r="H26" s="29" t="s">
        <v>815</v>
      </c>
      <c r="I26" s="29" t="s">
        <v>816</v>
      </c>
      <c r="J26" s="29" t="s">
        <v>696</v>
      </c>
    </row>
    <row r="27" spans="1:10" x14ac:dyDescent="0.3">
      <c r="A27" s="29" t="s">
        <v>587</v>
      </c>
      <c r="B27" s="29" t="s">
        <v>817</v>
      </c>
      <c r="C27" s="29" t="s">
        <v>818</v>
      </c>
      <c r="D27" s="29" t="s">
        <v>819</v>
      </c>
      <c r="E27" s="29" t="s">
        <v>692</v>
      </c>
      <c r="F27" s="29" t="s">
        <v>776</v>
      </c>
      <c r="G27" s="29" t="s">
        <v>777</v>
      </c>
      <c r="H27" s="29" t="s">
        <v>820</v>
      </c>
      <c r="I27" s="29" t="s">
        <v>821</v>
      </c>
      <c r="J27" s="29" t="s">
        <v>696</v>
      </c>
    </row>
    <row r="28" spans="1:10" x14ac:dyDescent="0.3">
      <c r="A28" s="29" t="s">
        <v>586</v>
      </c>
      <c r="B28" s="29" t="s">
        <v>822</v>
      </c>
      <c r="C28" s="29" t="s">
        <v>408</v>
      </c>
      <c r="D28" s="29" t="s">
        <v>823</v>
      </c>
      <c r="E28" s="29" t="s">
        <v>692</v>
      </c>
      <c r="F28" s="29" t="s">
        <v>824</v>
      </c>
      <c r="G28" s="29" t="s">
        <v>825</v>
      </c>
      <c r="H28" s="29" t="s">
        <v>826</v>
      </c>
      <c r="I28" s="29" t="s">
        <v>827</v>
      </c>
      <c r="J28" s="29" t="s">
        <v>696</v>
      </c>
    </row>
    <row r="29" spans="1:10" x14ac:dyDescent="0.3">
      <c r="A29" s="29" t="s">
        <v>588</v>
      </c>
      <c r="B29" s="29" t="s">
        <v>828</v>
      </c>
      <c r="C29" s="29" t="s">
        <v>829</v>
      </c>
      <c r="D29" s="29" t="s">
        <v>830</v>
      </c>
      <c r="E29" s="29" t="s">
        <v>692</v>
      </c>
      <c r="F29" s="29" t="s">
        <v>831</v>
      </c>
      <c r="G29" s="29" t="s">
        <v>47</v>
      </c>
      <c r="H29" s="29" t="s">
        <v>832</v>
      </c>
      <c r="I29" s="29" t="s">
        <v>833</v>
      </c>
      <c r="J29" s="29" t="s">
        <v>696</v>
      </c>
    </row>
    <row r="30" spans="1:10" x14ac:dyDescent="0.3">
      <c r="A30" s="29" t="s">
        <v>156</v>
      </c>
      <c r="B30" s="29" t="s">
        <v>834</v>
      </c>
      <c r="C30" s="29" t="s">
        <v>157</v>
      </c>
      <c r="D30" s="29" t="s">
        <v>835</v>
      </c>
      <c r="E30" s="29" t="s">
        <v>692</v>
      </c>
      <c r="F30" s="29" t="s">
        <v>158</v>
      </c>
      <c r="G30" s="29" t="s">
        <v>836</v>
      </c>
      <c r="H30" s="29" t="s">
        <v>837</v>
      </c>
      <c r="I30" s="29" t="s">
        <v>737</v>
      </c>
      <c r="J30" s="29" t="s">
        <v>696</v>
      </c>
    </row>
    <row r="31" spans="1:10" x14ac:dyDescent="0.3">
      <c r="A31" s="29" t="s">
        <v>159</v>
      </c>
      <c r="B31" s="29" t="s">
        <v>838</v>
      </c>
      <c r="C31" s="29" t="s">
        <v>160</v>
      </c>
      <c r="D31" s="29" t="s">
        <v>839</v>
      </c>
      <c r="E31" s="29" t="s">
        <v>692</v>
      </c>
      <c r="F31" s="29" t="s">
        <v>158</v>
      </c>
      <c r="G31" s="29" t="s">
        <v>836</v>
      </c>
      <c r="H31" s="29" t="s">
        <v>840</v>
      </c>
      <c r="I31" s="29" t="s">
        <v>701</v>
      </c>
      <c r="J31" s="29" t="s">
        <v>696</v>
      </c>
    </row>
    <row r="32" spans="1:10" x14ac:dyDescent="0.3">
      <c r="A32" s="29" t="s">
        <v>298</v>
      </c>
      <c r="B32" s="29" t="s">
        <v>841</v>
      </c>
      <c r="C32" s="29" t="s">
        <v>842</v>
      </c>
      <c r="D32" s="29" t="s">
        <v>843</v>
      </c>
      <c r="E32" s="29" t="s">
        <v>692</v>
      </c>
      <c r="F32" s="29" t="s">
        <v>158</v>
      </c>
      <c r="G32" s="29" t="s">
        <v>836</v>
      </c>
      <c r="H32" s="29" t="s">
        <v>844</v>
      </c>
      <c r="I32" s="29" t="s">
        <v>719</v>
      </c>
      <c r="J32" s="29" t="s">
        <v>696</v>
      </c>
    </row>
    <row r="33" spans="1:10" x14ac:dyDescent="0.3">
      <c r="A33" s="29" t="s">
        <v>264</v>
      </c>
      <c r="B33" s="29" t="s">
        <v>845</v>
      </c>
      <c r="C33" s="29" t="s">
        <v>265</v>
      </c>
      <c r="D33" s="29" t="s">
        <v>846</v>
      </c>
      <c r="E33" s="29" t="s">
        <v>692</v>
      </c>
      <c r="F33" s="29" t="s">
        <v>847</v>
      </c>
      <c r="G33" s="29" t="s">
        <v>836</v>
      </c>
      <c r="H33" s="29" t="s">
        <v>848</v>
      </c>
      <c r="I33" s="29" t="s">
        <v>740</v>
      </c>
      <c r="J33" s="29" t="s">
        <v>696</v>
      </c>
    </row>
    <row r="34" spans="1:10" x14ac:dyDescent="0.3">
      <c r="A34" s="29" t="s">
        <v>447</v>
      </c>
      <c r="B34" s="29" t="s">
        <v>849</v>
      </c>
      <c r="C34" s="29" t="s">
        <v>850</v>
      </c>
      <c r="D34" s="29" t="s">
        <v>43</v>
      </c>
      <c r="E34" s="29" t="s">
        <v>692</v>
      </c>
      <c r="F34" s="29" t="s">
        <v>438</v>
      </c>
      <c r="G34" s="29" t="s">
        <v>777</v>
      </c>
      <c r="H34" s="29" t="s">
        <v>731</v>
      </c>
      <c r="I34" s="29" t="s">
        <v>851</v>
      </c>
      <c r="J34" s="29" t="s">
        <v>696</v>
      </c>
    </row>
    <row r="35" spans="1:10" x14ac:dyDescent="0.3">
      <c r="A35" s="29" t="s">
        <v>455</v>
      </c>
      <c r="B35" s="29" t="s">
        <v>852</v>
      </c>
      <c r="C35" s="29" t="s">
        <v>853</v>
      </c>
      <c r="D35" s="29" t="s">
        <v>15</v>
      </c>
      <c r="E35" s="29" t="s">
        <v>692</v>
      </c>
      <c r="F35" s="29" t="s">
        <v>438</v>
      </c>
      <c r="G35" s="29" t="s">
        <v>777</v>
      </c>
      <c r="H35" s="29" t="s">
        <v>731</v>
      </c>
      <c r="I35" s="29" t="s">
        <v>854</v>
      </c>
      <c r="J35" s="29" t="s">
        <v>696</v>
      </c>
    </row>
    <row r="36" spans="1:10" x14ac:dyDescent="0.3">
      <c r="A36" s="29" t="s">
        <v>367</v>
      </c>
      <c r="B36" s="29" t="s">
        <v>855</v>
      </c>
      <c r="C36" s="29" t="s">
        <v>856</v>
      </c>
      <c r="D36" s="29" t="s">
        <v>857</v>
      </c>
      <c r="E36" s="29" t="s">
        <v>692</v>
      </c>
      <c r="F36" s="29" t="s">
        <v>776</v>
      </c>
      <c r="G36" s="29" t="s">
        <v>777</v>
      </c>
      <c r="H36" s="29" t="s">
        <v>858</v>
      </c>
      <c r="I36" s="29" t="s">
        <v>859</v>
      </c>
      <c r="J36" s="29" t="s">
        <v>696</v>
      </c>
    </row>
    <row r="37" spans="1:10" x14ac:dyDescent="0.3">
      <c r="A37" s="29" t="s">
        <v>445</v>
      </c>
      <c r="B37" s="29" t="s">
        <v>860</v>
      </c>
      <c r="C37" s="29" t="s">
        <v>861</v>
      </c>
      <c r="D37" s="29" t="s">
        <v>15</v>
      </c>
      <c r="E37" s="29" t="s">
        <v>692</v>
      </c>
      <c r="F37" s="29" t="s">
        <v>438</v>
      </c>
      <c r="G37" s="29" t="s">
        <v>777</v>
      </c>
      <c r="H37" s="29" t="s">
        <v>731</v>
      </c>
      <c r="I37" s="29" t="s">
        <v>862</v>
      </c>
      <c r="J37" s="29" t="s">
        <v>696</v>
      </c>
    </row>
    <row r="38" spans="1:10" x14ac:dyDescent="0.3">
      <c r="A38" s="29" t="s">
        <v>457</v>
      </c>
      <c r="B38" s="29" t="s">
        <v>863</v>
      </c>
      <c r="C38" s="29" t="s">
        <v>864</v>
      </c>
      <c r="D38" s="29" t="s">
        <v>865</v>
      </c>
      <c r="E38" s="29" t="s">
        <v>692</v>
      </c>
      <c r="F38" s="29" t="s">
        <v>776</v>
      </c>
      <c r="G38" s="29" t="s">
        <v>777</v>
      </c>
      <c r="H38" s="29" t="s">
        <v>719</v>
      </c>
      <c r="I38" s="29" t="s">
        <v>866</v>
      </c>
      <c r="J38" s="29" t="s">
        <v>867</v>
      </c>
    </row>
    <row r="39" spans="1:10" x14ac:dyDescent="0.3">
      <c r="A39" s="29" t="s">
        <v>436</v>
      </c>
      <c r="B39" s="29" t="s">
        <v>868</v>
      </c>
      <c r="C39" s="29" t="s">
        <v>869</v>
      </c>
      <c r="D39" s="29" t="s">
        <v>15</v>
      </c>
      <c r="E39" s="29" t="s">
        <v>692</v>
      </c>
      <c r="F39" s="29" t="s">
        <v>438</v>
      </c>
      <c r="G39" s="29" t="s">
        <v>777</v>
      </c>
      <c r="H39" s="29" t="s">
        <v>731</v>
      </c>
      <c r="I39" s="29" t="s">
        <v>870</v>
      </c>
      <c r="J39" s="29" t="s">
        <v>696</v>
      </c>
    </row>
    <row r="40" spans="1:10" x14ac:dyDescent="0.3">
      <c r="A40" s="29" t="s">
        <v>363</v>
      </c>
      <c r="B40" s="29" t="s">
        <v>871</v>
      </c>
      <c r="C40" s="29" t="s">
        <v>872</v>
      </c>
      <c r="D40" s="29" t="s">
        <v>698</v>
      </c>
      <c r="E40" s="29" t="s">
        <v>692</v>
      </c>
      <c r="F40" s="29" t="s">
        <v>776</v>
      </c>
      <c r="G40" s="29" t="s">
        <v>777</v>
      </c>
      <c r="H40" s="29" t="s">
        <v>873</v>
      </c>
      <c r="I40" s="29" t="s">
        <v>707</v>
      </c>
      <c r="J40" s="29" t="s">
        <v>696</v>
      </c>
    </row>
    <row r="41" spans="1:10" x14ac:dyDescent="0.3">
      <c r="A41" s="29" t="s">
        <v>365</v>
      </c>
      <c r="B41" s="29" t="s">
        <v>874</v>
      </c>
      <c r="C41" s="29" t="s">
        <v>875</v>
      </c>
      <c r="D41" s="29" t="s">
        <v>876</v>
      </c>
      <c r="E41" s="29" t="s">
        <v>692</v>
      </c>
      <c r="F41" s="29" t="s">
        <v>776</v>
      </c>
      <c r="G41" s="29" t="s">
        <v>777</v>
      </c>
      <c r="H41" s="29" t="s">
        <v>877</v>
      </c>
      <c r="I41" s="29" t="s">
        <v>878</v>
      </c>
      <c r="J41" s="29" t="s">
        <v>696</v>
      </c>
    </row>
    <row r="42" spans="1:10" x14ac:dyDescent="0.3">
      <c r="A42" s="29" t="s">
        <v>260</v>
      </c>
      <c r="B42" s="29" t="s">
        <v>879</v>
      </c>
      <c r="C42" s="29" t="s">
        <v>880</v>
      </c>
      <c r="D42" s="29" t="s">
        <v>698</v>
      </c>
      <c r="E42" s="29" t="s">
        <v>692</v>
      </c>
      <c r="F42" s="29" t="s">
        <v>776</v>
      </c>
      <c r="G42" s="29" t="s">
        <v>777</v>
      </c>
      <c r="H42" s="29" t="s">
        <v>881</v>
      </c>
      <c r="I42" s="29" t="s">
        <v>701</v>
      </c>
      <c r="J42" s="29" t="s">
        <v>696</v>
      </c>
    </row>
    <row r="43" spans="1:10" x14ac:dyDescent="0.3">
      <c r="A43" s="29" t="s">
        <v>449</v>
      </c>
      <c r="B43" s="29" t="s">
        <v>882</v>
      </c>
      <c r="C43" s="29" t="s">
        <v>883</v>
      </c>
      <c r="D43" s="29" t="s">
        <v>15</v>
      </c>
      <c r="E43" s="29" t="s">
        <v>692</v>
      </c>
      <c r="F43" s="29" t="s">
        <v>438</v>
      </c>
      <c r="G43" s="29" t="s">
        <v>777</v>
      </c>
      <c r="H43" s="29" t="s">
        <v>884</v>
      </c>
      <c r="I43" s="29" t="s">
        <v>885</v>
      </c>
      <c r="J43" s="29" t="s">
        <v>696</v>
      </c>
    </row>
    <row r="44" spans="1:10" x14ac:dyDescent="0.3">
      <c r="A44" s="29" t="s">
        <v>374</v>
      </c>
      <c r="B44" s="29" t="s">
        <v>886</v>
      </c>
      <c r="C44" s="29" t="s">
        <v>887</v>
      </c>
      <c r="D44" s="29" t="s">
        <v>888</v>
      </c>
      <c r="E44" s="29" t="s">
        <v>692</v>
      </c>
      <c r="F44" s="29" t="s">
        <v>889</v>
      </c>
      <c r="G44" s="29" t="s">
        <v>890</v>
      </c>
      <c r="H44" s="29" t="s">
        <v>826</v>
      </c>
      <c r="I44" s="29" t="s">
        <v>891</v>
      </c>
      <c r="J44" s="29" t="s">
        <v>696</v>
      </c>
    </row>
    <row r="45" spans="1:10" x14ac:dyDescent="0.3">
      <c r="A45" s="29" t="s">
        <v>377</v>
      </c>
      <c r="B45" s="29" t="s">
        <v>892</v>
      </c>
      <c r="C45" s="29" t="s">
        <v>893</v>
      </c>
      <c r="D45" s="29" t="s">
        <v>730</v>
      </c>
      <c r="E45" s="29" t="s">
        <v>692</v>
      </c>
      <c r="F45" s="29" t="s">
        <v>162</v>
      </c>
      <c r="G45" s="29" t="s">
        <v>890</v>
      </c>
      <c r="H45" s="29" t="s">
        <v>894</v>
      </c>
      <c r="I45" s="29" t="s">
        <v>895</v>
      </c>
      <c r="J45" s="29" t="s">
        <v>696</v>
      </c>
    </row>
    <row r="46" spans="1:10" x14ac:dyDescent="0.3">
      <c r="A46" s="29" t="s">
        <v>590</v>
      </c>
      <c r="B46" s="29" t="s">
        <v>896</v>
      </c>
      <c r="C46" s="29" t="s">
        <v>161</v>
      </c>
      <c r="D46" s="29" t="s">
        <v>897</v>
      </c>
      <c r="E46" s="29" t="s">
        <v>692</v>
      </c>
      <c r="F46" s="29" t="s">
        <v>162</v>
      </c>
      <c r="G46" s="29" t="s">
        <v>890</v>
      </c>
      <c r="H46" s="29" t="s">
        <v>898</v>
      </c>
      <c r="I46" s="29" t="s">
        <v>899</v>
      </c>
      <c r="J46" s="29" t="s">
        <v>696</v>
      </c>
    </row>
    <row r="47" spans="1:10" x14ac:dyDescent="0.3">
      <c r="A47" s="29" t="s">
        <v>589</v>
      </c>
      <c r="B47" s="29" t="s">
        <v>900</v>
      </c>
      <c r="C47" s="29" t="s">
        <v>901</v>
      </c>
      <c r="D47" s="29" t="s">
        <v>902</v>
      </c>
      <c r="E47" s="29" t="s">
        <v>692</v>
      </c>
      <c r="F47" s="29" t="s">
        <v>162</v>
      </c>
      <c r="G47" s="29" t="s">
        <v>890</v>
      </c>
      <c r="H47" s="29" t="s">
        <v>858</v>
      </c>
      <c r="I47" s="29" t="s">
        <v>707</v>
      </c>
      <c r="J47" s="29" t="s">
        <v>696</v>
      </c>
    </row>
    <row r="48" spans="1:10" x14ac:dyDescent="0.3">
      <c r="A48" s="29" t="s">
        <v>163</v>
      </c>
      <c r="B48" s="29" t="s">
        <v>903</v>
      </c>
      <c r="C48" s="29" t="s">
        <v>904</v>
      </c>
      <c r="D48" s="29" t="s">
        <v>905</v>
      </c>
      <c r="E48" s="29" t="s">
        <v>692</v>
      </c>
      <c r="F48" s="29" t="s">
        <v>162</v>
      </c>
      <c r="G48" s="29" t="s">
        <v>890</v>
      </c>
      <c r="H48" s="29" t="s">
        <v>858</v>
      </c>
      <c r="I48" s="29" t="s">
        <v>701</v>
      </c>
      <c r="J48" s="29" t="s">
        <v>696</v>
      </c>
    </row>
    <row r="49" spans="1:10" x14ac:dyDescent="0.3">
      <c r="A49" s="29" t="s">
        <v>302</v>
      </c>
      <c r="B49" s="29" t="s">
        <v>906</v>
      </c>
      <c r="C49" s="29" t="s">
        <v>907</v>
      </c>
      <c r="D49" s="29" t="s">
        <v>908</v>
      </c>
      <c r="E49" s="29" t="s">
        <v>692</v>
      </c>
      <c r="F49" s="29" t="s">
        <v>162</v>
      </c>
      <c r="G49" s="29" t="s">
        <v>890</v>
      </c>
      <c r="H49" s="29" t="s">
        <v>909</v>
      </c>
      <c r="I49" s="29" t="s">
        <v>910</v>
      </c>
      <c r="J49" s="29" t="s">
        <v>696</v>
      </c>
    </row>
    <row r="50" spans="1:10" x14ac:dyDescent="0.3">
      <c r="A50" s="29" t="s">
        <v>267</v>
      </c>
      <c r="B50" s="29" t="s">
        <v>911</v>
      </c>
      <c r="C50" s="29" t="s">
        <v>268</v>
      </c>
      <c r="D50" s="29" t="s">
        <v>912</v>
      </c>
      <c r="E50" s="29" t="s">
        <v>692</v>
      </c>
      <c r="F50" s="29" t="s">
        <v>162</v>
      </c>
      <c r="G50" s="29" t="s">
        <v>890</v>
      </c>
      <c r="H50" s="29" t="s">
        <v>913</v>
      </c>
      <c r="I50" s="29" t="s">
        <v>914</v>
      </c>
      <c r="J50" s="29" t="s">
        <v>696</v>
      </c>
    </row>
    <row r="51" spans="1:10" x14ac:dyDescent="0.3">
      <c r="A51" s="29" t="s">
        <v>304</v>
      </c>
      <c r="B51" s="29" t="s">
        <v>915</v>
      </c>
      <c r="C51" s="29" t="s">
        <v>916</v>
      </c>
      <c r="D51" s="29" t="s">
        <v>917</v>
      </c>
      <c r="E51" s="29" t="s">
        <v>692</v>
      </c>
      <c r="F51" s="29" t="s">
        <v>918</v>
      </c>
      <c r="G51" s="29" t="s">
        <v>919</v>
      </c>
      <c r="H51" s="29" t="s">
        <v>920</v>
      </c>
      <c r="I51" s="29" t="s">
        <v>707</v>
      </c>
      <c r="J51" s="29" t="s">
        <v>696</v>
      </c>
    </row>
    <row r="52" spans="1:10" x14ac:dyDescent="0.3">
      <c r="A52" s="29" t="s">
        <v>386</v>
      </c>
      <c r="B52" s="29" t="s">
        <v>921</v>
      </c>
      <c r="C52" s="29" t="s">
        <v>922</v>
      </c>
      <c r="D52" s="29" t="s">
        <v>923</v>
      </c>
      <c r="E52" s="29" t="s">
        <v>692</v>
      </c>
      <c r="F52" s="29" t="s">
        <v>388</v>
      </c>
      <c r="G52" s="29" t="s">
        <v>919</v>
      </c>
      <c r="H52" s="29" t="s">
        <v>924</v>
      </c>
      <c r="I52" s="29" t="s">
        <v>925</v>
      </c>
      <c r="J52" s="29" t="s">
        <v>696</v>
      </c>
    </row>
    <row r="53" spans="1:10" x14ac:dyDescent="0.3">
      <c r="A53" s="29" t="s">
        <v>169</v>
      </c>
      <c r="B53" s="29" t="s">
        <v>926</v>
      </c>
      <c r="C53" s="29" t="s">
        <v>927</v>
      </c>
      <c r="D53" s="29" t="s">
        <v>698</v>
      </c>
      <c r="E53" s="29" t="s">
        <v>692</v>
      </c>
      <c r="F53" s="29" t="s">
        <v>918</v>
      </c>
      <c r="G53" s="29" t="s">
        <v>919</v>
      </c>
      <c r="H53" s="29" t="s">
        <v>815</v>
      </c>
      <c r="I53" s="29" t="s">
        <v>816</v>
      </c>
      <c r="J53" s="29" t="s">
        <v>696</v>
      </c>
    </row>
    <row r="54" spans="1:10" x14ac:dyDescent="0.3">
      <c r="A54" s="29" t="s">
        <v>166</v>
      </c>
      <c r="B54" s="29" t="s">
        <v>928</v>
      </c>
      <c r="C54" s="29" t="s">
        <v>929</v>
      </c>
      <c r="D54" s="29" t="s">
        <v>930</v>
      </c>
      <c r="E54" s="29" t="s">
        <v>692</v>
      </c>
      <c r="F54" s="29" t="s">
        <v>918</v>
      </c>
      <c r="G54" s="29" t="s">
        <v>919</v>
      </c>
      <c r="H54" s="29" t="s">
        <v>920</v>
      </c>
      <c r="I54" s="29" t="s">
        <v>737</v>
      </c>
      <c r="J54" s="29" t="s">
        <v>696</v>
      </c>
    </row>
    <row r="55" spans="1:10" x14ac:dyDescent="0.3">
      <c r="A55" s="29" t="s">
        <v>269</v>
      </c>
      <c r="B55" s="29" t="s">
        <v>931</v>
      </c>
      <c r="C55" s="29" t="s">
        <v>932</v>
      </c>
      <c r="D55" s="29" t="s">
        <v>933</v>
      </c>
      <c r="E55" s="29" t="s">
        <v>692</v>
      </c>
      <c r="F55" s="29" t="s">
        <v>271</v>
      </c>
      <c r="G55" s="29" t="s">
        <v>919</v>
      </c>
      <c r="H55" s="29" t="s">
        <v>815</v>
      </c>
      <c r="I55" s="29" t="s">
        <v>934</v>
      </c>
      <c r="J55" s="29" t="s">
        <v>696</v>
      </c>
    </row>
    <row r="56" spans="1:10" x14ac:dyDescent="0.3">
      <c r="A56" s="29" t="s">
        <v>306</v>
      </c>
      <c r="B56" s="29" t="s">
        <v>935</v>
      </c>
      <c r="C56" s="29" t="s">
        <v>936</v>
      </c>
      <c r="D56" s="29" t="s">
        <v>917</v>
      </c>
      <c r="E56" s="29" t="s">
        <v>692</v>
      </c>
      <c r="F56" s="29" t="s">
        <v>918</v>
      </c>
      <c r="G56" s="29" t="s">
        <v>919</v>
      </c>
      <c r="H56" s="29" t="s">
        <v>937</v>
      </c>
      <c r="I56" s="29" t="s">
        <v>707</v>
      </c>
      <c r="J56" s="29" t="s">
        <v>696</v>
      </c>
    </row>
    <row r="57" spans="1:10" x14ac:dyDescent="0.3">
      <c r="A57" s="29" t="s">
        <v>171</v>
      </c>
      <c r="B57" s="29" t="s">
        <v>938</v>
      </c>
      <c r="C57" s="29" t="s">
        <v>939</v>
      </c>
      <c r="D57" s="29" t="s">
        <v>930</v>
      </c>
      <c r="E57" s="29" t="s">
        <v>692</v>
      </c>
      <c r="F57" s="29" t="s">
        <v>918</v>
      </c>
      <c r="G57" s="29" t="s">
        <v>919</v>
      </c>
      <c r="H57" s="29" t="s">
        <v>858</v>
      </c>
      <c r="I57" s="29" t="s">
        <v>940</v>
      </c>
      <c r="J57" s="29" t="s">
        <v>696</v>
      </c>
    </row>
    <row r="58" spans="1:10" x14ac:dyDescent="0.3">
      <c r="A58" s="29" t="s">
        <v>591</v>
      </c>
      <c r="B58" s="29" t="s">
        <v>941</v>
      </c>
      <c r="C58" s="29" t="s">
        <v>942</v>
      </c>
      <c r="D58" s="29" t="s">
        <v>943</v>
      </c>
      <c r="E58" s="29" t="s">
        <v>692</v>
      </c>
      <c r="F58" s="29" t="s">
        <v>918</v>
      </c>
      <c r="G58" s="29" t="s">
        <v>919</v>
      </c>
      <c r="H58" s="29" t="s">
        <v>719</v>
      </c>
      <c r="I58" s="29" t="s">
        <v>944</v>
      </c>
      <c r="J58" s="29" t="s">
        <v>867</v>
      </c>
    </row>
    <row r="59" spans="1:10" x14ac:dyDescent="0.3">
      <c r="A59" s="29" t="s">
        <v>145</v>
      </c>
      <c r="B59" s="29" t="s">
        <v>945</v>
      </c>
      <c r="C59" s="29" t="s">
        <v>946</v>
      </c>
      <c r="D59" s="29" t="s">
        <v>947</v>
      </c>
      <c r="E59" s="29" t="s">
        <v>692</v>
      </c>
      <c r="F59" s="29" t="s">
        <v>948</v>
      </c>
      <c r="G59" s="29" t="s">
        <v>47</v>
      </c>
      <c r="H59" s="29" t="s">
        <v>719</v>
      </c>
      <c r="I59" s="29" t="s">
        <v>866</v>
      </c>
      <c r="J59" s="29" t="s">
        <v>867</v>
      </c>
    </row>
    <row r="60" spans="1:10" x14ac:dyDescent="0.3">
      <c r="A60" s="29" t="s">
        <v>195</v>
      </c>
      <c r="B60" s="29" t="s">
        <v>949</v>
      </c>
      <c r="C60" s="29" t="s">
        <v>950</v>
      </c>
      <c r="D60" s="29" t="s">
        <v>951</v>
      </c>
      <c r="E60" s="29" t="s">
        <v>692</v>
      </c>
      <c r="F60" s="29" t="s">
        <v>952</v>
      </c>
      <c r="G60" s="29" t="s">
        <v>953</v>
      </c>
      <c r="H60" s="29" t="s">
        <v>778</v>
      </c>
      <c r="I60" s="29" t="s">
        <v>816</v>
      </c>
      <c r="J60" s="29" t="s">
        <v>696</v>
      </c>
    </row>
    <row r="61" spans="1:10" x14ac:dyDescent="0.3">
      <c r="A61" s="29" t="s">
        <v>198</v>
      </c>
      <c r="B61" s="29" t="s">
        <v>954</v>
      </c>
      <c r="C61" s="29" t="s">
        <v>199</v>
      </c>
      <c r="D61" s="29" t="s">
        <v>951</v>
      </c>
      <c r="E61" s="29" t="s">
        <v>692</v>
      </c>
      <c r="F61" s="29" t="s">
        <v>952</v>
      </c>
      <c r="G61" s="29" t="s">
        <v>953</v>
      </c>
      <c r="H61" s="29" t="s">
        <v>955</v>
      </c>
      <c r="I61" s="29" t="s">
        <v>737</v>
      </c>
      <c r="J61" s="29" t="s">
        <v>696</v>
      </c>
    </row>
    <row r="62" spans="1:10" x14ac:dyDescent="0.3">
      <c r="A62" s="29" t="s">
        <v>314</v>
      </c>
      <c r="B62" s="29" t="s">
        <v>956</v>
      </c>
      <c r="C62" s="29" t="s">
        <v>957</v>
      </c>
      <c r="D62" s="29" t="s">
        <v>958</v>
      </c>
      <c r="E62" s="29" t="s">
        <v>692</v>
      </c>
      <c r="F62" s="29" t="s">
        <v>952</v>
      </c>
      <c r="G62" s="29" t="s">
        <v>953</v>
      </c>
      <c r="H62" s="29" t="s">
        <v>959</v>
      </c>
      <c r="I62" s="29" t="s">
        <v>707</v>
      </c>
      <c r="J62" s="29" t="s">
        <v>696</v>
      </c>
    </row>
    <row r="63" spans="1:10" x14ac:dyDescent="0.3">
      <c r="A63" s="29" t="s">
        <v>316</v>
      </c>
      <c r="B63" s="29" t="s">
        <v>960</v>
      </c>
      <c r="C63" s="29" t="s">
        <v>961</v>
      </c>
      <c r="D63" s="29" t="s">
        <v>962</v>
      </c>
      <c r="E63" s="29" t="s">
        <v>692</v>
      </c>
      <c r="F63" s="29" t="s">
        <v>952</v>
      </c>
      <c r="G63" s="29" t="s">
        <v>953</v>
      </c>
      <c r="H63" s="29" t="s">
        <v>963</v>
      </c>
      <c r="I63" s="29" t="s">
        <v>964</v>
      </c>
      <c r="J63" s="29" t="s">
        <v>696</v>
      </c>
    </row>
    <row r="64" spans="1:10" x14ac:dyDescent="0.3">
      <c r="A64" s="29" t="s">
        <v>592</v>
      </c>
      <c r="B64" s="29" t="s">
        <v>965</v>
      </c>
      <c r="C64" s="29" t="s">
        <v>966</v>
      </c>
      <c r="D64" s="29" t="s">
        <v>51</v>
      </c>
      <c r="E64" s="29" t="s">
        <v>692</v>
      </c>
      <c r="F64" s="29" t="s">
        <v>952</v>
      </c>
      <c r="G64" s="29" t="s">
        <v>953</v>
      </c>
      <c r="H64" s="29" t="s">
        <v>967</v>
      </c>
      <c r="I64" s="29" t="s">
        <v>914</v>
      </c>
      <c r="J64" s="29" t="s">
        <v>696</v>
      </c>
    </row>
    <row r="65" spans="1:10" x14ac:dyDescent="0.3">
      <c r="A65" s="29" t="s">
        <v>173</v>
      </c>
      <c r="B65" s="29" t="s">
        <v>968</v>
      </c>
      <c r="C65" s="29" t="s">
        <v>969</v>
      </c>
      <c r="D65" s="29" t="s">
        <v>970</v>
      </c>
      <c r="E65" s="29" t="s">
        <v>692</v>
      </c>
      <c r="F65" s="29" t="s">
        <v>971</v>
      </c>
      <c r="G65" s="29" t="s">
        <v>825</v>
      </c>
      <c r="H65" s="29" t="s">
        <v>873</v>
      </c>
      <c r="I65" s="29" t="s">
        <v>737</v>
      </c>
      <c r="J65" s="29" t="s">
        <v>696</v>
      </c>
    </row>
    <row r="66" spans="1:10" x14ac:dyDescent="0.3">
      <c r="A66" s="29" t="s">
        <v>188</v>
      </c>
      <c r="B66" s="29" t="s">
        <v>972</v>
      </c>
      <c r="C66" s="29" t="s">
        <v>973</v>
      </c>
      <c r="D66" s="29" t="s">
        <v>974</v>
      </c>
      <c r="E66" s="29" t="s">
        <v>692</v>
      </c>
      <c r="F66" s="29" t="s">
        <v>971</v>
      </c>
      <c r="G66" s="29" t="s">
        <v>825</v>
      </c>
      <c r="H66" s="29" t="s">
        <v>873</v>
      </c>
      <c r="I66" s="29" t="s">
        <v>737</v>
      </c>
      <c r="J66" s="29" t="s">
        <v>696</v>
      </c>
    </row>
    <row r="67" spans="1:10" x14ac:dyDescent="0.3">
      <c r="A67" s="29" t="s">
        <v>182</v>
      </c>
      <c r="B67" s="29" t="s">
        <v>975</v>
      </c>
      <c r="C67" s="29" t="s">
        <v>183</v>
      </c>
      <c r="D67" s="29" t="s">
        <v>976</v>
      </c>
      <c r="E67" s="29" t="s">
        <v>692</v>
      </c>
      <c r="F67" s="29" t="s">
        <v>971</v>
      </c>
      <c r="G67" s="29" t="s">
        <v>825</v>
      </c>
      <c r="H67" s="29" t="s">
        <v>858</v>
      </c>
      <c r="I67" s="29" t="s">
        <v>737</v>
      </c>
      <c r="J67" s="29" t="s">
        <v>696</v>
      </c>
    </row>
    <row r="68" spans="1:10" x14ac:dyDescent="0.3">
      <c r="A68" s="29" t="s">
        <v>180</v>
      </c>
      <c r="B68" s="29" t="s">
        <v>977</v>
      </c>
      <c r="C68" s="29" t="s">
        <v>978</v>
      </c>
      <c r="D68" s="29" t="s">
        <v>979</v>
      </c>
      <c r="E68" s="29" t="s">
        <v>692</v>
      </c>
      <c r="F68" s="29" t="s">
        <v>971</v>
      </c>
      <c r="G68" s="29" t="s">
        <v>825</v>
      </c>
      <c r="H68" s="29" t="s">
        <v>980</v>
      </c>
      <c r="I68" s="29" t="s">
        <v>737</v>
      </c>
      <c r="J68" s="29" t="s">
        <v>696</v>
      </c>
    </row>
    <row r="69" spans="1:10" x14ac:dyDescent="0.3">
      <c r="A69" s="29" t="s">
        <v>184</v>
      </c>
      <c r="B69" s="29" t="s">
        <v>981</v>
      </c>
      <c r="C69" s="29" t="s">
        <v>185</v>
      </c>
      <c r="D69" s="29" t="s">
        <v>982</v>
      </c>
      <c r="E69" s="29" t="s">
        <v>692</v>
      </c>
      <c r="F69" s="29" t="s">
        <v>971</v>
      </c>
      <c r="G69" s="29" t="s">
        <v>825</v>
      </c>
      <c r="H69" s="29" t="s">
        <v>858</v>
      </c>
      <c r="I69" s="29" t="s">
        <v>737</v>
      </c>
      <c r="J69" s="29" t="s">
        <v>696</v>
      </c>
    </row>
    <row r="70" spans="1:10" x14ac:dyDescent="0.3">
      <c r="A70" s="29" t="s">
        <v>176</v>
      </c>
      <c r="B70" s="29" t="s">
        <v>983</v>
      </c>
      <c r="C70" s="29" t="s">
        <v>984</v>
      </c>
      <c r="D70" s="29" t="s">
        <v>985</v>
      </c>
      <c r="E70" s="29" t="s">
        <v>692</v>
      </c>
      <c r="F70" s="29" t="s">
        <v>971</v>
      </c>
      <c r="G70" s="29" t="s">
        <v>825</v>
      </c>
      <c r="H70" s="29" t="s">
        <v>815</v>
      </c>
      <c r="I70" s="29" t="s">
        <v>816</v>
      </c>
      <c r="J70" s="29" t="s">
        <v>696</v>
      </c>
    </row>
    <row r="71" spans="1:10" x14ac:dyDescent="0.3">
      <c r="A71" s="29" t="s">
        <v>186</v>
      </c>
      <c r="B71" s="29" t="s">
        <v>986</v>
      </c>
      <c r="C71" s="29" t="s">
        <v>987</v>
      </c>
      <c r="D71" s="29" t="s">
        <v>988</v>
      </c>
      <c r="E71" s="29" t="s">
        <v>692</v>
      </c>
      <c r="F71" s="29" t="s">
        <v>971</v>
      </c>
      <c r="G71" s="29" t="s">
        <v>825</v>
      </c>
      <c r="H71" s="29" t="s">
        <v>858</v>
      </c>
      <c r="I71" s="29" t="s">
        <v>737</v>
      </c>
      <c r="J71" s="29" t="s">
        <v>696</v>
      </c>
    </row>
    <row r="72" spans="1:10" x14ac:dyDescent="0.3">
      <c r="A72" s="29" t="s">
        <v>178</v>
      </c>
      <c r="B72" s="29" t="s">
        <v>989</v>
      </c>
      <c r="C72" s="29" t="s">
        <v>179</v>
      </c>
      <c r="D72" s="29" t="s">
        <v>990</v>
      </c>
      <c r="E72" s="29" t="s">
        <v>692</v>
      </c>
      <c r="F72" s="29" t="s">
        <v>971</v>
      </c>
      <c r="G72" s="29" t="s">
        <v>825</v>
      </c>
      <c r="H72" s="29" t="s">
        <v>873</v>
      </c>
      <c r="I72" s="29" t="s">
        <v>737</v>
      </c>
      <c r="J72" s="29" t="s">
        <v>696</v>
      </c>
    </row>
    <row r="73" spans="1:10" x14ac:dyDescent="0.3">
      <c r="A73" s="29" t="s">
        <v>312</v>
      </c>
      <c r="B73" s="29" t="s">
        <v>991</v>
      </c>
      <c r="C73" s="29" t="s">
        <v>992</v>
      </c>
      <c r="D73" s="29" t="s">
        <v>993</v>
      </c>
      <c r="E73" s="29" t="s">
        <v>692</v>
      </c>
      <c r="F73" s="29" t="s">
        <v>971</v>
      </c>
      <c r="G73" s="29" t="s">
        <v>825</v>
      </c>
      <c r="H73" s="29" t="s">
        <v>994</v>
      </c>
      <c r="I73" s="29" t="s">
        <v>910</v>
      </c>
      <c r="J73" s="29" t="s">
        <v>696</v>
      </c>
    </row>
    <row r="74" spans="1:10" x14ac:dyDescent="0.3">
      <c r="A74" s="29" t="s">
        <v>394</v>
      </c>
      <c r="B74" s="29" t="s">
        <v>995</v>
      </c>
      <c r="C74" s="29" t="s">
        <v>996</v>
      </c>
      <c r="D74" s="29" t="s">
        <v>997</v>
      </c>
      <c r="E74" s="29" t="s">
        <v>692</v>
      </c>
      <c r="F74" s="29" t="s">
        <v>998</v>
      </c>
      <c r="G74" s="29" t="s">
        <v>825</v>
      </c>
      <c r="H74" s="29" t="s">
        <v>826</v>
      </c>
      <c r="I74" s="29" t="s">
        <v>999</v>
      </c>
      <c r="J74" s="29" t="s">
        <v>696</v>
      </c>
    </row>
    <row r="75" spans="1:10" x14ac:dyDescent="0.3">
      <c r="A75" s="29" t="s">
        <v>403</v>
      </c>
      <c r="B75" s="29" t="s">
        <v>1000</v>
      </c>
      <c r="C75" s="29" t="s">
        <v>1001</v>
      </c>
      <c r="D75" s="29" t="s">
        <v>1002</v>
      </c>
      <c r="E75" s="29" t="s">
        <v>692</v>
      </c>
      <c r="F75" s="29" t="s">
        <v>998</v>
      </c>
      <c r="G75" s="29" t="s">
        <v>825</v>
      </c>
      <c r="H75" s="29" t="s">
        <v>826</v>
      </c>
      <c r="I75" s="29" t="s">
        <v>999</v>
      </c>
      <c r="J75" s="29" t="s">
        <v>696</v>
      </c>
    </row>
    <row r="76" spans="1:10" x14ac:dyDescent="0.3">
      <c r="A76" s="29" t="s">
        <v>397</v>
      </c>
      <c r="B76" s="29" t="s">
        <v>1003</v>
      </c>
      <c r="C76" s="29" t="s">
        <v>1004</v>
      </c>
      <c r="D76" s="29" t="s">
        <v>1005</v>
      </c>
      <c r="E76" s="29" t="s">
        <v>692</v>
      </c>
      <c r="F76" s="29" t="s">
        <v>998</v>
      </c>
      <c r="G76" s="29" t="s">
        <v>825</v>
      </c>
      <c r="H76" s="29" t="s">
        <v>826</v>
      </c>
      <c r="I76" s="29" t="s">
        <v>999</v>
      </c>
      <c r="J76" s="29" t="s">
        <v>696</v>
      </c>
    </row>
    <row r="77" spans="1:10" x14ac:dyDescent="0.3">
      <c r="A77" s="29" t="s">
        <v>310</v>
      </c>
      <c r="B77" s="29" t="s">
        <v>1006</v>
      </c>
      <c r="C77" s="29" t="s">
        <v>1007</v>
      </c>
      <c r="D77" s="29" t="s">
        <v>698</v>
      </c>
      <c r="E77" s="29" t="s">
        <v>692</v>
      </c>
      <c r="F77" s="29" t="s">
        <v>274</v>
      </c>
      <c r="G77" s="29" t="s">
        <v>825</v>
      </c>
      <c r="H77" s="29" t="s">
        <v>1008</v>
      </c>
      <c r="I77" s="29" t="s">
        <v>1009</v>
      </c>
      <c r="J77" s="29" t="s">
        <v>696</v>
      </c>
    </row>
    <row r="78" spans="1:10" x14ac:dyDescent="0.3">
      <c r="A78" s="29" t="s">
        <v>308</v>
      </c>
      <c r="B78" s="29" t="s">
        <v>1010</v>
      </c>
      <c r="C78" s="29" t="s">
        <v>1011</v>
      </c>
      <c r="D78" s="29" t="s">
        <v>698</v>
      </c>
      <c r="E78" s="29" t="s">
        <v>692</v>
      </c>
      <c r="F78" s="29" t="s">
        <v>274</v>
      </c>
      <c r="G78" s="29" t="s">
        <v>825</v>
      </c>
      <c r="H78" s="29" t="s">
        <v>873</v>
      </c>
      <c r="I78" s="29" t="s">
        <v>707</v>
      </c>
      <c r="J78" s="29" t="s">
        <v>696</v>
      </c>
    </row>
    <row r="79" spans="1:10" x14ac:dyDescent="0.3">
      <c r="A79" s="29" t="s">
        <v>190</v>
      </c>
      <c r="B79" s="29" t="s">
        <v>1012</v>
      </c>
      <c r="C79" s="29" t="s">
        <v>191</v>
      </c>
      <c r="D79" s="29" t="s">
        <v>698</v>
      </c>
      <c r="E79" s="29" t="s">
        <v>692</v>
      </c>
      <c r="F79" s="29" t="s">
        <v>971</v>
      </c>
      <c r="G79" s="29" t="s">
        <v>825</v>
      </c>
      <c r="H79" s="29" t="s">
        <v>1013</v>
      </c>
      <c r="I79" s="29" t="s">
        <v>701</v>
      </c>
      <c r="J79" s="29" t="s">
        <v>696</v>
      </c>
    </row>
    <row r="80" spans="1:10" x14ac:dyDescent="0.3">
      <c r="A80" s="29" t="s">
        <v>272</v>
      </c>
      <c r="B80" s="29" t="s">
        <v>1014</v>
      </c>
      <c r="C80" s="29" t="s">
        <v>1015</v>
      </c>
      <c r="D80" s="29" t="s">
        <v>1016</v>
      </c>
      <c r="E80" s="29" t="s">
        <v>692</v>
      </c>
      <c r="F80" s="29" t="s">
        <v>274</v>
      </c>
      <c r="G80" s="29" t="s">
        <v>825</v>
      </c>
      <c r="H80" s="29" t="s">
        <v>873</v>
      </c>
      <c r="I80" s="29" t="s">
        <v>1017</v>
      </c>
      <c r="J80" s="29" t="s">
        <v>696</v>
      </c>
    </row>
    <row r="81" spans="1:10" x14ac:dyDescent="0.3">
      <c r="A81" s="29" t="s">
        <v>192</v>
      </c>
      <c r="B81" s="29" t="s">
        <v>1018</v>
      </c>
      <c r="C81" s="29" t="s">
        <v>1019</v>
      </c>
      <c r="D81" s="29" t="s">
        <v>698</v>
      </c>
      <c r="E81" s="29" t="s">
        <v>692</v>
      </c>
      <c r="F81" s="29" t="s">
        <v>971</v>
      </c>
      <c r="G81" s="29" t="s">
        <v>825</v>
      </c>
      <c r="H81" s="29" t="s">
        <v>980</v>
      </c>
      <c r="I81" s="29" t="s">
        <v>1020</v>
      </c>
      <c r="J81" s="29" t="s">
        <v>696</v>
      </c>
    </row>
    <row r="82" spans="1:10" x14ac:dyDescent="0.3">
      <c r="A82" s="29" t="s">
        <v>593</v>
      </c>
      <c r="B82" s="29" t="s">
        <v>1021</v>
      </c>
      <c r="C82" s="29" t="s">
        <v>1022</v>
      </c>
      <c r="D82" s="29" t="s">
        <v>1023</v>
      </c>
      <c r="E82" s="29" t="s">
        <v>692</v>
      </c>
      <c r="F82" s="29" t="s">
        <v>1024</v>
      </c>
      <c r="G82" s="29" t="s">
        <v>825</v>
      </c>
      <c r="H82" s="29" t="s">
        <v>1025</v>
      </c>
      <c r="I82" s="29" t="s">
        <v>1026</v>
      </c>
      <c r="J82" s="29" t="s">
        <v>696</v>
      </c>
    </row>
    <row r="83" spans="1:10" x14ac:dyDescent="0.3">
      <c r="A83" s="29" t="s">
        <v>594</v>
      </c>
      <c r="B83" s="29" t="s">
        <v>1027</v>
      </c>
      <c r="C83" s="29" t="s">
        <v>1028</v>
      </c>
      <c r="D83" s="29" t="s">
        <v>1005</v>
      </c>
      <c r="E83" s="29" t="s">
        <v>692</v>
      </c>
      <c r="F83" s="29" t="s">
        <v>1024</v>
      </c>
      <c r="G83" s="29" t="s">
        <v>777</v>
      </c>
      <c r="H83" s="29" t="s">
        <v>844</v>
      </c>
      <c r="I83" s="29" t="s">
        <v>1026</v>
      </c>
      <c r="J83" s="29" t="s">
        <v>696</v>
      </c>
    </row>
    <row r="84" spans="1:10" x14ac:dyDescent="0.3">
      <c r="A84" s="29" t="s">
        <v>401</v>
      </c>
      <c r="B84" s="29" t="s">
        <v>1029</v>
      </c>
      <c r="C84" s="29" t="s">
        <v>1030</v>
      </c>
      <c r="D84" s="29" t="s">
        <v>1005</v>
      </c>
      <c r="E84" s="29" t="s">
        <v>692</v>
      </c>
      <c r="F84" s="29" t="s">
        <v>1024</v>
      </c>
      <c r="G84" s="29" t="s">
        <v>825</v>
      </c>
      <c r="H84" s="29" t="s">
        <v>1025</v>
      </c>
      <c r="I84" s="29" t="s">
        <v>1026</v>
      </c>
      <c r="J84" s="29" t="s">
        <v>696</v>
      </c>
    </row>
    <row r="85" spans="1:10" x14ac:dyDescent="0.3">
      <c r="A85" s="29" t="s">
        <v>112</v>
      </c>
      <c r="B85" s="29" t="s">
        <v>1031</v>
      </c>
      <c r="C85" s="29" t="s">
        <v>1032</v>
      </c>
      <c r="D85" s="29" t="s">
        <v>1033</v>
      </c>
      <c r="E85" s="29" t="s">
        <v>692</v>
      </c>
      <c r="F85" s="29" t="s">
        <v>115</v>
      </c>
      <c r="G85" s="29" t="s">
        <v>47</v>
      </c>
      <c r="H85" s="29" t="s">
        <v>873</v>
      </c>
      <c r="I85" s="29" t="s">
        <v>1034</v>
      </c>
      <c r="J85" s="29" t="s">
        <v>696</v>
      </c>
    </row>
    <row r="86" spans="1:10" x14ac:dyDescent="0.3">
      <c r="A86" s="29" t="s">
        <v>204</v>
      </c>
      <c r="B86" s="29" t="s">
        <v>1035</v>
      </c>
      <c r="C86" s="29" t="s">
        <v>205</v>
      </c>
      <c r="D86" s="29" t="s">
        <v>1036</v>
      </c>
      <c r="E86" s="29" t="s">
        <v>692</v>
      </c>
      <c r="F86" s="29" t="s">
        <v>1037</v>
      </c>
      <c r="G86" s="29" t="s">
        <v>1038</v>
      </c>
      <c r="H86" s="29" t="s">
        <v>815</v>
      </c>
      <c r="I86" s="29" t="s">
        <v>816</v>
      </c>
      <c r="J86" s="29" t="s">
        <v>696</v>
      </c>
    </row>
    <row r="87" spans="1:10" x14ac:dyDescent="0.3">
      <c r="A87" s="29" t="s">
        <v>201</v>
      </c>
      <c r="B87" s="29" t="s">
        <v>1039</v>
      </c>
      <c r="C87" s="29" t="s">
        <v>202</v>
      </c>
      <c r="D87" s="29" t="s">
        <v>698</v>
      </c>
      <c r="E87" s="29" t="s">
        <v>692</v>
      </c>
      <c r="F87" s="29" t="s">
        <v>1037</v>
      </c>
      <c r="G87" s="29" t="s">
        <v>1038</v>
      </c>
      <c r="H87" s="29" t="s">
        <v>1040</v>
      </c>
      <c r="I87" s="29" t="s">
        <v>737</v>
      </c>
      <c r="J87" s="29" t="s">
        <v>696</v>
      </c>
    </row>
    <row r="88" spans="1:10" x14ac:dyDescent="0.3">
      <c r="A88" s="29" t="s">
        <v>595</v>
      </c>
      <c r="B88" s="29" t="s">
        <v>1041</v>
      </c>
      <c r="C88" s="29" t="s">
        <v>1042</v>
      </c>
      <c r="D88" s="29" t="s">
        <v>1043</v>
      </c>
      <c r="E88" s="29" t="s">
        <v>692</v>
      </c>
      <c r="F88" s="29" t="s">
        <v>1044</v>
      </c>
      <c r="G88" s="29" t="s">
        <v>1038</v>
      </c>
      <c r="H88" s="29" t="s">
        <v>815</v>
      </c>
      <c r="I88" s="29" t="s">
        <v>827</v>
      </c>
      <c r="J88" s="29" t="s">
        <v>696</v>
      </c>
    </row>
    <row r="89" spans="1:10" x14ac:dyDescent="0.3">
      <c r="A89" s="29" t="s">
        <v>318</v>
      </c>
      <c r="B89" s="29" t="s">
        <v>1045</v>
      </c>
      <c r="C89" s="29" t="s">
        <v>1046</v>
      </c>
      <c r="D89" s="29" t="s">
        <v>698</v>
      </c>
      <c r="E89" s="29" t="s">
        <v>692</v>
      </c>
      <c r="F89" s="29" t="s">
        <v>1037</v>
      </c>
      <c r="G89" s="29" t="s">
        <v>1038</v>
      </c>
      <c r="H89" s="29" t="s">
        <v>1047</v>
      </c>
      <c r="I89" s="29" t="s">
        <v>707</v>
      </c>
      <c r="J89" s="29" t="s">
        <v>696</v>
      </c>
    </row>
    <row r="90" spans="1:10" x14ac:dyDescent="0.3">
      <c r="A90" s="29" t="s">
        <v>206</v>
      </c>
      <c r="B90" s="29" t="s">
        <v>1048</v>
      </c>
      <c r="C90" s="29" t="s">
        <v>207</v>
      </c>
      <c r="D90" s="29" t="s">
        <v>698</v>
      </c>
      <c r="E90" s="29" t="s">
        <v>692</v>
      </c>
      <c r="F90" s="29" t="s">
        <v>1037</v>
      </c>
      <c r="G90" s="29" t="s">
        <v>1038</v>
      </c>
      <c r="H90" s="29" t="s">
        <v>1047</v>
      </c>
      <c r="I90" s="29" t="s">
        <v>1020</v>
      </c>
      <c r="J90" s="29" t="s">
        <v>696</v>
      </c>
    </row>
    <row r="91" spans="1:10" x14ac:dyDescent="0.3">
      <c r="A91" s="29" t="s">
        <v>596</v>
      </c>
      <c r="B91" s="29" t="s">
        <v>1049</v>
      </c>
      <c r="C91" s="29" t="s">
        <v>1050</v>
      </c>
      <c r="D91" s="29" t="s">
        <v>1051</v>
      </c>
      <c r="E91" s="29" t="s">
        <v>692</v>
      </c>
      <c r="F91" s="29" t="s">
        <v>1037</v>
      </c>
      <c r="G91" s="29" t="s">
        <v>1038</v>
      </c>
      <c r="H91" s="29" t="s">
        <v>1047</v>
      </c>
      <c r="I91" s="29" t="s">
        <v>910</v>
      </c>
      <c r="J91" s="29" t="s">
        <v>696</v>
      </c>
    </row>
    <row r="92" spans="1:10" x14ac:dyDescent="0.3">
      <c r="A92" s="29" t="s">
        <v>597</v>
      </c>
      <c r="B92" s="29" t="s">
        <v>1052</v>
      </c>
      <c r="C92" s="29" t="s">
        <v>1053</v>
      </c>
      <c r="D92" s="29" t="s">
        <v>1054</v>
      </c>
      <c r="E92" s="29" t="s">
        <v>692</v>
      </c>
      <c r="F92" s="29" t="s">
        <v>1037</v>
      </c>
      <c r="G92" s="29" t="s">
        <v>1038</v>
      </c>
      <c r="H92" s="29" t="s">
        <v>786</v>
      </c>
      <c r="I92" s="29" t="s">
        <v>1055</v>
      </c>
      <c r="J92" s="29" t="s">
        <v>696</v>
      </c>
    </row>
    <row r="93" spans="1:10" x14ac:dyDescent="0.3">
      <c r="A93" s="29" t="s">
        <v>598</v>
      </c>
      <c r="B93" s="29" t="s">
        <v>1056</v>
      </c>
      <c r="C93" s="29" t="s">
        <v>1053</v>
      </c>
      <c r="D93" s="29" t="s">
        <v>698</v>
      </c>
      <c r="E93" s="29" t="s">
        <v>692</v>
      </c>
      <c r="F93" s="29" t="s">
        <v>1037</v>
      </c>
      <c r="G93" s="29" t="s">
        <v>1038</v>
      </c>
      <c r="H93" s="29" t="s">
        <v>786</v>
      </c>
      <c r="I93" s="29" t="s">
        <v>1055</v>
      </c>
      <c r="J93" s="29" t="s">
        <v>696</v>
      </c>
    </row>
    <row r="94" spans="1:10" x14ac:dyDescent="0.3">
      <c r="A94" s="29" t="s">
        <v>276</v>
      </c>
      <c r="B94" s="29" t="s">
        <v>1057</v>
      </c>
      <c r="C94" s="29" t="s">
        <v>277</v>
      </c>
      <c r="D94" s="29" t="s">
        <v>912</v>
      </c>
      <c r="E94" s="29" t="s">
        <v>692</v>
      </c>
      <c r="F94" s="29" t="s">
        <v>1037</v>
      </c>
      <c r="G94" s="29" t="s">
        <v>1038</v>
      </c>
      <c r="H94" s="29" t="s">
        <v>1058</v>
      </c>
      <c r="I94" s="29" t="s">
        <v>914</v>
      </c>
      <c r="J94" s="29" t="s">
        <v>696</v>
      </c>
    </row>
    <row r="95" spans="1:10" x14ac:dyDescent="0.3">
      <c r="A95" s="29" t="s">
        <v>320</v>
      </c>
      <c r="B95" s="29" t="s">
        <v>1059</v>
      </c>
      <c r="C95" s="29" t="s">
        <v>1060</v>
      </c>
      <c r="D95" s="29" t="s">
        <v>1061</v>
      </c>
      <c r="E95" s="29" t="s">
        <v>692</v>
      </c>
      <c r="F95" s="29" t="s">
        <v>1037</v>
      </c>
      <c r="G95" s="29" t="s">
        <v>1038</v>
      </c>
      <c r="H95" s="29" t="s">
        <v>1062</v>
      </c>
      <c r="I95" s="29" t="s">
        <v>1063</v>
      </c>
      <c r="J95" s="29" t="s">
        <v>696</v>
      </c>
    </row>
    <row r="96" spans="1:10" x14ac:dyDescent="0.3">
      <c r="A96" s="29" t="s">
        <v>49</v>
      </c>
      <c r="B96" s="29" t="s">
        <v>1064</v>
      </c>
      <c r="C96" s="29" t="s">
        <v>1065</v>
      </c>
      <c r="D96" s="29" t="s">
        <v>1066</v>
      </c>
      <c r="E96" s="29" t="s">
        <v>692</v>
      </c>
      <c r="F96" s="29" t="s">
        <v>711</v>
      </c>
      <c r="G96" s="29" t="s">
        <v>47</v>
      </c>
      <c r="H96" s="29" t="s">
        <v>1067</v>
      </c>
      <c r="I96" s="29" t="s">
        <v>1068</v>
      </c>
      <c r="J96" s="29" t="s">
        <v>696</v>
      </c>
    </row>
    <row r="97" spans="1:10" x14ac:dyDescent="0.3">
      <c r="A97" s="29" t="s">
        <v>68</v>
      </c>
      <c r="B97" s="29" t="s">
        <v>1069</v>
      </c>
      <c r="C97" s="29" t="s">
        <v>1070</v>
      </c>
      <c r="D97" s="29" t="s">
        <v>1071</v>
      </c>
      <c r="E97" s="29" t="s">
        <v>692</v>
      </c>
      <c r="F97" s="29" t="s">
        <v>71</v>
      </c>
      <c r="G97" s="29" t="s">
        <v>47</v>
      </c>
      <c r="H97" s="29" t="s">
        <v>719</v>
      </c>
      <c r="I97" s="29" t="s">
        <v>1072</v>
      </c>
      <c r="J97" s="29" t="s">
        <v>721</v>
      </c>
    </row>
    <row r="98" spans="1:10" x14ac:dyDescent="0.3">
      <c r="A98" s="29" t="s">
        <v>599</v>
      </c>
      <c r="B98" s="29" t="s">
        <v>1073</v>
      </c>
      <c r="C98" s="29" t="s">
        <v>1074</v>
      </c>
      <c r="D98" s="29" t="s">
        <v>1075</v>
      </c>
      <c r="E98" s="29" t="s">
        <v>692</v>
      </c>
      <c r="F98" s="29" t="s">
        <v>71</v>
      </c>
      <c r="G98" s="29" t="s">
        <v>47</v>
      </c>
      <c r="H98" s="29" t="s">
        <v>719</v>
      </c>
      <c r="I98" s="29" t="s">
        <v>1017</v>
      </c>
      <c r="J98" s="29" t="s">
        <v>721</v>
      </c>
    </row>
    <row r="99" spans="1:10" x14ac:dyDescent="0.3">
      <c r="A99" s="29" t="s">
        <v>391</v>
      </c>
      <c r="B99" s="29" t="s">
        <v>1076</v>
      </c>
      <c r="C99" s="29" t="s">
        <v>1077</v>
      </c>
      <c r="D99" s="29" t="s">
        <v>1078</v>
      </c>
      <c r="E99" s="29" t="s">
        <v>692</v>
      </c>
      <c r="F99" s="29" t="s">
        <v>918</v>
      </c>
      <c r="G99" s="29" t="s">
        <v>919</v>
      </c>
      <c r="H99" s="29" t="s">
        <v>1079</v>
      </c>
      <c r="I99" s="29" t="s">
        <v>1080</v>
      </c>
      <c r="J99" s="29" t="s">
        <v>696</v>
      </c>
    </row>
    <row r="100" spans="1:10" x14ac:dyDescent="0.3">
      <c r="A100" s="29" t="s">
        <v>389</v>
      </c>
      <c r="B100" s="29" t="s">
        <v>1081</v>
      </c>
      <c r="C100" s="29" t="s">
        <v>1082</v>
      </c>
      <c r="D100" s="29" t="s">
        <v>1083</v>
      </c>
      <c r="E100" s="29" t="s">
        <v>692</v>
      </c>
      <c r="F100" s="29" t="s">
        <v>918</v>
      </c>
      <c r="G100" s="29" t="s">
        <v>919</v>
      </c>
      <c r="H100" s="29" t="s">
        <v>1079</v>
      </c>
      <c r="I100" s="29" t="s">
        <v>1080</v>
      </c>
      <c r="J100" s="29" t="s">
        <v>696</v>
      </c>
    </row>
    <row r="101" spans="1:10" x14ac:dyDescent="0.3">
      <c r="A101" s="29" t="s">
        <v>384</v>
      </c>
      <c r="B101" s="29" t="s">
        <v>1084</v>
      </c>
      <c r="C101" s="29" t="s">
        <v>1085</v>
      </c>
      <c r="D101" s="29" t="s">
        <v>1086</v>
      </c>
      <c r="E101" s="29" t="s">
        <v>692</v>
      </c>
      <c r="F101" s="29" t="s">
        <v>918</v>
      </c>
      <c r="G101" s="29" t="s">
        <v>919</v>
      </c>
      <c r="H101" s="29" t="s">
        <v>1040</v>
      </c>
      <c r="I101" s="29" t="s">
        <v>1080</v>
      </c>
      <c r="J101" s="29" t="s">
        <v>696</v>
      </c>
    </row>
    <row r="102" spans="1:10" x14ac:dyDescent="0.3">
      <c r="A102" s="29" t="s">
        <v>99</v>
      </c>
      <c r="B102" s="29" t="s">
        <v>1087</v>
      </c>
      <c r="C102" s="29" t="s">
        <v>1088</v>
      </c>
      <c r="D102" s="29" t="s">
        <v>799</v>
      </c>
      <c r="E102" s="29" t="s">
        <v>692</v>
      </c>
      <c r="F102" s="29" t="s">
        <v>94</v>
      </c>
      <c r="G102" s="29" t="s">
        <v>47</v>
      </c>
      <c r="H102" s="29" t="s">
        <v>1089</v>
      </c>
      <c r="I102" s="29" t="s">
        <v>1090</v>
      </c>
      <c r="J102" s="29" t="s">
        <v>696</v>
      </c>
    </row>
    <row r="103" spans="1:10" x14ac:dyDescent="0.3">
      <c r="A103" s="29" t="s">
        <v>412</v>
      </c>
      <c r="B103" s="29" t="s">
        <v>1091</v>
      </c>
      <c r="C103" s="29" t="s">
        <v>1092</v>
      </c>
      <c r="D103" s="29" t="s">
        <v>1093</v>
      </c>
      <c r="E103" s="29" t="s">
        <v>692</v>
      </c>
      <c r="F103" s="29" t="s">
        <v>212</v>
      </c>
      <c r="G103" s="29" t="s">
        <v>1094</v>
      </c>
      <c r="H103" s="29" t="s">
        <v>963</v>
      </c>
      <c r="I103" s="29" t="s">
        <v>1095</v>
      </c>
      <c r="J103" s="29" t="s">
        <v>696</v>
      </c>
    </row>
    <row r="104" spans="1:10" x14ac:dyDescent="0.3">
      <c r="A104" s="29" t="s">
        <v>209</v>
      </c>
      <c r="B104" s="29" t="s">
        <v>1096</v>
      </c>
      <c r="C104" s="29" t="s">
        <v>210</v>
      </c>
      <c r="D104" s="29" t="s">
        <v>210</v>
      </c>
      <c r="E104" s="29" t="s">
        <v>692</v>
      </c>
      <c r="F104" s="29" t="s">
        <v>212</v>
      </c>
      <c r="G104" s="29" t="s">
        <v>1094</v>
      </c>
      <c r="H104" s="29" t="s">
        <v>1097</v>
      </c>
      <c r="I104" s="29" t="s">
        <v>816</v>
      </c>
      <c r="J104" s="29" t="s">
        <v>696</v>
      </c>
    </row>
    <row r="105" spans="1:10" x14ac:dyDescent="0.3">
      <c r="A105" s="29" t="s">
        <v>213</v>
      </c>
      <c r="B105" s="29" t="s">
        <v>1098</v>
      </c>
      <c r="C105" s="29" t="s">
        <v>1099</v>
      </c>
      <c r="D105" s="29" t="s">
        <v>1100</v>
      </c>
      <c r="E105" s="29" t="s">
        <v>692</v>
      </c>
      <c r="F105" s="29" t="s">
        <v>212</v>
      </c>
      <c r="G105" s="29" t="s">
        <v>1094</v>
      </c>
      <c r="H105" s="29" t="s">
        <v>778</v>
      </c>
      <c r="I105" s="29" t="s">
        <v>1101</v>
      </c>
      <c r="J105" s="29" t="s">
        <v>696</v>
      </c>
    </row>
    <row r="106" spans="1:10" x14ac:dyDescent="0.3">
      <c r="A106" s="29" t="s">
        <v>327</v>
      </c>
      <c r="B106" s="29" t="s">
        <v>1102</v>
      </c>
      <c r="C106" s="29" t="s">
        <v>328</v>
      </c>
      <c r="D106" s="29" t="s">
        <v>704</v>
      </c>
      <c r="E106" s="29" t="s">
        <v>692</v>
      </c>
      <c r="F106" s="29" t="s">
        <v>212</v>
      </c>
      <c r="G106" s="29" t="s">
        <v>1094</v>
      </c>
      <c r="H106" s="29" t="s">
        <v>963</v>
      </c>
      <c r="I106" s="29" t="s">
        <v>1103</v>
      </c>
      <c r="J106" s="29" t="s">
        <v>696</v>
      </c>
    </row>
    <row r="107" spans="1:10" x14ac:dyDescent="0.3">
      <c r="A107" s="29" t="s">
        <v>600</v>
      </c>
      <c r="B107" s="29" t="s">
        <v>1104</v>
      </c>
      <c r="C107" s="29" t="s">
        <v>1105</v>
      </c>
      <c r="D107" s="29" t="s">
        <v>698</v>
      </c>
      <c r="E107" s="29" t="s">
        <v>692</v>
      </c>
      <c r="F107" s="29" t="s">
        <v>212</v>
      </c>
      <c r="G107" s="29" t="s">
        <v>1094</v>
      </c>
      <c r="H107" s="29" t="s">
        <v>1106</v>
      </c>
      <c r="I107" s="29" t="s">
        <v>1107</v>
      </c>
      <c r="J107" s="29" t="s">
        <v>696</v>
      </c>
    </row>
    <row r="108" spans="1:10" x14ac:dyDescent="0.3">
      <c r="A108" s="29" t="s">
        <v>332</v>
      </c>
      <c r="B108" s="29" t="s">
        <v>1108</v>
      </c>
      <c r="C108" s="29" t="s">
        <v>333</v>
      </c>
      <c r="D108" s="29" t="s">
        <v>333</v>
      </c>
      <c r="E108" s="29" t="s">
        <v>692</v>
      </c>
      <c r="F108" s="29" t="s">
        <v>212</v>
      </c>
      <c r="G108" s="29" t="s">
        <v>1094</v>
      </c>
      <c r="H108" s="29" t="s">
        <v>898</v>
      </c>
      <c r="I108" s="29" t="s">
        <v>964</v>
      </c>
      <c r="J108" s="29" t="s">
        <v>696</v>
      </c>
    </row>
    <row r="109" spans="1:10" x14ac:dyDescent="0.3">
      <c r="A109" s="29" t="s">
        <v>324</v>
      </c>
      <c r="B109" s="29" t="s">
        <v>1109</v>
      </c>
      <c r="C109" s="29" t="s">
        <v>325</v>
      </c>
      <c r="D109" s="29" t="s">
        <v>704</v>
      </c>
      <c r="E109" s="29" t="s">
        <v>692</v>
      </c>
      <c r="F109" s="29" t="s">
        <v>212</v>
      </c>
      <c r="G109" s="29" t="s">
        <v>1094</v>
      </c>
      <c r="H109" s="29" t="s">
        <v>963</v>
      </c>
      <c r="I109" s="29" t="s">
        <v>801</v>
      </c>
      <c r="J109" s="29" t="s">
        <v>696</v>
      </c>
    </row>
    <row r="110" spans="1:10" x14ac:dyDescent="0.3">
      <c r="A110" s="29" t="s">
        <v>215</v>
      </c>
      <c r="B110" s="29" t="s">
        <v>1110</v>
      </c>
      <c r="C110" s="29" t="s">
        <v>1111</v>
      </c>
      <c r="D110" s="29" t="s">
        <v>698</v>
      </c>
      <c r="E110" s="29" t="s">
        <v>692</v>
      </c>
      <c r="F110" s="29" t="s">
        <v>212</v>
      </c>
      <c r="G110" s="29" t="s">
        <v>1094</v>
      </c>
      <c r="H110" s="29" t="s">
        <v>898</v>
      </c>
      <c r="I110" s="29" t="s">
        <v>701</v>
      </c>
      <c r="J110" s="29" t="s">
        <v>696</v>
      </c>
    </row>
    <row r="111" spans="1:10" x14ac:dyDescent="0.3">
      <c r="A111" s="29" t="s">
        <v>601</v>
      </c>
      <c r="B111" s="29" t="s">
        <v>1112</v>
      </c>
      <c r="C111" s="29" t="s">
        <v>1113</v>
      </c>
      <c r="D111" s="29" t="s">
        <v>698</v>
      </c>
      <c r="E111" s="29" t="s">
        <v>692</v>
      </c>
      <c r="F111" s="29" t="s">
        <v>212</v>
      </c>
      <c r="G111" s="29" t="s">
        <v>1094</v>
      </c>
      <c r="H111" s="29" t="s">
        <v>920</v>
      </c>
      <c r="I111" s="29" t="s">
        <v>707</v>
      </c>
      <c r="J111" s="29" t="s">
        <v>696</v>
      </c>
    </row>
    <row r="112" spans="1:10" x14ac:dyDescent="0.3">
      <c r="A112" s="29" t="s">
        <v>417</v>
      </c>
      <c r="B112" s="29" t="s">
        <v>1114</v>
      </c>
      <c r="C112" s="29" t="s">
        <v>1115</v>
      </c>
      <c r="D112" s="29" t="s">
        <v>43</v>
      </c>
      <c r="E112" s="29" t="s">
        <v>692</v>
      </c>
      <c r="F112" s="29" t="s">
        <v>212</v>
      </c>
      <c r="G112" s="29" t="s">
        <v>1094</v>
      </c>
      <c r="H112" s="29" t="s">
        <v>1116</v>
      </c>
      <c r="I112" s="29" t="s">
        <v>1117</v>
      </c>
      <c r="J112" s="29" t="s">
        <v>696</v>
      </c>
    </row>
    <row r="113" spans="1:10" x14ac:dyDescent="0.3">
      <c r="A113" s="29" t="s">
        <v>602</v>
      </c>
      <c r="B113" s="29" t="s">
        <v>1118</v>
      </c>
      <c r="C113" s="29" t="s">
        <v>1119</v>
      </c>
      <c r="D113" s="29" t="s">
        <v>1120</v>
      </c>
      <c r="E113" s="29" t="s">
        <v>692</v>
      </c>
      <c r="F113" s="29" t="s">
        <v>809</v>
      </c>
      <c r="G113" s="29" t="s">
        <v>744</v>
      </c>
      <c r="H113" s="29" t="s">
        <v>1121</v>
      </c>
      <c r="I113" s="29" t="s">
        <v>944</v>
      </c>
      <c r="J113" s="29" t="s">
        <v>696</v>
      </c>
    </row>
    <row r="114" spans="1:10" x14ac:dyDescent="0.3">
      <c r="A114" s="29" t="s">
        <v>329</v>
      </c>
      <c r="B114" s="29" t="s">
        <v>1122</v>
      </c>
      <c r="C114" s="29" t="s">
        <v>1123</v>
      </c>
      <c r="D114" s="29" t="s">
        <v>44</v>
      </c>
      <c r="E114" s="29" t="s">
        <v>692</v>
      </c>
      <c r="F114" s="29" t="s">
        <v>331</v>
      </c>
      <c r="G114" s="29" t="s">
        <v>1094</v>
      </c>
      <c r="H114" s="29" t="s">
        <v>1124</v>
      </c>
      <c r="I114" s="29" t="s">
        <v>1063</v>
      </c>
      <c r="J114" s="29" t="s">
        <v>696</v>
      </c>
    </row>
    <row r="115" spans="1:10" x14ac:dyDescent="0.3">
      <c r="A115" s="29" t="s">
        <v>522</v>
      </c>
      <c r="B115" s="29" t="s">
        <v>1125</v>
      </c>
      <c r="C115" s="29" t="s">
        <v>1126</v>
      </c>
      <c r="D115" s="29" t="s">
        <v>1127</v>
      </c>
      <c r="E115" s="29" t="s">
        <v>692</v>
      </c>
      <c r="F115" s="29" t="s">
        <v>1128</v>
      </c>
      <c r="G115" s="29" t="s">
        <v>1129</v>
      </c>
      <c r="H115" s="29" t="s">
        <v>1130</v>
      </c>
      <c r="I115" s="29" t="s">
        <v>1131</v>
      </c>
      <c r="J115" s="29" t="s">
        <v>696</v>
      </c>
    </row>
    <row r="116" spans="1:10" x14ac:dyDescent="0.3">
      <c r="A116" s="29" t="s">
        <v>579</v>
      </c>
      <c r="B116" s="29" t="s">
        <v>1132</v>
      </c>
      <c r="C116" s="29" t="s">
        <v>1133</v>
      </c>
      <c r="D116" s="29" t="s">
        <v>1134</v>
      </c>
      <c r="E116" s="29" t="s">
        <v>692</v>
      </c>
      <c r="F116" s="29" t="s">
        <v>1135</v>
      </c>
      <c r="G116" s="29" t="s">
        <v>1129</v>
      </c>
      <c r="H116" s="29" t="s">
        <v>1136</v>
      </c>
      <c r="I116" s="29" t="s">
        <v>1137</v>
      </c>
      <c r="J116" s="29" t="s">
        <v>696</v>
      </c>
    </row>
    <row r="117" spans="1:10" x14ac:dyDescent="0.3">
      <c r="A117" s="29" t="s">
        <v>6</v>
      </c>
      <c r="B117" s="29" t="s">
        <v>1138</v>
      </c>
      <c r="C117" s="29" t="s">
        <v>1139</v>
      </c>
      <c r="D117" s="29" t="s">
        <v>1140</v>
      </c>
      <c r="E117" s="29" t="s">
        <v>692</v>
      </c>
      <c r="F117" s="29" t="s">
        <v>1135</v>
      </c>
      <c r="G117" s="29" t="s">
        <v>1129</v>
      </c>
      <c r="H117" s="29" t="s">
        <v>1141</v>
      </c>
      <c r="I117" s="29" t="s">
        <v>1137</v>
      </c>
      <c r="J117" s="29" t="s">
        <v>696</v>
      </c>
    </row>
    <row r="118" spans="1:10" x14ac:dyDescent="0.3">
      <c r="A118" s="29" t="s">
        <v>515</v>
      </c>
      <c r="B118" s="29" t="s">
        <v>1142</v>
      </c>
      <c r="C118" s="29" t="s">
        <v>1143</v>
      </c>
      <c r="D118" s="29" t="s">
        <v>1144</v>
      </c>
      <c r="E118" s="29" t="s">
        <v>692</v>
      </c>
      <c r="F118" s="29" t="s">
        <v>1145</v>
      </c>
      <c r="G118" s="29" t="s">
        <v>1129</v>
      </c>
      <c r="H118" s="29" t="s">
        <v>1146</v>
      </c>
      <c r="I118" s="29" t="s">
        <v>1147</v>
      </c>
      <c r="J118" s="29" t="s">
        <v>696</v>
      </c>
    </row>
    <row r="119" spans="1:10" x14ac:dyDescent="0.3">
      <c r="A119" s="29" t="s">
        <v>509</v>
      </c>
      <c r="B119" s="29" t="s">
        <v>1148</v>
      </c>
      <c r="C119" s="29" t="s">
        <v>1149</v>
      </c>
      <c r="D119" s="29" t="s">
        <v>1150</v>
      </c>
      <c r="E119" s="29" t="s">
        <v>692</v>
      </c>
      <c r="F119" s="29" t="s">
        <v>1145</v>
      </c>
      <c r="G119" s="29" t="s">
        <v>1129</v>
      </c>
      <c r="H119" s="29" t="s">
        <v>1146</v>
      </c>
      <c r="I119" s="29" t="s">
        <v>1147</v>
      </c>
      <c r="J119" s="29" t="s">
        <v>696</v>
      </c>
    </row>
    <row r="120" spans="1:10" x14ac:dyDescent="0.3">
      <c r="A120" s="29" t="s">
        <v>603</v>
      </c>
      <c r="B120" s="29" t="s">
        <v>1151</v>
      </c>
      <c r="C120" s="29" t="s">
        <v>664</v>
      </c>
      <c r="D120" s="29" t="s">
        <v>1152</v>
      </c>
      <c r="E120" s="29" t="s">
        <v>692</v>
      </c>
      <c r="F120" s="29" t="s">
        <v>1135</v>
      </c>
      <c r="G120" s="29" t="s">
        <v>1129</v>
      </c>
      <c r="H120" s="29" t="s">
        <v>719</v>
      </c>
      <c r="I120" s="29" t="s">
        <v>1153</v>
      </c>
      <c r="J120" s="29" t="s">
        <v>867</v>
      </c>
    </row>
    <row r="121" spans="1:10" x14ac:dyDescent="0.3">
      <c r="A121" s="29" t="s">
        <v>554</v>
      </c>
      <c r="B121" s="29" t="s">
        <v>1154</v>
      </c>
      <c r="C121" s="29" t="s">
        <v>1155</v>
      </c>
      <c r="D121" s="29" t="s">
        <v>1156</v>
      </c>
      <c r="E121" s="29" t="s">
        <v>692</v>
      </c>
      <c r="F121" s="29" t="s">
        <v>1145</v>
      </c>
      <c r="G121" s="29" t="s">
        <v>1129</v>
      </c>
      <c r="H121" s="29" t="s">
        <v>959</v>
      </c>
      <c r="I121" s="29" t="s">
        <v>1157</v>
      </c>
      <c r="J121" s="29" t="s">
        <v>696</v>
      </c>
    </row>
    <row r="122" spans="1:10" x14ac:dyDescent="0.3">
      <c r="A122" s="29" t="s">
        <v>532</v>
      </c>
      <c r="B122" s="29" t="s">
        <v>1158</v>
      </c>
      <c r="C122" s="29" t="s">
        <v>1159</v>
      </c>
      <c r="D122" s="29" t="s">
        <v>1160</v>
      </c>
      <c r="E122" s="29" t="s">
        <v>692</v>
      </c>
      <c r="F122" s="29" t="s">
        <v>1161</v>
      </c>
      <c r="G122" s="29" t="s">
        <v>1129</v>
      </c>
      <c r="H122" s="29" t="s">
        <v>1162</v>
      </c>
      <c r="I122" s="29" t="s">
        <v>1163</v>
      </c>
      <c r="J122" s="29" t="s">
        <v>696</v>
      </c>
    </row>
    <row r="123" spans="1:10" x14ac:dyDescent="0.3">
      <c r="A123" s="29" t="s">
        <v>541</v>
      </c>
      <c r="B123" s="29" t="s">
        <v>1164</v>
      </c>
      <c r="C123" s="29" t="s">
        <v>1165</v>
      </c>
      <c r="D123" s="29" t="s">
        <v>1166</v>
      </c>
      <c r="E123" s="29" t="s">
        <v>692</v>
      </c>
      <c r="F123" s="29" t="s">
        <v>1167</v>
      </c>
      <c r="G123" s="29" t="s">
        <v>1129</v>
      </c>
      <c r="H123" s="29" t="s">
        <v>772</v>
      </c>
      <c r="I123" s="29" t="s">
        <v>787</v>
      </c>
      <c r="J123" s="29" t="s">
        <v>696</v>
      </c>
    </row>
    <row r="124" spans="1:10" x14ac:dyDescent="0.3">
      <c r="A124" s="29" t="s">
        <v>571</v>
      </c>
      <c r="B124" s="29" t="s">
        <v>1168</v>
      </c>
      <c r="C124" s="29" t="s">
        <v>1169</v>
      </c>
      <c r="D124" s="29" t="s">
        <v>1170</v>
      </c>
      <c r="E124" s="29" t="s">
        <v>692</v>
      </c>
      <c r="F124" s="29" t="s">
        <v>1135</v>
      </c>
      <c r="G124" s="29" t="s">
        <v>1129</v>
      </c>
      <c r="H124" s="29" t="s">
        <v>731</v>
      </c>
      <c r="I124" s="29" t="s">
        <v>1171</v>
      </c>
      <c r="J124" s="29" t="s">
        <v>696</v>
      </c>
    </row>
    <row r="125" spans="1:10" x14ac:dyDescent="0.3">
      <c r="A125" s="29" t="s">
        <v>513</v>
      </c>
      <c r="B125" s="29" t="s">
        <v>1172</v>
      </c>
      <c r="C125" s="29" t="s">
        <v>1173</v>
      </c>
      <c r="D125" s="29" t="s">
        <v>1174</v>
      </c>
      <c r="E125" s="29" t="s">
        <v>692</v>
      </c>
      <c r="F125" s="29" t="s">
        <v>1145</v>
      </c>
      <c r="G125" s="29" t="s">
        <v>1129</v>
      </c>
      <c r="H125" s="29" t="s">
        <v>1146</v>
      </c>
      <c r="I125" s="29" t="s">
        <v>737</v>
      </c>
      <c r="J125" s="29" t="s">
        <v>696</v>
      </c>
    </row>
    <row r="126" spans="1:10" x14ac:dyDescent="0.3">
      <c r="A126" s="29" t="s">
        <v>511</v>
      </c>
      <c r="B126" s="29" t="s">
        <v>1175</v>
      </c>
      <c r="C126" s="29" t="s">
        <v>512</v>
      </c>
      <c r="D126" s="29" t="s">
        <v>1176</v>
      </c>
      <c r="E126" s="29" t="s">
        <v>692</v>
      </c>
      <c r="F126" s="29" t="s">
        <v>1145</v>
      </c>
      <c r="G126" s="29" t="s">
        <v>1129</v>
      </c>
      <c r="H126" s="29" t="s">
        <v>1146</v>
      </c>
      <c r="I126" s="29" t="s">
        <v>737</v>
      </c>
      <c r="J126" s="29" t="s">
        <v>696</v>
      </c>
    </row>
    <row r="127" spans="1:10" x14ac:dyDescent="0.3">
      <c r="A127" s="29" t="s">
        <v>504</v>
      </c>
      <c r="B127" s="29" t="s">
        <v>1177</v>
      </c>
      <c r="C127" s="29" t="s">
        <v>505</v>
      </c>
      <c r="D127" s="29" t="s">
        <v>1176</v>
      </c>
      <c r="E127" s="29" t="s">
        <v>692</v>
      </c>
      <c r="F127" s="29" t="s">
        <v>1145</v>
      </c>
      <c r="G127" s="29" t="s">
        <v>1129</v>
      </c>
      <c r="H127" s="29" t="s">
        <v>1146</v>
      </c>
      <c r="I127" s="29" t="s">
        <v>737</v>
      </c>
      <c r="J127" s="29" t="s">
        <v>696</v>
      </c>
    </row>
    <row r="128" spans="1:10" x14ac:dyDescent="0.3">
      <c r="A128" s="29" t="s">
        <v>507</v>
      </c>
      <c r="B128" s="29" t="s">
        <v>1178</v>
      </c>
      <c r="C128" s="29" t="s">
        <v>1179</v>
      </c>
      <c r="D128" s="29" t="s">
        <v>1174</v>
      </c>
      <c r="E128" s="29" t="s">
        <v>692</v>
      </c>
      <c r="F128" s="29" t="s">
        <v>1145</v>
      </c>
      <c r="G128" s="29" t="s">
        <v>1129</v>
      </c>
      <c r="H128" s="29" t="s">
        <v>1180</v>
      </c>
      <c r="I128" s="29" t="s">
        <v>737</v>
      </c>
      <c r="J128" s="29" t="s">
        <v>696</v>
      </c>
    </row>
    <row r="129" spans="1:10" x14ac:dyDescent="0.3">
      <c r="A129" s="29" t="s">
        <v>551</v>
      </c>
      <c r="B129" s="29" t="s">
        <v>1181</v>
      </c>
      <c r="C129" s="29" t="s">
        <v>1182</v>
      </c>
      <c r="D129" s="29" t="s">
        <v>1183</v>
      </c>
      <c r="E129" s="29" t="s">
        <v>692</v>
      </c>
      <c r="F129" s="29" t="s">
        <v>1184</v>
      </c>
      <c r="G129" s="29" t="s">
        <v>1129</v>
      </c>
      <c r="H129" s="29" t="s">
        <v>1185</v>
      </c>
      <c r="I129" s="29" t="s">
        <v>1186</v>
      </c>
      <c r="J129" s="29" t="s">
        <v>696</v>
      </c>
    </row>
    <row r="130" spans="1:10" x14ac:dyDescent="0.3">
      <c r="A130" s="29" t="s">
        <v>563</v>
      </c>
      <c r="B130" s="29" t="s">
        <v>1187</v>
      </c>
      <c r="C130" s="29" t="s">
        <v>1188</v>
      </c>
      <c r="D130" s="29" t="s">
        <v>1189</v>
      </c>
      <c r="E130" s="29" t="s">
        <v>692</v>
      </c>
      <c r="F130" s="29" t="s">
        <v>1190</v>
      </c>
      <c r="G130" s="29" t="s">
        <v>1129</v>
      </c>
      <c r="H130" s="29" t="s">
        <v>844</v>
      </c>
      <c r="I130" s="29" t="s">
        <v>1191</v>
      </c>
      <c r="J130" s="29" t="s">
        <v>696</v>
      </c>
    </row>
    <row r="131" spans="1:10" x14ac:dyDescent="0.3">
      <c r="A131" s="29" t="s">
        <v>557</v>
      </c>
      <c r="B131" s="29" t="s">
        <v>1192</v>
      </c>
      <c r="C131" s="29" t="s">
        <v>1193</v>
      </c>
      <c r="D131" s="29" t="s">
        <v>1194</v>
      </c>
      <c r="E131" s="29" t="s">
        <v>692</v>
      </c>
      <c r="F131" s="29" t="s">
        <v>1195</v>
      </c>
      <c r="G131" s="29" t="s">
        <v>1129</v>
      </c>
      <c r="H131" s="29" t="s">
        <v>1196</v>
      </c>
      <c r="I131" s="29" t="s">
        <v>1197</v>
      </c>
      <c r="J131" s="29" t="s">
        <v>696</v>
      </c>
    </row>
    <row r="132" spans="1:10" x14ac:dyDescent="0.3">
      <c r="A132" s="29" t="s">
        <v>560</v>
      </c>
      <c r="B132" s="29" t="s">
        <v>1198</v>
      </c>
      <c r="C132" s="29" t="s">
        <v>1199</v>
      </c>
      <c r="D132" s="29" t="s">
        <v>1194</v>
      </c>
      <c r="E132" s="29" t="s">
        <v>692</v>
      </c>
      <c r="F132" s="29" t="s">
        <v>1195</v>
      </c>
      <c r="G132" s="29" t="s">
        <v>1129</v>
      </c>
      <c r="H132" s="29" t="s">
        <v>1200</v>
      </c>
      <c r="I132" s="29" t="s">
        <v>1197</v>
      </c>
      <c r="J132" s="29" t="s">
        <v>696</v>
      </c>
    </row>
    <row r="133" spans="1:10" x14ac:dyDescent="0.3">
      <c r="A133" s="29" t="s">
        <v>538</v>
      </c>
      <c r="B133" s="29" t="s">
        <v>1201</v>
      </c>
      <c r="C133" s="29" t="s">
        <v>1202</v>
      </c>
      <c r="D133" s="29" t="s">
        <v>1203</v>
      </c>
      <c r="E133" s="29" t="s">
        <v>692</v>
      </c>
      <c r="F133" s="29" t="s">
        <v>1167</v>
      </c>
      <c r="G133" s="29" t="s">
        <v>1129</v>
      </c>
      <c r="H133" s="29" t="s">
        <v>1204</v>
      </c>
      <c r="I133" s="29" t="s">
        <v>707</v>
      </c>
      <c r="J133" s="29" t="s">
        <v>696</v>
      </c>
    </row>
    <row r="134" spans="1:10" x14ac:dyDescent="0.3">
      <c r="A134" s="29" t="s">
        <v>604</v>
      </c>
      <c r="B134" s="29" t="s">
        <v>1205</v>
      </c>
      <c r="C134" s="29" t="s">
        <v>1206</v>
      </c>
      <c r="D134" s="29" t="s">
        <v>1207</v>
      </c>
      <c r="E134" s="29" t="s">
        <v>692</v>
      </c>
      <c r="F134" s="29" t="s">
        <v>1128</v>
      </c>
      <c r="G134" s="29" t="s">
        <v>1129</v>
      </c>
      <c r="H134" s="29" t="s">
        <v>884</v>
      </c>
      <c r="I134" s="29" t="s">
        <v>1208</v>
      </c>
      <c r="J134" s="29" t="s">
        <v>696</v>
      </c>
    </row>
    <row r="135" spans="1:10" x14ac:dyDescent="0.3">
      <c r="A135" s="29" t="s">
        <v>529</v>
      </c>
      <c r="B135" s="29" t="s">
        <v>1209</v>
      </c>
      <c r="C135" s="29" t="s">
        <v>1210</v>
      </c>
      <c r="D135" s="29" t="s">
        <v>1211</v>
      </c>
      <c r="E135" s="29" t="s">
        <v>692</v>
      </c>
      <c r="F135" s="29" t="s">
        <v>1135</v>
      </c>
      <c r="G135" s="29" t="s">
        <v>1129</v>
      </c>
      <c r="H135" s="29" t="s">
        <v>1212</v>
      </c>
      <c r="I135" s="29" t="s">
        <v>801</v>
      </c>
      <c r="J135" s="29" t="s">
        <v>696</v>
      </c>
    </row>
    <row r="136" spans="1:10" x14ac:dyDescent="0.3">
      <c r="A136" s="29" t="s">
        <v>535</v>
      </c>
      <c r="B136" s="29" t="s">
        <v>1213</v>
      </c>
      <c r="C136" s="29" t="s">
        <v>536</v>
      </c>
      <c r="D136" s="29" t="s">
        <v>1214</v>
      </c>
      <c r="E136" s="29" t="s">
        <v>692</v>
      </c>
      <c r="F136" s="29" t="s">
        <v>1215</v>
      </c>
      <c r="G136" s="29" t="s">
        <v>1129</v>
      </c>
      <c r="H136" s="29" t="s">
        <v>1216</v>
      </c>
      <c r="I136" s="29" t="s">
        <v>1217</v>
      </c>
      <c r="J136" s="29" t="s">
        <v>696</v>
      </c>
    </row>
    <row r="137" spans="1:10" x14ac:dyDescent="0.3">
      <c r="A137" s="29" t="s">
        <v>517</v>
      </c>
      <c r="B137" s="29" t="s">
        <v>1218</v>
      </c>
      <c r="C137" s="29" t="s">
        <v>1219</v>
      </c>
      <c r="D137" s="29" t="s">
        <v>962</v>
      </c>
      <c r="E137" s="29" t="s">
        <v>692</v>
      </c>
      <c r="F137" s="29" t="s">
        <v>519</v>
      </c>
      <c r="G137" s="29" t="s">
        <v>1129</v>
      </c>
      <c r="H137" s="29" t="s">
        <v>1220</v>
      </c>
      <c r="I137" s="29" t="s">
        <v>1221</v>
      </c>
      <c r="J137" s="29" t="s">
        <v>696</v>
      </c>
    </row>
    <row r="138" spans="1:10" x14ac:dyDescent="0.3">
      <c r="A138" s="29" t="s">
        <v>605</v>
      </c>
      <c r="B138" s="29" t="s">
        <v>1222</v>
      </c>
      <c r="C138" s="29" t="s">
        <v>1223</v>
      </c>
      <c r="D138" s="29" t="s">
        <v>1224</v>
      </c>
      <c r="E138" s="29" t="s">
        <v>692</v>
      </c>
      <c r="F138" s="29" t="s">
        <v>1167</v>
      </c>
      <c r="G138" s="29" t="s">
        <v>1129</v>
      </c>
      <c r="H138" s="29" t="s">
        <v>1225</v>
      </c>
      <c r="I138" s="29" t="s">
        <v>964</v>
      </c>
      <c r="J138" s="29" t="s">
        <v>696</v>
      </c>
    </row>
    <row r="139" spans="1:10" x14ac:dyDescent="0.3">
      <c r="A139" s="29" t="s">
        <v>570</v>
      </c>
      <c r="B139" s="29" t="s">
        <v>1226</v>
      </c>
      <c r="C139" s="29" t="s">
        <v>1227</v>
      </c>
      <c r="D139" s="29" t="s">
        <v>1228</v>
      </c>
      <c r="E139" s="29" t="s">
        <v>692</v>
      </c>
      <c r="F139" s="29" t="s">
        <v>1167</v>
      </c>
      <c r="G139" s="29" t="s">
        <v>1129</v>
      </c>
      <c r="H139" s="29" t="s">
        <v>1229</v>
      </c>
      <c r="I139" s="29" t="s">
        <v>1230</v>
      </c>
      <c r="J139" s="29" t="s">
        <v>696</v>
      </c>
    </row>
    <row r="140" spans="1:10" x14ac:dyDescent="0.3">
      <c r="A140" s="29" t="s">
        <v>607</v>
      </c>
      <c r="B140" s="29" t="s">
        <v>1231</v>
      </c>
      <c r="C140" s="29" t="s">
        <v>1232</v>
      </c>
      <c r="D140" s="29" t="s">
        <v>1233</v>
      </c>
      <c r="E140" s="29" t="s">
        <v>692</v>
      </c>
      <c r="F140" s="29" t="s">
        <v>578</v>
      </c>
      <c r="G140" s="29" t="s">
        <v>1129</v>
      </c>
      <c r="H140" s="29" t="s">
        <v>1234</v>
      </c>
      <c r="I140" s="29" t="s">
        <v>1235</v>
      </c>
      <c r="J140" s="29" t="s">
        <v>696</v>
      </c>
    </row>
    <row r="141" spans="1:10" x14ac:dyDescent="0.3">
      <c r="A141" s="29" t="s">
        <v>566</v>
      </c>
      <c r="B141" s="29" t="s">
        <v>1236</v>
      </c>
      <c r="C141" s="29" t="s">
        <v>567</v>
      </c>
      <c r="D141" s="29" t="s">
        <v>1237</v>
      </c>
      <c r="E141" s="29" t="s">
        <v>692</v>
      </c>
      <c r="F141" s="29" t="s">
        <v>1238</v>
      </c>
      <c r="G141" s="29" t="s">
        <v>1129</v>
      </c>
      <c r="H141" s="29" t="s">
        <v>820</v>
      </c>
      <c r="I141" s="29" t="s">
        <v>1239</v>
      </c>
      <c r="J141" s="29" t="s">
        <v>696</v>
      </c>
    </row>
    <row r="142" spans="1:10" x14ac:dyDescent="0.3">
      <c r="A142" s="29" t="s">
        <v>544</v>
      </c>
      <c r="B142" s="29" t="s">
        <v>1240</v>
      </c>
      <c r="C142" s="29" t="s">
        <v>1241</v>
      </c>
      <c r="D142" s="29" t="s">
        <v>1242</v>
      </c>
      <c r="E142" s="29" t="s">
        <v>692</v>
      </c>
      <c r="F142" s="29" t="s">
        <v>1167</v>
      </c>
      <c r="G142" s="29" t="s">
        <v>1129</v>
      </c>
      <c r="H142" s="29" t="s">
        <v>1243</v>
      </c>
      <c r="I142" s="29" t="s">
        <v>1244</v>
      </c>
      <c r="J142" s="29" t="s">
        <v>696</v>
      </c>
    </row>
    <row r="143" spans="1:10" x14ac:dyDescent="0.3">
      <c r="A143" s="29" t="s">
        <v>608</v>
      </c>
      <c r="B143" s="29" t="s">
        <v>1245</v>
      </c>
      <c r="C143" s="29" t="s">
        <v>1246</v>
      </c>
      <c r="D143" s="29" t="s">
        <v>1242</v>
      </c>
      <c r="E143" s="29" t="s">
        <v>692</v>
      </c>
      <c r="F143" s="29" t="s">
        <v>1167</v>
      </c>
      <c r="G143" s="29" t="s">
        <v>1129</v>
      </c>
      <c r="H143" s="29" t="s">
        <v>1247</v>
      </c>
      <c r="I143" s="29" t="s">
        <v>1248</v>
      </c>
      <c r="J143" s="29" t="s">
        <v>696</v>
      </c>
    </row>
    <row r="144" spans="1:10" x14ac:dyDescent="0.3">
      <c r="A144" s="29" t="s">
        <v>520</v>
      </c>
      <c r="B144" s="29" t="s">
        <v>1249</v>
      </c>
      <c r="C144" s="29" t="s">
        <v>521</v>
      </c>
      <c r="D144" s="29" t="s">
        <v>1250</v>
      </c>
      <c r="E144" s="29" t="s">
        <v>692</v>
      </c>
      <c r="F144" s="29" t="s">
        <v>1145</v>
      </c>
      <c r="G144" s="29" t="s">
        <v>1129</v>
      </c>
      <c r="H144" s="29" t="s">
        <v>1251</v>
      </c>
      <c r="I144" s="29" t="s">
        <v>914</v>
      </c>
      <c r="J144" s="29" t="s">
        <v>696</v>
      </c>
    </row>
    <row r="145" spans="1:10" x14ac:dyDescent="0.3">
      <c r="A145" s="29" t="s">
        <v>549</v>
      </c>
      <c r="B145" s="29" t="s">
        <v>1252</v>
      </c>
      <c r="C145" s="29" t="s">
        <v>1253</v>
      </c>
      <c r="D145" s="29" t="s">
        <v>1207</v>
      </c>
      <c r="E145" s="29" t="s">
        <v>692</v>
      </c>
      <c r="F145" s="29" t="s">
        <v>1254</v>
      </c>
      <c r="G145" s="29" t="s">
        <v>1129</v>
      </c>
      <c r="H145" s="29" t="s">
        <v>1255</v>
      </c>
      <c r="I145" s="29" t="s">
        <v>1256</v>
      </c>
      <c r="J145" s="29" t="s">
        <v>696</v>
      </c>
    </row>
    <row r="146" spans="1:10" x14ac:dyDescent="0.3">
      <c r="A146" s="29" t="s">
        <v>526</v>
      </c>
      <c r="B146" s="29" t="s">
        <v>1257</v>
      </c>
      <c r="C146" s="29" t="s">
        <v>1258</v>
      </c>
      <c r="D146" s="29" t="s">
        <v>1207</v>
      </c>
      <c r="E146" s="29" t="s">
        <v>692</v>
      </c>
      <c r="F146" s="29" t="s">
        <v>1254</v>
      </c>
      <c r="G146" s="29" t="s">
        <v>1129</v>
      </c>
      <c r="H146" s="29" t="s">
        <v>726</v>
      </c>
      <c r="I146" s="29" t="s">
        <v>1063</v>
      </c>
      <c r="J146" s="29" t="s">
        <v>696</v>
      </c>
    </row>
    <row r="147" spans="1:10" x14ac:dyDescent="0.3">
      <c r="A147" s="29" t="s">
        <v>573</v>
      </c>
      <c r="B147" s="29" t="s">
        <v>1259</v>
      </c>
      <c r="C147" s="29" t="s">
        <v>1260</v>
      </c>
      <c r="D147" s="29" t="s">
        <v>1250</v>
      </c>
      <c r="E147" s="29" t="s">
        <v>692</v>
      </c>
      <c r="F147" s="29" t="s">
        <v>1135</v>
      </c>
      <c r="G147" s="29" t="s">
        <v>1129</v>
      </c>
      <c r="H147" s="29" t="s">
        <v>963</v>
      </c>
      <c r="I147" s="29" t="s">
        <v>1261</v>
      </c>
      <c r="J147" s="29" t="s">
        <v>696</v>
      </c>
    </row>
    <row r="148" spans="1:10" x14ac:dyDescent="0.3">
      <c r="A148" s="29" t="s">
        <v>575</v>
      </c>
      <c r="B148" s="29" t="s">
        <v>1262</v>
      </c>
      <c r="C148" s="29" t="s">
        <v>1260</v>
      </c>
      <c r="D148" s="29" t="s">
        <v>1250</v>
      </c>
      <c r="E148" s="29" t="s">
        <v>692</v>
      </c>
      <c r="F148" s="29" t="s">
        <v>1135</v>
      </c>
      <c r="G148" s="29" t="s">
        <v>1129</v>
      </c>
      <c r="H148" s="29" t="s">
        <v>963</v>
      </c>
      <c r="I148" s="29" t="s">
        <v>1261</v>
      </c>
      <c r="J148" s="29" t="s">
        <v>696</v>
      </c>
    </row>
    <row r="149" spans="1:10" x14ac:dyDescent="0.3">
      <c r="A149" s="29" t="s">
        <v>609</v>
      </c>
      <c r="B149" s="29" t="s">
        <v>1263</v>
      </c>
      <c r="C149" s="29" t="s">
        <v>1264</v>
      </c>
      <c r="D149" s="29" t="s">
        <v>1265</v>
      </c>
      <c r="E149" s="29" t="s">
        <v>692</v>
      </c>
      <c r="F149" s="29" t="s">
        <v>460</v>
      </c>
      <c r="G149" s="29" t="s">
        <v>744</v>
      </c>
      <c r="H149" s="29" t="s">
        <v>1116</v>
      </c>
      <c r="I149" s="29" t="s">
        <v>964</v>
      </c>
      <c r="J149" s="29" t="s">
        <v>696</v>
      </c>
    </row>
    <row r="150" spans="1:10" x14ac:dyDescent="0.3">
      <c r="A150" s="29" t="s">
        <v>610</v>
      </c>
      <c r="B150" s="29" t="s">
        <v>1266</v>
      </c>
      <c r="C150" s="29" t="s">
        <v>1267</v>
      </c>
      <c r="D150" s="29" t="s">
        <v>1268</v>
      </c>
      <c r="E150" s="29" t="s">
        <v>692</v>
      </c>
      <c r="F150" s="29" t="s">
        <v>1269</v>
      </c>
      <c r="G150" s="29" t="s">
        <v>744</v>
      </c>
      <c r="H150" s="29" t="s">
        <v>840</v>
      </c>
      <c r="I150" s="29" t="s">
        <v>1270</v>
      </c>
      <c r="J150" s="29" t="s">
        <v>696</v>
      </c>
    </row>
    <row r="151" spans="1:10" x14ac:dyDescent="0.3">
      <c r="A151" s="29" t="s">
        <v>138</v>
      </c>
      <c r="B151" s="29" t="s">
        <v>1271</v>
      </c>
      <c r="C151" s="29" t="s">
        <v>1272</v>
      </c>
      <c r="D151" s="29" t="s">
        <v>43</v>
      </c>
      <c r="E151" s="29" t="s">
        <v>692</v>
      </c>
      <c r="F151" s="29" t="s">
        <v>140</v>
      </c>
      <c r="G151" s="29" t="s">
        <v>47</v>
      </c>
      <c r="H151" s="29" t="s">
        <v>1273</v>
      </c>
      <c r="I151" s="29" t="s">
        <v>1274</v>
      </c>
      <c r="J151" s="29" t="s">
        <v>696</v>
      </c>
    </row>
    <row r="152" spans="1:10" x14ac:dyDescent="0.3">
      <c r="A152" s="29" t="s">
        <v>405</v>
      </c>
      <c r="B152" s="29" t="s">
        <v>1275</v>
      </c>
      <c r="C152" s="29" t="s">
        <v>1276</v>
      </c>
      <c r="D152" s="29" t="s">
        <v>1277</v>
      </c>
      <c r="E152" s="29" t="s">
        <v>692</v>
      </c>
      <c r="F152" s="29" t="s">
        <v>381</v>
      </c>
      <c r="G152" s="29" t="s">
        <v>825</v>
      </c>
      <c r="H152" s="29" t="s">
        <v>1278</v>
      </c>
      <c r="I152" s="29" t="s">
        <v>1279</v>
      </c>
      <c r="J152" s="29" t="s">
        <v>696</v>
      </c>
    </row>
    <row r="153" spans="1:10" x14ac:dyDescent="0.3">
      <c r="A153" s="29" t="s">
        <v>611</v>
      </c>
      <c r="B153" s="29" t="s">
        <v>1280</v>
      </c>
      <c r="C153" s="29" t="s">
        <v>1281</v>
      </c>
      <c r="D153" s="29" t="s">
        <v>1282</v>
      </c>
      <c r="E153" s="29" t="s">
        <v>692</v>
      </c>
      <c r="F153" s="29" t="s">
        <v>381</v>
      </c>
      <c r="G153" s="29" t="s">
        <v>825</v>
      </c>
      <c r="H153" s="29" t="s">
        <v>1278</v>
      </c>
      <c r="I153" s="29" t="s">
        <v>1279</v>
      </c>
      <c r="J153" s="29" t="s">
        <v>696</v>
      </c>
    </row>
    <row r="154" spans="1:10" x14ac:dyDescent="0.3">
      <c r="A154" s="29" t="s">
        <v>439</v>
      </c>
      <c r="B154" s="29" t="s">
        <v>1283</v>
      </c>
      <c r="C154" s="29" t="s">
        <v>1284</v>
      </c>
      <c r="D154" s="29" t="s">
        <v>1285</v>
      </c>
      <c r="E154" s="29" t="s">
        <v>692</v>
      </c>
      <c r="F154" s="29" t="s">
        <v>381</v>
      </c>
      <c r="G154" s="29" t="s">
        <v>777</v>
      </c>
      <c r="H154" s="29" t="s">
        <v>1278</v>
      </c>
      <c r="I154" s="29" t="s">
        <v>1279</v>
      </c>
      <c r="J154" s="29" t="s">
        <v>696</v>
      </c>
    </row>
    <row r="155" spans="1:10" x14ac:dyDescent="0.3">
      <c r="A155" s="29" t="s">
        <v>441</v>
      </c>
      <c r="B155" s="29" t="s">
        <v>1286</v>
      </c>
      <c r="C155" s="29" t="s">
        <v>1287</v>
      </c>
      <c r="D155" s="29" t="s">
        <v>1288</v>
      </c>
      <c r="E155" s="29" t="s">
        <v>692</v>
      </c>
      <c r="F155" s="29" t="s">
        <v>381</v>
      </c>
      <c r="G155" s="29" t="s">
        <v>777</v>
      </c>
      <c r="H155" s="29" t="s">
        <v>1278</v>
      </c>
      <c r="I155" s="29" t="s">
        <v>1279</v>
      </c>
      <c r="J155" s="29" t="s">
        <v>696</v>
      </c>
    </row>
    <row r="156" spans="1:10" x14ac:dyDescent="0.3">
      <c r="A156" s="29" t="s">
        <v>443</v>
      </c>
      <c r="B156" s="29" t="s">
        <v>1289</v>
      </c>
      <c r="C156" s="29" t="s">
        <v>1290</v>
      </c>
      <c r="D156" s="29" t="s">
        <v>1291</v>
      </c>
      <c r="E156" s="29" t="s">
        <v>692</v>
      </c>
      <c r="F156" s="29" t="s">
        <v>381</v>
      </c>
      <c r="G156" s="29" t="s">
        <v>777</v>
      </c>
      <c r="H156" s="29" t="s">
        <v>1278</v>
      </c>
      <c r="I156" s="29" t="s">
        <v>1279</v>
      </c>
      <c r="J156" s="29" t="s">
        <v>696</v>
      </c>
    </row>
    <row r="157" spans="1:10" x14ac:dyDescent="0.3">
      <c r="A157" s="29" t="s">
        <v>379</v>
      </c>
      <c r="B157" s="29" t="s">
        <v>1292</v>
      </c>
      <c r="C157" s="29" t="s">
        <v>1293</v>
      </c>
      <c r="D157" s="29" t="s">
        <v>1294</v>
      </c>
      <c r="E157" s="29" t="s">
        <v>692</v>
      </c>
      <c r="F157" s="29" t="s">
        <v>381</v>
      </c>
      <c r="G157" s="29" t="s">
        <v>919</v>
      </c>
      <c r="H157" s="29" t="s">
        <v>1278</v>
      </c>
      <c r="I157" s="29" t="s">
        <v>1279</v>
      </c>
      <c r="J157" s="29" t="s">
        <v>696</v>
      </c>
    </row>
    <row r="158" spans="1:10" x14ac:dyDescent="0.3">
      <c r="A158" s="29" t="s">
        <v>382</v>
      </c>
      <c r="B158" s="29" t="s">
        <v>1295</v>
      </c>
      <c r="C158" s="29" t="s">
        <v>1296</v>
      </c>
      <c r="D158" s="29" t="s">
        <v>1297</v>
      </c>
      <c r="E158" s="29" t="s">
        <v>692</v>
      </c>
      <c r="F158" s="29" t="s">
        <v>381</v>
      </c>
      <c r="G158" s="29" t="s">
        <v>919</v>
      </c>
      <c r="H158" s="29" t="s">
        <v>1278</v>
      </c>
      <c r="I158" s="29" t="s">
        <v>1279</v>
      </c>
      <c r="J158" s="29" t="s">
        <v>696</v>
      </c>
    </row>
    <row r="159" spans="1:10" x14ac:dyDescent="0.3">
      <c r="A159" s="29" t="s">
        <v>613</v>
      </c>
      <c r="B159" s="29" t="s">
        <v>1298</v>
      </c>
      <c r="C159" s="29" t="s">
        <v>1299</v>
      </c>
      <c r="D159" s="29" t="s">
        <v>1300</v>
      </c>
      <c r="E159" s="29" t="s">
        <v>692</v>
      </c>
      <c r="F159" s="29" t="s">
        <v>381</v>
      </c>
      <c r="G159" s="29" t="s">
        <v>744</v>
      </c>
      <c r="H159" s="29" t="s">
        <v>1278</v>
      </c>
      <c r="I159" s="29" t="s">
        <v>1279</v>
      </c>
      <c r="J159" s="29" t="s">
        <v>696</v>
      </c>
    </row>
    <row r="160" spans="1:10" x14ac:dyDescent="0.3">
      <c r="A160" s="29" t="s">
        <v>614</v>
      </c>
      <c r="B160" s="29" t="s">
        <v>1301</v>
      </c>
      <c r="C160" s="29" t="s">
        <v>1302</v>
      </c>
      <c r="D160" s="29" t="s">
        <v>1303</v>
      </c>
      <c r="E160" s="29" t="s">
        <v>692</v>
      </c>
      <c r="F160" s="29" t="s">
        <v>381</v>
      </c>
      <c r="G160" s="29" t="s">
        <v>744</v>
      </c>
      <c r="H160" s="29" t="s">
        <v>1278</v>
      </c>
      <c r="I160" s="29" t="s">
        <v>1279</v>
      </c>
      <c r="J160" s="29" t="s">
        <v>696</v>
      </c>
    </row>
    <row r="161" spans="1:10" x14ac:dyDescent="0.3">
      <c r="A161" s="29" t="s">
        <v>615</v>
      </c>
      <c r="B161" s="29" t="s">
        <v>1304</v>
      </c>
      <c r="C161" s="29" t="s">
        <v>1305</v>
      </c>
      <c r="D161" s="29" t="s">
        <v>1306</v>
      </c>
      <c r="E161" s="29" t="s">
        <v>692</v>
      </c>
      <c r="F161" s="29" t="s">
        <v>381</v>
      </c>
      <c r="G161" s="29" t="s">
        <v>744</v>
      </c>
      <c r="H161" s="29" t="s">
        <v>1278</v>
      </c>
      <c r="I161" s="29" t="s">
        <v>1279</v>
      </c>
      <c r="J161" s="29" t="s">
        <v>696</v>
      </c>
    </row>
    <row r="162" spans="1:10" x14ac:dyDescent="0.3">
      <c r="A162" s="29" t="s">
        <v>612</v>
      </c>
      <c r="B162" s="29" t="s">
        <v>1307</v>
      </c>
      <c r="C162" s="29" t="s">
        <v>1308</v>
      </c>
      <c r="D162" s="29" t="s">
        <v>1309</v>
      </c>
      <c r="E162" s="29" t="s">
        <v>692</v>
      </c>
      <c r="F162" s="29" t="s">
        <v>381</v>
      </c>
      <c r="G162" s="29" t="s">
        <v>1094</v>
      </c>
      <c r="H162" s="29" t="s">
        <v>1278</v>
      </c>
      <c r="I162" s="29" t="s">
        <v>1279</v>
      </c>
      <c r="J162" s="29" t="s">
        <v>696</v>
      </c>
    </row>
    <row r="163" spans="1:10" x14ac:dyDescent="0.3">
      <c r="A163" s="29" t="s">
        <v>414</v>
      </c>
      <c r="B163" s="29" t="s">
        <v>1310</v>
      </c>
      <c r="C163" s="29" t="s">
        <v>1311</v>
      </c>
      <c r="D163" s="29" t="s">
        <v>1312</v>
      </c>
      <c r="E163" s="29" t="s">
        <v>692</v>
      </c>
      <c r="F163" s="29" t="s">
        <v>381</v>
      </c>
      <c r="G163" s="29" t="s">
        <v>1094</v>
      </c>
      <c r="H163" s="29" t="s">
        <v>1278</v>
      </c>
      <c r="I163" s="29" t="s">
        <v>1279</v>
      </c>
      <c r="J163" s="29" t="s">
        <v>696</v>
      </c>
    </row>
    <row r="164" spans="1:10" x14ac:dyDescent="0.3">
      <c r="A164" s="29" t="s">
        <v>546</v>
      </c>
      <c r="B164" s="29" t="s">
        <v>1313</v>
      </c>
      <c r="C164" s="29" t="s">
        <v>1314</v>
      </c>
      <c r="D164" s="29" t="s">
        <v>1315</v>
      </c>
      <c r="E164" s="29" t="s">
        <v>692</v>
      </c>
      <c r="F164" s="29" t="s">
        <v>381</v>
      </c>
      <c r="G164" s="29" t="s">
        <v>1129</v>
      </c>
      <c r="H164" s="29" t="s">
        <v>1316</v>
      </c>
      <c r="I164" s="29" t="s">
        <v>1279</v>
      </c>
      <c r="J164" s="29" t="s">
        <v>696</v>
      </c>
    </row>
    <row r="165" spans="1:10" x14ac:dyDescent="0.3">
      <c r="A165" s="29" t="s">
        <v>616</v>
      </c>
      <c r="B165" s="29" t="s">
        <v>1317</v>
      </c>
      <c r="C165" s="29" t="s">
        <v>1318</v>
      </c>
      <c r="D165" s="29" t="s">
        <v>1319</v>
      </c>
      <c r="E165" s="29" t="s">
        <v>692</v>
      </c>
      <c r="F165" s="29" t="s">
        <v>809</v>
      </c>
      <c r="G165" s="29" t="s">
        <v>744</v>
      </c>
      <c r="H165" s="29" t="s">
        <v>1320</v>
      </c>
      <c r="I165" s="29" t="s">
        <v>891</v>
      </c>
      <c r="J165" s="29" t="s">
        <v>696</v>
      </c>
    </row>
    <row r="166" spans="1:10" x14ac:dyDescent="0.3">
      <c r="A166" s="29" t="s">
        <v>617</v>
      </c>
      <c r="B166" s="29" t="s">
        <v>1321</v>
      </c>
      <c r="C166" s="29" t="s">
        <v>1322</v>
      </c>
      <c r="D166" s="29" t="s">
        <v>1323</v>
      </c>
      <c r="E166" s="29" t="s">
        <v>692</v>
      </c>
      <c r="F166" s="29" t="s">
        <v>809</v>
      </c>
      <c r="G166" s="29" t="s">
        <v>744</v>
      </c>
      <c r="H166" s="29" t="s">
        <v>1324</v>
      </c>
      <c r="I166" s="29" t="s">
        <v>891</v>
      </c>
      <c r="J166" s="29" t="s">
        <v>696</v>
      </c>
    </row>
    <row r="167" spans="1:10" x14ac:dyDescent="0.3">
      <c r="A167" s="29" t="s">
        <v>102</v>
      </c>
      <c r="B167" s="29" t="s">
        <v>1325</v>
      </c>
      <c r="C167" s="29" t="s">
        <v>1326</v>
      </c>
      <c r="D167" s="29" t="s">
        <v>799</v>
      </c>
      <c r="E167" s="29" t="s">
        <v>692</v>
      </c>
      <c r="F167" s="29" t="s">
        <v>85</v>
      </c>
      <c r="G167" s="29" t="s">
        <v>47</v>
      </c>
      <c r="H167" s="29" t="s">
        <v>1327</v>
      </c>
      <c r="I167" s="29" t="s">
        <v>1328</v>
      </c>
      <c r="J167" s="29" t="s">
        <v>696</v>
      </c>
    </row>
    <row r="168" spans="1:10" x14ac:dyDescent="0.3">
      <c r="A168" s="29" t="s">
        <v>95</v>
      </c>
      <c r="B168" s="29" t="s">
        <v>1329</v>
      </c>
      <c r="C168" s="29" t="s">
        <v>1330</v>
      </c>
      <c r="D168" s="29" t="s">
        <v>930</v>
      </c>
      <c r="E168" s="29" t="s">
        <v>692</v>
      </c>
      <c r="F168" s="29" t="s">
        <v>85</v>
      </c>
      <c r="G168" s="29" t="s">
        <v>47</v>
      </c>
      <c r="H168" s="29" t="s">
        <v>1331</v>
      </c>
      <c r="I168" s="29" t="s">
        <v>1332</v>
      </c>
      <c r="J168" s="29" t="s">
        <v>696</v>
      </c>
    </row>
    <row r="169" spans="1:10" x14ac:dyDescent="0.3">
      <c r="A169" s="29" t="s">
        <v>90</v>
      </c>
      <c r="B169" s="29" t="s">
        <v>1333</v>
      </c>
      <c r="C169" s="29" t="s">
        <v>1334</v>
      </c>
      <c r="D169" s="29" t="s">
        <v>1335</v>
      </c>
      <c r="E169" s="29" t="s">
        <v>692</v>
      </c>
      <c r="F169" s="29" t="s">
        <v>1336</v>
      </c>
      <c r="G169" s="29" t="s">
        <v>47</v>
      </c>
      <c r="H169" s="29" t="s">
        <v>1337</v>
      </c>
      <c r="I169" s="29" t="s">
        <v>1338</v>
      </c>
      <c r="J169" s="29" t="s">
        <v>696</v>
      </c>
    </row>
    <row r="170" spans="1:10" x14ac:dyDescent="0.3">
      <c r="A170" s="29" t="s">
        <v>80</v>
      </c>
      <c r="B170" s="29" t="s">
        <v>1339</v>
      </c>
      <c r="C170" s="29" t="s">
        <v>1340</v>
      </c>
      <c r="D170" s="29" t="s">
        <v>1341</v>
      </c>
      <c r="E170" s="29" t="s">
        <v>692</v>
      </c>
      <c r="F170" s="29" t="s">
        <v>1336</v>
      </c>
      <c r="G170" s="29" t="s">
        <v>47</v>
      </c>
      <c r="H170" s="29" t="s">
        <v>1342</v>
      </c>
      <c r="I170" s="29" t="s">
        <v>1343</v>
      </c>
      <c r="J170" s="29" t="s">
        <v>696</v>
      </c>
    </row>
    <row r="171" spans="1:10" x14ac:dyDescent="0.3">
      <c r="A171" s="29" t="s">
        <v>421</v>
      </c>
      <c r="B171" s="29" t="s">
        <v>1344</v>
      </c>
      <c r="C171" s="29" t="s">
        <v>1345</v>
      </c>
      <c r="D171" s="29" t="s">
        <v>1346</v>
      </c>
      <c r="E171" s="29" t="s">
        <v>692</v>
      </c>
      <c r="F171" s="29" t="s">
        <v>219</v>
      </c>
      <c r="G171" s="29" t="s">
        <v>1347</v>
      </c>
      <c r="H171" s="29" t="s">
        <v>1348</v>
      </c>
      <c r="I171" s="29" t="s">
        <v>1349</v>
      </c>
      <c r="J171" s="29" t="s">
        <v>696</v>
      </c>
    </row>
    <row r="172" spans="1:10" x14ac:dyDescent="0.3">
      <c r="A172" s="29" t="s">
        <v>220</v>
      </c>
      <c r="B172" s="29" t="s">
        <v>1350</v>
      </c>
      <c r="C172" s="29" t="s">
        <v>221</v>
      </c>
      <c r="D172" s="29" t="s">
        <v>698</v>
      </c>
      <c r="E172" s="29" t="s">
        <v>692</v>
      </c>
      <c r="F172" s="29" t="s">
        <v>219</v>
      </c>
      <c r="G172" s="29" t="s">
        <v>1347</v>
      </c>
      <c r="H172" s="29" t="s">
        <v>815</v>
      </c>
      <c r="I172" s="29" t="s">
        <v>816</v>
      </c>
      <c r="J172" s="29" t="s">
        <v>696</v>
      </c>
    </row>
    <row r="173" spans="1:10" x14ac:dyDescent="0.3">
      <c r="A173" s="29" t="s">
        <v>217</v>
      </c>
      <c r="B173" s="29" t="s">
        <v>1351</v>
      </c>
      <c r="C173" s="29" t="s">
        <v>218</v>
      </c>
      <c r="D173" s="29" t="s">
        <v>698</v>
      </c>
      <c r="E173" s="29" t="s">
        <v>692</v>
      </c>
      <c r="F173" s="29" t="s">
        <v>219</v>
      </c>
      <c r="G173" s="29" t="s">
        <v>1347</v>
      </c>
      <c r="H173" s="29" t="s">
        <v>815</v>
      </c>
      <c r="I173" s="29" t="s">
        <v>737</v>
      </c>
      <c r="J173" s="29" t="s">
        <v>696</v>
      </c>
    </row>
    <row r="174" spans="1:10" x14ac:dyDescent="0.3">
      <c r="A174" s="29" t="s">
        <v>334</v>
      </c>
      <c r="B174" s="29" t="s">
        <v>1352</v>
      </c>
      <c r="C174" s="29" t="s">
        <v>1353</v>
      </c>
      <c r="D174" s="29" t="s">
        <v>698</v>
      </c>
      <c r="E174" s="29" t="s">
        <v>692</v>
      </c>
      <c r="F174" s="29" t="s">
        <v>219</v>
      </c>
      <c r="G174" s="29" t="s">
        <v>1347</v>
      </c>
      <c r="H174" s="29" t="s">
        <v>858</v>
      </c>
      <c r="I174" s="29" t="s">
        <v>1354</v>
      </c>
      <c r="J174" s="29" t="s">
        <v>696</v>
      </c>
    </row>
    <row r="175" spans="1:10" x14ac:dyDescent="0.3">
      <c r="A175" s="29" t="s">
        <v>336</v>
      </c>
      <c r="B175" s="29" t="s">
        <v>1355</v>
      </c>
      <c r="C175" s="29" t="s">
        <v>1356</v>
      </c>
      <c r="D175" s="29" t="s">
        <v>1357</v>
      </c>
      <c r="E175" s="29" t="s">
        <v>692</v>
      </c>
      <c r="F175" s="29" t="s">
        <v>219</v>
      </c>
      <c r="G175" s="29" t="s">
        <v>1347</v>
      </c>
      <c r="H175" s="29" t="s">
        <v>826</v>
      </c>
      <c r="I175" s="29" t="s">
        <v>1358</v>
      </c>
      <c r="J175" s="29" t="s">
        <v>696</v>
      </c>
    </row>
    <row r="176" spans="1:10" x14ac:dyDescent="0.3">
      <c r="A176" s="29" t="s">
        <v>419</v>
      </c>
      <c r="B176" s="29" t="s">
        <v>1359</v>
      </c>
      <c r="C176" s="29" t="s">
        <v>1360</v>
      </c>
      <c r="D176" s="29" t="s">
        <v>1361</v>
      </c>
      <c r="E176" s="29" t="s">
        <v>692</v>
      </c>
      <c r="F176" s="29" t="s">
        <v>219</v>
      </c>
      <c r="G176" s="29" t="s">
        <v>1347</v>
      </c>
      <c r="H176" s="29" t="s">
        <v>1234</v>
      </c>
      <c r="I176" s="29" t="s">
        <v>1362</v>
      </c>
      <c r="J176" s="29" t="s">
        <v>696</v>
      </c>
    </row>
    <row r="177" spans="1:10" x14ac:dyDescent="0.3">
      <c r="A177" s="29" t="s">
        <v>338</v>
      </c>
      <c r="B177" s="29" t="s">
        <v>1363</v>
      </c>
      <c r="C177" s="29" t="s">
        <v>1364</v>
      </c>
      <c r="D177" s="29" t="s">
        <v>44</v>
      </c>
      <c r="E177" s="29" t="s">
        <v>692</v>
      </c>
      <c r="F177" s="29" t="s">
        <v>219</v>
      </c>
      <c r="G177" s="29" t="s">
        <v>1347</v>
      </c>
      <c r="H177" s="29" t="s">
        <v>959</v>
      </c>
      <c r="I177" s="29" t="s">
        <v>964</v>
      </c>
      <c r="J177" s="29" t="s">
        <v>696</v>
      </c>
    </row>
    <row r="178" spans="1:10" x14ac:dyDescent="0.3">
      <c r="A178" s="29" t="s">
        <v>282</v>
      </c>
      <c r="B178" s="29" t="s">
        <v>1365</v>
      </c>
      <c r="C178" s="29" t="s">
        <v>1366</v>
      </c>
      <c r="D178" s="29" t="s">
        <v>1367</v>
      </c>
      <c r="E178" s="29" t="s">
        <v>692</v>
      </c>
      <c r="F178" s="29" t="s">
        <v>219</v>
      </c>
      <c r="G178" s="29" t="s">
        <v>1347</v>
      </c>
      <c r="H178" s="29" t="s">
        <v>963</v>
      </c>
      <c r="I178" s="29" t="s">
        <v>1368</v>
      </c>
      <c r="J178" s="29" t="s">
        <v>696</v>
      </c>
    </row>
    <row r="179" spans="1:10" x14ac:dyDescent="0.3">
      <c r="A179" s="29" t="s">
        <v>618</v>
      </c>
      <c r="B179" s="29" t="s">
        <v>1369</v>
      </c>
      <c r="C179" s="29" t="s">
        <v>1370</v>
      </c>
      <c r="D179" s="29" t="s">
        <v>1371</v>
      </c>
      <c r="E179" s="29" t="s">
        <v>692</v>
      </c>
      <c r="F179" s="29" t="s">
        <v>711</v>
      </c>
      <c r="G179" s="29" t="s">
        <v>47</v>
      </c>
      <c r="H179" s="29" t="s">
        <v>1372</v>
      </c>
      <c r="I179" s="29" t="s">
        <v>1373</v>
      </c>
      <c r="J179" s="29" t="s">
        <v>696</v>
      </c>
    </row>
    <row r="180" spans="1:10" x14ac:dyDescent="0.3">
      <c r="A180" s="29" t="s">
        <v>116</v>
      </c>
      <c r="B180" s="29" t="s">
        <v>1374</v>
      </c>
      <c r="C180" s="29" t="s">
        <v>1375</v>
      </c>
      <c r="D180" s="29" t="s">
        <v>1376</v>
      </c>
      <c r="E180" s="29" t="s">
        <v>692</v>
      </c>
      <c r="F180" s="29" t="s">
        <v>85</v>
      </c>
      <c r="G180" s="29" t="s">
        <v>47</v>
      </c>
      <c r="H180" s="29" t="s">
        <v>884</v>
      </c>
      <c r="I180" s="29" t="s">
        <v>1377</v>
      </c>
      <c r="J180" s="29" t="s">
        <v>696</v>
      </c>
    </row>
    <row r="181" spans="1:10" x14ac:dyDescent="0.3">
      <c r="A181" s="29" t="s">
        <v>127</v>
      </c>
      <c r="B181" s="29" t="s">
        <v>1378</v>
      </c>
      <c r="C181" s="29" t="s">
        <v>1379</v>
      </c>
      <c r="D181" s="29" t="s">
        <v>1380</v>
      </c>
      <c r="E181" s="29" t="s">
        <v>692</v>
      </c>
      <c r="F181" s="29" t="s">
        <v>1381</v>
      </c>
      <c r="G181" s="29" t="s">
        <v>47</v>
      </c>
      <c r="H181" s="29" t="s">
        <v>1382</v>
      </c>
      <c r="I181" s="29" t="s">
        <v>1383</v>
      </c>
      <c r="J181" s="29" t="s">
        <v>696</v>
      </c>
    </row>
    <row r="182" spans="1:10" x14ac:dyDescent="0.3">
      <c r="A182" s="29" t="s">
        <v>110</v>
      </c>
      <c r="B182" s="29" t="s">
        <v>1384</v>
      </c>
      <c r="C182" s="29" t="s">
        <v>1385</v>
      </c>
      <c r="D182" s="29" t="s">
        <v>930</v>
      </c>
      <c r="E182" s="29" t="s">
        <v>692</v>
      </c>
      <c r="F182" s="29" t="s">
        <v>948</v>
      </c>
      <c r="G182" s="29" t="s">
        <v>47</v>
      </c>
      <c r="H182" s="29" t="s">
        <v>920</v>
      </c>
      <c r="I182" s="29" t="s">
        <v>1157</v>
      </c>
      <c r="J182" s="29" t="s">
        <v>696</v>
      </c>
    </row>
    <row r="183" spans="1:10" x14ac:dyDescent="0.3">
      <c r="A183" s="29" t="s">
        <v>60</v>
      </c>
      <c r="B183" s="29" t="s">
        <v>1386</v>
      </c>
      <c r="C183" s="29" t="s">
        <v>1385</v>
      </c>
      <c r="D183" s="29" t="s">
        <v>1387</v>
      </c>
      <c r="E183" s="29" t="s">
        <v>692</v>
      </c>
      <c r="F183" s="29" t="s">
        <v>948</v>
      </c>
      <c r="G183" s="29" t="s">
        <v>47</v>
      </c>
      <c r="H183" s="29" t="s">
        <v>1388</v>
      </c>
      <c r="I183" s="29" t="s">
        <v>1389</v>
      </c>
      <c r="J183" s="29" t="s">
        <v>696</v>
      </c>
    </row>
    <row r="184" spans="1:10" x14ac:dyDescent="0.3">
      <c r="A184" s="29" t="s">
        <v>108</v>
      </c>
      <c r="B184" s="29" t="s">
        <v>1390</v>
      </c>
      <c r="C184" s="29" t="s">
        <v>1391</v>
      </c>
      <c r="D184" s="29" t="s">
        <v>1392</v>
      </c>
      <c r="E184" s="29" t="s">
        <v>692</v>
      </c>
      <c r="F184" s="29" t="s">
        <v>948</v>
      </c>
      <c r="G184" s="29" t="s">
        <v>47</v>
      </c>
      <c r="H184" s="29" t="s">
        <v>1393</v>
      </c>
      <c r="I184" s="29" t="s">
        <v>1394</v>
      </c>
      <c r="J184" s="29" t="s">
        <v>696</v>
      </c>
    </row>
    <row r="185" spans="1:10" x14ac:dyDescent="0.3">
      <c r="A185" s="29" t="s">
        <v>226</v>
      </c>
      <c r="B185" s="29" t="s">
        <v>1395</v>
      </c>
      <c r="C185" s="29" t="s">
        <v>227</v>
      </c>
      <c r="D185" s="29" t="s">
        <v>1396</v>
      </c>
      <c r="E185" s="29" t="s">
        <v>692</v>
      </c>
      <c r="F185" s="29" t="s">
        <v>344</v>
      </c>
      <c r="G185" s="29" t="s">
        <v>1397</v>
      </c>
      <c r="H185" s="29" t="s">
        <v>1398</v>
      </c>
      <c r="I185" s="29" t="s">
        <v>737</v>
      </c>
      <c r="J185" s="29" t="s">
        <v>696</v>
      </c>
    </row>
    <row r="186" spans="1:10" x14ac:dyDescent="0.3">
      <c r="A186" s="29" t="s">
        <v>619</v>
      </c>
      <c r="B186" s="29" t="s">
        <v>1399</v>
      </c>
      <c r="C186" s="29" t="s">
        <v>1400</v>
      </c>
      <c r="D186" s="29" t="s">
        <v>1401</v>
      </c>
      <c r="E186" s="29" t="s">
        <v>692</v>
      </c>
      <c r="F186" s="29" t="s">
        <v>711</v>
      </c>
      <c r="G186" s="29" t="s">
        <v>47</v>
      </c>
      <c r="H186" s="29" t="s">
        <v>1402</v>
      </c>
      <c r="I186" s="29" t="s">
        <v>701</v>
      </c>
      <c r="J186" s="29" t="s">
        <v>696</v>
      </c>
    </row>
    <row r="187" spans="1:10" x14ac:dyDescent="0.3">
      <c r="A187" s="29" t="s">
        <v>423</v>
      </c>
      <c r="B187" s="29" t="s">
        <v>1403</v>
      </c>
      <c r="C187" s="29" t="s">
        <v>1404</v>
      </c>
      <c r="D187" s="29" t="s">
        <v>1405</v>
      </c>
      <c r="E187" s="29" t="s">
        <v>692</v>
      </c>
      <c r="F187" s="29" t="s">
        <v>344</v>
      </c>
      <c r="G187" s="29" t="s">
        <v>1397</v>
      </c>
      <c r="H187" s="29" t="s">
        <v>1406</v>
      </c>
      <c r="I187" s="29" t="s">
        <v>1407</v>
      </c>
      <c r="J187" s="29" t="s">
        <v>696</v>
      </c>
    </row>
    <row r="188" spans="1:10" x14ac:dyDescent="0.3">
      <c r="A188" s="29" t="s">
        <v>425</v>
      </c>
      <c r="B188" s="29" t="s">
        <v>1408</v>
      </c>
      <c r="C188" s="29" t="s">
        <v>1409</v>
      </c>
      <c r="D188" s="29" t="s">
        <v>1410</v>
      </c>
      <c r="E188" s="29" t="s">
        <v>692</v>
      </c>
      <c r="F188" s="29" t="s">
        <v>344</v>
      </c>
      <c r="G188" s="29" t="s">
        <v>1397</v>
      </c>
      <c r="H188" s="29" t="s">
        <v>1411</v>
      </c>
      <c r="I188" s="29" t="s">
        <v>1412</v>
      </c>
      <c r="J188" s="29" t="s">
        <v>696</v>
      </c>
    </row>
    <row r="189" spans="1:10" x14ac:dyDescent="0.3">
      <c r="A189" s="29" t="s">
        <v>223</v>
      </c>
      <c r="B189" s="29" t="s">
        <v>1413</v>
      </c>
      <c r="C189" s="29" t="s">
        <v>224</v>
      </c>
      <c r="D189" s="29" t="s">
        <v>1036</v>
      </c>
      <c r="E189" s="29" t="s">
        <v>692</v>
      </c>
      <c r="F189" s="29" t="s">
        <v>344</v>
      </c>
      <c r="G189" s="29" t="s">
        <v>1397</v>
      </c>
      <c r="H189" s="29" t="s">
        <v>815</v>
      </c>
      <c r="I189" s="29" t="s">
        <v>816</v>
      </c>
      <c r="J189" s="29" t="s">
        <v>696</v>
      </c>
    </row>
    <row r="190" spans="1:10" x14ac:dyDescent="0.3">
      <c r="A190" s="29" t="s">
        <v>620</v>
      </c>
      <c r="B190" s="29" t="s">
        <v>1414</v>
      </c>
      <c r="C190" s="29" t="s">
        <v>1415</v>
      </c>
      <c r="D190" s="29" t="s">
        <v>917</v>
      </c>
      <c r="E190" s="29" t="s">
        <v>692</v>
      </c>
      <c r="F190" s="29" t="s">
        <v>344</v>
      </c>
      <c r="G190" s="29" t="s">
        <v>1397</v>
      </c>
      <c r="H190" s="29" t="s">
        <v>706</v>
      </c>
      <c r="I190" s="29" t="s">
        <v>707</v>
      </c>
      <c r="J190" s="29" t="s">
        <v>696</v>
      </c>
    </row>
    <row r="191" spans="1:10" x14ac:dyDescent="0.3">
      <c r="A191" s="29" t="s">
        <v>621</v>
      </c>
      <c r="B191" s="29" t="s">
        <v>1416</v>
      </c>
      <c r="C191" s="29" t="s">
        <v>1417</v>
      </c>
      <c r="D191" s="29" t="s">
        <v>1418</v>
      </c>
      <c r="E191" s="29" t="s">
        <v>692</v>
      </c>
      <c r="F191" s="29" t="s">
        <v>344</v>
      </c>
      <c r="G191" s="29" t="s">
        <v>1397</v>
      </c>
      <c r="H191" s="29" t="s">
        <v>1419</v>
      </c>
      <c r="I191" s="29" t="s">
        <v>1103</v>
      </c>
      <c r="J191" s="29" t="s">
        <v>696</v>
      </c>
    </row>
    <row r="192" spans="1:10" x14ac:dyDescent="0.3">
      <c r="A192" s="29" t="s">
        <v>229</v>
      </c>
      <c r="B192" s="29" t="s">
        <v>1420</v>
      </c>
      <c r="C192" s="29" t="s">
        <v>1421</v>
      </c>
      <c r="D192" s="29" t="s">
        <v>1422</v>
      </c>
      <c r="E192" s="29" t="s">
        <v>692</v>
      </c>
      <c r="F192" s="29" t="s">
        <v>344</v>
      </c>
      <c r="G192" s="29" t="s">
        <v>1397</v>
      </c>
      <c r="H192" s="29" t="s">
        <v>1419</v>
      </c>
      <c r="I192" s="29" t="s">
        <v>701</v>
      </c>
      <c r="J192" s="29" t="s">
        <v>696</v>
      </c>
    </row>
    <row r="193" spans="1:10" x14ac:dyDescent="0.3">
      <c r="A193" s="29" t="s">
        <v>622</v>
      </c>
      <c r="B193" s="29" t="s">
        <v>1423</v>
      </c>
      <c r="C193" s="29" t="s">
        <v>1424</v>
      </c>
      <c r="D193" s="29" t="s">
        <v>1425</v>
      </c>
      <c r="E193" s="29" t="s">
        <v>692</v>
      </c>
      <c r="F193" s="29" t="s">
        <v>344</v>
      </c>
      <c r="G193" s="29" t="s">
        <v>1397</v>
      </c>
      <c r="H193" s="29" t="s">
        <v>1426</v>
      </c>
      <c r="I193" s="29" t="s">
        <v>910</v>
      </c>
      <c r="J193" s="29" t="s">
        <v>696</v>
      </c>
    </row>
    <row r="194" spans="1:10" x14ac:dyDescent="0.3">
      <c r="A194" s="29" t="s">
        <v>54</v>
      </c>
      <c r="B194" s="29" t="s">
        <v>1427</v>
      </c>
      <c r="C194" s="29" t="s">
        <v>1428</v>
      </c>
      <c r="D194" s="29" t="s">
        <v>1429</v>
      </c>
      <c r="E194" s="29" t="s">
        <v>692</v>
      </c>
      <c r="F194" s="29" t="s">
        <v>711</v>
      </c>
      <c r="G194" s="29" t="s">
        <v>47</v>
      </c>
      <c r="H194" s="29" t="s">
        <v>1430</v>
      </c>
      <c r="I194" s="29" t="s">
        <v>701</v>
      </c>
      <c r="J194" s="29" t="s">
        <v>696</v>
      </c>
    </row>
    <row r="195" spans="1:10" x14ac:dyDescent="0.3">
      <c r="A195" s="29" t="s">
        <v>623</v>
      </c>
      <c r="B195" s="29" t="s">
        <v>1431</v>
      </c>
      <c r="C195" s="29" t="s">
        <v>1432</v>
      </c>
      <c r="D195" s="29" t="s">
        <v>1433</v>
      </c>
      <c r="E195" s="29" t="s">
        <v>692</v>
      </c>
      <c r="F195" s="29" t="s">
        <v>134</v>
      </c>
      <c r="G195" s="29" t="s">
        <v>47</v>
      </c>
      <c r="H195" s="29" t="s">
        <v>1434</v>
      </c>
      <c r="I195" s="29" t="s">
        <v>1435</v>
      </c>
      <c r="J195" s="29" t="s">
        <v>696</v>
      </c>
    </row>
    <row r="196" spans="1:10" x14ac:dyDescent="0.3">
      <c r="A196" s="29" t="s">
        <v>624</v>
      </c>
      <c r="B196" s="29" t="s">
        <v>1436</v>
      </c>
      <c r="C196" s="29" t="s">
        <v>1437</v>
      </c>
      <c r="D196" s="29" t="s">
        <v>1438</v>
      </c>
      <c r="E196" s="29" t="s">
        <v>692</v>
      </c>
      <c r="F196" s="29" t="s">
        <v>776</v>
      </c>
      <c r="G196" s="29" t="s">
        <v>719</v>
      </c>
      <c r="H196" s="29" t="s">
        <v>898</v>
      </c>
      <c r="I196" s="29" t="s">
        <v>1439</v>
      </c>
      <c r="J196" s="29" t="s">
        <v>696</v>
      </c>
    </row>
    <row r="197" spans="1:10" x14ac:dyDescent="0.3">
      <c r="A197" s="29" t="s">
        <v>97</v>
      </c>
      <c r="B197" s="29" t="s">
        <v>1440</v>
      </c>
      <c r="C197" s="29" t="s">
        <v>1441</v>
      </c>
      <c r="D197" s="29" t="s">
        <v>930</v>
      </c>
      <c r="E197" s="29" t="s">
        <v>692</v>
      </c>
      <c r="F197" s="29" t="s">
        <v>85</v>
      </c>
      <c r="G197" s="29" t="s">
        <v>47</v>
      </c>
      <c r="H197" s="29" t="s">
        <v>800</v>
      </c>
      <c r="I197" s="29" t="s">
        <v>964</v>
      </c>
      <c r="J197" s="29" t="s">
        <v>696</v>
      </c>
    </row>
    <row r="198" spans="1:10" x14ac:dyDescent="0.3">
      <c r="A198" s="29" t="s">
        <v>98</v>
      </c>
      <c r="B198" s="29" t="s">
        <v>1442</v>
      </c>
      <c r="C198" s="29" t="s">
        <v>1443</v>
      </c>
      <c r="D198" s="29" t="s">
        <v>1444</v>
      </c>
      <c r="E198" s="29" t="s">
        <v>692</v>
      </c>
      <c r="F198" s="29" t="s">
        <v>85</v>
      </c>
      <c r="G198" s="29" t="s">
        <v>47</v>
      </c>
      <c r="H198" s="29" t="s">
        <v>800</v>
      </c>
      <c r="I198" s="29" t="s">
        <v>964</v>
      </c>
      <c r="J198" s="29" t="s">
        <v>696</v>
      </c>
    </row>
    <row r="199" spans="1:10" x14ac:dyDescent="0.3">
      <c r="A199" s="29" t="s">
        <v>87</v>
      </c>
      <c r="B199" s="29" t="s">
        <v>1445</v>
      </c>
      <c r="C199" s="29" t="s">
        <v>1446</v>
      </c>
      <c r="D199" s="29" t="s">
        <v>1447</v>
      </c>
      <c r="E199" s="29" t="s">
        <v>692</v>
      </c>
      <c r="F199" s="29" t="s">
        <v>1448</v>
      </c>
      <c r="G199" s="29" t="s">
        <v>47</v>
      </c>
      <c r="H199" s="29" t="s">
        <v>786</v>
      </c>
      <c r="I199" s="29" t="s">
        <v>1449</v>
      </c>
      <c r="J199" s="29" t="s">
        <v>696</v>
      </c>
    </row>
    <row r="200" spans="1:10" x14ac:dyDescent="0.3">
      <c r="A200" s="29" t="s">
        <v>431</v>
      </c>
      <c r="B200" s="29" t="s">
        <v>1450</v>
      </c>
      <c r="C200" s="29" t="s">
        <v>1451</v>
      </c>
      <c r="D200" s="29" t="s">
        <v>1452</v>
      </c>
      <c r="E200" s="29" t="s">
        <v>692</v>
      </c>
      <c r="F200" s="29" t="s">
        <v>1453</v>
      </c>
      <c r="G200" s="29" t="s">
        <v>1454</v>
      </c>
      <c r="H200" s="29" t="s">
        <v>778</v>
      </c>
      <c r="I200" s="29" t="s">
        <v>1455</v>
      </c>
      <c r="J200" s="29" t="s">
        <v>696</v>
      </c>
    </row>
    <row r="201" spans="1:10" x14ac:dyDescent="0.3">
      <c r="A201" s="29" t="s">
        <v>427</v>
      </c>
      <c r="B201" s="29" t="s">
        <v>1456</v>
      </c>
      <c r="C201" s="29" t="s">
        <v>1457</v>
      </c>
      <c r="D201" s="29" t="s">
        <v>1458</v>
      </c>
      <c r="E201" s="29" t="s">
        <v>692</v>
      </c>
      <c r="F201" s="29" t="s">
        <v>1453</v>
      </c>
      <c r="G201" s="29" t="s">
        <v>1454</v>
      </c>
      <c r="H201" s="29" t="s">
        <v>778</v>
      </c>
      <c r="I201" s="29" t="s">
        <v>891</v>
      </c>
      <c r="J201" s="29" t="s">
        <v>696</v>
      </c>
    </row>
    <row r="202" spans="1:10" x14ac:dyDescent="0.3">
      <c r="A202" s="29" t="s">
        <v>236</v>
      </c>
      <c r="B202" s="29" t="s">
        <v>1459</v>
      </c>
      <c r="C202" s="29" t="s">
        <v>237</v>
      </c>
      <c r="D202" s="29" t="s">
        <v>237</v>
      </c>
      <c r="E202" s="29" t="s">
        <v>692</v>
      </c>
      <c r="F202" s="29" t="s">
        <v>1453</v>
      </c>
      <c r="G202" s="29" t="s">
        <v>1454</v>
      </c>
      <c r="H202" s="29" t="s">
        <v>1460</v>
      </c>
      <c r="I202" s="29" t="s">
        <v>816</v>
      </c>
      <c r="J202" s="29" t="s">
        <v>696</v>
      </c>
    </row>
    <row r="203" spans="1:10" x14ac:dyDescent="0.3">
      <c r="A203" s="29" t="s">
        <v>233</v>
      </c>
      <c r="B203" s="29" t="s">
        <v>1461</v>
      </c>
      <c r="C203" s="29" t="s">
        <v>234</v>
      </c>
      <c r="D203" s="29" t="s">
        <v>1462</v>
      </c>
      <c r="E203" s="29" t="s">
        <v>692</v>
      </c>
      <c r="F203" s="29" t="s">
        <v>1453</v>
      </c>
      <c r="G203" s="29" t="s">
        <v>1454</v>
      </c>
      <c r="H203" s="29" t="s">
        <v>1116</v>
      </c>
      <c r="I203" s="29" t="s">
        <v>737</v>
      </c>
      <c r="J203" s="29" t="s">
        <v>696</v>
      </c>
    </row>
    <row r="204" spans="1:10" x14ac:dyDescent="0.3">
      <c r="A204" s="29" t="s">
        <v>625</v>
      </c>
      <c r="B204" s="29" t="s">
        <v>1463</v>
      </c>
      <c r="C204" s="29" t="s">
        <v>1464</v>
      </c>
      <c r="D204" s="29" t="s">
        <v>1465</v>
      </c>
      <c r="E204" s="29" t="s">
        <v>692</v>
      </c>
      <c r="F204" s="29" t="s">
        <v>1453</v>
      </c>
      <c r="G204" s="29" t="s">
        <v>1454</v>
      </c>
      <c r="H204" s="29" t="s">
        <v>1466</v>
      </c>
      <c r="I204" s="29" t="s">
        <v>801</v>
      </c>
      <c r="J204" s="29" t="s">
        <v>696</v>
      </c>
    </row>
    <row r="205" spans="1:10" x14ac:dyDescent="0.3">
      <c r="A205" s="29" t="s">
        <v>626</v>
      </c>
      <c r="B205" s="29" t="s">
        <v>1467</v>
      </c>
      <c r="C205" s="29" t="s">
        <v>1468</v>
      </c>
      <c r="D205" s="29" t="s">
        <v>1469</v>
      </c>
      <c r="E205" s="29" t="s">
        <v>692</v>
      </c>
      <c r="F205" s="29" t="s">
        <v>1453</v>
      </c>
      <c r="G205" s="29" t="s">
        <v>1454</v>
      </c>
      <c r="H205" s="29" t="s">
        <v>1470</v>
      </c>
      <c r="I205" s="29" t="s">
        <v>1358</v>
      </c>
      <c r="J205" s="29" t="s">
        <v>696</v>
      </c>
    </row>
    <row r="206" spans="1:10" x14ac:dyDescent="0.3">
      <c r="A206" s="29" t="s">
        <v>238</v>
      </c>
      <c r="B206" s="29" t="s">
        <v>1471</v>
      </c>
      <c r="C206" s="29" t="s">
        <v>239</v>
      </c>
      <c r="D206" s="29" t="s">
        <v>1472</v>
      </c>
      <c r="E206" s="29" t="s">
        <v>692</v>
      </c>
      <c r="F206" s="29" t="s">
        <v>1453</v>
      </c>
      <c r="G206" s="29" t="s">
        <v>1454</v>
      </c>
      <c r="H206" s="29" t="s">
        <v>1116</v>
      </c>
      <c r="I206" s="29" t="s">
        <v>701</v>
      </c>
      <c r="J206" s="29" t="s">
        <v>696</v>
      </c>
    </row>
    <row r="207" spans="1:10" x14ac:dyDescent="0.3">
      <c r="A207" s="29" t="s">
        <v>345</v>
      </c>
      <c r="B207" s="29" t="s">
        <v>1473</v>
      </c>
      <c r="C207" s="29" t="s">
        <v>1474</v>
      </c>
      <c r="D207" s="29" t="s">
        <v>1475</v>
      </c>
      <c r="E207" s="29" t="s">
        <v>692</v>
      </c>
      <c r="F207" s="29" t="s">
        <v>1453</v>
      </c>
      <c r="G207" s="29" t="s">
        <v>1454</v>
      </c>
      <c r="H207" s="29" t="s">
        <v>844</v>
      </c>
      <c r="I207" s="29" t="s">
        <v>707</v>
      </c>
      <c r="J207" s="29" t="s">
        <v>696</v>
      </c>
    </row>
    <row r="208" spans="1:10" x14ac:dyDescent="0.3">
      <c r="A208" s="29" t="s">
        <v>350</v>
      </c>
      <c r="B208" s="29" t="s">
        <v>1476</v>
      </c>
      <c r="C208" s="29" t="s">
        <v>1477</v>
      </c>
      <c r="D208" s="29" t="s">
        <v>1478</v>
      </c>
      <c r="E208" s="29" t="s">
        <v>692</v>
      </c>
      <c r="F208" s="29" t="s">
        <v>1453</v>
      </c>
      <c r="G208" s="29" t="s">
        <v>1454</v>
      </c>
      <c r="H208" s="29" t="s">
        <v>1479</v>
      </c>
      <c r="I208" s="29" t="s">
        <v>1480</v>
      </c>
      <c r="J208" s="29" t="s">
        <v>696</v>
      </c>
    </row>
    <row r="209" spans="1:21" x14ac:dyDescent="0.3">
      <c r="A209" s="29" t="s">
        <v>284</v>
      </c>
      <c r="B209" s="29" t="s">
        <v>1481</v>
      </c>
      <c r="C209" s="29" t="s">
        <v>1482</v>
      </c>
      <c r="D209" s="29" t="s">
        <v>1483</v>
      </c>
      <c r="E209" s="29" t="s">
        <v>692</v>
      </c>
      <c r="F209" s="29" t="s">
        <v>1484</v>
      </c>
      <c r="G209" s="29" t="s">
        <v>1454</v>
      </c>
      <c r="H209" s="29" t="s">
        <v>1485</v>
      </c>
      <c r="I209" s="29" t="s">
        <v>914</v>
      </c>
      <c r="J209" s="29" t="s">
        <v>696</v>
      </c>
    </row>
    <row r="210" spans="1:21" x14ac:dyDescent="0.3">
      <c r="A210" s="29" t="s">
        <v>627</v>
      </c>
      <c r="B210" s="29" t="s">
        <v>1486</v>
      </c>
      <c r="C210" s="29" t="s">
        <v>1487</v>
      </c>
      <c r="D210" s="29" t="s">
        <v>1488</v>
      </c>
      <c r="E210" s="29" t="s">
        <v>692</v>
      </c>
      <c r="F210" s="29" t="s">
        <v>1453</v>
      </c>
      <c r="G210" s="29" t="s">
        <v>1454</v>
      </c>
      <c r="H210" s="29" t="s">
        <v>1460</v>
      </c>
      <c r="I210" s="29" t="s">
        <v>1208</v>
      </c>
      <c r="J210" s="29" t="s">
        <v>696</v>
      </c>
    </row>
    <row r="211" spans="1:21" x14ac:dyDescent="0.3">
      <c r="A211" s="29" t="s">
        <v>452</v>
      </c>
      <c r="B211" s="29" t="s">
        <v>1489</v>
      </c>
      <c r="C211" s="29" t="s">
        <v>1490</v>
      </c>
      <c r="D211" s="29" t="s">
        <v>1491</v>
      </c>
      <c r="E211" s="29" t="s">
        <v>1492</v>
      </c>
      <c r="F211" s="29" t="s">
        <v>454</v>
      </c>
      <c r="G211" s="29" t="s">
        <v>777</v>
      </c>
      <c r="H211" s="29" t="s">
        <v>1493</v>
      </c>
      <c r="I211" s="29" t="s">
        <v>1494</v>
      </c>
      <c r="J211" s="29" t="s">
        <v>696</v>
      </c>
    </row>
    <row r="212" spans="1:21" x14ac:dyDescent="0.3">
      <c r="A212" s="29" t="s">
        <v>244</v>
      </c>
      <c r="B212" s="29" t="s">
        <v>1495</v>
      </c>
      <c r="C212" s="29" t="s">
        <v>245</v>
      </c>
      <c r="D212" s="29" t="s">
        <v>698</v>
      </c>
      <c r="E212" s="29" t="s">
        <v>692</v>
      </c>
      <c r="F212" s="29" t="s">
        <v>246</v>
      </c>
      <c r="G212" s="29" t="s">
        <v>1496</v>
      </c>
      <c r="H212" s="29" t="s">
        <v>815</v>
      </c>
      <c r="I212" s="29" t="s">
        <v>816</v>
      </c>
      <c r="J212" s="29" t="s">
        <v>696</v>
      </c>
    </row>
    <row r="213" spans="1:21" x14ac:dyDescent="0.3">
      <c r="A213" s="29" t="s">
        <v>355</v>
      </c>
      <c r="B213" s="29" t="s">
        <v>1497</v>
      </c>
      <c r="C213" s="29" t="s">
        <v>1498</v>
      </c>
      <c r="D213" s="29" t="s">
        <v>1499</v>
      </c>
      <c r="E213" s="29" t="s">
        <v>692</v>
      </c>
      <c r="F213" s="29" t="s">
        <v>246</v>
      </c>
      <c r="G213" s="29" t="s">
        <v>1496</v>
      </c>
      <c r="H213" s="29" t="s">
        <v>1500</v>
      </c>
      <c r="I213" s="29" t="s">
        <v>707</v>
      </c>
      <c r="J213" s="29" t="s">
        <v>696</v>
      </c>
    </row>
    <row r="214" spans="1:21" x14ac:dyDescent="0.3">
      <c r="A214" s="29" t="s">
        <v>352</v>
      </c>
      <c r="B214" s="29" t="s">
        <v>1501</v>
      </c>
      <c r="C214" s="29" t="s">
        <v>1502</v>
      </c>
      <c r="D214" s="29" t="s">
        <v>1503</v>
      </c>
      <c r="E214" s="29" t="s">
        <v>692</v>
      </c>
      <c r="F214" s="29" t="s">
        <v>246</v>
      </c>
      <c r="G214" s="29" t="s">
        <v>1496</v>
      </c>
      <c r="H214" s="29" t="s">
        <v>1040</v>
      </c>
      <c r="I214" s="29" t="s">
        <v>707</v>
      </c>
      <c r="J214" s="29" t="s">
        <v>696</v>
      </c>
    </row>
    <row r="215" spans="1:21" x14ac:dyDescent="0.3">
      <c r="A215" s="29" t="s">
        <v>243</v>
      </c>
      <c r="B215" s="29" t="s">
        <v>1504</v>
      </c>
      <c r="C215" s="29" t="s">
        <v>18</v>
      </c>
      <c r="D215" s="29" t="s">
        <v>1505</v>
      </c>
      <c r="E215" s="29" t="s">
        <v>692</v>
      </c>
      <c r="F215" s="29" t="s">
        <v>246</v>
      </c>
      <c r="G215" s="29" t="s">
        <v>1496</v>
      </c>
      <c r="H215" s="29" t="s">
        <v>840</v>
      </c>
      <c r="I215" s="29" t="s">
        <v>737</v>
      </c>
      <c r="J215" s="29" t="s">
        <v>696</v>
      </c>
    </row>
    <row r="216" spans="1:21" x14ac:dyDescent="0.3">
      <c r="A216" s="29" t="s">
        <v>240</v>
      </c>
      <c r="B216" s="29" t="s">
        <v>1506</v>
      </c>
      <c r="C216" s="29" t="s">
        <v>1507</v>
      </c>
      <c r="D216" s="29" t="s">
        <v>1508</v>
      </c>
      <c r="E216" s="29" t="s">
        <v>692</v>
      </c>
      <c r="F216" s="29" t="s">
        <v>246</v>
      </c>
      <c r="G216" s="29" t="s">
        <v>1496</v>
      </c>
      <c r="H216" s="29" t="s">
        <v>840</v>
      </c>
      <c r="I216" s="29" t="s">
        <v>737</v>
      </c>
      <c r="J216" s="29" t="s">
        <v>696</v>
      </c>
    </row>
    <row r="217" spans="1:21" x14ac:dyDescent="0.3">
      <c r="A217" s="29" t="s">
        <v>247</v>
      </c>
      <c r="B217" s="29" t="s">
        <v>1509</v>
      </c>
      <c r="C217" s="29" t="s">
        <v>1510</v>
      </c>
      <c r="D217" s="29" t="s">
        <v>1511</v>
      </c>
      <c r="E217" s="29" t="s">
        <v>692</v>
      </c>
      <c r="F217" s="29" t="s">
        <v>246</v>
      </c>
      <c r="G217" s="29" t="s">
        <v>1496</v>
      </c>
      <c r="H217" s="29" t="s">
        <v>1324</v>
      </c>
      <c r="I217" s="29" t="s">
        <v>701</v>
      </c>
      <c r="J217" s="29" t="s">
        <v>696</v>
      </c>
    </row>
    <row r="218" spans="1:21" x14ac:dyDescent="0.3">
      <c r="A218" s="29" t="s">
        <v>628</v>
      </c>
      <c r="B218" s="29" t="s">
        <v>1512</v>
      </c>
      <c r="C218" s="29" t="s">
        <v>1513</v>
      </c>
      <c r="D218" s="29" t="s">
        <v>1514</v>
      </c>
      <c r="E218" s="29" t="s">
        <v>692</v>
      </c>
      <c r="F218" s="29" t="s">
        <v>246</v>
      </c>
      <c r="G218" s="29" t="s">
        <v>1496</v>
      </c>
      <c r="H218" s="29" t="s">
        <v>959</v>
      </c>
      <c r="I218" s="29" t="s">
        <v>910</v>
      </c>
      <c r="J218" s="29" t="s">
        <v>696</v>
      </c>
    </row>
    <row r="219" spans="1:21" x14ac:dyDescent="0.3">
      <c r="A219" s="29" t="s">
        <v>357</v>
      </c>
      <c r="B219" s="29" t="s">
        <v>1515</v>
      </c>
      <c r="C219" s="29" t="s">
        <v>1513</v>
      </c>
      <c r="D219" s="29" t="s">
        <v>1516</v>
      </c>
      <c r="E219" s="29" t="s">
        <v>692</v>
      </c>
      <c r="F219" s="29" t="s">
        <v>246</v>
      </c>
      <c r="G219" s="29" t="s">
        <v>1496</v>
      </c>
      <c r="H219" s="29" t="s">
        <v>909</v>
      </c>
      <c r="I219" s="29" t="s">
        <v>910</v>
      </c>
      <c r="J219" s="29" t="s">
        <v>696</v>
      </c>
    </row>
    <row r="220" spans="1:21" x14ac:dyDescent="0.3">
      <c r="A220" s="29" t="s">
        <v>629</v>
      </c>
      <c r="B220" s="29" t="s">
        <v>1517</v>
      </c>
      <c r="C220" s="29" t="s">
        <v>1518</v>
      </c>
      <c r="D220" s="29" t="s">
        <v>1519</v>
      </c>
      <c r="E220" s="29" t="s">
        <v>692</v>
      </c>
      <c r="F220" s="29" t="s">
        <v>290</v>
      </c>
      <c r="G220" s="29" t="s">
        <v>1496</v>
      </c>
      <c r="H220" s="29" t="s">
        <v>815</v>
      </c>
      <c r="I220" s="29" t="s">
        <v>1017</v>
      </c>
      <c r="J220" s="29" t="s">
        <v>696</v>
      </c>
    </row>
    <row r="221" spans="1:21" x14ac:dyDescent="0.3">
      <c r="A221" s="29" t="s">
        <v>630</v>
      </c>
      <c r="B221" s="29" t="s">
        <v>1520</v>
      </c>
      <c r="C221" s="29" t="s">
        <v>1521</v>
      </c>
      <c r="D221" s="29" t="s">
        <v>1522</v>
      </c>
      <c r="E221" s="29" t="s">
        <v>692</v>
      </c>
      <c r="F221" s="29" t="s">
        <v>1523</v>
      </c>
      <c r="G221" s="29" t="s">
        <v>1524</v>
      </c>
      <c r="H221" s="29" t="s">
        <v>1525</v>
      </c>
      <c r="I221" s="29" t="s">
        <v>1208</v>
      </c>
      <c r="J221" s="29" t="s">
        <v>696</v>
      </c>
    </row>
    <row r="222" spans="1:21" x14ac:dyDescent="0.3">
      <c r="A222" s="29" t="s">
        <v>433</v>
      </c>
      <c r="B222" s="29" t="s">
        <v>1526</v>
      </c>
      <c r="C222" s="29" t="s">
        <v>1527</v>
      </c>
      <c r="D222" s="29" t="s">
        <v>1528</v>
      </c>
      <c r="E222" s="29" t="s">
        <v>692</v>
      </c>
      <c r="F222" s="29" t="s">
        <v>1523</v>
      </c>
      <c r="G222" s="29" t="s">
        <v>1524</v>
      </c>
      <c r="H222" s="29" t="s">
        <v>826</v>
      </c>
      <c r="I222" s="29" t="s">
        <v>1412</v>
      </c>
      <c r="J222" s="29" t="s">
        <v>696</v>
      </c>
    </row>
    <row r="223" spans="1:21" x14ac:dyDescent="0.3">
      <c r="A223" s="29" t="s">
        <v>250</v>
      </c>
      <c r="B223" s="29" t="s">
        <v>1529</v>
      </c>
      <c r="C223" s="29" t="s">
        <v>251</v>
      </c>
      <c r="D223" s="29" t="s">
        <v>1530</v>
      </c>
      <c r="E223" s="29" t="s">
        <v>692</v>
      </c>
      <c r="F223" s="29" t="s">
        <v>1523</v>
      </c>
      <c r="G223" s="29" t="s">
        <v>1524</v>
      </c>
      <c r="H223" s="29" t="s">
        <v>1531</v>
      </c>
      <c r="I223" s="29" t="s">
        <v>737</v>
      </c>
      <c r="J223" s="29" t="s">
        <v>696</v>
      </c>
    </row>
    <row r="224" spans="1:21" x14ac:dyDescent="0.3">
      <c r="A224" s="29" t="s">
        <v>360</v>
      </c>
      <c r="B224" s="29" t="s">
        <v>1532</v>
      </c>
      <c r="C224" s="29" t="s">
        <v>1533</v>
      </c>
      <c r="D224" s="29" t="s">
        <v>1534</v>
      </c>
      <c r="E224" s="29" t="s">
        <v>692</v>
      </c>
      <c r="F224" s="29" t="s">
        <v>1523</v>
      </c>
      <c r="G224" s="29" t="s">
        <v>1524</v>
      </c>
      <c r="H224" s="29" t="s">
        <v>1535</v>
      </c>
      <c r="I224" s="29" t="s">
        <v>707</v>
      </c>
      <c r="J224" s="29" t="s">
        <v>696</v>
      </c>
      <c r="T224" s="29" t="s">
        <v>1536</v>
      </c>
      <c r="U224" s="29" t="s">
        <v>1537</v>
      </c>
    </row>
    <row r="225" spans="1:21" x14ac:dyDescent="0.3">
      <c r="A225" s="29" t="s">
        <v>253</v>
      </c>
      <c r="B225" s="29" t="s">
        <v>1538</v>
      </c>
      <c r="C225" s="29" t="s">
        <v>254</v>
      </c>
      <c r="D225" s="29" t="s">
        <v>1539</v>
      </c>
      <c r="E225" s="29" t="s">
        <v>692</v>
      </c>
      <c r="F225" s="29" t="s">
        <v>1523</v>
      </c>
      <c r="G225" s="29" t="s">
        <v>1524</v>
      </c>
      <c r="H225" s="29" t="s">
        <v>1540</v>
      </c>
      <c r="I225" s="29" t="s">
        <v>701</v>
      </c>
      <c r="J225" s="29" t="s">
        <v>696</v>
      </c>
      <c r="T225" s="29" t="s">
        <v>1541</v>
      </c>
      <c r="U225" s="29" t="s">
        <v>1542</v>
      </c>
    </row>
    <row r="226" spans="1:21" x14ac:dyDescent="0.3">
      <c r="A226" s="29" t="s">
        <v>631</v>
      </c>
      <c r="B226" s="29" t="s">
        <v>1543</v>
      </c>
      <c r="C226" s="29" t="s">
        <v>362</v>
      </c>
      <c r="D226" s="29" t="s">
        <v>1544</v>
      </c>
      <c r="E226" s="29" t="s">
        <v>692</v>
      </c>
      <c r="F226" s="29" t="s">
        <v>1523</v>
      </c>
      <c r="G226" s="29" t="s">
        <v>1524</v>
      </c>
      <c r="H226" s="29" t="s">
        <v>1545</v>
      </c>
      <c r="I226" s="29" t="s">
        <v>910</v>
      </c>
      <c r="J226" s="29" t="s">
        <v>696</v>
      </c>
      <c r="T226" s="29" t="s">
        <v>1546</v>
      </c>
      <c r="U226" s="29" t="s">
        <v>1547</v>
      </c>
    </row>
    <row r="227" spans="1:21" x14ac:dyDescent="0.3">
      <c r="A227" s="29" t="s">
        <v>632</v>
      </c>
      <c r="B227" s="29" t="s">
        <v>1548</v>
      </c>
      <c r="C227" s="29" t="s">
        <v>1549</v>
      </c>
      <c r="D227" s="29" t="s">
        <v>249</v>
      </c>
      <c r="E227" s="29" t="s">
        <v>692</v>
      </c>
      <c r="F227" s="29" t="s">
        <v>1523</v>
      </c>
      <c r="G227" s="29" t="s">
        <v>1524</v>
      </c>
      <c r="H227" s="29" t="s">
        <v>1550</v>
      </c>
      <c r="I227" s="29" t="s">
        <v>740</v>
      </c>
      <c r="J227" s="29" t="s">
        <v>696</v>
      </c>
      <c r="T227" s="29" t="s">
        <v>1551</v>
      </c>
      <c r="U227" s="29" t="s">
        <v>1552</v>
      </c>
    </row>
    <row r="228" spans="1:21" x14ac:dyDescent="0.3">
      <c r="A228" s="29" t="s">
        <v>83</v>
      </c>
      <c r="B228" s="29" t="s">
        <v>1553</v>
      </c>
      <c r="C228" s="29" t="s">
        <v>1554</v>
      </c>
      <c r="D228" s="29" t="s">
        <v>930</v>
      </c>
      <c r="E228" s="29" t="s">
        <v>692</v>
      </c>
      <c r="F228" s="29" t="s">
        <v>85</v>
      </c>
      <c r="G228" s="29" t="s">
        <v>47</v>
      </c>
      <c r="H228" s="29" t="s">
        <v>1555</v>
      </c>
      <c r="I228" s="29" t="s">
        <v>801</v>
      </c>
      <c r="J228" s="29" t="s">
        <v>696</v>
      </c>
      <c r="T228" s="29" t="s">
        <v>1556</v>
      </c>
      <c r="U228" s="29" t="s">
        <v>1557</v>
      </c>
    </row>
    <row r="229" spans="1:21" x14ac:dyDescent="0.3">
      <c r="A229" s="29" t="s">
        <v>633</v>
      </c>
      <c r="B229" s="29" t="s">
        <v>1558</v>
      </c>
      <c r="C229" s="29" t="s">
        <v>1559</v>
      </c>
      <c r="D229" s="29" t="s">
        <v>1560</v>
      </c>
      <c r="E229" s="29" t="s">
        <v>692</v>
      </c>
      <c r="F229" s="29" t="s">
        <v>1561</v>
      </c>
      <c r="G229" s="29" t="s">
        <v>744</v>
      </c>
      <c r="H229" s="29" t="s">
        <v>1562</v>
      </c>
      <c r="I229" s="29" t="s">
        <v>1563</v>
      </c>
      <c r="J229" s="29" t="s">
        <v>696</v>
      </c>
      <c r="T229" s="29" t="s">
        <v>1564</v>
      </c>
      <c r="U229" s="29" t="s">
        <v>1565</v>
      </c>
    </row>
    <row r="230" spans="1:21" x14ac:dyDescent="0.3">
      <c r="A230" s="29" t="s">
        <v>634</v>
      </c>
      <c r="B230" s="29" t="s">
        <v>1566</v>
      </c>
      <c r="C230" s="29" t="s">
        <v>1567</v>
      </c>
      <c r="D230" s="29" t="s">
        <v>1560</v>
      </c>
      <c r="E230" s="29" t="s">
        <v>692</v>
      </c>
      <c r="F230" s="29" t="s">
        <v>1561</v>
      </c>
      <c r="G230" s="29" t="s">
        <v>744</v>
      </c>
      <c r="H230" s="29" t="s">
        <v>1097</v>
      </c>
      <c r="I230" s="29" t="s">
        <v>1568</v>
      </c>
      <c r="J230" s="29" t="s">
        <v>696</v>
      </c>
      <c r="T230" s="29" t="s">
        <v>1569</v>
      </c>
      <c r="U230" s="29" t="s">
        <v>1570</v>
      </c>
    </row>
    <row r="231" spans="1:21" x14ac:dyDescent="0.3">
      <c r="A231" s="29" t="s">
        <v>635</v>
      </c>
      <c r="B231" s="29" t="s">
        <v>1571</v>
      </c>
      <c r="C231" s="29" t="s">
        <v>1572</v>
      </c>
      <c r="D231" s="29" t="s">
        <v>1573</v>
      </c>
      <c r="E231" s="29" t="s">
        <v>692</v>
      </c>
      <c r="F231" s="29" t="s">
        <v>469</v>
      </c>
      <c r="G231" s="29" t="s">
        <v>744</v>
      </c>
      <c r="H231" s="29" t="s">
        <v>1574</v>
      </c>
      <c r="I231" s="29" t="s">
        <v>1575</v>
      </c>
      <c r="J231" s="29" t="s">
        <v>696</v>
      </c>
      <c r="T231" s="29" t="s">
        <v>1576</v>
      </c>
      <c r="U231" s="29" t="s">
        <v>1577</v>
      </c>
    </row>
    <row r="232" spans="1:21" x14ac:dyDescent="0.3">
      <c r="A232" s="29" t="s">
        <v>636</v>
      </c>
      <c r="B232" s="29" t="s">
        <v>1578</v>
      </c>
      <c r="C232" s="29" t="s">
        <v>1579</v>
      </c>
      <c r="D232" s="29" t="s">
        <v>1580</v>
      </c>
      <c r="E232" s="29" t="s">
        <v>692</v>
      </c>
      <c r="F232" s="29" t="s">
        <v>1581</v>
      </c>
      <c r="G232" s="29" t="s">
        <v>744</v>
      </c>
      <c r="H232" s="29" t="s">
        <v>1582</v>
      </c>
      <c r="I232" s="29" t="s">
        <v>1583</v>
      </c>
      <c r="J232" s="29" t="s">
        <v>696</v>
      </c>
      <c r="T232" s="29" t="s">
        <v>1584</v>
      </c>
      <c r="U232" s="29" t="s">
        <v>1585</v>
      </c>
    </row>
    <row r="233" spans="1:21" x14ac:dyDescent="0.3">
      <c r="A233" s="29" t="s">
        <v>637</v>
      </c>
      <c r="B233" s="29" t="s">
        <v>1586</v>
      </c>
      <c r="C233" s="29" t="s">
        <v>1587</v>
      </c>
      <c r="D233" s="29" t="s">
        <v>1588</v>
      </c>
      <c r="E233" s="29" t="s">
        <v>692</v>
      </c>
      <c r="F233" s="29" t="s">
        <v>484</v>
      </c>
      <c r="G233" s="29" t="s">
        <v>744</v>
      </c>
      <c r="H233" s="29" t="s">
        <v>840</v>
      </c>
      <c r="I233" s="29" t="s">
        <v>1589</v>
      </c>
      <c r="J233" s="29" t="s">
        <v>696</v>
      </c>
      <c r="T233" s="29" t="s">
        <v>1590</v>
      </c>
      <c r="U233" s="29" t="s">
        <v>1591</v>
      </c>
    </row>
    <row r="234" spans="1:21" x14ac:dyDescent="0.3">
      <c r="A234" s="29" t="s">
        <v>501</v>
      </c>
      <c r="B234" s="29" t="s">
        <v>1592</v>
      </c>
      <c r="C234" s="29" t="s">
        <v>1593</v>
      </c>
      <c r="D234" s="29" t="s">
        <v>1594</v>
      </c>
      <c r="E234" s="29" t="s">
        <v>692</v>
      </c>
      <c r="F234" s="29" t="s">
        <v>1561</v>
      </c>
      <c r="G234" s="29" t="s">
        <v>744</v>
      </c>
      <c r="H234" s="29" t="s">
        <v>719</v>
      </c>
      <c r="I234" s="29" t="s">
        <v>866</v>
      </c>
      <c r="J234" s="29" t="s">
        <v>867</v>
      </c>
      <c r="T234" s="29" t="s">
        <v>1595</v>
      </c>
      <c r="U234" s="29" t="s">
        <v>1596</v>
      </c>
    </row>
    <row r="235" spans="1:21" x14ac:dyDescent="0.3">
      <c r="A235" s="29" t="s">
        <v>638</v>
      </c>
      <c r="B235" s="29" t="s">
        <v>1597</v>
      </c>
      <c r="C235" s="29" t="s">
        <v>1598</v>
      </c>
      <c r="D235" s="29" t="s">
        <v>1599</v>
      </c>
      <c r="E235" s="29" t="s">
        <v>692</v>
      </c>
      <c r="F235" s="29" t="s">
        <v>1561</v>
      </c>
      <c r="G235" s="29" t="s">
        <v>744</v>
      </c>
      <c r="H235" s="29" t="s">
        <v>1067</v>
      </c>
      <c r="I235" s="29" t="s">
        <v>737</v>
      </c>
      <c r="J235" s="29" t="s">
        <v>696</v>
      </c>
      <c r="T235" s="29" t="s">
        <v>1600</v>
      </c>
      <c r="U235" s="29" t="s">
        <v>1601</v>
      </c>
    </row>
    <row r="236" spans="1:21" x14ac:dyDescent="0.3">
      <c r="A236" s="29" t="s">
        <v>639</v>
      </c>
      <c r="B236" s="29" t="s">
        <v>1602</v>
      </c>
      <c r="C236" s="29" t="s">
        <v>1603</v>
      </c>
      <c r="D236" s="29" t="s">
        <v>698</v>
      </c>
      <c r="E236" s="29" t="s">
        <v>692</v>
      </c>
      <c r="F236" s="29" t="s">
        <v>1561</v>
      </c>
      <c r="G236" s="29" t="s">
        <v>744</v>
      </c>
      <c r="H236" s="29" t="s">
        <v>1604</v>
      </c>
      <c r="I236" s="29" t="s">
        <v>707</v>
      </c>
      <c r="J236" s="29" t="s">
        <v>696</v>
      </c>
      <c r="T236" s="29" t="s">
        <v>1605</v>
      </c>
      <c r="U236" s="29" t="s">
        <v>1606</v>
      </c>
    </row>
    <row r="237" spans="1:21" x14ac:dyDescent="0.3">
      <c r="A237" s="29" t="s">
        <v>640</v>
      </c>
      <c r="B237" s="29" t="s">
        <v>1607</v>
      </c>
      <c r="C237" s="29" t="s">
        <v>1608</v>
      </c>
      <c r="D237" s="29" t="s">
        <v>1609</v>
      </c>
      <c r="E237" s="29" t="s">
        <v>692</v>
      </c>
      <c r="F237" s="29" t="s">
        <v>1561</v>
      </c>
      <c r="G237" s="29" t="s">
        <v>744</v>
      </c>
      <c r="H237" s="29" t="s">
        <v>778</v>
      </c>
      <c r="I237" s="29" t="s">
        <v>1610</v>
      </c>
      <c r="J237" s="29" t="s">
        <v>696</v>
      </c>
      <c r="T237" s="29" t="s">
        <v>1611</v>
      </c>
      <c r="U237" s="29" t="s">
        <v>1612</v>
      </c>
    </row>
    <row r="238" spans="1:21" x14ac:dyDescent="0.3">
      <c r="A238" s="29" t="s">
        <v>641</v>
      </c>
      <c r="B238" s="29" t="s">
        <v>1613</v>
      </c>
      <c r="C238" s="29" t="s">
        <v>1608</v>
      </c>
      <c r="D238" s="29" t="s">
        <v>1614</v>
      </c>
      <c r="E238" s="29" t="s">
        <v>692</v>
      </c>
      <c r="F238" s="29" t="s">
        <v>1561</v>
      </c>
      <c r="G238" s="29" t="s">
        <v>744</v>
      </c>
      <c r="H238" s="29" t="s">
        <v>778</v>
      </c>
      <c r="I238" s="29" t="s">
        <v>1610</v>
      </c>
      <c r="J238" s="29" t="s">
        <v>696</v>
      </c>
      <c r="T238" s="29" t="s">
        <v>1615</v>
      </c>
      <c r="U238" s="29" t="s">
        <v>1616</v>
      </c>
    </row>
    <row r="239" spans="1:21" x14ac:dyDescent="0.3">
      <c r="A239" s="29" t="s">
        <v>642</v>
      </c>
      <c r="B239" s="29" t="s">
        <v>1617</v>
      </c>
      <c r="C239" s="29" t="s">
        <v>1618</v>
      </c>
      <c r="D239" s="29" t="s">
        <v>698</v>
      </c>
      <c r="E239" s="29" t="s">
        <v>692</v>
      </c>
      <c r="F239" s="29" t="s">
        <v>1561</v>
      </c>
      <c r="G239" s="29" t="s">
        <v>744</v>
      </c>
      <c r="H239" s="29" t="s">
        <v>1604</v>
      </c>
      <c r="I239" s="29" t="s">
        <v>707</v>
      </c>
      <c r="J239" s="29" t="s">
        <v>696</v>
      </c>
      <c r="T239" s="29" t="s">
        <v>1619</v>
      </c>
      <c r="U239" s="29" t="s">
        <v>1620</v>
      </c>
    </row>
    <row r="240" spans="1:21" x14ac:dyDescent="0.3">
      <c r="A240" s="29" t="s">
        <v>643</v>
      </c>
      <c r="B240" s="29" t="s">
        <v>1621</v>
      </c>
      <c r="C240" s="29" t="s">
        <v>1622</v>
      </c>
      <c r="D240" s="29" t="s">
        <v>1623</v>
      </c>
      <c r="E240" s="29" t="s">
        <v>692</v>
      </c>
      <c r="F240" s="29" t="s">
        <v>469</v>
      </c>
      <c r="G240" s="29" t="s">
        <v>744</v>
      </c>
      <c r="H240" s="29" t="s">
        <v>1624</v>
      </c>
      <c r="I240" s="29" t="s">
        <v>1625</v>
      </c>
      <c r="J240" s="29" t="s">
        <v>696</v>
      </c>
      <c r="T240" s="29" t="s">
        <v>1626</v>
      </c>
      <c r="U240" s="29" t="s">
        <v>1627</v>
      </c>
    </row>
    <row r="241" spans="1:21" x14ac:dyDescent="0.3">
      <c r="A241" s="29" t="s">
        <v>644</v>
      </c>
      <c r="B241" s="29" t="s">
        <v>1628</v>
      </c>
      <c r="C241" s="29" t="s">
        <v>1629</v>
      </c>
      <c r="D241" s="29" t="s">
        <v>1630</v>
      </c>
      <c r="E241" s="29" t="s">
        <v>692</v>
      </c>
      <c r="F241" s="29" t="s">
        <v>469</v>
      </c>
      <c r="G241" s="29" t="s">
        <v>744</v>
      </c>
      <c r="H241" s="29" t="s">
        <v>1624</v>
      </c>
      <c r="I241" s="29" t="s">
        <v>1631</v>
      </c>
      <c r="J241" s="29" t="s">
        <v>696</v>
      </c>
      <c r="T241" s="29" t="s">
        <v>1632</v>
      </c>
      <c r="U241" s="29" t="s">
        <v>1633</v>
      </c>
    </row>
    <row r="242" spans="1:21" x14ac:dyDescent="0.3">
      <c r="A242" s="29" t="s">
        <v>498</v>
      </c>
      <c r="B242" s="29" t="s">
        <v>1634</v>
      </c>
      <c r="C242" s="29" t="s">
        <v>1635</v>
      </c>
      <c r="D242" s="29" t="s">
        <v>1636</v>
      </c>
      <c r="E242" s="29" t="s">
        <v>692</v>
      </c>
      <c r="F242" s="29" t="s">
        <v>1637</v>
      </c>
      <c r="G242" s="29" t="s">
        <v>744</v>
      </c>
      <c r="H242" s="29" t="s">
        <v>1638</v>
      </c>
      <c r="I242" s="29" t="s">
        <v>827</v>
      </c>
      <c r="J242" s="29" t="s">
        <v>696</v>
      </c>
      <c r="T242" s="29" t="s">
        <v>1639</v>
      </c>
      <c r="U242" s="29" t="s">
        <v>1640</v>
      </c>
    </row>
    <row r="243" spans="1:21" x14ac:dyDescent="0.3">
      <c r="A243" s="29" t="s">
        <v>645</v>
      </c>
      <c r="B243" s="29" t="s">
        <v>1641</v>
      </c>
      <c r="C243" s="29" t="s">
        <v>1642</v>
      </c>
      <c r="D243" s="29" t="s">
        <v>698</v>
      </c>
      <c r="E243" s="29" t="s">
        <v>692</v>
      </c>
      <c r="F243" s="29" t="s">
        <v>1561</v>
      </c>
      <c r="G243" s="29" t="s">
        <v>744</v>
      </c>
      <c r="H243" s="29" t="s">
        <v>909</v>
      </c>
      <c r="I243" s="29" t="s">
        <v>1643</v>
      </c>
      <c r="J243" s="29" t="s">
        <v>696</v>
      </c>
      <c r="T243" s="29" t="s">
        <v>1644</v>
      </c>
      <c r="U243" s="29" t="s">
        <v>1645</v>
      </c>
    </row>
    <row r="244" spans="1:21" x14ac:dyDescent="0.3">
      <c r="A244" s="29" t="s">
        <v>646</v>
      </c>
      <c r="B244" s="29" t="s">
        <v>1646</v>
      </c>
      <c r="C244" s="29" t="s">
        <v>1647</v>
      </c>
      <c r="D244" s="29" t="s">
        <v>698</v>
      </c>
      <c r="E244" s="29" t="s">
        <v>692</v>
      </c>
      <c r="F244" s="29" t="s">
        <v>1561</v>
      </c>
      <c r="G244" s="29" t="s">
        <v>744</v>
      </c>
      <c r="H244" s="29" t="s">
        <v>909</v>
      </c>
      <c r="I244" s="29" t="s">
        <v>701</v>
      </c>
      <c r="J244" s="29" t="s">
        <v>696</v>
      </c>
      <c r="T244" s="29" t="s">
        <v>1648</v>
      </c>
      <c r="U244" s="29" t="s">
        <v>1649</v>
      </c>
    </row>
    <row r="245" spans="1:21" x14ac:dyDescent="0.3">
      <c r="A245" s="29" t="s">
        <v>647</v>
      </c>
      <c r="B245" s="29" t="s">
        <v>1650</v>
      </c>
      <c r="C245" s="29" t="s">
        <v>1651</v>
      </c>
      <c r="D245" s="29" t="s">
        <v>698</v>
      </c>
      <c r="E245" s="29" t="s">
        <v>692</v>
      </c>
      <c r="F245" s="29" t="s">
        <v>1561</v>
      </c>
      <c r="G245" s="29" t="s">
        <v>744</v>
      </c>
      <c r="H245" s="29" t="s">
        <v>909</v>
      </c>
      <c r="I245" s="29" t="s">
        <v>701</v>
      </c>
      <c r="J245" s="29" t="s">
        <v>696</v>
      </c>
      <c r="T245" s="29" t="s">
        <v>1652</v>
      </c>
      <c r="U245" s="29" t="s">
        <v>1653</v>
      </c>
    </row>
    <row r="246" spans="1:21" x14ac:dyDescent="0.3">
      <c r="A246" s="29" t="s">
        <v>652</v>
      </c>
      <c r="B246" s="29" t="s">
        <v>1654</v>
      </c>
      <c r="C246" s="29" t="s">
        <v>461</v>
      </c>
      <c r="D246" s="29" t="s">
        <v>1655</v>
      </c>
      <c r="E246" s="29" t="s">
        <v>692</v>
      </c>
      <c r="F246" s="29" t="s">
        <v>1561</v>
      </c>
      <c r="G246" s="29" t="s">
        <v>744</v>
      </c>
      <c r="H246" s="29" t="s">
        <v>1247</v>
      </c>
      <c r="I246" s="29" t="s">
        <v>737</v>
      </c>
      <c r="J246" s="29" t="s">
        <v>696</v>
      </c>
      <c r="T246" s="29" t="s">
        <v>1656</v>
      </c>
      <c r="U246" s="29" t="s">
        <v>1657</v>
      </c>
    </row>
    <row r="247" spans="1:21" x14ac:dyDescent="0.3">
      <c r="A247" s="29" t="s">
        <v>651</v>
      </c>
      <c r="B247" s="29" t="s">
        <v>1658</v>
      </c>
      <c r="C247" s="29" t="s">
        <v>464</v>
      </c>
      <c r="D247" s="29" t="s">
        <v>698</v>
      </c>
      <c r="E247" s="29" t="s">
        <v>692</v>
      </c>
      <c r="F247" s="29" t="s">
        <v>1561</v>
      </c>
      <c r="G247" s="29" t="s">
        <v>744</v>
      </c>
      <c r="H247" s="29" t="s">
        <v>1659</v>
      </c>
      <c r="I247" s="29" t="s">
        <v>1660</v>
      </c>
      <c r="J247" s="29" t="s">
        <v>696</v>
      </c>
      <c r="T247" s="29" t="s">
        <v>1661</v>
      </c>
      <c r="U247" s="29" t="s">
        <v>1662</v>
      </c>
    </row>
    <row r="248" spans="1:21" x14ac:dyDescent="0.3">
      <c r="A248" s="29" t="s">
        <v>653</v>
      </c>
      <c r="B248" s="29" t="s">
        <v>1663</v>
      </c>
      <c r="C248" s="29" t="s">
        <v>1664</v>
      </c>
      <c r="D248" s="29" t="s">
        <v>44</v>
      </c>
      <c r="E248" s="29" t="s">
        <v>692</v>
      </c>
      <c r="F248" s="29" t="s">
        <v>1561</v>
      </c>
      <c r="G248" s="29" t="s">
        <v>744</v>
      </c>
      <c r="H248" s="29" t="s">
        <v>1040</v>
      </c>
      <c r="I248" s="29" t="s">
        <v>1660</v>
      </c>
      <c r="J248" s="29" t="s">
        <v>696</v>
      </c>
      <c r="T248" s="29" t="s">
        <v>1665</v>
      </c>
      <c r="U248" s="29" t="s">
        <v>1666</v>
      </c>
    </row>
    <row r="249" spans="1:21" x14ac:dyDescent="0.3">
      <c r="A249" s="29" t="s">
        <v>657</v>
      </c>
      <c r="B249" s="29" t="s">
        <v>1667</v>
      </c>
      <c r="C249" s="29" t="s">
        <v>1668</v>
      </c>
      <c r="D249" s="29" t="s">
        <v>704</v>
      </c>
      <c r="E249" s="29" t="s">
        <v>692</v>
      </c>
      <c r="F249" s="29" t="s">
        <v>1561</v>
      </c>
      <c r="G249" s="29" t="s">
        <v>744</v>
      </c>
      <c r="H249" s="29" t="s">
        <v>1247</v>
      </c>
      <c r="I249" s="29" t="s">
        <v>910</v>
      </c>
      <c r="J249" s="29" t="s">
        <v>696</v>
      </c>
      <c r="T249" s="29" t="s">
        <v>1669</v>
      </c>
      <c r="U249" s="29" t="s">
        <v>1670</v>
      </c>
    </row>
    <row r="250" spans="1:21" x14ac:dyDescent="0.3">
      <c r="A250" s="29" t="s">
        <v>654</v>
      </c>
      <c r="B250" s="29" t="s">
        <v>1671</v>
      </c>
      <c r="C250" s="29" t="s">
        <v>1672</v>
      </c>
      <c r="D250" s="29" t="s">
        <v>1673</v>
      </c>
      <c r="E250" s="29" t="s">
        <v>692</v>
      </c>
      <c r="F250" s="29" t="s">
        <v>1561</v>
      </c>
      <c r="G250" s="29" t="s">
        <v>744</v>
      </c>
      <c r="H250" s="29" t="s">
        <v>815</v>
      </c>
      <c r="I250" s="29" t="s">
        <v>910</v>
      </c>
      <c r="J250" s="29" t="s">
        <v>696</v>
      </c>
      <c r="T250" s="29" t="s">
        <v>47</v>
      </c>
      <c r="U250" s="29" t="s">
        <v>1674</v>
      </c>
    </row>
    <row r="251" spans="1:21" x14ac:dyDescent="0.3">
      <c r="A251" s="29" t="s">
        <v>655</v>
      </c>
      <c r="B251" s="29" t="s">
        <v>1675</v>
      </c>
      <c r="C251" s="29" t="s">
        <v>1676</v>
      </c>
      <c r="D251" s="29" t="s">
        <v>51</v>
      </c>
      <c r="E251" s="29" t="s">
        <v>692</v>
      </c>
      <c r="F251" s="29" t="s">
        <v>1561</v>
      </c>
      <c r="G251" s="29" t="s">
        <v>744</v>
      </c>
      <c r="H251" s="29" t="s">
        <v>1677</v>
      </c>
      <c r="I251" s="29" t="s">
        <v>1678</v>
      </c>
      <c r="J251" s="29" t="s">
        <v>696</v>
      </c>
      <c r="T251" s="29" t="s">
        <v>1679</v>
      </c>
      <c r="U251" s="29" t="s">
        <v>1680</v>
      </c>
    </row>
    <row r="252" spans="1:21" x14ac:dyDescent="0.3">
      <c r="A252" s="29" t="s">
        <v>656</v>
      </c>
      <c r="B252" s="29" t="s">
        <v>1681</v>
      </c>
      <c r="C252" s="29" t="s">
        <v>1682</v>
      </c>
      <c r="D252" s="29" t="s">
        <v>704</v>
      </c>
      <c r="E252" s="29" t="s">
        <v>692</v>
      </c>
      <c r="F252" s="29" t="s">
        <v>1561</v>
      </c>
      <c r="G252" s="29" t="s">
        <v>744</v>
      </c>
      <c r="H252" s="29" t="s">
        <v>1683</v>
      </c>
      <c r="I252" s="29" t="s">
        <v>1684</v>
      </c>
      <c r="J252" s="29" t="s">
        <v>696</v>
      </c>
      <c r="T252" s="29" t="s">
        <v>1685</v>
      </c>
      <c r="U252" s="29" t="s">
        <v>1686</v>
      </c>
    </row>
    <row r="253" spans="1:21" x14ac:dyDescent="0.3">
      <c r="A253" s="29" t="s">
        <v>650</v>
      </c>
      <c r="B253" s="29" t="s">
        <v>1687</v>
      </c>
      <c r="C253" s="29" t="s">
        <v>470</v>
      </c>
      <c r="D253" s="29" t="s">
        <v>51</v>
      </c>
      <c r="E253" s="29" t="s">
        <v>692</v>
      </c>
      <c r="F253" s="29" t="s">
        <v>1561</v>
      </c>
      <c r="G253" s="29" t="s">
        <v>744</v>
      </c>
      <c r="H253" s="29" t="s">
        <v>1146</v>
      </c>
      <c r="I253" s="29" t="s">
        <v>1688</v>
      </c>
      <c r="J253" s="29" t="s">
        <v>696</v>
      </c>
      <c r="T253" s="29" t="s">
        <v>1689</v>
      </c>
      <c r="U253" s="29" t="s">
        <v>1690</v>
      </c>
    </row>
    <row r="254" spans="1:21" x14ac:dyDescent="0.3">
      <c r="A254" s="29" t="s">
        <v>649</v>
      </c>
      <c r="B254" s="29" t="s">
        <v>1691</v>
      </c>
      <c r="C254" s="29" t="s">
        <v>479</v>
      </c>
      <c r="D254" s="29" t="s">
        <v>44</v>
      </c>
      <c r="E254" s="29" t="s">
        <v>692</v>
      </c>
      <c r="F254" s="29" t="s">
        <v>480</v>
      </c>
      <c r="G254" s="29" t="s">
        <v>744</v>
      </c>
      <c r="H254" s="29" t="s">
        <v>1692</v>
      </c>
      <c r="I254" s="29" t="s">
        <v>1063</v>
      </c>
      <c r="J254" s="29" t="s">
        <v>696</v>
      </c>
      <c r="T254" s="29" t="s">
        <v>1693</v>
      </c>
      <c r="U254" s="29" t="s">
        <v>1694</v>
      </c>
    </row>
    <row r="255" spans="1:21" x14ac:dyDescent="0.3">
      <c r="A255" s="29" t="s">
        <v>648</v>
      </c>
      <c r="B255" s="29" t="s">
        <v>1695</v>
      </c>
      <c r="C255" s="29" t="s">
        <v>1696</v>
      </c>
      <c r="D255" s="29" t="s">
        <v>15</v>
      </c>
      <c r="E255" s="29" t="s">
        <v>692</v>
      </c>
      <c r="F255" s="29" t="s">
        <v>776</v>
      </c>
      <c r="G255" s="29" t="s">
        <v>777</v>
      </c>
      <c r="H255" s="29" t="s">
        <v>1697</v>
      </c>
      <c r="I255" s="29" t="s">
        <v>914</v>
      </c>
      <c r="J255" s="29" t="s">
        <v>696</v>
      </c>
      <c r="T255" s="29" t="s">
        <v>1698</v>
      </c>
      <c r="U255" s="29" t="s">
        <v>1699</v>
      </c>
    </row>
    <row r="256" spans="1:21" x14ac:dyDescent="0.3">
      <c r="A256" s="29" t="s">
        <v>75</v>
      </c>
      <c r="B256" s="29" t="s">
        <v>1700</v>
      </c>
      <c r="C256" s="29" t="s">
        <v>1370</v>
      </c>
      <c r="D256" s="29" t="s">
        <v>1701</v>
      </c>
      <c r="E256" s="29" t="s">
        <v>692</v>
      </c>
      <c r="F256" s="29" t="s">
        <v>711</v>
      </c>
      <c r="G256" s="29" t="s">
        <v>47</v>
      </c>
      <c r="H256" s="29" t="s">
        <v>1372</v>
      </c>
      <c r="I256" s="29" t="s">
        <v>1373</v>
      </c>
      <c r="J256" s="29" t="s">
        <v>696</v>
      </c>
      <c r="T256" s="29" t="s">
        <v>1702</v>
      </c>
      <c r="U256" s="29" t="s">
        <v>1703</v>
      </c>
    </row>
    <row r="257" spans="1:21" x14ac:dyDescent="0.3">
      <c r="A257" s="29" t="s">
        <v>76</v>
      </c>
      <c r="B257" s="29" t="s">
        <v>1704</v>
      </c>
      <c r="C257" s="29" t="s">
        <v>1705</v>
      </c>
      <c r="D257" s="29" t="s">
        <v>1706</v>
      </c>
      <c r="E257" s="29" t="s">
        <v>692</v>
      </c>
      <c r="F257" s="29" t="s">
        <v>711</v>
      </c>
      <c r="G257" s="29" t="s">
        <v>47</v>
      </c>
      <c r="H257" s="29" t="s">
        <v>1342</v>
      </c>
      <c r="I257" s="29" t="s">
        <v>914</v>
      </c>
      <c r="J257" s="29" t="s">
        <v>696</v>
      </c>
      <c r="T257" s="29" t="s">
        <v>1707</v>
      </c>
      <c r="U257" s="29" t="s">
        <v>1708</v>
      </c>
    </row>
    <row r="258" spans="1:21" x14ac:dyDescent="0.3">
      <c r="T258" s="29" t="s">
        <v>1709</v>
      </c>
      <c r="U258" s="29" t="s">
        <v>1710</v>
      </c>
    </row>
    <row r="259" spans="1:21" x14ac:dyDescent="0.3">
      <c r="T259" s="29" t="s">
        <v>1711</v>
      </c>
      <c r="U259" s="29" t="s">
        <v>1712</v>
      </c>
    </row>
    <row r="260" spans="1:21" x14ac:dyDescent="0.3">
      <c r="T260" s="29" t="s">
        <v>1713</v>
      </c>
      <c r="U260" s="29" t="s">
        <v>1714</v>
      </c>
    </row>
    <row r="261" spans="1:21" x14ac:dyDescent="0.3">
      <c r="T261" s="29" t="s">
        <v>1715</v>
      </c>
      <c r="U261" s="29" t="s">
        <v>1716</v>
      </c>
    </row>
    <row r="262" spans="1:21" x14ac:dyDescent="0.3">
      <c r="T262" s="29" t="s">
        <v>1717</v>
      </c>
      <c r="U262" s="29" t="s">
        <v>1718</v>
      </c>
    </row>
  </sheetData>
  <autoFilter ref="A2:J257" xr:uid="{4E6AFEDD-5578-4766-B144-60BBA02341F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All to check</vt:lpstr>
      <vt:lpstr>USA to check</vt:lpstr>
      <vt:lpstr>Legend</vt:lpstr>
      <vt:lpstr>Bloomberg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dc:creator>
  <cp:lastModifiedBy>igharok igharok</cp:lastModifiedBy>
  <dcterms:created xsi:type="dcterms:W3CDTF">2020-11-11T20:13:16Z</dcterms:created>
  <dcterms:modified xsi:type="dcterms:W3CDTF">2021-02-16T10:37:20Z</dcterms:modified>
</cp:coreProperties>
</file>