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66925"/>
  <xr:revisionPtr revIDLastSave="0" documentId="13_ncr:1_{CCACD0F6-130D-487B-8785-E6CBB8A82C40}" xr6:coauthVersionLast="47" xr6:coauthVersionMax="47" xr10:uidLastSave="{00000000-0000-0000-0000-000000000000}"/>
  <bookViews>
    <workbookView xWindow="-120" yWindow="-120" windowWidth="38640" windowHeight="21240" xr2:uid="{B643FE8E-E84A-46C9-9B65-6D7F1CCA8FBE}"/>
  </bookViews>
  <sheets>
    <sheet name="PC Linear" sheetId="6" r:id="rId1"/>
    <sheet name="PC RawLinear" sheetId="12" r:id="rId2"/>
    <sheet name="PC &lt;-&gt; sRGB 2.4" sheetId="4" r:id="rId3"/>
    <sheet name="PC ISOless" sheetId="10" r:id="rId4"/>
    <sheet name="Adobe-Nikon-Neutral" sheetId="7" r:id="rId5"/>
    <sheet name="Gammas" sheetId="8" r:id="rId6"/>
    <sheet name="LUT Chart" sheetId="9" r:id="rId7"/>
    <sheet name="N-Log (work in progrss)" sheetId="11" r:id="rId8"/>
  </sheets>
  <definedNames>
    <definedName name="LinearLightMult" localSheetId="7">'N-Log (work in progrss)'!$J$11</definedName>
    <definedName name="LinearLightMult" localSheetId="2">'PC &lt;-&gt; sRGB 2.4'!$K$13</definedName>
    <definedName name="LinearLightMult" localSheetId="3">'PC ISOless'!$L$10</definedName>
    <definedName name="LinearLightMult" localSheetId="0">'PC Linear'!$K$10</definedName>
    <definedName name="LinearLightMult" localSheetId="1">'PC RawLinear'!$K$10</definedName>
    <definedName name="LinearLightMul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8" i="9" l="1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H3" i="9"/>
  <c r="H258" i="12"/>
  <c r="H257" i="12"/>
  <c r="H256" i="12"/>
  <c r="H255" i="12"/>
  <c r="H254" i="12"/>
  <c r="H253" i="12"/>
  <c r="H252" i="12"/>
  <c r="H251" i="12"/>
  <c r="H250" i="12"/>
  <c r="I250" i="12" s="1"/>
  <c r="H249" i="12"/>
  <c r="H248" i="12"/>
  <c r="H247" i="12"/>
  <c r="I247" i="12" s="1"/>
  <c r="H246" i="12"/>
  <c r="H245" i="12"/>
  <c r="H244" i="12"/>
  <c r="H243" i="12"/>
  <c r="H242" i="12"/>
  <c r="H241" i="12"/>
  <c r="H240" i="12"/>
  <c r="H239" i="12"/>
  <c r="H238" i="12"/>
  <c r="I238" i="12" s="1"/>
  <c r="H237" i="12"/>
  <c r="H236" i="12"/>
  <c r="H235" i="12"/>
  <c r="H234" i="12"/>
  <c r="H233" i="12"/>
  <c r="H232" i="12"/>
  <c r="H231" i="12"/>
  <c r="H230" i="12"/>
  <c r="H229" i="12"/>
  <c r="H228" i="12"/>
  <c r="I228" i="12" s="1"/>
  <c r="H227" i="12"/>
  <c r="H226" i="12"/>
  <c r="H225" i="12"/>
  <c r="H224" i="12"/>
  <c r="H223" i="12"/>
  <c r="I223" i="12" s="1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I199" i="12" s="1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I180" i="12" s="1"/>
  <c r="H179" i="12"/>
  <c r="H178" i="12"/>
  <c r="H177" i="12"/>
  <c r="H176" i="12"/>
  <c r="H175" i="12"/>
  <c r="I175" i="12" s="1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I163" i="12" s="1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I151" i="12" s="1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I132" i="12" s="1"/>
  <c r="H131" i="12"/>
  <c r="H130" i="12"/>
  <c r="H129" i="12"/>
  <c r="H128" i="12"/>
  <c r="H127" i="12"/>
  <c r="I127" i="12" s="1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I31" i="12" s="1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I7" i="12" s="1"/>
  <c r="H6" i="12"/>
  <c r="H5" i="12"/>
  <c r="H4" i="12"/>
  <c r="H3" i="12"/>
  <c r="H2" i="12"/>
  <c r="I258" i="12"/>
  <c r="G258" i="12"/>
  <c r="E258" i="12"/>
  <c r="D258" i="12"/>
  <c r="C258" i="12"/>
  <c r="B258" i="12"/>
  <c r="I257" i="12"/>
  <c r="G257" i="12"/>
  <c r="B257" i="12"/>
  <c r="E257" i="12" s="1"/>
  <c r="G256" i="12"/>
  <c r="I256" i="12" s="1"/>
  <c r="B256" i="12"/>
  <c r="E256" i="12" s="1"/>
  <c r="I255" i="12"/>
  <c r="G255" i="12"/>
  <c r="E255" i="12"/>
  <c r="D255" i="12"/>
  <c r="C255" i="12"/>
  <c r="B255" i="12"/>
  <c r="I254" i="12"/>
  <c r="G254" i="12"/>
  <c r="E254" i="12"/>
  <c r="D254" i="12"/>
  <c r="C254" i="12"/>
  <c r="B254" i="12"/>
  <c r="G253" i="12"/>
  <c r="I253" i="12" s="1"/>
  <c r="B253" i="12"/>
  <c r="E253" i="12" s="1"/>
  <c r="G252" i="12"/>
  <c r="E252" i="12"/>
  <c r="D252" i="12"/>
  <c r="C252" i="12"/>
  <c r="B252" i="12"/>
  <c r="I251" i="12"/>
  <c r="G251" i="12"/>
  <c r="E251" i="12"/>
  <c r="D251" i="12"/>
  <c r="C251" i="12"/>
  <c r="B251" i="12"/>
  <c r="G250" i="12"/>
  <c r="E250" i="12"/>
  <c r="C250" i="12"/>
  <c r="D250" i="12" s="1"/>
  <c r="B250" i="12"/>
  <c r="G249" i="12"/>
  <c r="I249" i="12" s="1"/>
  <c r="B249" i="12"/>
  <c r="E249" i="12" s="1"/>
  <c r="I248" i="12"/>
  <c r="G248" i="12"/>
  <c r="E248" i="12"/>
  <c r="B248" i="12"/>
  <c r="C248" i="12" s="1"/>
  <c r="D248" i="12" s="1"/>
  <c r="G247" i="12"/>
  <c r="E247" i="12"/>
  <c r="B247" i="12"/>
  <c r="C247" i="12" s="1"/>
  <c r="D247" i="12" s="1"/>
  <c r="I246" i="12"/>
  <c r="G246" i="12"/>
  <c r="B246" i="12"/>
  <c r="C246" i="12" s="1"/>
  <c r="D246" i="12" s="1"/>
  <c r="G245" i="12"/>
  <c r="I245" i="12" s="1"/>
  <c r="E245" i="12"/>
  <c r="D245" i="12"/>
  <c r="C245" i="12"/>
  <c r="B245" i="12"/>
  <c r="G244" i="12"/>
  <c r="I244" i="12" s="1"/>
  <c r="E244" i="12"/>
  <c r="B244" i="12"/>
  <c r="C244" i="12" s="1"/>
  <c r="D244" i="12" s="1"/>
  <c r="G243" i="12"/>
  <c r="I243" i="12" s="1"/>
  <c r="E243" i="12"/>
  <c r="B243" i="12"/>
  <c r="C243" i="12" s="1"/>
  <c r="D243" i="12" s="1"/>
  <c r="G242" i="12"/>
  <c r="E242" i="12"/>
  <c r="B242" i="12"/>
  <c r="C242" i="12" s="1"/>
  <c r="D242" i="12" s="1"/>
  <c r="I241" i="12"/>
  <c r="G241" i="12"/>
  <c r="C241" i="12"/>
  <c r="D241" i="12" s="1"/>
  <c r="B241" i="12"/>
  <c r="E241" i="12" s="1"/>
  <c r="G240" i="12"/>
  <c r="I240" i="12" s="1"/>
  <c r="E240" i="12"/>
  <c r="D240" i="12"/>
  <c r="C240" i="12"/>
  <c r="B240" i="12"/>
  <c r="G239" i="12"/>
  <c r="I239" i="12" s="1"/>
  <c r="B239" i="12"/>
  <c r="G238" i="12"/>
  <c r="E238" i="12"/>
  <c r="D238" i="12"/>
  <c r="C238" i="12"/>
  <c r="B238" i="12"/>
  <c r="I237" i="12"/>
  <c r="G237" i="12"/>
  <c r="E237" i="12"/>
  <c r="C237" i="12"/>
  <c r="D237" i="12" s="1"/>
  <c r="B237" i="12"/>
  <c r="I236" i="12"/>
  <c r="G236" i="12"/>
  <c r="B236" i="12"/>
  <c r="E236" i="12" s="1"/>
  <c r="G235" i="12"/>
  <c r="E235" i="12"/>
  <c r="B235" i="12"/>
  <c r="C235" i="12" s="1"/>
  <c r="D235" i="12" s="1"/>
  <c r="I234" i="12"/>
  <c r="G234" i="12"/>
  <c r="E234" i="12"/>
  <c r="D234" i="12"/>
  <c r="C234" i="12"/>
  <c r="B234" i="12"/>
  <c r="I233" i="12"/>
  <c r="G233" i="12"/>
  <c r="E233" i="12"/>
  <c r="B233" i="12"/>
  <c r="C233" i="12" s="1"/>
  <c r="D233" i="12" s="1"/>
  <c r="G232" i="12"/>
  <c r="I232" i="12" s="1"/>
  <c r="B232" i="12"/>
  <c r="E232" i="12" s="1"/>
  <c r="I231" i="12"/>
  <c r="G231" i="12"/>
  <c r="E231" i="12"/>
  <c r="D231" i="12"/>
  <c r="C231" i="12"/>
  <c r="B231" i="12"/>
  <c r="I230" i="12"/>
  <c r="G230" i="12"/>
  <c r="E230" i="12"/>
  <c r="D230" i="12"/>
  <c r="C230" i="12"/>
  <c r="B230" i="12"/>
  <c r="G229" i="12"/>
  <c r="I229" i="12" s="1"/>
  <c r="B229" i="12"/>
  <c r="E229" i="12" s="1"/>
  <c r="G228" i="12"/>
  <c r="E228" i="12"/>
  <c r="D228" i="12"/>
  <c r="C228" i="12"/>
  <c r="B228" i="12"/>
  <c r="I227" i="12"/>
  <c r="G227" i="12"/>
  <c r="E227" i="12"/>
  <c r="D227" i="12"/>
  <c r="C227" i="12"/>
  <c r="B227" i="12"/>
  <c r="I226" i="12"/>
  <c r="G226" i="12"/>
  <c r="E226" i="12"/>
  <c r="C226" i="12"/>
  <c r="D226" i="12" s="1"/>
  <c r="B226" i="12"/>
  <c r="G225" i="12"/>
  <c r="I225" i="12" s="1"/>
  <c r="D225" i="12"/>
  <c r="C225" i="12"/>
  <c r="B225" i="12"/>
  <c r="E225" i="12" s="1"/>
  <c r="I224" i="12"/>
  <c r="G224" i="12"/>
  <c r="E224" i="12"/>
  <c r="B224" i="12"/>
  <c r="C224" i="12" s="1"/>
  <c r="D224" i="12" s="1"/>
  <c r="G223" i="12"/>
  <c r="E223" i="12"/>
  <c r="D223" i="12"/>
  <c r="C223" i="12"/>
  <c r="B223" i="12"/>
  <c r="I222" i="12"/>
  <c r="G222" i="12"/>
  <c r="B222" i="12"/>
  <c r="C222" i="12" s="1"/>
  <c r="D222" i="12" s="1"/>
  <c r="G221" i="12"/>
  <c r="I221" i="12" s="1"/>
  <c r="E221" i="12"/>
  <c r="D221" i="12"/>
  <c r="C221" i="12"/>
  <c r="B221" i="12"/>
  <c r="G220" i="12"/>
  <c r="I220" i="12" s="1"/>
  <c r="E220" i="12"/>
  <c r="B220" i="12"/>
  <c r="C220" i="12" s="1"/>
  <c r="D220" i="12" s="1"/>
  <c r="I219" i="12"/>
  <c r="G219" i="12"/>
  <c r="E219" i="12"/>
  <c r="B219" i="12"/>
  <c r="C219" i="12" s="1"/>
  <c r="D219" i="12" s="1"/>
  <c r="G218" i="12"/>
  <c r="C218" i="12"/>
  <c r="D218" i="12" s="1"/>
  <c r="B218" i="12"/>
  <c r="E218" i="12" s="1"/>
  <c r="I217" i="12"/>
  <c r="G217" i="12"/>
  <c r="C217" i="12"/>
  <c r="D217" i="12" s="1"/>
  <c r="B217" i="12"/>
  <c r="E217" i="12" s="1"/>
  <c r="G216" i="12"/>
  <c r="E216" i="12"/>
  <c r="D216" i="12"/>
  <c r="C216" i="12"/>
  <c r="B216" i="12"/>
  <c r="G215" i="12"/>
  <c r="B215" i="12"/>
  <c r="G214" i="12"/>
  <c r="I214" i="12" s="1"/>
  <c r="E214" i="12"/>
  <c r="D214" i="12"/>
  <c r="C214" i="12"/>
  <c r="B214" i="12"/>
  <c r="I213" i="12"/>
  <c r="G213" i="12"/>
  <c r="E213" i="12"/>
  <c r="C213" i="12"/>
  <c r="D213" i="12" s="1"/>
  <c r="B213" i="12"/>
  <c r="I212" i="12"/>
  <c r="G212" i="12"/>
  <c r="B212" i="12"/>
  <c r="E212" i="12" s="1"/>
  <c r="G211" i="12"/>
  <c r="I211" i="12" s="1"/>
  <c r="B211" i="12"/>
  <c r="E211" i="12" s="1"/>
  <c r="I210" i="12"/>
  <c r="G210" i="12"/>
  <c r="E210" i="12"/>
  <c r="D210" i="12"/>
  <c r="C210" i="12"/>
  <c r="B210" i="12"/>
  <c r="I209" i="12"/>
  <c r="G209" i="12"/>
  <c r="E209" i="12"/>
  <c r="B209" i="12"/>
  <c r="C209" i="12" s="1"/>
  <c r="D209" i="12" s="1"/>
  <c r="G208" i="12"/>
  <c r="I208" i="12" s="1"/>
  <c r="B208" i="12"/>
  <c r="E208" i="12" s="1"/>
  <c r="G207" i="12"/>
  <c r="I207" i="12" s="1"/>
  <c r="E207" i="12"/>
  <c r="D207" i="12"/>
  <c r="C207" i="12"/>
  <c r="B207" i="12"/>
  <c r="I206" i="12"/>
  <c r="G206" i="12"/>
  <c r="E206" i="12"/>
  <c r="D206" i="12"/>
  <c r="C206" i="12"/>
  <c r="B206" i="12"/>
  <c r="G205" i="12"/>
  <c r="I205" i="12" s="1"/>
  <c r="B205" i="12"/>
  <c r="E205" i="12" s="1"/>
  <c r="G204" i="12"/>
  <c r="I204" i="12" s="1"/>
  <c r="E204" i="12"/>
  <c r="D204" i="12"/>
  <c r="C204" i="12"/>
  <c r="B204" i="12"/>
  <c r="I203" i="12"/>
  <c r="G203" i="12"/>
  <c r="E203" i="12"/>
  <c r="D203" i="12"/>
  <c r="C203" i="12"/>
  <c r="B203" i="12"/>
  <c r="I202" i="12"/>
  <c r="G202" i="12"/>
  <c r="E202" i="12"/>
  <c r="C202" i="12"/>
  <c r="D202" i="12" s="1"/>
  <c r="B202" i="12"/>
  <c r="G201" i="12"/>
  <c r="I201" i="12" s="1"/>
  <c r="B201" i="12"/>
  <c r="E201" i="12" s="1"/>
  <c r="I200" i="12"/>
  <c r="G200" i="12"/>
  <c r="E200" i="12"/>
  <c r="B200" i="12"/>
  <c r="C200" i="12" s="1"/>
  <c r="D200" i="12" s="1"/>
  <c r="G199" i="12"/>
  <c r="E199" i="12"/>
  <c r="D199" i="12"/>
  <c r="C199" i="12"/>
  <c r="B199" i="12"/>
  <c r="I198" i="12"/>
  <c r="G198" i="12"/>
  <c r="B198" i="12"/>
  <c r="C198" i="12" s="1"/>
  <c r="D198" i="12" s="1"/>
  <c r="G197" i="12"/>
  <c r="I197" i="12" s="1"/>
  <c r="E197" i="12"/>
  <c r="D197" i="12"/>
  <c r="C197" i="12"/>
  <c r="B197" i="12"/>
  <c r="G196" i="12"/>
  <c r="I196" i="12" s="1"/>
  <c r="E196" i="12"/>
  <c r="B196" i="12"/>
  <c r="C196" i="12" s="1"/>
  <c r="D196" i="12" s="1"/>
  <c r="I195" i="12"/>
  <c r="G195" i="12"/>
  <c r="E195" i="12"/>
  <c r="B195" i="12"/>
  <c r="C195" i="12" s="1"/>
  <c r="D195" i="12" s="1"/>
  <c r="G194" i="12"/>
  <c r="B194" i="12"/>
  <c r="E194" i="12" s="1"/>
  <c r="I193" i="12"/>
  <c r="G193" i="12"/>
  <c r="C193" i="12"/>
  <c r="D193" i="12" s="1"/>
  <c r="B193" i="12"/>
  <c r="E193" i="12" s="1"/>
  <c r="G192" i="12"/>
  <c r="E192" i="12"/>
  <c r="D192" i="12"/>
  <c r="C192" i="12"/>
  <c r="B192" i="12"/>
  <c r="G191" i="12"/>
  <c r="B191" i="12"/>
  <c r="E191" i="12" s="1"/>
  <c r="G190" i="12"/>
  <c r="I190" i="12" s="1"/>
  <c r="E190" i="12"/>
  <c r="D190" i="12"/>
  <c r="C190" i="12"/>
  <c r="B190" i="12"/>
  <c r="I189" i="12"/>
  <c r="G189" i="12"/>
  <c r="E189" i="12"/>
  <c r="C189" i="12"/>
  <c r="D189" i="12" s="1"/>
  <c r="B189" i="12"/>
  <c r="I188" i="12"/>
  <c r="G188" i="12"/>
  <c r="B188" i="12"/>
  <c r="E188" i="12" s="1"/>
  <c r="G187" i="12"/>
  <c r="I187" i="12" s="1"/>
  <c r="E187" i="12"/>
  <c r="D187" i="12"/>
  <c r="C187" i="12"/>
  <c r="B187" i="12"/>
  <c r="I186" i="12"/>
  <c r="G186" i="12"/>
  <c r="E186" i="12"/>
  <c r="D186" i="12"/>
  <c r="C186" i="12"/>
  <c r="B186" i="12"/>
  <c r="I185" i="12"/>
  <c r="G185" i="12"/>
  <c r="E185" i="12"/>
  <c r="B185" i="12"/>
  <c r="C185" i="12" s="1"/>
  <c r="D185" i="12" s="1"/>
  <c r="G184" i="12"/>
  <c r="I184" i="12" s="1"/>
  <c r="C184" i="12"/>
  <c r="D184" i="12" s="1"/>
  <c r="B184" i="12"/>
  <c r="E184" i="12" s="1"/>
  <c r="G183" i="12"/>
  <c r="I183" i="12" s="1"/>
  <c r="E183" i="12"/>
  <c r="D183" i="12"/>
  <c r="C183" i="12"/>
  <c r="B183" i="12"/>
  <c r="I182" i="12"/>
  <c r="G182" i="12"/>
  <c r="E182" i="12"/>
  <c r="D182" i="12"/>
  <c r="C182" i="12"/>
  <c r="B182" i="12"/>
  <c r="G181" i="12"/>
  <c r="I181" i="12" s="1"/>
  <c r="B181" i="12"/>
  <c r="E181" i="12" s="1"/>
  <c r="G180" i="12"/>
  <c r="B180" i="12"/>
  <c r="E180" i="12" s="1"/>
  <c r="I179" i="12"/>
  <c r="G179" i="12"/>
  <c r="E179" i="12"/>
  <c r="D179" i="12"/>
  <c r="C179" i="12"/>
  <c r="B179" i="12"/>
  <c r="I178" i="12"/>
  <c r="G178" i="12"/>
  <c r="E178" i="12"/>
  <c r="C178" i="12"/>
  <c r="D178" i="12" s="1"/>
  <c r="B178" i="12"/>
  <c r="G177" i="12"/>
  <c r="I177" i="12" s="1"/>
  <c r="B177" i="12"/>
  <c r="E177" i="12" s="1"/>
  <c r="I176" i="12"/>
  <c r="G176" i="12"/>
  <c r="E176" i="12"/>
  <c r="B176" i="12"/>
  <c r="C176" i="12" s="1"/>
  <c r="D176" i="12" s="1"/>
  <c r="G175" i="12"/>
  <c r="E175" i="12"/>
  <c r="D175" i="12"/>
  <c r="C175" i="12"/>
  <c r="B175" i="12"/>
  <c r="I174" i="12"/>
  <c r="G174" i="12"/>
  <c r="B174" i="12"/>
  <c r="I173" i="12"/>
  <c r="G173" i="12"/>
  <c r="E173" i="12"/>
  <c r="C173" i="12"/>
  <c r="D173" i="12" s="1"/>
  <c r="B173" i="12"/>
  <c r="G172" i="12"/>
  <c r="I172" i="12" s="1"/>
  <c r="E172" i="12"/>
  <c r="B172" i="12"/>
  <c r="C172" i="12" s="1"/>
  <c r="D172" i="12" s="1"/>
  <c r="I171" i="12"/>
  <c r="G171" i="12"/>
  <c r="E171" i="12"/>
  <c r="B171" i="12"/>
  <c r="C171" i="12" s="1"/>
  <c r="D171" i="12" s="1"/>
  <c r="G170" i="12"/>
  <c r="C170" i="12"/>
  <c r="D170" i="12" s="1"/>
  <c r="B170" i="12"/>
  <c r="E170" i="12" s="1"/>
  <c r="I169" i="12"/>
  <c r="G169" i="12"/>
  <c r="C169" i="12"/>
  <c r="D169" i="12" s="1"/>
  <c r="B169" i="12"/>
  <c r="E169" i="12" s="1"/>
  <c r="G168" i="12"/>
  <c r="I168" i="12" s="1"/>
  <c r="E168" i="12"/>
  <c r="D168" i="12"/>
  <c r="C168" i="12"/>
  <c r="B168" i="12"/>
  <c r="G167" i="12"/>
  <c r="I167" i="12" s="1"/>
  <c r="B167" i="12"/>
  <c r="E167" i="12" s="1"/>
  <c r="I166" i="12"/>
  <c r="G166" i="12"/>
  <c r="E166" i="12"/>
  <c r="D166" i="12"/>
  <c r="C166" i="12"/>
  <c r="B166" i="12"/>
  <c r="I165" i="12"/>
  <c r="G165" i="12"/>
  <c r="E165" i="12"/>
  <c r="C165" i="12"/>
  <c r="D165" i="12" s="1"/>
  <c r="B165" i="12"/>
  <c r="I164" i="12"/>
  <c r="G164" i="12"/>
  <c r="B164" i="12"/>
  <c r="E164" i="12" s="1"/>
  <c r="G163" i="12"/>
  <c r="B163" i="12"/>
  <c r="E163" i="12" s="1"/>
  <c r="I162" i="12"/>
  <c r="G162" i="12"/>
  <c r="E162" i="12"/>
  <c r="D162" i="12"/>
  <c r="C162" i="12"/>
  <c r="B162" i="12"/>
  <c r="I161" i="12"/>
  <c r="G161" i="12"/>
  <c r="E161" i="12"/>
  <c r="B161" i="12"/>
  <c r="C161" i="12" s="1"/>
  <c r="D161" i="12" s="1"/>
  <c r="G160" i="12"/>
  <c r="I160" i="12" s="1"/>
  <c r="B160" i="12"/>
  <c r="E160" i="12" s="1"/>
  <c r="G159" i="12"/>
  <c r="I159" i="12" s="1"/>
  <c r="E159" i="12"/>
  <c r="D159" i="12"/>
  <c r="C159" i="12"/>
  <c r="B159" i="12"/>
  <c r="I158" i="12"/>
  <c r="G158" i="12"/>
  <c r="E158" i="12"/>
  <c r="D158" i="12"/>
  <c r="C158" i="12"/>
  <c r="B158" i="12"/>
  <c r="G157" i="12"/>
  <c r="I157" i="12" s="1"/>
  <c r="B157" i="12"/>
  <c r="E157" i="12" s="1"/>
  <c r="G156" i="12"/>
  <c r="B156" i="12"/>
  <c r="E156" i="12" s="1"/>
  <c r="I155" i="12"/>
  <c r="G155" i="12"/>
  <c r="E155" i="12"/>
  <c r="D155" i="12"/>
  <c r="C155" i="12"/>
  <c r="B155" i="12"/>
  <c r="I154" i="12"/>
  <c r="G154" i="12"/>
  <c r="E154" i="12"/>
  <c r="C154" i="12"/>
  <c r="D154" i="12" s="1"/>
  <c r="B154" i="12"/>
  <c r="G153" i="12"/>
  <c r="I153" i="12" s="1"/>
  <c r="C153" i="12"/>
  <c r="D153" i="12" s="1"/>
  <c r="B153" i="12"/>
  <c r="E153" i="12" s="1"/>
  <c r="I152" i="12"/>
  <c r="G152" i="12"/>
  <c r="E152" i="12"/>
  <c r="B152" i="12"/>
  <c r="C152" i="12" s="1"/>
  <c r="D152" i="12" s="1"/>
  <c r="G151" i="12"/>
  <c r="E151" i="12"/>
  <c r="D151" i="12"/>
  <c r="C151" i="12"/>
  <c r="B151" i="12"/>
  <c r="I150" i="12"/>
  <c r="G150" i="12"/>
  <c r="B150" i="12"/>
  <c r="G149" i="12"/>
  <c r="I149" i="12" s="1"/>
  <c r="E149" i="12"/>
  <c r="D149" i="12"/>
  <c r="C149" i="12"/>
  <c r="B149" i="12"/>
  <c r="G148" i="12"/>
  <c r="I148" i="12" s="1"/>
  <c r="E148" i="12"/>
  <c r="B148" i="12"/>
  <c r="C148" i="12" s="1"/>
  <c r="D148" i="12" s="1"/>
  <c r="I147" i="12"/>
  <c r="G147" i="12"/>
  <c r="E147" i="12"/>
  <c r="D147" i="12"/>
  <c r="C147" i="12"/>
  <c r="B147" i="12"/>
  <c r="G146" i="12"/>
  <c r="E146" i="12"/>
  <c r="D146" i="12"/>
  <c r="C146" i="12"/>
  <c r="B146" i="12"/>
  <c r="G145" i="12"/>
  <c r="I145" i="12" s="1"/>
  <c r="C145" i="12"/>
  <c r="D145" i="12" s="1"/>
  <c r="B145" i="12"/>
  <c r="E145" i="12" s="1"/>
  <c r="G144" i="12"/>
  <c r="I144" i="12" s="1"/>
  <c r="E144" i="12"/>
  <c r="D144" i="12"/>
  <c r="C144" i="12"/>
  <c r="B144" i="12"/>
  <c r="I143" i="12"/>
  <c r="G143" i="12"/>
  <c r="B143" i="12"/>
  <c r="E143" i="12" s="1"/>
  <c r="G142" i="12"/>
  <c r="I142" i="12" s="1"/>
  <c r="E142" i="12"/>
  <c r="C142" i="12"/>
  <c r="D142" i="12" s="1"/>
  <c r="B142" i="12"/>
  <c r="I141" i="12"/>
  <c r="G141" i="12"/>
  <c r="E141" i="12"/>
  <c r="C141" i="12"/>
  <c r="D141" i="12" s="1"/>
  <c r="B141" i="12"/>
  <c r="I140" i="12"/>
  <c r="G140" i="12"/>
  <c r="B140" i="12"/>
  <c r="E140" i="12" s="1"/>
  <c r="I139" i="12"/>
  <c r="G139" i="12"/>
  <c r="E139" i="12"/>
  <c r="B139" i="12"/>
  <c r="C139" i="12" s="1"/>
  <c r="D139" i="12" s="1"/>
  <c r="I138" i="12"/>
  <c r="G138" i="12"/>
  <c r="E138" i="12"/>
  <c r="D138" i="12"/>
  <c r="C138" i="12"/>
  <c r="B138" i="12"/>
  <c r="I137" i="12"/>
  <c r="G137" i="12"/>
  <c r="E137" i="12"/>
  <c r="B137" i="12"/>
  <c r="C137" i="12" s="1"/>
  <c r="D137" i="12" s="1"/>
  <c r="G136" i="12"/>
  <c r="I136" i="12" s="1"/>
  <c r="B136" i="12"/>
  <c r="E136" i="12" s="1"/>
  <c r="I135" i="12"/>
  <c r="G135" i="12"/>
  <c r="E135" i="12"/>
  <c r="D135" i="12"/>
  <c r="C135" i="12"/>
  <c r="B135" i="12"/>
  <c r="I134" i="12"/>
  <c r="G134" i="12"/>
  <c r="E134" i="12"/>
  <c r="D134" i="12"/>
  <c r="C134" i="12"/>
  <c r="B134" i="12"/>
  <c r="G133" i="12"/>
  <c r="I133" i="12" s="1"/>
  <c r="B133" i="12"/>
  <c r="E133" i="12" s="1"/>
  <c r="G132" i="12"/>
  <c r="C132" i="12"/>
  <c r="D132" i="12" s="1"/>
  <c r="B132" i="12"/>
  <c r="E132" i="12" s="1"/>
  <c r="I131" i="12"/>
  <c r="G131" i="12"/>
  <c r="E131" i="12"/>
  <c r="D131" i="12"/>
  <c r="C131" i="12"/>
  <c r="B131" i="12"/>
  <c r="I130" i="12"/>
  <c r="G130" i="12"/>
  <c r="E130" i="12"/>
  <c r="C130" i="12"/>
  <c r="D130" i="12" s="1"/>
  <c r="B130" i="12"/>
  <c r="G129" i="12"/>
  <c r="I129" i="12" s="1"/>
  <c r="B129" i="12"/>
  <c r="E129" i="12" s="1"/>
  <c r="I128" i="12"/>
  <c r="G128" i="12"/>
  <c r="B128" i="12"/>
  <c r="C128" i="12" s="1"/>
  <c r="D128" i="12" s="1"/>
  <c r="G127" i="12"/>
  <c r="E127" i="12"/>
  <c r="D127" i="12"/>
  <c r="C127" i="12"/>
  <c r="B127" i="12"/>
  <c r="I126" i="12"/>
  <c r="G126" i="12"/>
  <c r="B126" i="12"/>
  <c r="G125" i="12"/>
  <c r="I125" i="12" s="1"/>
  <c r="E125" i="12"/>
  <c r="C125" i="12"/>
  <c r="D125" i="12" s="1"/>
  <c r="B125" i="12"/>
  <c r="G124" i="12"/>
  <c r="I124" i="12" s="1"/>
  <c r="E124" i="12"/>
  <c r="B124" i="12"/>
  <c r="C124" i="12" s="1"/>
  <c r="D124" i="12" s="1"/>
  <c r="I123" i="12"/>
  <c r="G123" i="12"/>
  <c r="E123" i="12"/>
  <c r="D123" i="12"/>
  <c r="C123" i="12"/>
  <c r="B123" i="12"/>
  <c r="G122" i="12"/>
  <c r="B122" i="12"/>
  <c r="E122" i="12" s="1"/>
  <c r="G121" i="12"/>
  <c r="I121" i="12" s="1"/>
  <c r="C121" i="12"/>
  <c r="D121" i="12" s="1"/>
  <c r="B121" i="12"/>
  <c r="E121" i="12" s="1"/>
  <c r="G120" i="12"/>
  <c r="I120" i="12" s="1"/>
  <c r="E120" i="12"/>
  <c r="D120" i="12"/>
  <c r="C120" i="12"/>
  <c r="B120" i="12"/>
  <c r="I119" i="12"/>
  <c r="G119" i="12"/>
  <c r="B119" i="12"/>
  <c r="E119" i="12" s="1"/>
  <c r="G118" i="12"/>
  <c r="I118" i="12" s="1"/>
  <c r="E118" i="12"/>
  <c r="D118" i="12"/>
  <c r="C118" i="12"/>
  <c r="B118" i="12"/>
  <c r="I117" i="12"/>
  <c r="G117" i="12"/>
  <c r="E117" i="12"/>
  <c r="C117" i="12"/>
  <c r="D117" i="12" s="1"/>
  <c r="B117" i="12"/>
  <c r="I116" i="12"/>
  <c r="G116" i="12"/>
  <c r="B116" i="12"/>
  <c r="E116" i="12" s="1"/>
  <c r="I115" i="12"/>
  <c r="G115" i="12"/>
  <c r="E115" i="12"/>
  <c r="C115" i="12"/>
  <c r="D115" i="12" s="1"/>
  <c r="B115" i="12"/>
  <c r="I114" i="12"/>
  <c r="G114" i="12"/>
  <c r="E114" i="12"/>
  <c r="D114" i="12"/>
  <c r="C114" i="12"/>
  <c r="B114" i="12"/>
  <c r="I113" i="12"/>
  <c r="G113" i="12"/>
  <c r="E113" i="12"/>
  <c r="B113" i="12"/>
  <c r="C113" i="12" s="1"/>
  <c r="D113" i="12" s="1"/>
  <c r="G112" i="12"/>
  <c r="I112" i="12" s="1"/>
  <c r="C112" i="12"/>
  <c r="D112" i="12" s="1"/>
  <c r="B112" i="12"/>
  <c r="E112" i="12" s="1"/>
  <c r="I111" i="12"/>
  <c r="G111" i="12"/>
  <c r="E111" i="12"/>
  <c r="D111" i="12"/>
  <c r="C111" i="12"/>
  <c r="B111" i="12"/>
  <c r="I110" i="12"/>
  <c r="G110" i="12"/>
  <c r="E110" i="12"/>
  <c r="D110" i="12"/>
  <c r="C110" i="12"/>
  <c r="B110" i="12"/>
  <c r="G109" i="12"/>
  <c r="I109" i="12" s="1"/>
  <c r="B109" i="12"/>
  <c r="C109" i="12" s="1"/>
  <c r="D109" i="12" s="1"/>
  <c r="I108" i="12"/>
  <c r="G108" i="12"/>
  <c r="E108" i="12"/>
  <c r="B108" i="12"/>
  <c r="C108" i="12" s="1"/>
  <c r="D108" i="12" s="1"/>
  <c r="I107" i="12"/>
  <c r="G107" i="12"/>
  <c r="E107" i="12"/>
  <c r="D107" i="12"/>
  <c r="C107" i="12"/>
  <c r="B107" i="12"/>
  <c r="I106" i="12"/>
  <c r="G106" i="12"/>
  <c r="E106" i="12"/>
  <c r="C106" i="12"/>
  <c r="D106" i="12" s="1"/>
  <c r="B106" i="12"/>
  <c r="G105" i="12"/>
  <c r="I105" i="12" s="1"/>
  <c r="E105" i="12"/>
  <c r="D105" i="12"/>
  <c r="C105" i="12"/>
  <c r="B105" i="12"/>
  <c r="G104" i="12"/>
  <c r="I104" i="12" s="1"/>
  <c r="E104" i="12"/>
  <c r="B104" i="12"/>
  <c r="C104" i="12" s="1"/>
  <c r="D104" i="12" s="1"/>
  <c r="I103" i="12"/>
  <c r="G103" i="12"/>
  <c r="E103" i="12"/>
  <c r="D103" i="12"/>
  <c r="C103" i="12"/>
  <c r="B103" i="12"/>
  <c r="I102" i="12"/>
  <c r="G102" i="12"/>
  <c r="B102" i="12"/>
  <c r="G101" i="12"/>
  <c r="I101" i="12" s="1"/>
  <c r="B101" i="12"/>
  <c r="E101" i="12" s="1"/>
  <c r="G100" i="12"/>
  <c r="I100" i="12" s="1"/>
  <c r="E100" i="12"/>
  <c r="B100" i="12"/>
  <c r="C100" i="12" s="1"/>
  <c r="D100" i="12" s="1"/>
  <c r="I99" i="12"/>
  <c r="G99" i="12"/>
  <c r="E99" i="12"/>
  <c r="D99" i="12"/>
  <c r="C99" i="12"/>
  <c r="B99" i="12"/>
  <c r="G98" i="12"/>
  <c r="B98" i="12"/>
  <c r="E98" i="12" s="1"/>
  <c r="I97" i="12"/>
  <c r="G97" i="12"/>
  <c r="B97" i="12"/>
  <c r="E97" i="12" s="1"/>
  <c r="G96" i="12"/>
  <c r="I96" i="12" s="1"/>
  <c r="E96" i="12"/>
  <c r="D96" i="12"/>
  <c r="C96" i="12"/>
  <c r="B96" i="12"/>
  <c r="I95" i="12"/>
  <c r="G95" i="12"/>
  <c r="C95" i="12"/>
  <c r="D95" i="12" s="1"/>
  <c r="B95" i="12"/>
  <c r="E95" i="12" s="1"/>
  <c r="I94" i="12"/>
  <c r="G94" i="12"/>
  <c r="E94" i="12"/>
  <c r="D94" i="12"/>
  <c r="C94" i="12"/>
  <c r="B94" i="12"/>
  <c r="G93" i="12"/>
  <c r="I93" i="12" s="1"/>
  <c r="E93" i="12"/>
  <c r="C93" i="12"/>
  <c r="D93" i="12" s="1"/>
  <c r="B93" i="12"/>
  <c r="I92" i="12"/>
  <c r="G92" i="12"/>
  <c r="B92" i="12"/>
  <c r="E92" i="12" s="1"/>
  <c r="G91" i="12"/>
  <c r="I91" i="12" s="1"/>
  <c r="E91" i="12"/>
  <c r="D91" i="12"/>
  <c r="C91" i="12"/>
  <c r="B91" i="12"/>
  <c r="I90" i="12"/>
  <c r="G90" i="12"/>
  <c r="E90" i="12"/>
  <c r="C90" i="12"/>
  <c r="D90" i="12" s="1"/>
  <c r="B90" i="12"/>
  <c r="I89" i="12"/>
  <c r="G89" i="12"/>
  <c r="E89" i="12"/>
  <c r="B89" i="12"/>
  <c r="C89" i="12" s="1"/>
  <c r="D89" i="12" s="1"/>
  <c r="G88" i="12"/>
  <c r="I88" i="12" s="1"/>
  <c r="D88" i="12"/>
  <c r="C88" i="12"/>
  <c r="B88" i="12"/>
  <c r="E88" i="12" s="1"/>
  <c r="G87" i="12"/>
  <c r="I87" i="12" s="1"/>
  <c r="E87" i="12"/>
  <c r="D87" i="12"/>
  <c r="C87" i="12"/>
  <c r="B87" i="12"/>
  <c r="I86" i="12"/>
  <c r="G86" i="12"/>
  <c r="E86" i="12"/>
  <c r="D86" i="12"/>
  <c r="C86" i="12"/>
  <c r="B86" i="12"/>
  <c r="G85" i="12"/>
  <c r="I85" i="12" s="1"/>
  <c r="B85" i="12"/>
  <c r="C85" i="12" s="1"/>
  <c r="D85" i="12" s="1"/>
  <c r="I84" i="12"/>
  <c r="G84" i="12"/>
  <c r="E84" i="12"/>
  <c r="C84" i="12"/>
  <c r="D84" i="12" s="1"/>
  <c r="B84" i="12"/>
  <c r="I83" i="12"/>
  <c r="G83" i="12"/>
  <c r="E83" i="12"/>
  <c r="D83" i="12"/>
  <c r="C83" i="12"/>
  <c r="B83" i="12"/>
  <c r="I82" i="12"/>
  <c r="G82" i="12"/>
  <c r="E82" i="12"/>
  <c r="C82" i="12"/>
  <c r="D82" i="12" s="1"/>
  <c r="B82" i="12"/>
  <c r="G81" i="12"/>
  <c r="I81" i="12" s="1"/>
  <c r="D81" i="12"/>
  <c r="C81" i="12"/>
  <c r="B81" i="12"/>
  <c r="E81" i="12" s="1"/>
  <c r="G80" i="12"/>
  <c r="I80" i="12" s="1"/>
  <c r="B80" i="12"/>
  <c r="C80" i="12" s="1"/>
  <c r="D80" i="12" s="1"/>
  <c r="I79" i="12"/>
  <c r="G79" i="12"/>
  <c r="E79" i="12"/>
  <c r="D79" i="12"/>
  <c r="C79" i="12"/>
  <c r="B79" i="12"/>
  <c r="I78" i="12"/>
  <c r="G78" i="12"/>
  <c r="B78" i="12"/>
  <c r="I77" i="12"/>
  <c r="G77" i="12"/>
  <c r="B77" i="12"/>
  <c r="E77" i="12" s="1"/>
  <c r="G76" i="12"/>
  <c r="I76" i="12" s="1"/>
  <c r="E76" i="12"/>
  <c r="B76" i="12"/>
  <c r="C76" i="12" s="1"/>
  <c r="D76" i="12" s="1"/>
  <c r="I75" i="12"/>
  <c r="G75" i="12"/>
  <c r="E75" i="12"/>
  <c r="B75" i="12"/>
  <c r="C75" i="12" s="1"/>
  <c r="D75" i="12" s="1"/>
  <c r="G74" i="12"/>
  <c r="I74" i="12" s="1"/>
  <c r="B74" i="12"/>
  <c r="E74" i="12" s="1"/>
  <c r="I73" i="12"/>
  <c r="G73" i="12"/>
  <c r="C73" i="12"/>
  <c r="D73" i="12" s="1"/>
  <c r="B73" i="12"/>
  <c r="E73" i="12" s="1"/>
  <c r="G72" i="12"/>
  <c r="I72" i="12" s="1"/>
  <c r="E72" i="12"/>
  <c r="D72" i="12"/>
  <c r="C72" i="12"/>
  <c r="B72" i="12"/>
  <c r="G71" i="12"/>
  <c r="I71" i="12" s="1"/>
  <c r="C71" i="12"/>
  <c r="D71" i="12" s="1"/>
  <c r="B71" i="12"/>
  <c r="E71" i="12" s="1"/>
  <c r="G70" i="12"/>
  <c r="I70" i="12" s="1"/>
  <c r="E70" i="12"/>
  <c r="D70" i="12"/>
  <c r="C70" i="12"/>
  <c r="B70" i="12"/>
  <c r="G69" i="12"/>
  <c r="I69" i="12" s="1"/>
  <c r="E69" i="12"/>
  <c r="C69" i="12"/>
  <c r="D69" i="12" s="1"/>
  <c r="B69" i="12"/>
  <c r="I68" i="12"/>
  <c r="G68" i="12"/>
  <c r="B68" i="12"/>
  <c r="E68" i="12" s="1"/>
  <c r="I67" i="12"/>
  <c r="G67" i="12"/>
  <c r="B67" i="12"/>
  <c r="E67" i="12" s="1"/>
  <c r="I66" i="12"/>
  <c r="G66" i="12"/>
  <c r="E66" i="12"/>
  <c r="C66" i="12"/>
  <c r="D66" i="12" s="1"/>
  <c r="B66" i="12"/>
  <c r="I65" i="12"/>
  <c r="G65" i="12"/>
  <c r="E65" i="12"/>
  <c r="B65" i="12"/>
  <c r="C65" i="12" s="1"/>
  <c r="D65" i="12" s="1"/>
  <c r="G64" i="12"/>
  <c r="I64" i="12" s="1"/>
  <c r="B64" i="12"/>
  <c r="E64" i="12" s="1"/>
  <c r="I63" i="12"/>
  <c r="G63" i="12"/>
  <c r="E63" i="12"/>
  <c r="D63" i="12"/>
  <c r="C63" i="12"/>
  <c r="B63" i="12"/>
  <c r="I62" i="12"/>
  <c r="G62" i="12"/>
  <c r="E62" i="12"/>
  <c r="D62" i="12"/>
  <c r="C62" i="12"/>
  <c r="B62" i="12"/>
  <c r="G61" i="12"/>
  <c r="I61" i="12" s="1"/>
  <c r="B61" i="12"/>
  <c r="C61" i="12" s="1"/>
  <c r="D61" i="12" s="1"/>
  <c r="G60" i="12"/>
  <c r="I60" i="12" s="1"/>
  <c r="B60" i="12"/>
  <c r="E60" i="12" s="1"/>
  <c r="I59" i="12"/>
  <c r="G59" i="12"/>
  <c r="E59" i="12"/>
  <c r="D59" i="12"/>
  <c r="C59" i="12"/>
  <c r="B59" i="12"/>
  <c r="I58" i="12"/>
  <c r="G58" i="12"/>
  <c r="E58" i="12"/>
  <c r="C58" i="12"/>
  <c r="D58" i="12" s="1"/>
  <c r="B58" i="12"/>
  <c r="G57" i="12"/>
  <c r="I57" i="12" s="1"/>
  <c r="E57" i="12"/>
  <c r="C57" i="12"/>
  <c r="D57" i="12" s="1"/>
  <c r="B57" i="12"/>
  <c r="G56" i="12"/>
  <c r="I56" i="12" s="1"/>
  <c r="B56" i="12"/>
  <c r="C56" i="12" s="1"/>
  <c r="D56" i="12" s="1"/>
  <c r="I55" i="12"/>
  <c r="G55" i="12"/>
  <c r="E55" i="12"/>
  <c r="D55" i="12"/>
  <c r="C55" i="12"/>
  <c r="B55" i="12"/>
  <c r="I54" i="12"/>
  <c r="G54" i="12"/>
  <c r="B54" i="12"/>
  <c r="I53" i="12"/>
  <c r="G53" i="12"/>
  <c r="B53" i="12"/>
  <c r="E53" i="12" s="1"/>
  <c r="G52" i="12"/>
  <c r="I52" i="12" s="1"/>
  <c r="E52" i="12"/>
  <c r="B52" i="12"/>
  <c r="C52" i="12" s="1"/>
  <c r="D52" i="12" s="1"/>
  <c r="I51" i="12"/>
  <c r="G51" i="12"/>
  <c r="E51" i="12"/>
  <c r="B51" i="12"/>
  <c r="C51" i="12" s="1"/>
  <c r="D51" i="12" s="1"/>
  <c r="G50" i="12"/>
  <c r="B50" i="12"/>
  <c r="E50" i="12" s="1"/>
  <c r="G49" i="12"/>
  <c r="I49" i="12" s="1"/>
  <c r="B49" i="12"/>
  <c r="E49" i="12" s="1"/>
  <c r="G48" i="12"/>
  <c r="I48" i="12" s="1"/>
  <c r="E48" i="12"/>
  <c r="D48" i="12"/>
  <c r="C48" i="12"/>
  <c r="B48" i="12"/>
  <c r="G47" i="12"/>
  <c r="I47" i="12" s="1"/>
  <c r="C47" i="12"/>
  <c r="D47" i="12" s="1"/>
  <c r="B47" i="12"/>
  <c r="E47" i="12" s="1"/>
  <c r="G46" i="12"/>
  <c r="I46" i="12" s="1"/>
  <c r="E46" i="12"/>
  <c r="C46" i="12"/>
  <c r="D46" i="12" s="1"/>
  <c r="B46" i="12"/>
  <c r="I45" i="12"/>
  <c r="G45" i="12"/>
  <c r="E45" i="12"/>
  <c r="C45" i="12"/>
  <c r="D45" i="12" s="1"/>
  <c r="B45" i="12"/>
  <c r="I44" i="12"/>
  <c r="G44" i="12"/>
  <c r="B44" i="12"/>
  <c r="E44" i="12" s="1"/>
  <c r="I43" i="12"/>
  <c r="G43" i="12"/>
  <c r="B43" i="12"/>
  <c r="E43" i="12" s="1"/>
  <c r="I42" i="12"/>
  <c r="G42" i="12"/>
  <c r="E42" i="12"/>
  <c r="C42" i="12"/>
  <c r="D42" i="12" s="1"/>
  <c r="B42" i="12"/>
  <c r="I41" i="12"/>
  <c r="G41" i="12"/>
  <c r="E41" i="12"/>
  <c r="B41" i="12"/>
  <c r="C41" i="12" s="1"/>
  <c r="D41" i="12" s="1"/>
  <c r="G40" i="12"/>
  <c r="I40" i="12" s="1"/>
  <c r="D40" i="12"/>
  <c r="C40" i="12"/>
  <c r="B40" i="12"/>
  <c r="E40" i="12" s="1"/>
  <c r="G39" i="12"/>
  <c r="I39" i="12" s="1"/>
  <c r="E39" i="12"/>
  <c r="D39" i="12"/>
  <c r="C39" i="12"/>
  <c r="B39" i="12"/>
  <c r="I38" i="12"/>
  <c r="G38" i="12"/>
  <c r="E38" i="12"/>
  <c r="D38" i="12"/>
  <c r="C38" i="12"/>
  <c r="B38" i="12"/>
  <c r="G37" i="12"/>
  <c r="I37" i="12" s="1"/>
  <c r="B37" i="12"/>
  <c r="E37" i="12" s="1"/>
  <c r="I36" i="12"/>
  <c r="G36" i="12"/>
  <c r="C36" i="12"/>
  <c r="D36" i="12" s="1"/>
  <c r="B36" i="12"/>
  <c r="E36" i="12" s="1"/>
  <c r="I35" i="12"/>
  <c r="G35" i="12"/>
  <c r="E35" i="12"/>
  <c r="D35" i="12"/>
  <c r="C35" i="12"/>
  <c r="B35" i="12"/>
  <c r="I34" i="12"/>
  <c r="G34" i="12"/>
  <c r="E34" i="12"/>
  <c r="C34" i="12"/>
  <c r="D34" i="12" s="1"/>
  <c r="B34" i="12"/>
  <c r="G33" i="12"/>
  <c r="I33" i="12" s="1"/>
  <c r="B33" i="12"/>
  <c r="E33" i="12" s="1"/>
  <c r="I32" i="12"/>
  <c r="G32" i="12"/>
  <c r="B32" i="12"/>
  <c r="C32" i="12" s="1"/>
  <c r="D32" i="12" s="1"/>
  <c r="G31" i="12"/>
  <c r="E31" i="12"/>
  <c r="D31" i="12"/>
  <c r="C31" i="12"/>
  <c r="B31" i="12"/>
  <c r="I30" i="12"/>
  <c r="G30" i="12"/>
  <c r="B30" i="12"/>
  <c r="I29" i="12"/>
  <c r="G29" i="12"/>
  <c r="B29" i="12"/>
  <c r="E29" i="12" s="1"/>
  <c r="G28" i="12"/>
  <c r="I28" i="12" s="1"/>
  <c r="E28" i="12"/>
  <c r="B28" i="12"/>
  <c r="C28" i="12" s="1"/>
  <c r="D28" i="12" s="1"/>
  <c r="I27" i="12"/>
  <c r="G27" i="12"/>
  <c r="E27" i="12"/>
  <c r="B27" i="12"/>
  <c r="C27" i="12" s="1"/>
  <c r="D27" i="12" s="1"/>
  <c r="G26" i="12"/>
  <c r="B26" i="12"/>
  <c r="C26" i="12" s="1"/>
  <c r="D26" i="12" s="1"/>
  <c r="I25" i="12"/>
  <c r="G25" i="12"/>
  <c r="B25" i="12"/>
  <c r="E25" i="12" s="1"/>
  <c r="G24" i="12"/>
  <c r="I24" i="12" s="1"/>
  <c r="E24" i="12"/>
  <c r="B24" i="12"/>
  <c r="C24" i="12" s="1"/>
  <c r="D24" i="12" s="1"/>
  <c r="G23" i="12"/>
  <c r="I23" i="12" s="1"/>
  <c r="B23" i="12"/>
  <c r="E23" i="12" s="1"/>
  <c r="G22" i="12"/>
  <c r="I22" i="12" s="1"/>
  <c r="E22" i="12"/>
  <c r="D22" i="12"/>
  <c r="C22" i="12"/>
  <c r="B22" i="12"/>
  <c r="I21" i="12"/>
  <c r="G21" i="12"/>
  <c r="E21" i="12"/>
  <c r="C21" i="12"/>
  <c r="D21" i="12" s="1"/>
  <c r="B21" i="12"/>
  <c r="G20" i="12"/>
  <c r="I20" i="12" s="1"/>
  <c r="B20" i="12"/>
  <c r="E20" i="12" s="1"/>
  <c r="I19" i="12"/>
  <c r="G19" i="12"/>
  <c r="E19" i="12"/>
  <c r="C19" i="12"/>
  <c r="D19" i="12" s="1"/>
  <c r="B19" i="12"/>
  <c r="I18" i="12"/>
  <c r="G18" i="12"/>
  <c r="E18" i="12"/>
  <c r="C18" i="12"/>
  <c r="D18" i="12" s="1"/>
  <c r="B18" i="12"/>
  <c r="I17" i="12"/>
  <c r="G17" i="12"/>
  <c r="B17" i="12"/>
  <c r="E17" i="12" s="1"/>
  <c r="G16" i="12"/>
  <c r="I16" i="12" s="1"/>
  <c r="B16" i="12"/>
  <c r="E16" i="12" s="1"/>
  <c r="G15" i="12"/>
  <c r="I15" i="12" s="1"/>
  <c r="E15" i="12"/>
  <c r="D15" i="12"/>
  <c r="C15" i="12"/>
  <c r="B15" i="12"/>
  <c r="I14" i="12"/>
  <c r="G14" i="12"/>
  <c r="E14" i="12"/>
  <c r="D14" i="12"/>
  <c r="C14" i="12"/>
  <c r="B14" i="12"/>
  <c r="G13" i="12"/>
  <c r="I13" i="12" s="1"/>
  <c r="B13" i="12"/>
  <c r="C13" i="12" s="1"/>
  <c r="D13" i="12" s="1"/>
  <c r="I12" i="12"/>
  <c r="G12" i="12"/>
  <c r="C12" i="12"/>
  <c r="D12" i="12" s="1"/>
  <c r="B12" i="12"/>
  <c r="E12" i="12" s="1"/>
  <c r="I11" i="12"/>
  <c r="G11" i="12"/>
  <c r="E11" i="12"/>
  <c r="D11" i="12"/>
  <c r="C11" i="12"/>
  <c r="B11" i="12"/>
  <c r="I10" i="12"/>
  <c r="G10" i="12"/>
  <c r="E10" i="12"/>
  <c r="C10" i="12"/>
  <c r="D10" i="12" s="1"/>
  <c r="B10" i="12"/>
  <c r="G9" i="12"/>
  <c r="I9" i="12" s="1"/>
  <c r="B9" i="12"/>
  <c r="E9" i="12" s="1"/>
  <c r="I8" i="12"/>
  <c r="G8" i="12"/>
  <c r="D8" i="12"/>
  <c r="B8" i="12"/>
  <c r="C8" i="12" s="1"/>
  <c r="G7" i="12"/>
  <c r="E7" i="12"/>
  <c r="D7" i="12"/>
  <c r="C7" i="12"/>
  <c r="B7" i="12"/>
  <c r="I6" i="12"/>
  <c r="G6" i="12"/>
  <c r="B6" i="12"/>
  <c r="G5" i="12"/>
  <c r="I5" i="12" s="1"/>
  <c r="B5" i="12"/>
  <c r="E5" i="12" s="1"/>
  <c r="I4" i="12"/>
  <c r="G4" i="12"/>
  <c r="E4" i="12"/>
  <c r="B4" i="12"/>
  <c r="C4" i="12" s="1"/>
  <c r="D4" i="12" s="1"/>
  <c r="I3" i="12"/>
  <c r="G3" i="12"/>
  <c r="E3" i="12"/>
  <c r="B3" i="12"/>
  <c r="C3" i="12" s="1"/>
  <c r="D3" i="12" s="1"/>
  <c r="G2" i="12"/>
  <c r="I2" i="12" s="1"/>
  <c r="E2" i="12"/>
  <c r="C2" i="12"/>
  <c r="D2" i="12" s="1"/>
  <c r="B2" i="12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H115" i="11" s="1"/>
  <c r="I115" i="11" s="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H91" i="11" s="1"/>
  <c r="I91" i="11" s="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H67" i="11" s="1"/>
  <c r="I67" i="11" s="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H4" i="11" s="1"/>
  <c r="I4" i="11" s="1"/>
  <c r="G3" i="11"/>
  <c r="H26" i="11"/>
  <c r="I26" i="11" s="1"/>
  <c r="H50" i="11"/>
  <c r="I50" i="11" s="1"/>
  <c r="H71" i="11"/>
  <c r="I71" i="11" s="1"/>
  <c r="G2" i="11"/>
  <c r="B258" i="11"/>
  <c r="E258" i="11" s="1"/>
  <c r="B257" i="11"/>
  <c r="C257" i="11" s="1"/>
  <c r="D257" i="11" s="1"/>
  <c r="B256" i="11"/>
  <c r="E256" i="11" s="1"/>
  <c r="B255" i="11"/>
  <c r="C255" i="11" s="1"/>
  <c r="D255" i="11" s="1"/>
  <c r="B254" i="11"/>
  <c r="C254" i="11" s="1"/>
  <c r="D254" i="11" s="1"/>
  <c r="B253" i="11"/>
  <c r="E253" i="11" s="1"/>
  <c r="B252" i="11"/>
  <c r="C252" i="11" s="1"/>
  <c r="D252" i="11" s="1"/>
  <c r="B251" i="11"/>
  <c r="C251" i="11" s="1"/>
  <c r="D251" i="11" s="1"/>
  <c r="B250" i="11"/>
  <c r="E250" i="11" s="1"/>
  <c r="B249" i="11"/>
  <c r="E249" i="11" s="1"/>
  <c r="B248" i="11"/>
  <c r="E248" i="11" s="1"/>
  <c r="B247" i="11"/>
  <c r="C247" i="11" s="1"/>
  <c r="D247" i="11" s="1"/>
  <c r="B246" i="11"/>
  <c r="C246" i="11" s="1"/>
  <c r="D246" i="11" s="1"/>
  <c r="B245" i="11"/>
  <c r="E245" i="11" s="1"/>
  <c r="B244" i="11"/>
  <c r="E244" i="11" s="1"/>
  <c r="B243" i="11"/>
  <c r="C243" i="11" s="1"/>
  <c r="D243" i="11" s="1"/>
  <c r="B242" i="11"/>
  <c r="C242" i="11" s="1"/>
  <c r="D242" i="11" s="1"/>
  <c r="B241" i="11"/>
  <c r="E241" i="11" s="1"/>
  <c r="B240" i="11"/>
  <c r="E240" i="11" s="1"/>
  <c r="B239" i="11"/>
  <c r="E239" i="11" s="1"/>
  <c r="B238" i="11"/>
  <c r="E238" i="11" s="1"/>
  <c r="B237" i="11"/>
  <c r="C237" i="11" s="1"/>
  <c r="D237" i="11" s="1"/>
  <c r="B236" i="11"/>
  <c r="E236" i="11" s="1"/>
  <c r="B235" i="11"/>
  <c r="E235" i="11" s="1"/>
  <c r="B234" i="11"/>
  <c r="C234" i="11" s="1"/>
  <c r="D234" i="11" s="1"/>
  <c r="B233" i="11"/>
  <c r="C233" i="11" s="1"/>
  <c r="D233" i="11" s="1"/>
  <c r="B232" i="11"/>
  <c r="E232" i="11" s="1"/>
  <c r="B231" i="11"/>
  <c r="E231" i="11" s="1"/>
  <c r="B230" i="11"/>
  <c r="C230" i="11" s="1"/>
  <c r="D230" i="11" s="1"/>
  <c r="B229" i="11"/>
  <c r="E229" i="11" s="1"/>
  <c r="B228" i="11"/>
  <c r="C228" i="11" s="1"/>
  <c r="D228" i="11" s="1"/>
  <c r="B227" i="11"/>
  <c r="C227" i="11" s="1"/>
  <c r="D227" i="11" s="1"/>
  <c r="B226" i="11"/>
  <c r="E226" i="11" s="1"/>
  <c r="B225" i="11"/>
  <c r="E225" i="11" s="1"/>
  <c r="B224" i="11"/>
  <c r="E224" i="11" s="1"/>
  <c r="B223" i="11"/>
  <c r="E223" i="11" s="1"/>
  <c r="B222" i="11"/>
  <c r="C222" i="11" s="1"/>
  <c r="D222" i="11" s="1"/>
  <c r="B221" i="11"/>
  <c r="C221" i="11" s="1"/>
  <c r="D221" i="11" s="1"/>
  <c r="B220" i="11"/>
  <c r="C220" i="11" s="1"/>
  <c r="D220" i="11" s="1"/>
  <c r="B219" i="11"/>
  <c r="C219" i="11" s="1"/>
  <c r="D219" i="11" s="1"/>
  <c r="B218" i="11"/>
  <c r="C218" i="11" s="1"/>
  <c r="D218" i="11" s="1"/>
  <c r="B217" i="11"/>
  <c r="E217" i="11" s="1"/>
  <c r="B216" i="11"/>
  <c r="E216" i="11" s="1"/>
  <c r="B215" i="11"/>
  <c r="E215" i="11" s="1"/>
  <c r="B214" i="11"/>
  <c r="E214" i="11" s="1"/>
  <c r="B213" i="11"/>
  <c r="C213" i="11" s="1"/>
  <c r="D213" i="11" s="1"/>
  <c r="B212" i="11"/>
  <c r="E212" i="11" s="1"/>
  <c r="B211" i="11"/>
  <c r="E211" i="11" s="1"/>
  <c r="B210" i="11"/>
  <c r="C210" i="11" s="1"/>
  <c r="D210" i="11" s="1"/>
  <c r="B209" i="11"/>
  <c r="C209" i="11" s="1"/>
  <c r="D209" i="11" s="1"/>
  <c r="B208" i="11"/>
  <c r="E208" i="11" s="1"/>
  <c r="B207" i="11"/>
  <c r="E207" i="11" s="1"/>
  <c r="B206" i="11"/>
  <c r="C206" i="11" s="1"/>
  <c r="D206" i="11" s="1"/>
  <c r="B205" i="11"/>
  <c r="E205" i="11" s="1"/>
  <c r="B204" i="11"/>
  <c r="E204" i="11" s="1"/>
  <c r="B203" i="11"/>
  <c r="C203" i="11" s="1"/>
  <c r="D203" i="11" s="1"/>
  <c r="B202" i="11"/>
  <c r="E202" i="11" s="1"/>
  <c r="B201" i="11"/>
  <c r="E201" i="11" s="1"/>
  <c r="B200" i="11"/>
  <c r="E200" i="11" s="1"/>
  <c r="B199" i="11"/>
  <c r="E199" i="11" s="1"/>
  <c r="B198" i="11"/>
  <c r="C198" i="11" s="1"/>
  <c r="D198" i="11" s="1"/>
  <c r="B197" i="11"/>
  <c r="C197" i="11" s="1"/>
  <c r="D197" i="11" s="1"/>
  <c r="B196" i="11"/>
  <c r="E196" i="11" s="1"/>
  <c r="B195" i="11"/>
  <c r="C195" i="11" s="1"/>
  <c r="D195" i="11" s="1"/>
  <c r="B194" i="11"/>
  <c r="C194" i="11" s="1"/>
  <c r="D194" i="11" s="1"/>
  <c r="B193" i="11"/>
  <c r="E193" i="11" s="1"/>
  <c r="B192" i="11"/>
  <c r="E192" i="11" s="1"/>
  <c r="B191" i="11"/>
  <c r="E191" i="11" s="1"/>
  <c r="B190" i="11"/>
  <c r="E190" i="11" s="1"/>
  <c r="B189" i="11"/>
  <c r="C189" i="11" s="1"/>
  <c r="D189" i="11" s="1"/>
  <c r="B188" i="11"/>
  <c r="E188" i="11" s="1"/>
  <c r="B187" i="11"/>
  <c r="E187" i="11" s="1"/>
  <c r="B186" i="11"/>
  <c r="C186" i="11" s="1"/>
  <c r="D186" i="11" s="1"/>
  <c r="B185" i="11"/>
  <c r="C185" i="11" s="1"/>
  <c r="D185" i="11" s="1"/>
  <c r="B184" i="11"/>
  <c r="E184" i="11" s="1"/>
  <c r="B183" i="11"/>
  <c r="E183" i="11" s="1"/>
  <c r="B182" i="11"/>
  <c r="C182" i="11" s="1"/>
  <c r="D182" i="11" s="1"/>
  <c r="B181" i="11"/>
  <c r="E181" i="11" s="1"/>
  <c r="H180" i="11"/>
  <c r="I180" i="11" s="1"/>
  <c r="B180" i="11"/>
  <c r="C180" i="11" s="1"/>
  <c r="D180" i="11" s="1"/>
  <c r="B179" i="11"/>
  <c r="C179" i="11" s="1"/>
  <c r="D179" i="11" s="1"/>
  <c r="B178" i="11"/>
  <c r="E178" i="11" s="1"/>
  <c r="B177" i="11"/>
  <c r="E177" i="11" s="1"/>
  <c r="B176" i="11"/>
  <c r="E176" i="11" s="1"/>
  <c r="B175" i="11"/>
  <c r="E175" i="11" s="1"/>
  <c r="B174" i="11"/>
  <c r="C174" i="11" s="1"/>
  <c r="D174" i="11" s="1"/>
  <c r="B173" i="11"/>
  <c r="C173" i="11" s="1"/>
  <c r="D173" i="11" s="1"/>
  <c r="B172" i="11"/>
  <c r="E172" i="11" s="1"/>
  <c r="B171" i="11"/>
  <c r="C171" i="11" s="1"/>
  <c r="D171" i="11" s="1"/>
  <c r="B170" i="11"/>
  <c r="C170" i="11" s="1"/>
  <c r="D170" i="11" s="1"/>
  <c r="B169" i="11"/>
  <c r="E169" i="11" s="1"/>
  <c r="B168" i="11"/>
  <c r="E168" i="11" s="1"/>
  <c r="B167" i="11"/>
  <c r="E167" i="11" s="1"/>
  <c r="B166" i="11"/>
  <c r="E166" i="11" s="1"/>
  <c r="B165" i="11"/>
  <c r="E165" i="11" s="1"/>
  <c r="B164" i="11"/>
  <c r="E164" i="11" s="1"/>
  <c r="B163" i="11"/>
  <c r="C163" i="11" s="1"/>
  <c r="D163" i="11" s="1"/>
  <c r="B162" i="11"/>
  <c r="E162" i="11" s="1"/>
  <c r="B161" i="11"/>
  <c r="E161" i="11" s="1"/>
  <c r="B160" i="11"/>
  <c r="E160" i="11" s="1"/>
  <c r="B159" i="11"/>
  <c r="E159" i="11" s="1"/>
  <c r="B158" i="11"/>
  <c r="C158" i="11" s="1"/>
  <c r="D158" i="11" s="1"/>
  <c r="B157" i="11"/>
  <c r="E157" i="11" s="1"/>
  <c r="B156" i="11"/>
  <c r="E156" i="11" s="1"/>
  <c r="B155" i="11"/>
  <c r="C155" i="11" s="1"/>
  <c r="D155" i="11" s="1"/>
  <c r="B154" i="11"/>
  <c r="E154" i="11" s="1"/>
  <c r="B153" i="11"/>
  <c r="E153" i="11" s="1"/>
  <c r="B152" i="11"/>
  <c r="E152" i="11" s="1"/>
  <c r="B151" i="11"/>
  <c r="E151" i="11" s="1"/>
  <c r="B150" i="11"/>
  <c r="C150" i="11" s="1"/>
  <c r="D150" i="11" s="1"/>
  <c r="B149" i="11"/>
  <c r="C149" i="11" s="1"/>
  <c r="D149" i="11" s="1"/>
  <c r="B148" i="11"/>
  <c r="E148" i="11" s="1"/>
  <c r="B147" i="11"/>
  <c r="E147" i="11" s="1"/>
  <c r="B146" i="11"/>
  <c r="C146" i="11" s="1"/>
  <c r="D146" i="11" s="1"/>
  <c r="B145" i="11"/>
  <c r="E145" i="11" s="1"/>
  <c r="B144" i="11"/>
  <c r="E144" i="11" s="1"/>
  <c r="B143" i="11"/>
  <c r="E143" i="11" s="1"/>
  <c r="B142" i="11"/>
  <c r="C142" i="11" s="1"/>
  <c r="D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C134" i="11" s="1"/>
  <c r="D134" i="11" s="1"/>
  <c r="B133" i="11"/>
  <c r="E133" i="11" s="1"/>
  <c r="B132" i="11"/>
  <c r="E132" i="11" s="1"/>
  <c r="E131" i="11"/>
  <c r="B131" i="11"/>
  <c r="C131" i="11" s="1"/>
  <c r="D131" i="11" s="1"/>
  <c r="B130" i="11"/>
  <c r="E130" i="11" s="1"/>
  <c r="B129" i="11"/>
  <c r="E129" i="11" s="1"/>
  <c r="B128" i="11"/>
  <c r="E128" i="11" s="1"/>
  <c r="B127" i="11"/>
  <c r="E127" i="11" s="1"/>
  <c r="B126" i="11"/>
  <c r="C126" i="11" s="1"/>
  <c r="D126" i="11" s="1"/>
  <c r="B125" i="11"/>
  <c r="C125" i="11" s="1"/>
  <c r="D125" i="11" s="1"/>
  <c r="B124" i="11"/>
  <c r="E124" i="11" s="1"/>
  <c r="B123" i="11"/>
  <c r="C123" i="11" s="1"/>
  <c r="D123" i="11" s="1"/>
  <c r="B122" i="11"/>
  <c r="C122" i="11" s="1"/>
  <c r="D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C110" i="11" s="1"/>
  <c r="D110" i="11" s="1"/>
  <c r="B109" i="11"/>
  <c r="E109" i="11" s="1"/>
  <c r="B108" i="11"/>
  <c r="E108" i="11" s="1"/>
  <c r="B107" i="11"/>
  <c r="C107" i="11" s="1"/>
  <c r="D107" i="11" s="1"/>
  <c r="B106" i="11"/>
  <c r="E106" i="11" s="1"/>
  <c r="B105" i="11"/>
  <c r="E105" i="11" s="1"/>
  <c r="B104" i="11"/>
  <c r="E104" i="11" s="1"/>
  <c r="B103" i="11"/>
  <c r="E103" i="11" s="1"/>
  <c r="B102" i="11"/>
  <c r="C102" i="11" s="1"/>
  <c r="D102" i="11" s="1"/>
  <c r="B101" i="11"/>
  <c r="C101" i="11" s="1"/>
  <c r="D101" i="11" s="1"/>
  <c r="B100" i="11"/>
  <c r="E100" i="11" s="1"/>
  <c r="B99" i="11"/>
  <c r="E99" i="11" s="1"/>
  <c r="B98" i="11"/>
  <c r="C98" i="11" s="1"/>
  <c r="D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C91" i="11" s="1"/>
  <c r="D91" i="11" s="1"/>
  <c r="B90" i="11"/>
  <c r="C90" i="11" s="1"/>
  <c r="D90" i="11" s="1"/>
  <c r="B89" i="11"/>
  <c r="E89" i="11" s="1"/>
  <c r="B88" i="11"/>
  <c r="E88" i="11" s="1"/>
  <c r="B87" i="11"/>
  <c r="E87" i="11" s="1"/>
  <c r="B86" i="11"/>
  <c r="C86" i="11" s="1"/>
  <c r="D86" i="11" s="1"/>
  <c r="B85" i="11"/>
  <c r="E85" i="11" s="1"/>
  <c r="B84" i="11"/>
  <c r="E84" i="11" s="1"/>
  <c r="B83" i="11"/>
  <c r="C83" i="11" s="1"/>
  <c r="D83" i="11" s="1"/>
  <c r="B82" i="11"/>
  <c r="E82" i="11" s="1"/>
  <c r="B81" i="11"/>
  <c r="E81" i="11" s="1"/>
  <c r="B80" i="11"/>
  <c r="E80" i="11" s="1"/>
  <c r="B79" i="11"/>
  <c r="E79" i="11" s="1"/>
  <c r="B78" i="11"/>
  <c r="C78" i="11" s="1"/>
  <c r="D78" i="11" s="1"/>
  <c r="B77" i="11"/>
  <c r="E77" i="11" s="1"/>
  <c r="B76" i="11"/>
  <c r="C76" i="11" s="1"/>
  <c r="D76" i="11" s="1"/>
  <c r="B75" i="11"/>
  <c r="E75" i="11" s="1"/>
  <c r="B74" i="11"/>
  <c r="C74" i="11" s="1"/>
  <c r="D74" i="11" s="1"/>
  <c r="B73" i="11"/>
  <c r="E73" i="11" s="1"/>
  <c r="B72" i="11"/>
  <c r="E72" i="11" s="1"/>
  <c r="B71" i="11"/>
  <c r="E71" i="11" s="1"/>
  <c r="B70" i="11"/>
  <c r="C70" i="11" s="1"/>
  <c r="D70" i="11" s="1"/>
  <c r="B69" i="11"/>
  <c r="E69" i="11" s="1"/>
  <c r="B68" i="11"/>
  <c r="E68" i="11" s="1"/>
  <c r="B67" i="11"/>
  <c r="E67" i="11" s="1"/>
  <c r="B66" i="11"/>
  <c r="C66" i="11" s="1"/>
  <c r="D66" i="11" s="1"/>
  <c r="B65" i="11"/>
  <c r="C65" i="11" s="1"/>
  <c r="D65" i="11" s="1"/>
  <c r="B64" i="11"/>
  <c r="E64" i="11" s="1"/>
  <c r="B63" i="11"/>
  <c r="E63" i="11" s="1"/>
  <c r="B62" i="11"/>
  <c r="C62" i="11" s="1"/>
  <c r="D62" i="11" s="1"/>
  <c r="B61" i="11"/>
  <c r="E61" i="11" s="1"/>
  <c r="H60" i="11"/>
  <c r="I60" i="11" s="1"/>
  <c r="B60" i="11"/>
  <c r="E60" i="11" s="1"/>
  <c r="H59" i="11"/>
  <c r="I59" i="11" s="1"/>
  <c r="B59" i="11"/>
  <c r="C59" i="11" s="1"/>
  <c r="D59" i="11" s="1"/>
  <c r="B58" i="11"/>
  <c r="E58" i="11" s="1"/>
  <c r="B57" i="11"/>
  <c r="E57" i="11" s="1"/>
  <c r="B56" i="11"/>
  <c r="E56" i="11" s="1"/>
  <c r="H55" i="11"/>
  <c r="I55" i="11" s="1"/>
  <c r="B55" i="11"/>
  <c r="E55" i="11" s="1"/>
  <c r="B54" i="11"/>
  <c r="C54" i="11" s="1"/>
  <c r="D54" i="11" s="1"/>
  <c r="B53" i="11"/>
  <c r="C53" i="11" s="1"/>
  <c r="D53" i="11" s="1"/>
  <c r="B52" i="11"/>
  <c r="E52" i="11" s="1"/>
  <c r="B51" i="11"/>
  <c r="E51" i="11" s="1"/>
  <c r="B50" i="11"/>
  <c r="C50" i="11" s="1"/>
  <c r="D50" i="11" s="1"/>
  <c r="B49" i="11"/>
  <c r="E49" i="11" s="1"/>
  <c r="B48" i="11"/>
  <c r="E48" i="11" s="1"/>
  <c r="B47" i="11"/>
  <c r="E47" i="11" s="1"/>
  <c r="B46" i="11"/>
  <c r="C46" i="11" s="1"/>
  <c r="D46" i="11" s="1"/>
  <c r="B45" i="11"/>
  <c r="E45" i="11" s="1"/>
  <c r="B44" i="11"/>
  <c r="E44" i="11" s="1"/>
  <c r="B43" i="11"/>
  <c r="C43" i="11" s="1"/>
  <c r="D43" i="11" s="1"/>
  <c r="B42" i="11"/>
  <c r="C42" i="11" s="1"/>
  <c r="D42" i="11" s="1"/>
  <c r="B41" i="11"/>
  <c r="E41" i="11" s="1"/>
  <c r="B40" i="11"/>
  <c r="E40" i="11" s="1"/>
  <c r="B39" i="11"/>
  <c r="E39" i="11" s="1"/>
  <c r="B38" i="11"/>
  <c r="C38" i="11" s="1"/>
  <c r="D38" i="11" s="1"/>
  <c r="B37" i="11"/>
  <c r="E37" i="11" s="1"/>
  <c r="B36" i="11"/>
  <c r="E36" i="11" s="1"/>
  <c r="B35" i="11"/>
  <c r="C35" i="11" s="1"/>
  <c r="D35" i="11" s="1"/>
  <c r="B34" i="11"/>
  <c r="E34" i="11" s="1"/>
  <c r="H33" i="11"/>
  <c r="I33" i="11" s="1"/>
  <c r="B33" i="11"/>
  <c r="E33" i="11" s="1"/>
  <c r="B32" i="11"/>
  <c r="E32" i="11" s="1"/>
  <c r="B31" i="11"/>
  <c r="E31" i="11" s="1"/>
  <c r="B30" i="11"/>
  <c r="C30" i="11" s="1"/>
  <c r="D30" i="11" s="1"/>
  <c r="B29" i="11"/>
  <c r="C29" i="11" s="1"/>
  <c r="D29" i="11" s="1"/>
  <c r="H28" i="11"/>
  <c r="I28" i="11" s="1"/>
  <c r="B28" i="11"/>
  <c r="C28" i="11" s="1"/>
  <c r="D28" i="11" s="1"/>
  <c r="B27" i="11"/>
  <c r="E27" i="11" s="1"/>
  <c r="B26" i="11"/>
  <c r="C26" i="11" s="1"/>
  <c r="D26" i="11" s="1"/>
  <c r="B25" i="11"/>
  <c r="E25" i="11" s="1"/>
  <c r="B24" i="11"/>
  <c r="E24" i="11" s="1"/>
  <c r="B23" i="11"/>
  <c r="E23" i="11" s="1"/>
  <c r="B22" i="11"/>
  <c r="C22" i="11" s="1"/>
  <c r="D22" i="11" s="1"/>
  <c r="B21" i="11"/>
  <c r="E21" i="11" s="1"/>
  <c r="B20" i="11"/>
  <c r="E20" i="11" s="1"/>
  <c r="B19" i="11"/>
  <c r="C19" i="11" s="1"/>
  <c r="D19" i="11" s="1"/>
  <c r="B18" i="11"/>
  <c r="C18" i="11" s="1"/>
  <c r="D18" i="11" s="1"/>
  <c r="B17" i="11"/>
  <c r="C17" i="11" s="1"/>
  <c r="D17" i="11" s="1"/>
  <c r="B16" i="11"/>
  <c r="E16" i="11" s="1"/>
  <c r="B15" i="11"/>
  <c r="E15" i="11" s="1"/>
  <c r="B14" i="11"/>
  <c r="C14" i="11" s="1"/>
  <c r="D14" i="11" s="1"/>
  <c r="B13" i="11"/>
  <c r="E13" i="11" s="1"/>
  <c r="H12" i="11"/>
  <c r="I12" i="11" s="1"/>
  <c r="B12" i="11"/>
  <c r="E12" i="11" s="1"/>
  <c r="H248" i="11"/>
  <c r="I248" i="11" s="1"/>
  <c r="H11" i="11"/>
  <c r="I11" i="11" s="1"/>
  <c r="B11" i="11"/>
  <c r="E11" i="11" s="1"/>
  <c r="H10" i="11"/>
  <c r="I10" i="11" s="1"/>
  <c r="B10" i="11"/>
  <c r="E10" i="11" s="1"/>
  <c r="H9" i="11"/>
  <c r="I9" i="11" s="1"/>
  <c r="B9" i="11"/>
  <c r="C9" i="11" s="1"/>
  <c r="D9" i="11" s="1"/>
  <c r="H8" i="11"/>
  <c r="I8" i="11" s="1"/>
  <c r="B8" i="11"/>
  <c r="E8" i="11" s="1"/>
  <c r="H7" i="11"/>
  <c r="I7" i="11" s="1"/>
  <c r="B7" i="11"/>
  <c r="E7" i="11" s="1"/>
  <c r="B6" i="11"/>
  <c r="E6" i="11" s="1"/>
  <c r="H5" i="11"/>
  <c r="I5" i="11" s="1"/>
  <c r="B5" i="11"/>
  <c r="C5" i="11" s="1"/>
  <c r="D5" i="11" s="1"/>
  <c r="B4" i="11"/>
  <c r="E4" i="11" s="1"/>
  <c r="B3" i="11"/>
  <c r="E3" i="11" s="1"/>
  <c r="H2" i="11"/>
  <c r="I2" i="11" s="1"/>
  <c r="B2" i="11"/>
  <c r="E2" i="11" s="1"/>
  <c r="I146" i="12" l="1"/>
  <c r="I170" i="12"/>
  <c r="I194" i="12"/>
  <c r="I252" i="12"/>
  <c r="I218" i="12"/>
  <c r="I235" i="12"/>
  <c r="I242" i="12"/>
  <c r="I98" i="12"/>
  <c r="I50" i="12"/>
  <c r="I191" i="12"/>
  <c r="I215" i="12"/>
  <c r="I156" i="12"/>
  <c r="I26" i="12"/>
  <c r="I122" i="12"/>
  <c r="I192" i="12"/>
  <c r="I216" i="12"/>
  <c r="E102" i="12"/>
  <c r="C102" i="12"/>
  <c r="D102" i="12" s="1"/>
  <c r="C25" i="12"/>
  <c r="D25" i="12" s="1"/>
  <c r="C30" i="12"/>
  <c r="D30" i="12" s="1"/>
  <c r="E30" i="12"/>
  <c r="C43" i="12"/>
  <c r="D43" i="12" s="1"/>
  <c r="C53" i="12"/>
  <c r="D53" i="12" s="1"/>
  <c r="C129" i="12"/>
  <c r="D129" i="12" s="1"/>
  <c r="C174" i="12"/>
  <c r="D174" i="12" s="1"/>
  <c r="E174" i="12"/>
  <c r="C98" i="12"/>
  <c r="D98" i="12" s="1"/>
  <c r="C211" i="12"/>
  <c r="D211" i="12" s="1"/>
  <c r="C160" i="12"/>
  <c r="D160" i="12" s="1"/>
  <c r="C156" i="12"/>
  <c r="D156" i="12" s="1"/>
  <c r="C49" i="12"/>
  <c r="D49" i="12" s="1"/>
  <c r="C54" i="12"/>
  <c r="D54" i="12" s="1"/>
  <c r="E54" i="12"/>
  <c r="C67" i="12"/>
  <c r="D67" i="12" s="1"/>
  <c r="C77" i="12"/>
  <c r="D77" i="12" s="1"/>
  <c r="C143" i="12"/>
  <c r="D143" i="12" s="1"/>
  <c r="E26" i="12"/>
  <c r="C16" i="12"/>
  <c r="D16" i="12" s="1"/>
  <c r="C126" i="12"/>
  <c r="D126" i="12" s="1"/>
  <c r="E126" i="12"/>
  <c r="C194" i="12"/>
  <c r="D194" i="12" s="1"/>
  <c r="C180" i="12"/>
  <c r="D180" i="12" s="1"/>
  <c r="C256" i="12"/>
  <c r="D256" i="12" s="1"/>
  <c r="E32" i="12"/>
  <c r="C50" i="12"/>
  <c r="D50" i="12" s="1"/>
  <c r="C122" i="12"/>
  <c r="D122" i="12" s="1"/>
  <c r="C208" i="12"/>
  <c r="D208" i="12" s="1"/>
  <c r="E8" i="12"/>
  <c r="C78" i="12"/>
  <c r="D78" i="12" s="1"/>
  <c r="E78" i="12"/>
  <c r="E80" i="12"/>
  <c r="C232" i="12"/>
  <c r="D232" i="12" s="1"/>
  <c r="C9" i="12"/>
  <c r="D9" i="12" s="1"/>
  <c r="C64" i="12"/>
  <c r="D64" i="12" s="1"/>
  <c r="C33" i="12"/>
  <c r="D33" i="12" s="1"/>
  <c r="C60" i="12"/>
  <c r="D60" i="12" s="1"/>
  <c r="C101" i="12"/>
  <c r="D101" i="12" s="1"/>
  <c r="C167" i="12"/>
  <c r="D167" i="12" s="1"/>
  <c r="C177" i="12"/>
  <c r="D177" i="12" s="1"/>
  <c r="C6" i="12"/>
  <c r="D6" i="12" s="1"/>
  <c r="E6" i="12"/>
  <c r="E56" i="12"/>
  <c r="C74" i="12"/>
  <c r="D74" i="12" s="1"/>
  <c r="C136" i="12"/>
  <c r="D136" i="12" s="1"/>
  <c r="C150" i="12"/>
  <c r="D150" i="12" s="1"/>
  <c r="E150" i="12"/>
  <c r="C163" i="12"/>
  <c r="D163" i="12" s="1"/>
  <c r="C5" i="12"/>
  <c r="D5" i="12" s="1"/>
  <c r="C29" i="12"/>
  <c r="D29" i="12" s="1"/>
  <c r="E128" i="12"/>
  <c r="C191" i="12"/>
  <c r="D191" i="12" s="1"/>
  <c r="C201" i="12"/>
  <c r="D201" i="12" s="1"/>
  <c r="C249" i="12"/>
  <c r="D249" i="12" s="1"/>
  <c r="C239" i="12"/>
  <c r="D239" i="12" s="1"/>
  <c r="E239" i="12"/>
  <c r="C23" i="12"/>
  <c r="D23" i="12" s="1"/>
  <c r="C97" i="12"/>
  <c r="D97" i="12" s="1"/>
  <c r="C119" i="12"/>
  <c r="D119" i="12" s="1"/>
  <c r="C215" i="12"/>
  <c r="D215" i="12" s="1"/>
  <c r="E215" i="12"/>
  <c r="C37" i="12"/>
  <c r="D37" i="12" s="1"/>
  <c r="C133" i="12"/>
  <c r="D133" i="12" s="1"/>
  <c r="C157" i="12"/>
  <c r="D157" i="12" s="1"/>
  <c r="C205" i="12"/>
  <c r="D205" i="12" s="1"/>
  <c r="C253" i="12"/>
  <c r="D253" i="12" s="1"/>
  <c r="C20" i="12"/>
  <c r="D20" i="12" s="1"/>
  <c r="C44" i="12"/>
  <c r="D44" i="12" s="1"/>
  <c r="C68" i="12"/>
  <c r="D68" i="12" s="1"/>
  <c r="C92" i="12"/>
  <c r="D92" i="12" s="1"/>
  <c r="C116" i="12"/>
  <c r="D116" i="12" s="1"/>
  <c r="C140" i="12"/>
  <c r="D140" i="12" s="1"/>
  <c r="C164" i="12"/>
  <c r="D164" i="12" s="1"/>
  <c r="C188" i="12"/>
  <c r="D188" i="12" s="1"/>
  <c r="E198" i="12"/>
  <c r="C212" i="12"/>
  <c r="D212" i="12" s="1"/>
  <c r="E222" i="12"/>
  <c r="C236" i="12"/>
  <c r="D236" i="12" s="1"/>
  <c r="E246" i="12"/>
  <c r="C181" i="12"/>
  <c r="D181" i="12" s="1"/>
  <c r="C229" i="12"/>
  <c r="D229" i="12" s="1"/>
  <c r="E13" i="12"/>
  <c r="E61" i="12"/>
  <c r="E85" i="12"/>
  <c r="E109" i="12"/>
  <c r="C17" i="12"/>
  <c r="D17" i="12" s="1"/>
  <c r="C257" i="12"/>
  <c r="D257" i="12" s="1"/>
  <c r="E234" i="11"/>
  <c r="C77" i="11"/>
  <c r="D77" i="11" s="1"/>
  <c r="E122" i="11"/>
  <c r="C214" i="11"/>
  <c r="D214" i="11" s="1"/>
  <c r="C33" i="11"/>
  <c r="D33" i="11" s="1"/>
  <c r="E107" i="11"/>
  <c r="C156" i="11"/>
  <c r="D156" i="11" s="1"/>
  <c r="E91" i="11"/>
  <c r="C223" i="11"/>
  <c r="D223" i="11" s="1"/>
  <c r="C139" i="11"/>
  <c r="D139" i="11" s="1"/>
  <c r="C235" i="11"/>
  <c r="D235" i="11" s="1"/>
  <c r="E247" i="11"/>
  <c r="C93" i="11"/>
  <c r="D93" i="11" s="1"/>
  <c r="C256" i="11"/>
  <c r="D256" i="11" s="1"/>
  <c r="E14" i="11"/>
  <c r="E228" i="11"/>
  <c r="E18" i="11"/>
  <c r="C105" i="11"/>
  <c r="D105" i="11" s="1"/>
  <c r="E189" i="11"/>
  <c r="E220" i="11"/>
  <c r="E76" i="11"/>
  <c r="E86" i="11"/>
  <c r="C116" i="11"/>
  <c r="D116" i="11" s="1"/>
  <c r="C232" i="11"/>
  <c r="D232" i="11" s="1"/>
  <c r="C68" i="11"/>
  <c r="D68" i="11" s="1"/>
  <c r="C151" i="11"/>
  <c r="D151" i="11" s="1"/>
  <c r="C161" i="11"/>
  <c r="D161" i="11" s="1"/>
  <c r="E142" i="11"/>
  <c r="C60" i="11"/>
  <c r="D60" i="11" s="1"/>
  <c r="E173" i="11"/>
  <c r="E9" i="11"/>
  <c r="E17" i="11"/>
  <c r="C112" i="11"/>
  <c r="D112" i="11" s="1"/>
  <c r="C92" i="11"/>
  <c r="D92" i="11" s="1"/>
  <c r="E155" i="11"/>
  <c r="E146" i="11"/>
  <c r="E54" i="11"/>
  <c r="C166" i="11"/>
  <c r="D166" i="11" s="1"/>
  <c r="E198" i="11"/>
  <c r="E219" i="11"/>
  <c r="C238" i="11"/>
  <c r="D238" i="11" s="1"/>
  <c r="E78" i="11"/>
  <c r="C121" i="11"/>
  <c r="D121" i="11" s="1"/>
  <c r="C184" i="11"/>
  <c r="D184" i="11" s="1"/>
  <c r="E209" i="11"/>
  <c r="C2" i="11"/>
  <c r="D2" i="11" s="1"/>
  <c r="E26" i="11"/>
  <c r="C94" i="11"/>
  <c r="D94" i="11" s="1"/>
  <c r="C103" i="11"/>
  <c r="D103" i="11" s="1"/>
  <c r="E243" i="11"/>
  <c r="C79" i="11"/>
  <c r="D79" i="11" s="1"/>
  <c r="C88" i="11"/>
  <c r="D88" i="11" s="1"/>
  <c r="C113" i="11"/>
  <c r="D113" i="11" s="1"/>
  <c r="E185" i="11"/>
  <c r="E210" i="11"/>
  <c r="C244" i="11"/>
  <c r="D244" i="11" s="1"/>
  <c r="E252" i="11"/>
  <c r="C64" i="11"/>
  <c r="D64" i="11" s="1"/>
  <c r="E150" i="11"/>
  <c r="C177" i="11"/>
  <c r="D177" i="11" s="1"/>
  <c r="C11" i="11"/>
  <c r="D11" i="11" s="1"/>
  <c r="E19" i="11"/>
  <c r="C73" i="11"/>
  <c r="D73" i="11" s="1"/>
  <c r="E186" i="11"/>
  <c r="E195" i="11"/>
  <c r="C211" i="11"/>
  <c r="D211" i="11" s="1"/>
  <c r="E65" i="11"/>
  <c r="C187" i="11"/>
  <c r="D187" i="11" s="1"/>
  <c r="C196" i="11"/>
  <c r="D196" i="11" s="1"/>
  <c r="C204" i="11"/>
  <c r="D204" i="11" s="1"/>
  <c r="E237" i="11"/>
  <c r="E254" i="11"/>
  <c r="E29" i="11"/>
  <c r="E179" i="11"/>
  <c r="E90" i="11"/>
  <c r="C21" i="11"/>
  <c r="D21" i="11" s="1"/>
  <c r="E213" i="11"/>
  <c r="E125" i="11"/>
  <c r="E74" i="11"/>
  <c r="E30" i="11"/>
  <c r="E171" i="11"/>
  <c r="E180" i="11"/>
  <c r="E222" i="11"/>
  <c r="E22" i="11"/>
  <c r="C127" i="11"/>
  <c r="D127" i="11" s="1"/>
  <c r="C84" i="11"/>
  <c r="D84" i="11" s="1"/>
  <c r="C137" i="11"/>
  <c r="D137" i="11" s="1"/>
  <c r="C190" i="11"/>
  <c r="D190" i="11" s="1"/>
  <c r="E257" i="11"/>
  <c r="E101" i="11"/>
  <c r="E110" i="11"/>
  <c r="C199" i="11"/>
  <c r="D199" i="11" s="1"/>
  <c r="E43" i="11"/>
  <c r="C129" i="11"/>
  <c r="D129" i="11" s="1"/>
  <c r="C208" i="11"/>
  <c r="D208" i="11" s="1"/>
  <c r="E233" i="11"/>
  <c r="C44" i="11"/>
  <c r="D44" i="11" s="1"/>
  <c r="C4" i="11"/>
  <c r="D4" i="11" s="1"/>
  <c r="H15" i="11"/>
  <c r="I15" i="11" s="1"/>
  <c r="H38" i="11"/>
  <c r="I38" i="11" s="1"/>
  <c r="H44" i="11"/>
  <c r="I44" i="11" s="1"/>
  <c r="E50" i="11"/>
  <c r="H79" i="11"/>
  <c r="I79" i="11" s="1"/>
  <c r="H139" i="11"/>
  <c r="I139" i="11" s="1"/>
  <c r="C157" i="11"/>
  <c r="D157" i="11" s="1"/>
  <c r="E163" i="11"/>
  <c r="C169" i="11"/>
  <c r="D169" i="11" s="1"/>
  <c r="C175" i="11"/>
  <c r="D175" i="11" s="1"/>
  <c r="C253" i="11"/>
  <c r="D253" i="11" s="1"/>
  <c r="H163" i="11"/>
  <c r="I163" i="11" s="1"/>
  <c r="E38" i="11"/>
  <c r="H68" i="11"/>
  <c r="I68" i="11" s="1"/>
  <c r="H74" i="11"/>
  <c r="I74" i="11" s="1"/>
  <c r="H116" i="11"/>
  <c r="I116" i="11" s="1"/>
  <c r="C181" i="11"/>
  <c r="D181" i="11" s="1"/>
  <c r="C193" i="11"/>
  <c r="D193" i="11" s="1"/>
  <c r="C205" i="11"/>
  <c r="D205" i="11" s="1"/>
  <c r="C217" i="11"/>
  <c r="D217" i="11" s="1"/>
  <c r="C229" i="11"/>
  <c r="D229" i="11" s="1"/>
  <c r="C241" i="11"/>
  <c r="D241" i="11" s="1"/>
  <c r="E62" i="11"/>
  <c r="H92" i="11"/>
  <c r="I92" i="11" s="1"/>
  <c r="E98" i="11"/>
  <c r="E134" i="11"/>
  <c r="C140" i="11"/>
  <c r="D140" i="11" s="1"/>
  <c r="H187" i="11"/>
  <c r="I187" i="11" s="1"/>
  <c r="H211" i="11"/>
  <c r="I211" i="11" s="1"/>
  <c r="H235" i="11"/>
  <c r="I235" i="11" s="1"/>
  <c r="C16" i="11"/>
  <c r="D16" i="11" s="1"/>
  <c r="H16" i="11"/>
  <c r="I16" i="11" s="1"/>
  <c r="H21" i="11"/>
  <c r="I21" i="11" s="1"/>
  <c r="E28" i="11"/>
  <c r="C45" i="11"/>
  <c r="D45" i="11" s="1"/>
  <c r="C57" i="11"/>
  <c r="D57" i="11" s="1"/>
  <c r="H140" i="11"/>
  <c r="I140" i="11" s="1"/>
  <c r="E158" i="11"/>
  <c r="C164" i="11"/>
  <c r="D164" i="11" s="1"/>
  <c r="E170" i="11"/>
  <c r="C145" i="11"/>
  <c r="D145" i="11" s="1"/>
  <c r="H164" i="11"/>
  <c r="I164" i="11" s="1"/>
  <c r="E5" i="11"/>
  <c r="C40" i="11"/>
  <c r="D40" i="11" s="1"/>
  <c r="C52" i="11"/>
  <c r="D52" i="11" s="1"/>
  <c r="C69" i="11"/>
  <c r="D69" i="11" s="1"/>
  <c r="C81" i="11"/>
  <c r="D81" i="11" s="1"/>
  <c r="C117" i="11"/>
  <c r="D117" i="11" s="1"/>
  <c r="C153" i="11"/>
  <c r="D153" i="11" s="1"/>
  <c r="E182" i="11"/>
  <c r="C188" i="11"/>
  <c r="D188" i="11" s="1"/>
  <c r="E194" i="11"/>
  <c r="E206" i="11"/>
  <c r="C212" i="11"/>
  <c r="D212" i="11" s="1"/>
  <c r="E218" i="11"/>
  <c r="E230" i="11"/>
  <c r="C236" i="11"/>
  <c r="D236" i="11" s="1"/>
  <c r="E242" i="11"/>
  <c r="H34" i="11"/>
  <c r="I34" i="11" s="1"/>
  <c r="H40" i="11"/>
  <c r="I40" i="11" s="1"/>
  <c r="H45" i="11"/>
  <c r="I45" i="11" s="1"/>
  <c r="H57" i="11"/>
  <c r="I57" i="11" s="1"/>
  <c r="H188" i="11"/>
  <c r="I188" i="11" s="1"/>
  <c r="H212" i="11"/>
  <c r="I212" i="11" s="1"/>
  <c r="H236" i="11"/>
  <c r="I236" i="11" s="1"/>
  <c r="H22" i="11"/>
  <c r="I22" i="11" s="1"/>
  <c r="H52" i="11"/>
  <c r="I52" i="11" s="1"/>
  <c r="C100" i="11"/>
  <c r="D100" i="11" s="1"/>
  <c r="C124" i="11"/>
  <c r="D124" i="11" s="1"/>
  <c r="C141" i="11"/>
  <c r="D141" i="11" s="1"/>
  <c r="C133" i="11"/>
  <c r="D133" i="11" s="1"/>
  <c r="H76" i="11"/>
  <c r="I76" i="11" s="1"/>
  <c r="C136" i="11"/>
  <c r="D136" i="11" s="1"/>
  <c r="C148" i="11"/>
  <c r="D148" i="11" s="1"/>
  <c r="C165" i="11"/>
  <c r="D165" i="11" s="1"/>
  <c r="C201" i="11"/>
  <c r="D201" i="11" s="1"/>
  <c r="C225" i="11"/>
  <c r="D225" i="11" s="1"/>
  <c r="E255" i="11"/>
  <c r="E246" i="11"/>
  <c r="H29" i="11"/>
  <c r="I29" i="11" s="1"/>
  <c r="C41" i="11"/>
  <c r="D41" i="11" s="1"/>
  <c r="E46" i="11"/>
  <c r="H100" i="11"/>
  <c r="I100" i="11" s="1"/>
  <c r="H124" i="11"/>
  <c r="I124" i="11" s="1"/>
  <c r="C160" i="11"/>
  <c r="D160" i="11" s="1"/>
  <c r="H6" i="11"/>
  <c r="I6" i="11" s="1"/>
  <c r="C12" i="11"/>
  <c r="D12" i="11" s="1"/>
  <c r="E35" i="11"/>
  <c r="H46" i="11"/>
  <c r="I46" i="11" s="1"/>
  <c r="E53" i="11"/>
  <c r="H58" i="11"/>
  <c r="I58" i="11" s="1"/>
  <c r="E70" i="11"/>
  <c r="C89" i="11"/>
  <c r="D89" i="11" s="1"/>
  <c r="C118" i="11"/>
  <c r="D118" i="11" s="1"/>
  <c r="H148" i="11"/>
  <c r="I148" i="11" s="1"/>
  <c r="C172" i="11"/>
  <c r="D172" i="11" s="1"/>
  <c r="C97" i="11"/>
  <c r="D97" i="11" s="1"/>
  <c r="H23" i="11"/>
  <c r="I23" i="11" s="1"/>
  <c r="H35" i="11"/>
  <c r="I35" i="11" s="1"/>
  <c r="H53" i="11"/>
  <c r="I53" i="11" s="1"/>
  <c r="H70" i="11"/>
  <c r="I70" i="11" s="1"/>
  <c r="H118" i="11"/>
  <c r="I118" i="11" s="1"/>
  <c r="H172" i="11"/>
  <c r="I172" i="11" s="1"/>
  <c r="H94" i="11"/>
  <c r="I94" i="11" s="1"/>
  <c r="E149" i="11"/>
  <c r="C36" i="11"/>
  <c r="D36" i="11" s="1"/>
  <c r="E42" i="11"/>
  <c r="H47" i="11"/>
  <c r="I47" i="11" s="1"/>
  <c r="E59" i="11"/>
  <c r="E83" i="11"/>
  <c r="C114" i="11"/>
  <c r="D114" i="11" s="1"/>
  <c r="C8" i="11"/>
  <c r="D8" i="11" s="1"/>
  <c r="H19" i="11"/>
  <c r="I19" i="11" s="1"/>
  <c r="C25" i="11"/>
  <c r="D25" i="11" s="1"/>
  <c r="C31" i="11"/>
  <c r="D31" i="11" s="1"/>
  <c r="E66" i="11"/>
  <c r="E102" i="11"/>
  <c r="C108" i="11"/>
  <c r="D108" i="11" s="1"/>
  <c r="H119" i="11"/>
  <c r="I119" i="11" s="1"/>
  <c r="E126" i="11"/>
  <c r="C132" i="11"/>
  <c r="D132" i="11" s="1"/>
  <c r="C138" i="11"/>
  <c r="D138" i="11" s="1"/>
  <c r="E197" i="11"/>
  <c r="E203" i="11"/>
  <c r="E221" i="11"/>
  <c r="E227" i="11"/>
  <c r="C245" i="11"/>
  <c r="D245" i="11" s="1"/>
  <c r="E251" i="11"/>
  <c r="H36" i="11"/>
  <c r="I36" i="11" s="1"/>
  <c r="H95" i="11"/>
  <c r="I95" i="11" s="1"/>
  <c r="H143" i="11"/>
  <c r="I143" i="11" s="1"/>
  <c r="C162" i="11"/>
  <c r="D162" i="11" s="1"/>
  <c r="H167" i="11"/>
  <c r="I167" i="11" s="1"/>
  <c r="C3" i="11"/>
  <c r="D3" i="11" s="1"/>
  <c r="H31" i="11"/>
  <c r="I31" i="11" s="1"/>
  <c r="H3" i="11"/>
  <c r="I3" i="11" s="1"/>
  <c r="H14" i="11"/>
  <c r="I14" i="11" s="1"/>
  <c r="C20" i="11"/>
  <c r="D20" i="11" s="1"/>
  <c r="H43" i="11"/>
  <c r="I43" i="11" s="1"/>
  <c r="C49" i="11"/>
  <c r="D49" i="11" s="1"/>
  <c r="C55" i="11"/>
  <c r="D55" i="11" s="1"/>
  <c r="C67" i="11"/>
  <c r="D67" i="11" s="1"/>
  <c r="H108" i="11"/>
  <c r="I108" i="11" s="1"/>
  <c r="C115" i="11"/>
  <c r="D115" i="11" s="1"/>
  <c r="H132" i="11"/>
  <c r="I132" i="11" s="1"/>
  <c r="E174" i="11"/>
  <c r="H20" i="11"/>
  <c r="I20" i="11" s="1"/>
  <c r="H84" i="11"/>
  <c r="I84" i="11" s="1"/>
  <c r="H156" i="11"/>
  <c r="I156" i="11" s="1"/>
  <c r="H191" i="11"/>
  <c r="I191" i="11" s="1"/>
  <c r="H215" i="11"/>
  <c r="I215" i="11" s="1"/>
  <c r="H239" i="11"/>
  <c r="I239" i="11" s="1"/>
  <c r="H39" i="11"/>
  <c r="I39" i="11" s="1"/>
  <c r="H63" i="11"/>
  <c r="I63" i="11" s="1"/>
  <c r="H87" i="11"/>
  <c r="I87" i="11" s="1"/>
  <c r="H111" i="11"/>
  <c r="I111" i="11" s="1"/>
  <c r="H135" i="11"/>
  <c r="I135" i="11" s="1"/>
  <c r="H159" i="11"/>
  <c r="I159" i="11" s="1"/>
  <c r="H183" i="11"/>
  <c r="I183" i="11" s="1"/>
  <c r="H207" i="11"/>
  <c r="I207" i="11" s="1"/>
  <c r="H231" i="11"/>
  <c r="I231" i="11" s="1"/>
  <c r="H255" i="11"/>
  <c r="I255" i="11" s="1"/>
  <c r="H142" i="11"/>
  <c r="I142" i="11" s="1"/>
  <c r="H166" i="11"/>
  <c r="I166" i="11" s="1"/>
  <c r="H190" i="11"/>
  <c r="I190" i="11" s="1"/>
  <c r="H214" i="11"/>
  <c r="I214" i="11" s="1"/>
  <c r="H238" i="11"/>
  <c r="I238" i="11" s="1"/>
  <c r="E123" i="11"/>
  <c r="H77" i="11"/>
  <c r="I77" i="11" s="1"/>
  <c r="H101" i="11"/>
  <c r="I101" i="11" s="1"/>
  <c r="H125" i="11"/>
  <c r="I125" i="11" s="1"/>
  <c r="H149" i="11"/>
  <c r="I149" i="11" s="1"/>
  <c r="H173" i="11"/>
  <c r="I173" i="11" s="1"/>
  <c r="H197" i="11"/>
  <c r="I197" i="11" s="1"/>
  <c r="H221" i="11"/>
  <c r="I221" i="11" s="1"/>
  <c r="H245" i="11"/>
  <c r="I245" i="11" s="1"/>
  <c r="H204" i="11"/>
  <c r="I204" i="11" s="1"/>
  <c r="H228" i="11"/>
  <c r="I228" i="11" s="1"/>
  <c r="C249" i="11"/>
  <c r="D249" i="11" s="1"/>
  <c r="H252" i="11"/>
  <c r="I252" i="11" s="1"/>
  <c r="C23" i="11"/>
  <c r="D23" i="11" s="1"/>
  <c r="C47" i="11"/>
  <c r="D47" i="11" s="1"/>
  <c r="C71" i="11"/>
  <c r="D71" i="11" s="1"/>
  <c r="C95" i="11"/>
  <c r="D95" i="11" s="1"/>
  <c r="H98" i="11"/>
  <c r="I98" i="11" s="1"/>
  <c r="C119" i="11"/>
  <c r="D119" i="11" s="1"/>
  <c r="H122" i="11"/>
  <c r="I122" i="11" s="1"/>
  <c r="C143" i="11"/>
  <c r="D143" i="11" s="1"/>
  <c r="H146" i="11"/>
  <c r="I146" i="11" s="1"/>
  <c r="C167" i="11"/>
  <c r="D167" i="11" s="1"/>
  <c r="H170" i="11"/>
  <c r="I170" i="11" s="1"/>
  <c r="C191" i="11"/>
  <c r="D191" i="11" s="1"/>
  <c r="H194" i="11"/>
  <c r="I194" i="11" s="1"/>
  <c r="C215" i="11"/>
  <c r="D215" i="11" s="1"/>
  <c r="H218" i="11"/>
  <c r="I218" i="11" s="1"/>
  <c r="C239" i="11"/>
  <c r="D239" i="11" s="1"/>
  <c r="H242" i="11"/>
  <c r="I242" i="11" s="1"/>
  <c r="H81" i="11"/>
  <c r="I81" i="11" s="1"/>
  <c r="H105" i="11"/>
  <c r="I105" i="11" s="1"/>
  <c r="H129" i="11"/>
  <c r="I129" i="11" s="1"/>
  <c r="H153" i="11"/>
  <c r="I153" i="11" s="1"/>
  <c r="H177" i="11"/>
  <c r="I177" i="11" s="1"/>
  <c r="H201" i="11"/>
  <c r="I201" i="11" s="1"/>
  <c r="H225" i="11"/>
  <c r="I225" i="11" s="1"/>
  <c r="H249" i="11"/>
  <c r="I249" i="11" s="1"/>
  <c r="C6" i="11"/>
  <c r="D6" i="11" s="1"/>
  <c r="C13" i="11"/>
  <c r="D13" i="11" s="1"/>
  <c r="C37" i="11"/>
  <c r="D37" i="11" s="1"/>
  <c r="C61" i="11"/>
  <c r="D61" i="11" s="1"/>
  <c r="H64" i="11"/>
  <c r="I64" i="11" s="1"/>
  <c r="C85" i="11"/>
  <c r="D85" i="11" s="1"/>
  <c r="H88" i="11"/>
  <c r="I88" i="11" s="1"/>
  <c r="C109" i="11"/>
  <c r="D109" i="11" s="1"/>
  <c r="H112" i="11"/>
  <c r="I112" i="11" s="1"/>
  <c r="H136" i="11"/>
  <c r="I136" i="11" s="1"/>
  <c r="H160" i="11"/>
  <c r="I160" i="11" s="1"/>
  <c r="H184" i="11"/>
  <c r="I184" i="11" s="1"/>
  <c r="H208" i="11"/>
  <c r="I208" i="11" s="1"/>
  <c r="H232" i="11"/>
  <c r="I232" i="11" s="1"/>
  <c r="H256" i="11"/>
  <c r="I256" i="11" s="1"/>
  <c r="C10" i="11"/>
  <c r="D10" i="11" s="1"/>
  <c r="C27" i="11"/>
  <c r="D27" i="11" s="1"/>
  <c r="H30" i="11"/>
  <c r="I30" i="11" s="1"/>
  <c r="C51" i="11"/>
  <c r="D51" i="11" s="1"/>
  <c r="H54" i="11"/>
  <c r="I54" i="11" s="1"/>
  <c r="C75" i="11"/>
  <c r="D75" i="11" s="1"/>
  <c r="H78" i="11"/>
  <c r="I78" i="11" s="1"/>
  <c r="C99" i="11"/>
  <c r="D99" i="11" s="1"/>
  <c r="H102" i="11"/>
  <c r="I102" i="11" s="1"/>
  <c r="H126" i="11"/>
  <c r="I126" i="11" s="1"/>
  <c r="C147" i="11"/>
  <c r="D147" i="11" s="1"/>
  <c r="H150" i="11"/>
  <c r="I150" i="11" s="1"/>
  <c r="H174" i="11"/>
  <c r="I174" i="11" s="1"/>
  <c r="H198" i="11"/>
  <c r="I198" i="11" s="1"/>
  <c r="H222" i="11"/>
  <c r="I222" i="11" s="1"/>
  <c r="H246" i="11"/>
  <c r="I246" i="11" s="1"/>
  <c r="H13" i="11"/>
  <c r="I13" i="11" s="1"/>
  <c r="C34" i="11"/>
  <c r="D34" i="11" s="1"/>
  <c r="H37" i="11"/>
  <c r="I37" i="11" s="1"/>
  <c r="C58" i="11"/>
  <c r="D58" i="11" s="1"/>
  <c r="H61" i="11"/>
  <c r="I61" i="11" s="1"/>
  <c r="C82" i="11"/>
  <c r="D82" i="11" s="1"/>
  <c r="H85" i="11"/>
  <c r="I85" i="11" s="1"/>
  <c r="C106" i="11"/>
  <c r="D106" i="11" s="1"/>
  <c r="H109" i="11"/>
  <c r="I109" i="11" s="1"/>
  <c r="C130" i="11"/>
  <c r="D130" i="11" s="1"/>
  <c r="H133" i="11"/>
  <c r="I133" i="11" s="1"/>
  <c r="C154" i="11"/>
  <c r="D154" i="11" s="1"/>
  <c r="H157" i="11"/>
  <c r="I157" i="11" s="1"/>
  <c r="C178" i="11"/>
  <c r="D178" i="11" s="1"/>
  <c r="H181" i="11"/>
  <c r="I181" i="11" s="1"/>
  <c r="C202" i="11"/>
  <c r="D202" i="11" s="1"/>
  <c r="H205" i="11"/>
  <c r="I205" i="11" s="1"/>
  <c r="C226" i="11"/>
  <c r="D226" i="11" s="1"/>
  <c r="H229" i="11"/>
  <c r="I229" i="11" s="1"/>
  <c r="C250" i="11"/>
  <c r="D250" i="11" s="1"/>
  <c r="H253" i="11"/>
  <c r="I253" i="11" s="1"/>
  <c r="C7" i="11"/>
  <c r="D7" i="11" s="1"/>
  <c r="C24" i="11"/>
  <c r="D24" i="11" s="1"/>
  <c r="H27" i="11"/>
  <c r="I27" i="11" s="1"/>
  <c r="C48" i="11"/>
  <c r="D48" i="11" s="1"/>
  <c r="H51" i="11"/>
  <c r="I51" i="11" s="1"/>
  <c r="C72" i="11"/>
  <c r="D72" i="11" s="1"/>
  <c r="H75" i="11"/>
  <c r="I75" i="11" s="1"/>
  <c r="C96" i="11"/>
  <c r="D96" i="11" s="1"/>
  <c r="H99" i="11"/>
  <c r="I99" i="11" s="1"/>
  <c r="C120" i="11"/>
  <c r="D120" i="11" s="1"/>
  <c r="H123" i="11"/>
  <c r="I123" i="11" s="1"/>
  <c r="C144" i="11"/>
  <c r="D144" i="11" s="1"/>
  <c r="H147" i="11"/>
  <c r="I147" i="11" s="1"/>
  <c r="C168" i="11"/>
  <c r="D168" i="11" s="1"/>
  <c r="H171" i="11"/>
  <c r="I171" i="11" s="1"/>
  <c r="C192" i="11"/>
  <c r="D192" i="11" s="1"/>
  <c r="H195" i="11"/>
  <c r="I195" i="11" s="1"/>
  <c r="C216" i="11"/>
  <c r="D216" i="11" s="1"/>
  <c r="H219" i="11"/>
  <c r="I219" i="11" s="1"/>
  <c r="C240" i="11"/>
  <c r="D240" i="11" s="1"/>
  <c r="H243" i="11"/>
  <c r="I243" i="11" s="1"/>
  <c r="H82" i="11"/>
  <c r="I82" i="11" s="1"/>
  <c r="H106" i="11"/>
  <c r="I106" i="11" s="1"/>
  <c r="H130" i="11"/>
  <c r="I130" i="11" s="1"/>
  <c r="H154" i="11"/>
  <c r="I154" i="11" s="1"/>
  <c r="H178" i="11"/>
  <c r="I178" i="11" s="1"/>
  <c r="H202" i="11"/>
  <c r="I202" i="11" s="1"/>
  <c r="H226" i="11"/>
  <c r="I226" i="11" s="1"/>
  <c r="H250" i="11"/>
  <c r="I250" i="11" s="1"/>
  <c r="H17" i="11"/>
  <c r="I17" i="11" s="1"/>
  <c r="H41" i="11"/>
  <c r="I41" i="11" s="1"/>
  <c r="H65" i="11"/>
  <c r="I65" i="11" s="1"/>
  <c r="H89" i="11"/>
  <c r="I89" i="11" s="1"/>
  <c r="H113" i="11"/>
  <c r="I113" i="11" s="1"/>
  <c r="H137" i="11"/>
  <c r="I137" i="11" s="1"/>
  <c r="H161" i="11"/>
  <c r="I161" i="11" s="1"/>
  <c r="H185" i="11"/>
  <c r="I185" i="11" s="1"/>
  <c r="H209" i="11"/>
  <c r="I209" i="11" s="1"/>
  <c r="H233" i="11"/>
  <c r="I233" i="11" s="1"/>
  <c r="H257" i="11"/>
  <c r="I257" i="11" s="1"/>
  <c r="H24" i="11"/>
  <c r="I24" i="11" s="1"/>
  <c r="H48" i="11"/>
  <c r="I48" i="11" s="1"/>
  <c r="H72" i="11"/>
  <c r="I72" i="11" s="1"/>
  <c r="H96" i="11"/>
  <c r="I96" i="11" s="1"/>
  <c r="H120" i="11"/>
  <c r="I120" i="11" s="1"/>
  <c r="H144" i="11"/>
  <c r="I144" i="11" s="1"/>
  <c r="H168" i="11"/>
  <c r="I168" i="11" s="1"/>
  <c r="H192" i="11"/>
  <c r="I192" i="11" s="1"/>
  <c r="H216" i="11"/>
  <c r="I216" i="11" s="1"/>
  <c r="H240" i="11"/>
  <c r="I240" i="11" s="1"/>
  <c r="H103" i="11"/>
  <c r="I103" i="11" s="1"/>
  <c r="H127" i="11"/>
  <c r="I127" i="11" s="1"/>
  <c r="H151" i="11"/>
  <c r="I151" i="11" s="1"/>
  <c r="H175" i="11"/>
  <c r="I175" i="11" s="1"/>
  <c r="H199" i="11"/>
  <c r="I199" i="11" s="1"/>
  <c r="H223" i="11"/>
  <c r="I223" i="11" s="1"/>
  <c r="H247" i="11"/>
  <c r="I247" i="11" s="1"/>
  <c r="H62" i="11"/>
  <c r="I62" i="11" s="1"/>
  <c r="H86" i="11"/>
  <c r="I86" i="11" s="1"/>
  <c r="H110" i="11"/>
  <c r="I110" i="11" s="1"/>
  <c r="H134" i="11"/>
  <c r="I134" i="11" s="1"/>
  <c r="H158" i="11"/>
  <c r="I158" i="11" s="1"/>
  <c r="H182" i="11"/>
  <c r="I182" i="11" s="1"/>
  <c r="H206" i="11"/>
  <c r="I206" i="11" s="1"/>
  <c r="H230" i="11"/>
  <c r="I230" i="11" s="1"/>
  <c r="H254" i="11"/>
  <c r="I254" i="11" s="1"/>
  <c r="H69" i="11"/>
  <c r="I69" i="11" s="1"/>
  <c r="H93" i="11"/>
  <c r="I93" i="11" s="1"/>
  <c r="H117" i="11"/>
  <c r="I117" i="11" s="1"/>
  <c r="H141" i="11"/>
  <c r="I141" i="11" s="1"/>
  <c r="H165" i="11"/>
  <c r="I165" i="11" s="1"/>
  <c r="H189" i="11"/>
  <c r="I189" i="11" s="1"/>
  <c r="H213" i="11"/>
  <c r="I213" i="11" s="1"/>
  <c r="H237" i="11"/>
  <c r="I237" i="11" s="1"/>
  <c r="C258" i="11"/>
  <c r="D258" i="11" s="1"/>
  <c r="H196" i="11"/>
  <c r="I196" i="11" s="1"/>
  <c r="H220" i="11"/>
  <c r="I220" i="11" s="1"/>
  <c r="H244" i="11"/>
  <c r="I244" i="11" s="1"/>
  <c r="C80" i="11"/>
  <c r="D80" i="11" s="1"/>
  <c r="H83" i="11"/>
  <c r="I83" i="11" s="1"/>
  <c r="C104" i="11"/>
  <c r="D104" i="11" s="1"/>
  <c r="H107" i="11"/>
  <c r="I107" i="11" s="1"/>
  <c r="C128" i="11"/>
  <c r="D128" i="11" s="1"/>
  <c r="H131" i="11"/>
  <c r="I131" i="11" s="1"/>
  <c r="C152" i="11"/>
  <c r="D152" i="11" s="1"/>
  <c r="H155" i="11"/>
  <c r="I155" i="11" s="1"/>
  <c r="C176" i="11"/>
  <c r="D176" i="11" s="1"/>
  <c r="H179" i="11"/>
  <c r="I179" i="11" s="1"/>
  <c r="C200" i="11"/>
  <c r="D200" i="11" s="1"/>
  <c r="H203" i="11"/>
  <c r="I203" i="11" s="1"/>
  <c r="C224" i="11"/>
  <c r="D224" i="11" s="1"/>
  <c r="H227" i="11"/>
  <c r="I227" i="11" s="1"/>
  <c r="C248" i="11"/>
  <c r="D248" i="11" s="1"/>
  <c r="H251" i="11"/>
  <c r="I251" i="11" s="1"/>
  <c r="C56" i="11"/>
  <c r="D56" i="11" s="1"/>
  <c r="C15" i="11"/>
  <c r="D15" i="11" s="1"/>
  <c r="H18" i="11"/>
  <c r="I18" i="11" s="1"/>
  <c r="C39" i="11"/>
  <c r="D39" i="11" s="1"/>
  <c r="H42" i="11"/>
  <c r="I42" i="11" s="1"/>
  <c r="C63" i="11"/>
  <c r="D63" i="11" s="1"/>
  <c r="H66" i="11"/>
  <c r="I66" i="11" s="1"/>
  <c r="C87" i="11"/>
  <c r="D87" i="11" s="1"/>
  <c r="H90" i="11"/>
  <c r="I90" i="11" s="1"/>
  <c r="C111" i="11"/>
  <c r="D111" i="11" s="1"/>
  <c r="H114" i="11"/>
  <c r="I114" i="11" s="1"/>
  <c r="C135" i="11"/>
  <c r="D135" i="11" s="1"/>
  <c r="H138" i="11"/>
  <c r="I138" i="11" s="1"/>
  <c r="C159" i="11"/>
  <c r="D159" i="11" s="1"/>
  <c r="H162" i="11"/>
  <c r="I162" i="11" s="1"/>
  <c r="C183" i="11"/>
  <c r="D183" i="11" s="1"/>
  <c r="H186" i="11"/>
  <c r="I186" i="11" s="1"/>
  <c r="C207" i="11"/>
  <c r="D207" i="11" s="1"/>
  <c r="H210" i="11"/>
  <c r="I210" i="11" s="1"/>
  <c r="C231" i="11"/>
  <c r="D231" i="11" s="1"/>
  <c r="H234" i="11"/>
  <c r="I234" i="11" s="1"/>
  <c r="H258" i="11"/>
  <c r="I258" i="11" s="1"/>
  <c r="C32" i="11"/>
  <c r="D32" i="11" s="1"/>
  <c r="H25" i="11"/>
  <c r="I25" i="11" s="1"/>
  <c r="H49" i="11"/>
  <c r="I49" i="11" s="1"/>
  <c r="H73" i="11"/>
  <c r="I73" i="11" s="1"/>
  <c r="H97" i="11"/>
  <c r="I97" i="11" s="1"/>
  <c r="H121" i="11"/>
  <c r="I121" i="11" s="1"/>
  <c r="H145" i="11"/>
  <c r="I145" i="11" s="1"/>
  <c r="H169" i="11"/>
  <c r="I169" i="11" s="1"/>
  <c r="H193" i="11"/>
  <c r="I193" i="11" s="1"/>
  <c r="H217" i="11"/>
  <c r="I217" i="11" s="1"/>
  <c r="H241" i="11"/>
  <c r="I241" i="11" s="1"/>
  <c r="H32" i="11"/>
  <c r="I32" i="11" s="1"/>
  <c r="H56" i="11"/>
  <c r="I56" i="11" s="1"/>
  <c r="H80" i="11"/>
  <c r="I80" i="11" s="1"/>
  <c r="H104" i="11"/>
  <c r="I104" i="11" s="1"/>
  <c r="H128" i="11"/>
  <c r="I128" i="11" s="1"/>
  <c r="H152" i="11"/>
  <c r="I152" i="11" s="1"/>
  <c r="H176" i="11"/>
  <c r="I176" i="11" s="1"/>
  <c r="H200" i="11"/>
  <c r="I200" i="11" s="1"/>
  <c r="H224" i="11"/>
  <c r="I224" i="11" s="1"/>
  <c r="I241" i="10" l="1"/>
  <c r="I217" i="10"/>
  <c r="I193" i="10"/>
  <c r="I179" i="10"/>
  <c r="J179" i="10" s="1"/>
  <c r="I169" i="10"/>
  <c r="J169" i="10" s="1"/>
  <c r="I145" i="10"/>
  <c r="J145" i="10" s="1"/>
  <c r="I141" i="10"/>
  <c r="I140" i="10"/>
  <c r="I131" i="10"/>
  <c r="J131" i="10" s="1"/>
  <c r="I121" i="10"/>
  <c r="J121" i="10" s="1"/>
  <c r="I117" i="10"/>
  <c r="I107" i="10"/>
  <c r="J107" i="10" s="1"/>
  <c r="I97" i="10"/>
  <c r="J97" i="10" s="1"/>
  <c r="I94" i="10"/>
  <c r="I83" i="10"/>
  <c r="J83" i="10" s="1"/>
  <c r="I73" i="10"/>
  <c r="I68" i="10"/>
  <c r="I49" i="10"/>
  <c r="J49" i="10" s="1"/>
  <c r="I25" i="10"/>
  <c r="J25" i="10" s="1"/>
  <c r="I22" i="10"/>
  <c r="J22" i="10" s="1"/>
  <c r="I20" i="10"/>
  <c r="I237" i="10"/>
  <c r="I236" i="10"/>
  <c r="I226" i="10"/>
  <c r="I212" i="10"/>
  <c r="I189" i="10"/>
  <c r="I188" i="10"/>
  <c r="I166" i="10"/>
  <c r="I165" i="10"/>
  <c r="I164" i="10"/>
  <c r="I163" i="10"/>
  <c r="J163" i="10" s="1"/>
  <c r="I157" i="10"/>
  <c r="J157" i="10" s="1"/>
  <c r="I155" i="10"/>
  <c r="J155" i="10" s="1"/>
  <c r="I144" i="10"/>
  <c r="I116" i="10"/>
  <c r="I93" i="10"/>
  <c r="I92" i="10"/>
  <c r="I69" i="10"/>
  <c r="I45" i="10"/>
  <c r="I44" i="10"/>
  <c r="I21" i="10"/>
  <c r="I13" i="10"/>
  <c r="J13" i="10" s="1"/>
  <c r="L10" i="10"/>
  <c r="I24" i="10"/>
  <c r="J24" i="10" s="1"/>
  <c r="I48" i="10"/>
  <c r="I72" i="10"/>
  <c r="I96" i="10"/>
  <c r="I120" i="10"/>
  <c r="J120" i="10" s="1"/>
  <c r="I168" i="10"/>
  <c r="I192" i="10"/>
  <c r="J192" i="10" s="1"/>
  <c r="I210" i="10"/>
  <c r="I214" i="10"/>
  <c r="I216" i="10"/>
  <c r="I223" i="10"/>
  <c r="I227" i="10"/>
  <c r="J227" i="10" s="1"/>
  <c r="I235" i="10"/>
  <c r="I240" i="10"/>
  <c r="I253" i="10"/>
  <c r="J253" i="10" s="1"/>
  <c r="I251" i="10"/>
  <c r="I243" i="10"/>
  <c r="J243" i="10" s="1"/>
  <c r="I238" i="10"/>
  <c r="I229" i="10"/>
  <c r="J229" i="10" s="1"/>
  <c r="I213" i="10"/>
  <c r="I205" i="10"/>
  <c r="J205" i="10" s="1"/>
  <c r="I203" i="10"/>
  <c r="J203" i="10" s="1"/>
  <c r="I190" i="10"/>
  <c r="I181" i="10"/>
  <c r="J181" i="10" s="1"/>
  <c r="I142" i="10"/>
  <c r="J142" i="10" s="1"/>
  <c r="I133" i="10"/>
  <c r="J133" i="10" s="1"/>
  <c r="I118" i="10"/>
  <c r="I109" i="10"/>
  <c r="J109" i="10" s="1"/>
  <c r="I85" i="10"/>
  <c r="J85" i="10" s="1"/>
  <c r="I70" i="10"/>
  <c r="I61" i="10"/>
  <c r="J61" i="10" s="1"/>
  <c r="I59" i="10"/>
  <c r="I46" i="10"/>
  <c r="J46" i="10" s="1"/>
  <c r="I37" i="10"/>
  <c r="J37" i="10" s="1"/>
  <c r="I35" i="10"/>
  <c r="J35" i="10" s="1"/>
  <c r="I11" i="10"/>
  <c r="J11" i="10" s="1"/>
  <c r="I258" i="10"/>
  <c r="I257" i="10"/>
  <c r="J257" i="10" s="1"/>
  <c r="I256" i="10"/>
  <c r="J256" i="10" s="1"/>
  <c r="I255" i="10"/>
  <c r="J255" i="10" s="1"/>
  <c r="I254" i="10"/>
  <c r="J254" i="10" s="1"/>
  <c r="I252" i="10"/>
  <c r="J252" i="10" s="1"/>
  <c r="I250" i="10"/>
  <c r="I249" i="10"/>
  <c r="J249" i="10" s="1"/>
  <c r="I248" i="10"/>
  <c r="J248" i="10" s="1"/>
  <c r="I247" i="10"/>
  <c r="I246" i="10"/>
  <c r="J246" i="10" s="1"/>
  <c r="I245" i="10"/>
  <c r="I244" i="10"/>
  <c r="I242" i="10"/>
  <c r="J242" i="10" s="1"/>
  <c r="I239" i="10"/>
  <c r="I234" i="10"/>
  <c r="J234" i="10" s="1"/>
  <c r="I233" i="10"/>
  <c r="J233" i="10" s="1"/>
  <c r="I232" i="10"/>
  <c r="I231" i="10"/>
  <c r="I230" i="10"/>
  <c r="J230" i="10" s="1"/>
  <c r="I228" i="10"/>
  <c r="I225" i="10"/>
  <c r="J225" i="10" s="1"/>
  <c r="I224" i="10"/>
  <c r="J224" i="10" s="1"/>
  <c r="I222" i="10"/>
  <c r="I221" i="10"/>
  <c r="I220" i="10"/>
  <c r="I219" i="10"/>
  <c r="J219" i="10" s="1"/>
  <c r="I218" i="10"/>
  <c r="J218" i="10" s="1"/>
  <c r="I215" i="10"/>
  <c r="I211" i="10"/>
  <c r="I209" i="10"/>
  <c r="J209" i="10" s="1"/>
  <c r="I208" i="10"/>
  <c r="J208" i="10" s="1"/>
  <c r="I207" i="10"/>
  <c r="J207" i="10" s="1"/>
  <c r="I206" i="10"/>
  <c r="J206" i="10" s="1"/>
  <c r="I204" i="10"/>
  <c r="J204" i="10" s="1"/>
  <c r="I202" i="10"/>
  <c r="I201" i="10"/>
  <c r="J201" i="10" s="1"/>
  <c r="I200" i="10"/>
  <c r="J200" i="10" s="1"/>
  <c r="I199" i="10"/>
  <c r="J199" i="10" s="1"/>
  <c r="I198" i="10"/>
  <c r="I197" i="10"/>
  <c r="I196" i="10"/>
  <c r="I195" i="10"/>
  <c r="I194" i="10"/>
  <c r="J194" i="10" s="1"/>
  <c r="I191" i="10"/>
  <c r="I187" i="10"/>
  <c r="I186" i="10"/>
  <c r="J186" i="10" s="1"/>
  <c r="I185" i="10"/>
  <c r="I184" i="10"/>
  <c r="I183" i="10"/>
  <c r="J183" i="10" s="1"/>
  <c r="I182" i="10"/>
  <c r="J182" i="10" s="1"/>
  <c r="I180" i="10"/>
  <c r="I178" i="10"/>
  <c r="I177" i="10"/>
  <c r="J177" i="10" s="1"/>
  <c r="I176" i="10"/>
  <c r="I175" i="10"/>
  <c r="I174" i="10"/>
  <c r="I173" i="10"/>
  <c r="I172" i="10"/>
  <c r="I171" i="10"/>
  <c r="I170" i="10"/>
  <c r="J170" i="10" s="1"/>
  <c r="I167" i="10"/>
  <c r="J167" i="10" s="1"/>
  <c r="I162" i="10"/>
  <c r="J162" i="10" s="1"/>
  <c r="I161" i="10"/>
  <c r="I160" i="10"/>
  <c r="J160" i="10" s="1"/>
  <c r="I159" i="10"/>
  <c r="J159" i="10" s="1"/>
  <c r="I158" i="10"/>
  <c r="J158" i="10" s="1"/>
  <c r="I156" i="10"/>
  <c r="J156" i="10" s="1"/>
  <c r="I154" i="10"/>
  <c r="I153" i="10"/>
  <c r="J153" i="10" s="1"/>
  <c r="I152" i="10"/>
  <c r="J152" i="10" s="1"/>
  <c r="I151" i="10"/>
  <c r="I150" i="10"/>
  <c r="I149" i="10"/>
  <c r="I148" i="10"/>
  <c r="I147" i="10"/>
  <c r="I146" i="10"/>
  <c r="J146" i="10" s="1"/>
  <c r="I143" i="10"/>
  <c r="I139" i="10"/>
  <c r="I138" i="10"/>
  <c r="J138" i="10" s="1"/>
  <c r="I137" i="10"/>
  <c r="I136" i="10"/>
  <c r="J136" i="10" s="1"/>
  <c r="I135" i="10"/>
  <c r="J135" i="10" s="1"/>
  <c r="I134" i="10"/>
  <c r="J134" i="10" s="1"/>
  <c r="I132" i="10"/>
  <c r="J132" i="10" s="1"/>
  <c r="I130" i="10"/>
  <c r="I129" i="10"/>
  <c r="J129" i="10" s="1"/>
  <c r="I128" i="10"/>
  <c r="J128" i="10" s="1"/>
  <c r="I127" i="10"/>
  <c r="I126" i="10"/>
  <c r="I125" i="10"/>
  <c r="I124" i="10"/>
  <c r="I123" i="10"/>
  <c r="I122" i="10"/>
  <c r="J122" i="10" s="1"/>
  <c r="I119" i="10"/>
  <c r="I115" i="10"/>
  <c r="I114" i="10"/>
  <c r="J114" i="10" s="1"/>
  <c r="I113" i="10"/>
  <c r="J113" i="10" s="1"/>
  <c r="I112" i="10"/>
  <c r="J112" i="10" s="1"/>
  <c r="I111" i="10"/>
  <c r="J111" i="10" s="1"/>
  <c r="I110" i="10"/>
  <c r="I108" i="10"/>
  <c r="J108" i="10" s="1"/>
  <c r="I106" i="10"/>
  <c r="I105" i="10"/>
  <c r="J105" i="10" s="1"/>
  <c r="I104" i="10"/>
  <c r="J104" i="10" s="1"/>
  <c r="I103" i="10"/>
  <c r="I102" i="10"/>
  <c r="I101" i="10"/>
  <c r="I100" i="10"/>
  <c r="I99" i="10"/>
  <c r="J99" i="10" s="1"/>
  <c r="I98" i="10"/>
  <c r="J98" i="10" s="1"/>
  <c r="I95" i="10"/>
  <c r="I91" i="10"/>
  <c r="J91" i="10" s="1"/>
  <c r="I90" i="10"/>
  <c r="J90" i="10" s="1"/>
  <c r="I89" i="10"/>
  <c r="I88" i="10"/>
  <c r="J88" i="10" s="1"/>
  <c r="I87" i="10"/>
  <c r="I86" i="10"/>
  <c r="I84" i="10"/>
  <c r="J84" i="10" s="1"/>
  <c r="I82" i="10"/>
  <c r="I81" i="10"/>
  <c r="I80" i="10"/>
  <c r="J80" i="10" s="1"/>
  <c r="I79" i="10"/>
  <c r="I78" i="10"/>
  <c r="I77" i="10"/>
  <c r="I76" i="10"/>
  <c r="I75" i="10"/>
  <c r="J75" i="10" s="1"/>
  <c r="I74" i="10"/>
  <c r="J74" i="10" s="1"/>
  <c r="I71" i="10"/>
  <c r="I67" i="10"/>
  <c r="I66" i="10"/>
  <c r="I65" i="10"/>
  <c r="J65" i="10" s="1"/>
  <c r="I64" i="10"/>
  <c r="J64" i="10" s="1"/>
  <c r="I63" i="10"/>
  <c r="J63" i="10" s="1"/>
  <c r="I62" i="10"/>
  <c r="J62" i="10" s="1"/>
  <c r="I60" i="10"/>
  <c r="J60" i="10" s="1"/>
  <c r="I58" i="10"/>
  <c r="I57" i="10"/>
  <c r="J57" i="10" s="1"/>
  <c r="I56" i="10"/>
  <c r="J56" i="10" s="1"/>
  <c r="I55" i="10"/>
  <c r="J55" i="10" s="1"/>
  <c r="I54" i="10"/>
  <c r="I53" i="10"/>
  <c r="I52" i="10"/>
  <c r="I51" i="10"/>
  <c r="I50" i="10"/>
  <c r="I47" i="10"/>
  <c r="J47" i="10" s="1"/>
  <c r="I43" i="10"/>
  <c r="I42" i="10"/>
  <c r="J42" i="10" s="1"/>
  <c r="I41" i="10"/>
  <c r="J41" i="10" s="1"/>
  <c r="I40" i="10"/>
  <c r="J40" i="10" s="1"/>
  <c r="I39" i="10"/>
  <c r="J39" i="10" s="1"/>
  <c r="I38" i="10"/>
  <c r="J38" i="10" s="1"/>
  <c r="I36" i="10"/>
  <c r="J36" i="10" s="1"/>
  <c r="I34" i="10"/>
  <c r="I33" i="10"/>
  <c r="I32" i="10"/>
  <c r="J32" i="10" s="1"/>
  <c r="I31" i="10"/>
  <c r="I30" i="10"/>
  <c r="I29" i="10"/>
  <c r="I28" i="10"/>
  <c r="I27" i="10"/>
  <c r="J27" i="10" s="1"/>
  <c r="I26" i="10"/>
  <c r="J26" i="10" s="1"/>
  <c r="I23" i="10"/>
  <c r="J23" i="10" s="1"/>
  <c r="I19" i="10"/>
  <c r="J19" i="10" s="1"/>
  <c r="I18" i="10"/>
  <c r="I17" i="10"/>
  <c r="J17" i="10" s="1"/>
  <c r="I16" i="10"/>
  <c r="J16" i="10" s="1"/>
  <c r="I15" i="10"/>
  <c r="J15" i="10" s="1"/>
  <c r="I14" i="10"/>
  <c r="J14" i="10" s="1"/>
  <c r="I12" i="10"/>
  <c r="I10" i="10"/>
  <c r="I9" i="10"/>
  <c r="J9" i="10" s="1"/>
  <c r="I8" i="10"/>
  <c r="J8" i="10" s="1"/>
  <c r="I7" i="10"/>
  <c r="J7" i="10" s="1"/>
  <c r="I6" i="10"/>
  <c r="I5" i="10"/>
  <c r="I4" i="10"/>
  <c r="I3" i="10"/>
  <c r="J3" i="10" s="1"/>
  <c r="I2" i="10"/>
  <c r="J2" i="10" s="1"/>
  <c r="J247" i="10"/>
  <c r="J175" i="10"/>
  <c r="J151" i="10"/>
  <c r="J147" i="10"/>
  <c r="J115" i="10"/>
  <c r="J79" i="10"/>
  <c r="B258" i="10"/>
  <c r="E258" i="10" s="1"/>
  <c r="B257" i="10"/>
  <c r="E257" i="10" s="1"/>
  <c r="B256" i="10"/>
  <c r="E256" i="10" s="1"/>
  <c r="B255" i="10"/>
  <c r="E255" i="10" s="1"/>
  <c r="B254" i="10"/>
  <c r="E254" i="10" s="1"/>
  <c r="B253" i="10"/>
  <c r="C253" i="10" s="1"/>
  <c r="D253" i="10" s="1"/>
  <c r="B252" i="10"/>
  <c r="C252" i="10" s="1"/>
  <c r="D252" i="10" s="1"/>
  <c r="B251" i="10"/>
  <c r="E251" i="10" s="1"/>
  <c r="B250" i="10"/>
  <c r="C250" i="10" s="1"/>
  <c r="D250" i="10" s="1"/>
  <c r="B249" i="10"/>
  <c r="E249" i="10" s="1"/>
  <c r="B248" i="10"/>
  <c r="E248" i="10" s="1"/>
  <c r="B247" i="10"/>
  <c r="C247" i="10" s="1"/>
  <c r="D247" i="10" s="1"/>
  <c r="B246" i="10"/>
  <c r="E246" i="10" s="1"/>
  <c r="B245" i="10"/>
  <c r="E245" i="10" s="1"/>
  <c r="B244" i="10"/>
  <c r="C244" i="10" s="1"/>
  <c r="D244" i="10" s="1"/>
  <c r="C243" i="10"/>
  <c r="D243" i="10" s="1"/>
  <c r="B243" i="10"/>
  <c r="E243" i="10" s="1"/>
  <c r="B242" i="10"/>
  <c r="C242" i="10" s="1"/>
  <c r="D242" i="10" s="1"/>
  <c r="B241" i="10"/>
  <c r="E241" i="10" s="1"/>
  <c r="B240" i="10"/>
  <c r="C240" i="10" s="1"/>
  <c r="D240" i="10" s="1"/>
  <c r="B239" i="10"/>
  <c r="E239" i="10" s="1"/>
  <c r="B238" i="10"/>
  <c r="E238" i="10" s="1"/>
  <c r="B237" i="10"/>
  <c r="C237" i="10" s="1"/>
  <c r="D237" i="10" s="1"/>
  <c r="B236" i="10"/>
  <c r="C236" i="10" s="1"/>
  <c r="D236" i="10" s="1"/>
  <c r="B235" i="10"/>
  <c r="C235" i="10" s="1"/>
  <c r="D235" i="10" s="1"/>
  <c r="B234" i="10"/>
  <c r="E234" i="10" s="1"/>
  <c r="B233" i="10"/>
  <c r="E233" i="10" s="1"/>
  <c r="E232" i="10"/>
  <c r="B232" i="10"/>
  <c r="C232" i="10" s="1"/>
  <c r="D232" i="10" s="1"/>
  <c r="B231" i="10"/>
  <c r="E231" i="10" s="1"/>
  <c r="B230" i="10"/>
  <c r="C230" i="10" s="1"/>
  <c r="D230" i="10" s="1"/>
  <c r="B229" i="10"/>
  <c r="C229" i="10" s="1"/>
  <c r="D229" i="10" s="1"/>
  <c r="B228" i="10"/>
  <c r="E228" i="10" s="1"/>
  <c r="B227" i="10"/>
  <c r="E227" i="10" s="1"/>
  <c r="B226" i="10"/>
  <c r="C226" i="10" s="1"/>
  <c r="D226" i="10" s="1"/>
  <c r="B225" i="10"/>
  <c r="E225" i="10" s="1"/>
  <c r="B224" i="10"/>
  <c r="E224" i="10" s="1"/>
  <c r="B223" i="10"/>
  <c r="C223" i="10" s="1"/>
  <c r="D223" i="10" s="1"/>
  <c r="B222" i="10"/>
  <c r="E222" i="10" s="1"/>
  <c r="B221" i="10"/>
  <c r="C221" i="10" s="1"/>
  <c r="D221" i="10" s="1"/>
  <c r="B220" i="10"/>
  <c r="C220" i="10" s="1"/>
  <c r="D220" i="10" s="1"/>
  <c r="B219" i="10"/>
  <c r="C219" i="10" s="1"/>
  <c r="D219" i="10" s="1"/>
  <c r="B218" i="10"/>
  <c r="C218" i="10" s="1"/>
  <c r="D218" i="10" s="1"/>
  <c r="B217" i="10"/>
  <c r="E217" i="10" s="1"/>
  <c r="B216" i="10"/>
  <c r="C216" i="10" s="1"/>
  <c r="D216" i="10" s="1"/>
  <c r="B215" i="10"/>
  <c r="E215" i="10" s="1"/>
  <c r="B214" i="10"/>
  <c r="E214" i="10" s="1"/>
  <c r="B213" i="10"/>
  <c r="E213" i="10" s="1"/>
  <c r="B212" i="10"/>
  <c r="C212" i="10" s="1"/>
  <c r="D212" i="10" s="1"/>
  <c r="B211" i="10"/>
  <c r="C211" i="10" s="1"/>
  <c r="D211" i="10" s="1"/>
  <c r="B210" i="10"/>
  <c r="E210" i="10" s="1"/>
  <c r="B209" i="10"/>
  <c r="C209" i="10" s="1"/>
  <c r="D209" i="10" s="1"/>
  <c r="B208" i="10"/>
  <c r="E208" i="10" s="1"/>
  <c r="B207" i="10"/>
  <c r="C207" i="10" s="1"/>
  <c r="D207" i="10" s="1"/>
  <c r="B206" i="10"/>
  <c r="E206" i="10" s="1"/>
  <c r="B205" i="10"/>
  <c r="C205" i="10" s="1"/>
  <c r="D205" i="10" s="1"/>
  <c r="C204" i="10"/>
  <c r="D204" i="10" s="1"/>
  <c r="B204" i="10"/>
  <c r="E204" i="10" s="1"/>
  <c r="B203" i="10"/>
  <c r="E203" i="10" s="1"/>
  <c r="B202" i="10"/>
  <c r="C202" i="10" s="1"/>
  <c r="D202" i="10" s="1"/>
  <c r="B201" i="10"/>
  <c r="E201" i="10" s="1"/>
  <c r="B200" i="10"/>
  <c r="E200" i="10" s="1"/>
  <c r="B199" i="10"/>
  <c r="C199" i="10" s="1"/>
  <c r="D199" i="10" s="1"/>
  <c r="B198" i="10"/>
  <c r="E198" i="10" s="1"/>
  <c r="B197" i="10"/>
  <c r="E197" i="10" s="1"/>
  <c r="B196" i="10"/>
  <c r="C196" i="10" s="1"/>
  <c r="D196" i="10" s="1"/>
  <c r="B195" i="10"/>
  <c r="C195" i="10" s="1"/>
  <c r="D195" i="10" s="1"/>
  <c r="E194" i="10"/>
  <c r="B194" i="10"/>
  <c r="C194" i="10" s="1"/>
  <c r="D194" i="10" s="1"/>
  <c r="B193" i="10"/>
  <c r="C193" i="10" s="1"/>
  <c r="D193" i="10" s="1"/>
  <c r="B192" i="10"/>
  <c r="C192" i="10" s="1"/>
  <c r="D192" i="10" s="1"/>
  <c r="B191" i="10"/>
  <c r="E191" i="10" s="1"/>
  <c r="B190" i="10"/>
  <c r="C190" i="10" s="1"/>
  <c r="D190" i="10" s="1"/>
  <c r="B189" i="10"/>
  <c r="E189" i="10" s="1"/>
  <c r="B188" i="10"/>
  <c r="C188" i="10" s="1"/>
  <c r="D188" i="10" s="1"/>
  <c r="B187" i="10"/>
  <c r="C187" i="10" s="1"/>
  <c r="D187" i="10" s="1"/>
  <c r="B186" i="10"/>
  <c r="E186" i="10" s="1"/>
  <c r="B185" i="10"/>
  <c r="E185" i="10" s="1"/>
  <c r="B184" i="10"/>
  <c r="E184" i="10" s="1"/>
  <c r="B183" i="10"/>
  <c r="E183" i="10" s="1"/>
  <c r="B182" i="10"/>
  <c r="E182" i="10" s="1"/>
  <c r="B181" i="10"/>
  <c r="C181" i="10" s="1"/>
  <c r="D181" i="10" s="1"/>
  <c r="J180" i="10"/>
  <c r="B180" i="10"/>
  <c r="E180" i="10" s="1"/>
  <c r="B179" i="10"/>
  <c r="E179" i="10" s="1"/>
  <c r="B178" i="10"/>
  <c r="C178" i="10" s="1"/>
  <c r="D178" i="10" s="1"/>
  <c r="B177" i="10"/>
  <c r="E177" i="10" s="1"/>
  <c r="J176" i="10"/>
  <c r="B176" i="10"/>
  <c r="E176" i="10" s="1"/>
  <c r="B175" i="10"/>
  <c r="C175" i="10" s="1"/>
  <c r="D175" i="10" s="1"/>
  <c r="B174" i="10"/>
  <c r="E174" i="10" s="1"/>
  <c r="B173" i="10"/>
  <c r="E173" i="10" s="1"/>
  <c r="B172" i="10"/>
  <c r="C172" i="10" s="1"/>
  <c r="D172" i="10" s="1"/>
  <c r="B171" i="10"/>
  <c r="E171" i="10" s="1"/>
  <c r="E170" i="10"/>
  <c r="B170" i="10"/>
  <c r="C170" i="10" s="1"/>
  <c r="D170" i="10" s="1"/>
  <c r="B169" i="10"/>
  <c r="E169" i="10" s="1"/>
  <c r="E168" i="10"/>
  <c r="B168" i="10"/>
  <c r="C168" i="10" s="1"/>
  <c r="D168" i="10" s="1"/>
  <c r="B167" i="10"/>
  <c r="E167" i="10" s="1"/>
  <c r="B166" i="10"/>
  <c r="E166" i="10" s="1"/>
  <c r="B165" i="10"/>
  <c r="E165" i="10" s="1"/>
  <c r="B164" i="10"/>
  <c r="C164" i="10" s="1"/>
  <c r="D164" i="10" s="1"/>
  <c r="B163" i="10"/>
  <c r="C163" i="10" s="1"/>
  <c r="D163" i="10" s="1"/>
  <c r="B162" i="10"/>
  <c r="E162" i="10" s="1"/>
  <c r="B161" i="10"/>
  <c r="E161" i="10" s="1"/>
  <c r="E160" i="10"/>
  <c r="B160" i="10"/>
  <c r="C160" i="10" s="1"/>
  <c r="D160" i="10" s="1"/>
  <c r="B159" i="10"/>
  <c r="E159" i="10" s="1"/>
  <c r="B158" i="10"/>
  <c r="E158" i="10" s="1"/>
  <c r="B157" i="10"/>
  <c r="C157" i="10" s="1"/>
  <c r="D157" i="10" s="1"/>
  <c r="B156" i="10"/>
  <c r="E156" i="10" s="1"/>
  <c r="C155" i="10"/>
  <c r="D155" i="10" s="1"/>
  <c r="B155" i="10"/>
  <c r="E155" i="10" s="1"/>
  <c r="B154" i="10"/>
  <c r="C154" i="10" s="1"/>
  <c r="D154" i="10" s="1"/>
  <c r="B153" i="10"/>
  <c r="E153" i="10" s="1"/>
  <c r="B152" i="10"/>
  <c r="E152" i="10" s="1"/>
  <c r="B151" i="10"/>
  <c r="C151" i="10" s="1"/>
  <c r="D151" i="10" s="1"/>
  <c r="B150" i="10"/>
  <c r="E150" i="10" s="1"/>
  <c r="B149" i="10"/>
  <c r="C149" i="10" s="1"/>
  <c r="D149" i="10" s="1"/>
  <c r="B148" i="10"/>
  <c r="C148" i="10" s="1"/>
  <c r="D148" i="10" s="1"/>
  <c r="B147" i="10"/>
  <c r="C147" i="10" s="1"/>
  <c r="D147" i="10" s="1"/>
  <c r="B146" i="10"/>
  <c r="C146" i="10" s="1"/>
  <c r="D146" i="10" s="1"/>
  <c r="B145" i="10"/>
  <c r="E145" i="10" s="1"/>
  <c r="E144" i="10"/>
  <c r="B144" i="10"/>
  <c r="C144" i="10" s="1"/>
  <c r="D144" i="10" s="1"/>
  <c r="B143" i="10"/>
  <c r="E143" i="10" s="1"/>
  <c r="C142" i="10"/>
  <c r="D142" i="10" s="1"/>
  <c r="B142" i="10"/>
  <c r="E142" i="10" s="1"/>
  <c r="B141" i="10"/>
  <c r="E141" i="10" s="1"/>
  <c r="B140" i="10"/>
  <c r="C140" i="10" s="1"/>
  <c r="D140" i="10" s="1"/>
  <c r="B139" i="10"/>
  <c r="C139" i="10" s="1"/>
  <c r="D139" i="10" s="1"/>
  <c r="B138" i="10"/>
  <c r="E138" i="10" s="1"/>
  <c r="B137" i="10"/>
  <c r="E137" i="10" s="1"/>
  <c r="B136" i="10"/>
  <c r="E136" i="10" s="1"/>
  <c r="E135" i="10"/>
  <c r="B135" i="10"/>
  <c r="B134" i="10"/>
  <c r="E134" i="10" s="1"/>
  <c r="B133" i="10"/>
  <c r="C133" i="10" s="1"/>
  <c r="D133" i="10" s="1"/>
  <c r="B132" i="10"/>
  <c r="E132" i="10" s="1"/>
  <c r="B131" i="10"/>
  <c r="E131" i="10" s="1"/>
  <c r="B130" i="10"/>
  <c r="C130" i="10" s="1"/>
  <c r="D130" i="10" s="1"/>
  <c r="B129" i="10"/>
  <c r="C129" i="10" s="1"/>
  <c r="D129" i="10" s="1"/>
  <c r="B128" i="10"/>
  <c r="E128" i="10" s="1"/>
  <c r="B127" i="10"/>
  <c r="C127" i="10" s="1"/>
  <c r="D127" i="10" s="1"/>
  <c r="B126" i="10"/>
  <c r="E126" i="10" s="1"/>
  <c r="B125" i="10"/>
  <c r="E125" i="10" s="1"/>
  <c r="B124" i="10"/>
  <c r="C124" i="10" s="1"/>
  <c r="D124" i="10" s="1"/>
  <c r="B123" i="10"/>
  <c r="E123" i="10" s="1"/>
  <c r="B122" i="10"/>
  <c r="C122" i="10" s="1"/>
  <c r="D122" i="10" s="1"/>
  <c r="B121" i="10"/>
  <c r="C121" i="10" s="1"/>
  <c r="D121" i="10" s="1"/>
  <c r="B120" i="10"/>
  <c r="C120" i="10" s="1"/>
  <c r="D120" i="10" s="1"/>
  <c r="B119" i="10"/>
  <c r="E119" i="10" s="1"/>
  <c r="B118" i="10"/>
  <c r="C118" i="10" s="1"/>
  <c r="D118" i="10" s="1"/>
  <c r="B117" i="10"/>
  <c r="E117" i="10" s="1"/>
  <c r="B116" i="10"/>
  <c r="C116" i="10" s="1"/>
  <c r="D116" i="10" s="1"/>
  <c r="B115" i="10"/>
  <c r="C115" i="10" s="1"/>
  <c r="D115" i="10" s="1"/>
  <c r="B114" i="10"/>
  <c r="E114" i="10" s="1"/>
  <c r="B113" i="10"/>
  <c r="E113" i="10" s="1"/>
  <c r="B112" i="10"/>
  <c r="E112" i="10" s="1"/>
  <c r="C111" i="10"/>
  <c r="D111" i="10" s="1"/>
  <c r="B111" i="10"/>
  <c r="E111" i="10" s="1"/>
  <c r="J110" i="10"/>
  <c r="E110" i="10"/>
  <c r="B110" i="10"/>
  <c r="C110" i="10" s="1"/>
  <c r="D110" i="10" s="1"/>
  <c r="B109" i="10"/>
  <c r="C109" i="10" s="1"/>
  <c r="D109" i="10" s="1"/>
  <c r="B108" i="10"/>
  <c r="E108" i="10" s="1"/>
  <c r="B107" i="10"/>
  <c r="E107" i="10" s="1"/>
  <c r="B106" i="10"/>
  <c r="C106" i="10" s="1"/>
  <c r="D106" i="10" s="1"/>
  <c r="B105" i="10"/>
  <c r="E105" i="10" s="1"/>
  <c r="B104" i="10"/>
  <c r="E104" i="10" s="1"/>
  <c r="B103" i="10"/>
  <c r="C103" i="10" s="1"/>
  <c r="D103" i="10" s="1"/>
  <c r="B102" i="10"/>
  <c r="E102" i="10" s="1"/>
  <c r="B101" i="10"/>
  <c r="E101" i="10" s="1"/>
  <c r="B100" i="10"/>
  <c r="C100" i="10" s="1"/>
  <c r="D100" i="10" s="1"/>
  <c r="E99" i="10"/>
  <c r="B99" i="10"/>
  <c r="C99" i="10" s="1"/>
  <c r="D99" i="10" s="1"/>
  <c r="B98" i="10"/>
  <c r="C98" i="10" s="1"/>
  <c r="D98" i="10" s="1"/>
  <c r="B97" i="10"/>
  <c r="E97" i="10" s="1"/>
  <c r="B96" i="10"/>
  <c r="C96" i="10" s="1"/>
  <c r="D96" i="10" s="1"/>
  <c r="B95" i="10"/>
  <c r="E95" i="10" s="1"/>
  <c r="B94" i="10"/>
  <c r="E94" i="10" s="1"/>
  <c r="B93" i="10"/>
  <c r="C93" i="10" s="1"/>
  <c r="D93" i="10" s="1"/>
  <c r="B92" i="10"/>
  <c r="C92" i="10" s="1"/>
  <c r="D92" i="10" s="1"/>
  <c r="B91" i="10"/>
  <c r="C91" i="10" s="1"/>
  <c r="D91" i="10" s="1"/>
  <c r="C90" i="10"/>
  <c r="D90" i="10" s="1"/>
  <c r="B90" i="10"/>
  <c r="E90" i="10" s="1"/>
  <c r="B89" i="10"/>
  <c r="E89" i="10" s="1"/>
  <c r="B88" i="10"/>
  <c r="E88" i="10" s="1"/>
  <c r="B87" i="10"/>
  <c r="C87" i="10" s="1"/>
  <c r="D87" i="10" s="1"/>
  <c r="J86" i="10"/>
  <c r="B86" i="10"/>
  <c r="E86" i="10" s="1"/>
  <c r="B85" i="10"/>
  <c r="C85" i="10" s="1"/>
  <c r="D85" i="10" s="1"/>
  <c r="B84" i="10"/>
  <c r="E84" i="10" s="1"/>
  <c r="B83" i="10"/>
  <c r="E83" i="10" s="1"/>
  <c r="B82" i="10"/>
  <c r="C82" i="10" s="1"/>
  <c r="D82" i="10" s="1"/>
  <c r="B81" i="10"/>
  <c r="C81" i="10" s="1"/>
  <c r="D81" i="10" s="1"/>
  <c r="B80" i="10"/>
  <c r="E80" i="10" s="1"/>
  <c r="B79" i="10"/>
  <c r="C79" i="10" s="1"/>
  <c r="D79" i="10" s="1"/>
  <c r="B78" i="10"/>
  <c r="E78" i="10" s="1"/>
  <c r="B77" i="10"/>
  <c r="E77" i="10" s="1"/>
  <c r="B76" i="10"/>
  <c r="C76" i="10" s="1"/>
  <c r="D76" i="10" s="1"/>
  <c r="B75" i="10"/>
  <c r="E75" i="10" s="1"/>
  <c r="B74" i="10"/>
  <c r="C74" i="10" s="1"/>
  <c r="D74" i="10" s="1"/>
  <c r="B73" i="10"/>
  <c r="E73" i="10" s="1"/>
  <c r="B72" i="10"/>
  <c r="C72" i="10" s="1"/>
  <c r="D72" i="10" s="1"/>
  <c r="B71" i="10"/>
  <c r="E71" i="10" s="1"/>
  <c r="B70" i="10"/>
  <c r="C70" i="10" s="1"/>
  <c r="D70" i="10" s="1"/>
  <c r="B69" i="10"/>
  <c r="E69" i="10" s="1"/>
  <c r="B68" i="10"/>
  <c r="C68" i="10" s="1"/>
  <c r="D68" i="10" s="1"/>
  <c r="B67" i="10"/>
  <c r="E67" i="10" s="1"/>
  <c r="B66" i="10"/>
  <c r="E66" i="10" s="1"/>
  <c r="B65" i="10"/>
  <c r="E65" i="10" s="1"/>
  <c r="B64" i="10"/>
  <c r="E64" i="10" s="1"/>
  <c r="B63" i="10"/>
  <c r="C63" i="10" s="1"/>
  <c r="D63" i="10" s="1"/>
  <c r="B62" i="10"/>
  <c r="E62" i="10" s="1"/>
  <c r="B61" i="10"/>
  <c r="C61" i="10" s="1"/>
  <c r="D61" i="10" s="1"/>
  <c r="B60" i="10"/>
  <c r="E60" i="10" s="1"/>
  <c r="B59" i="10"/>
  <c r="E59" i="10" s="1"/>
  <c r="B58" i="10"/>
  <c r="C58" i="10" s="1"/>
  <c r="D58" i="10" s="1"/>
  <c r="B57" i="10"/>
  <c r="C57" i="10" s="1"/>
  <c r="D57" i="10" s="1"/>
  <c r="B56" i="10"/>
  <c r="E56" i="10" s="1"/>
  <c r="B55" i="10"/>
  <c r="C55" i="10" s="1"/>
  <c r="D55" i="10" s="1"/>
  <c r="B54" i="10"/>
  <c r="E54" i="10" s="1"/>
  <c r="B53" i="10"/>
  <c r="E53" i="10" s="1"/>
  <c r="B52" i="10"/>
  <c r="C52" i="10" s="1"/>
  <c r="D52" i="10" s="1"/>
  <c r="B51" i="10"/>
  <c r="E51" i="10" s="1"/>
  <c r="B50" i="10"/>
  <c r="C50" i="10" s="1"/>
  <c r="D50" i="10" s="1"/>
  <c r="B49" i="10"/>
  <c r="E49" i="10" s="1"/>
  <c r="B48" i="10"/>
  <c r="C48" i="10" s="1"/>
  <c r="D48" i="10" s="1"/>
  <c r="B47" i="10"/>
  <c r="E47" i="10" s="1"/>
  <c r="B46" i="10"/>
  <c r="C46" i="10" s="1"/>
  <c r="D46" i="10" s="1"/>
  <c r="E45" i="10"/>
  <c r="B45" i="10"/>
  <c r="C45" i="10" s="1"/>
  <c r="D45" i="10" s="1"/>
  <c r="B44" i="10"/>
  <c r="C44" i="10" s="1"/>
  <c r="D44" i="10" s="1"/>
  <c r="B43" i="10"/>
  <c r="E43" i="10" s="1"/>
  <c r="B42" i="10"/>
  <c r="E42" i="10" s="1"/>
  <c r="B41" i="10"/>
  <c r="E41" i="10" s="1"/>
  <c r="B40" i="10"/>
  <c r="E40" i="10" s="1"/>
  <c r="B39" i="10"/>
  <c r="C39" i="10" s="1"/>
  <c r="D39" i="10" s="1"/>
  <c r="B38" i="10"/>
  <c r="E38" i="10" s="1"/>
  <c r="B37" i="10"/>
  <c r="C37" i="10" s="1"/>
  <c r="D37" i="10" s="1"/>
  <c r="B36" i="10"/>
  <c r="E36" i="10" s="1"/>
  <c r="B35" i="10"/>
  <c r="E35" i="10" s="1"/>
  <c r="B34" i="10"/>
  <c r="C34" i="10" s="1"/>
  <c r="D34" i="10" s="1"/>
  <c r="J33" i="10"/>
  <c r="B33" i="10"/>
  <c r="E33" i="10" s="1"/>
  <c r="B32" i="10"/>
  <c r="E32" i="10" s="1"/>
  <c r="B31" i="10"/>
  <c r="C31" i="10" s="1"/>
  <c r="D31" i="10" s="1"/>
  <c r="B30" i="10"/>
  <c r="E30" i="10" s="1"/>
  <c r="B29" i="10"/>
  <c r="E29" i="10" s="1"/>
  <c r="B28" i="10"/>
  <c r="E28" i="10" s="1"/>
  <c r="B27" i="10"/>
  <c r="E27" i="10" s="1"/>
  <c r="B26" i="10"/>
  <c r="C26" i="10" s="1"/>
  <c r="D26" i="10" s="1"/>
  <c r="B25" i="10"/>
  <c r="E25" i="10" s="1"/>
  <c r="B24" i="10"/>
  <c r="C24" i="10" s="1"/>
  <c r="D24" i="10" s="1"/>
  <c r="B23" i="10"/>
  <c r="E23" i="10" s="1"/>
  <c r="B22" i="10"/>
  <c r="C22" i="10" s="1"/>
  <c r="D22" i="10" s="1"/>
  <c r="B21" i="10"/>
  <c r="E21" i="10" s="1"/>
  <c r="B20" i="10"/>
  <c r="C20" i="10" s="1"/>
  <c r="D20" i="10" s="1"/>
  <c r="B19" i="10"/>
  <c r="C19" i="10" s="1"/>
  <c r="D19" i="10" s="1"/>
  <c r="J18" i="10"/>
  <c r="B18" i="10"/>
  <c r="E18" i="10" s="1"/>
  <c r="B17" i="10"/>
  <c r="E17" i="10" s="1"/>
  <c r="B16" i="10"/>
  <c r="E16" i="10" s="1"/>
  <c r="B15" i="10"/>
  <c r="C15" i="10" s="1"/>
  <c r="D15" i="10" s="1"/>
  <c r="B14" i="10"/>
  <c r="E14" i="10" s="1"/>
  <c r="B13" i="10"/>
  <c r="C13" i="10" s="1"/>
  <c r="D13" i="10" s="1"/>
  <c r="B12" i="10"/>
  <c r="E12" i="10" s="1"/>
  <c r="B11" i="10"/>
  <c r="E11" i="10" s="1"/>
  <c r="B10" i="10"/>
  <c r="C10" i="10" s="1"/>
  <c r="D10" i="10" s="1"/>
  <c r="B9" i="10"/>
  <c r="E9" i="10" s="1"/>
  <c r="B8" i="10"/>
  <c r="E8" i="10" s="1"/>
  <c r="B7" i="10"/>
  <c r="C7" i="10" s="1"/>
  <c r="D7" i="10" s="1"/>
  <c r="B6" i="10"/>
  <c r="E6" i="10" s="1"/>
  <c r="B5" i="10"/>
  <c r="E5" i="10" s="1"/>
  <c r="B4" i="10"/>
  <c r="E4" i="10" s="1"/>
  <c r="B3" i="10"/>
  <c r="E3" i="10" s="1"/>
  <c r="B2" i="10"/>
  <c r="C2" i="10" s="1"/>
  <c r="D2" i="10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" i="9"/>
  <c r="C87" i="9"/>
  <c r="C85" i="9"/>
  <c r="C74" i="9"/>
  <c r="C72" i="9"/>
  <c r="C61" i="9"/>
  <c r="C50" i="9"/>
  <c r="C47" i="9"/>
  <c r="C26" i="9"/>
  <c r="C22" i="9"/>
  <c r="C12" i="9"/>
  <c r="C4" i="9"/>
  <c r="C2" i="9"/>
  <c r="C251" i="9"/>
  <c r="C241" i="9"/>
  <c r="C237" i="9"/>
  <c r="C231" i="9"/>
  <c r="C228" i="9"/>
  <c r="C213" i="9"/>
  <c r="C202" i="9"/>
  <c r="C189" i="9"/>
  <c r="C165" i="9"/>
  <c r="C145" i="9"/>
  <c r="C141" i="9"/>
  <c r="C132" i="9"/>
  <c r="C252" i="9"/>
  <c r="C235" i="9"/>
  <c r="C227" i="9"/>
  <c r="C217" i="9"/>
  <c r="C204" i="9"/>
  <c r="C203" i="9"/>
  <c r="C193" i="9"/>
  <c r="C180" i="9"/>
  <c r="C179" i="9"/>
  <c r="C169" i="9"/>
  <c r="C156" i="9"/>
  <c r="C155" i="9"/>
  <c r="C131" i="9"/>
  <c r="C121" i="9"/>
  <c r="C108" i="9"/>
  <c r="C107" i="9"/>
  <c r="C84" i="9"/>
  <c r="C83" i="9"/>
  <c r="C60" i="9"/>
  <c r="C36" i="9"/>
  <c r="C258" i="9"/>
  <c r="C257" i="9"/>
  <c r="C256" i="9"/>
  <c r="C255" i="9"/>
  <c r="C254" i="9"/>
  <c r="C253" i="9"/>
  <c r="C250" i="9"/>
  <c r="C249" i="9"/>
  <c r="C248" i="9"/>
  <c r="C247" i="9"/>
  <c r="C246" i="9"/>
  <c r="C245" i="9"/>
  <c r="C244" i="9"/>
  <c r="C243" i="9"/>
  <c r="C242" i="9"/>
  <c r="C240" i="9"/>
  <c r="C239" i="9"/>
  <c r="C238" i="9"/>
  <c r="C236" i="9"/>
  <c r="C234" i="9"/>
  <c r="C233" i="9"/>
  <c r="C232" i="9"/>
  <c r="C230" i="9"/>
  <c r="C229" i="9"/>
  <c r="C226" i="9"/>
  <c r="C225" i="9"/>
  <c r="C224" i="9"/>
  <c r="C223" i="9"/>
  <c r="C222" i="9"/>
  <c r="C221" i="9"/>
  <c r="C220" i="9"/>
  <c r="C219" i="9"/>
  <c r="C218" i="9"/>
  <c r="C216" i="9"/>
  <c r="C215" i="9"/>
  <c r="C214" i="9"/>
  <c r="C212" i="9"/>
  <c r="C211" i="9"/>
  <c r="C210" i="9"/>
  <c r="C209" i="9"/>
  <c r="C208" i="9"/>
  <c r="C207" i="9"/>
  <c r="C206" i="9"/>
  <c r="C205" i="9"/>
  <c r="C201" i="9"/>
  <c r="C200" i="9"/>
  <c r="C199" i="9"/>
  <c r="C198" i="9"/>
  <c r="C197" i="9"/>
  <c r="C196" i="9"/>
  <c r="C195" i="9"/>
  <c r="C194" i="9"/>
  <c r="C192" i="9"/>
  <c r="C191" i="9"/>
  <c r="C190" i="9"/>
  <c r="C188" i="9"/>
  <c r="C187" i="9"/>
  <c r="C186" i="9"/>
  <c r="C185" i="9"/>
  <c r="C184" i="9"/>
  <c r="C183" i="9"/>
  <c r="C182" i="9"/>
  <c r="C181" i="9"/>
  <c r="C178" i="9"/>
  <c r="C177" i="9"/>
  <c r="C176" i="9"/>
  <c r="C175" i="9"/>
  <c r="C174" i="9"/>
  <c r="C173" i="9"/>
  <c r="C172" i="9"/>
  <c r="C171" i="9"/>
  <c r="C170" i="9"/>
  <c r="C168" i="9"/>
  <c r="C167" i="9"/>
  <c r="C166" i="9"/>
  <c r="C164" i="9"/>
  <c r="C163" i="9"/>
  <c r="C162" i="9"/>
  <c r="C161" i="9"/>
  <c r="C160" i="9"/>
  <c r="C159" i="9"/>
  <c r="C158" i="9"/>
  <c r="C157" i="9"/>
  <c r="C154" i="9"/>
  <c r="C153" i="9"/>
  <c r="C152" i="9"/>
  <c r="C151" i="9"/>
  <c r="C150" i="9"/>
  <c r="C149" i="9"/>
  <c r="C148" i="9"/>
  <c r="C147" i="9"/>
  <c r="C146" i="9"/>
  <c r="C144" i="9"/>
  <c r="C143" i="9"/>
  <c r="C142" i="9"/>
  <c r="C140" i="9"/>
  <c r="C139" i="9"/>
  <c r="C138" i="9"/>
  <c r="C137" i="9"/>
  <c r="C136" i="9"/>
  <c r="C135" i="9"/>
  <c r="C134" i="9"/>
  <c r="C133" i="9"/>
  <c r="C130" i="9"/>
  <c r="C129" i="9"/>
  <c r="C128" i="9"/>
  <c r="C127" i="9"/>
  <c r="C126" i="9"/>
  <c r="C125" i="9"/>
  <c r="C124" i="9"/>
  <c r="C123" i="9"/>
  <c r="C122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6" i="9"/>
  <c r="C82" i="9"/>
  <c r="C81" i="9"/>
  <c r="C80" i="9"/>
  <c r="C79" i="9"/>
  <c r="C78" i="9"/>
  <c r="C77" i="9"/>
  <c r="C76" i="9"/>
  <c r="C75" i="9"/>
  <c r="C73" i="9"/>
  <c r="C71" i="9"/>
  <c r="C70" i="9"/>
  <c r="C69" i="9"/>
  <c r="C68" i="9"/>
  <c r="C67" i="9"/>
  <c r="C66" i="9"/>
  <c r="C65" i="9"/>
  <c r="C64" i="9"/>
  <c r="C63" i="9"/>
  <c r="C62" i="9"/>
  <c r="C59" i="9"/>
  <c r="C58" i="9"/>
  <c r="C57" i="9"/>
  <c r="C56" i="9"/>
  <c r="C55" i="9"/>
  <c r="C54" i="9"/>
  <c r="C53" i="9"/>
  <c r="C52" i="9"/>
  <c r="C51" i="9"/>
  <c r="C49" i="9"/>
  <c r="C48" i="9"/>
  <c r="C46" i="9"/>
  <c r="C45" i="9"/>
  <c r="C44" i="9"/>
  <c r="C43" i="9"/>
  <c r="C42" i="9"/>
  <c r="C41" i="9"/>
  <c r="C40" i="9"/>
  <c r="C39" i="9"/>
  <c r="C38" i="9"/>
  <c r="C37" i="9"/>
  <c r="C35" i="9"/>
  <c r="C34" i="9"/>
  <c r="C33" i="9"/>
  <c r="C32" i="9"/>
  <c r="C31" i="9"/>
  <c r="C30" i="9"/>
  <c r="C29" i="9"/>
  <c r="C28" i="9"/>
  <c r="C27" i="9"/>
  <c r="C25" i="9"/>
  <c r="C24" i="9"/>
  <c r="C23" i="9"/>
  <c r="C21" i="9"/>
  <c r="C20" i="9"/>
  <c r="C19" i="9"/>
  <c r="C18" i="9"/>
  <c r="C17" i="9"/>
  <c r="C16" i="9"/>
  <c r="C15" i="9"/>
  <c r="C14" i="9"/>
  <c r="C13" i="9"/>
  <c r="C11" i="9"/>
  <c r="C10" i="9"/>
  <c r="C9" i="9"/>
  <c r="C8" i="9"/>
  <c r="C7" i="9"/>
  <c r="C6" i="9"/>
  <c r="C5" i="9"/>
  <c r="C3" i="9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57" i="8"/>
  <c r="N257" i="8" s="1"/>
  <c r="O257" i="8" s="1"/>
  <c r="P257" i="8" s="1"/>
  <c r="Q257" i="8" s="1"/>
  <c r="R257" i="8" s="1"/>
  <c r="B257" i="8"/>
  <c r="H257" i="8" s="1"/>
  <c r="L257" i="8" s="1"/>
  <c r="H256" i="8"/>
  <c r="L256" i="8" s="1"/>
  <c r="F256" i="8"/>
  <c r="J256" i="8" s="1"/>
  <c r="B256" i="8"/>
  <c r="G256" i="8" s="1"/>
  <c r="K256" i="8" s="1"/>
  <c r="B255" i="8"/>
  <c r="H255" i="8" s="1"/>
  <c r="L255" i="8" s="1"/>
  <c r="D254" i="8"/>
  <c r="N254" i="8" s="1"/>
  <c r="O254" i="8" s="1"/>
  <c r="P254" i="8" s="1"/>
  <c r="Q254" i="8" s="1"/>
  <c r="R254" i="8" s="1"/>
  <c r="B254" i="8"/>
  <c r="H254" i="8" s="1"/>
  <c r="L254" i="8" s="1"/>
  <c r="H253" i="8"/>
  <c r="L253" i="8" s="1"/>
  <c r="F253" i="8"/>
  <c r="J253" i="8" s="1"/>
  <c r="B253" i="8"/>
  <c r="G253" i="8" s="1"/>
  <c r="K253" i="8" s="1"/>
  <c r="B252" i="8"/>
  <c r="H252" i="8" s="1"/>
  <c r="L252" i="8" s="1"/>
  <c r="D251" i="8"/>
  <c r="N251" i="8" s="1"/>
  <c r="O251" i="8" s="1"/>
  <c r="P251" i="8" s="1"/>
  <c r="Q251" i="8" s="1"/>
  <c r="R251" i="8" s="1"/>
  <c r="B251" i="8"/>
  <c r="H251" i="8" s="1"/>
  <c r="L251" i="8" s="1"/>
  <c r="H250" i="8"/>
  <c r="L250" i="8" s="1"/>
  <c r="F250" i="8"/>
  <c r="J250" i="8" s="1"/>
  <c r="B250" i="8"/>
  <c r="G250" i="8" s="1"/>
  <c r="K250" i="8" s="1"/>
  <c r="H249" i="8"/>
  <c r="L249" i="8" s="1"/>
  <c r="B249" i="8"/>
  <c r="G249" i="8" s="1"/>
  <c r="K249" i="8" s="1"/>
  <c r="D248" i="8"/>
  <c r="N248" i="8" s="1"/>
  <c r="O248" i="8" s="1"/>
  <c r="P248" i="8" s="1"/>
  <c r="Q248" i="8" s="1"/>
  <c r="R248" i="8" s="1"/>
  <c r="B248" i="8"/>
  <c r="H248" i="8" s="1"/>
  <c r="L248" i="8" s="1"/>
  <c r="H247" i="8"/>
  <c r="L247" i="8" s="1"/>
  <c r="F247" i="8"/>
  <c r="J247" i="8" s="1"/>
  <c r="B247" i="8"/>
  <c r="G247" i="8" s="1"/>
  <c r="K247" i="8" s="1"/>
  <c r="H246" i="8"/>
  <c r="L246" i="8" s="1"/>
  <c r="B246" i="8"/>
  <c r="G246" i="8" s="1"/>
  <c r="K246" i="8" s="1"/>
  <c r="D245" i="8"/>
  <c r="N245" i="8" s="1"/>
  <c r="O245" i="8" s="1"/>
  <c r="P245" i="8" s="1"/>
  <c r="Q245" i="8" s="1"/>
  <c r="R245" i="8" s="1"/>
  <c r="B245" i="8"/>
  <c r="H245" i="8" s="1"/>
  <c r="L245" i="8" s="1"/>
  <c r="H244" i="8"/>
  <c r="L244" i="8" s="1"/>
  <c r="F244" i="8"/>
  <c r="J244" i="8" s="1"/>
  <c r="B244" i="8"/>
  <c r="G244" i="8" s="1"/>
  <c r="K244" i="8" s="1"/>
  <c r="H243" i="8"/>
  <c r="L243" i="8" s="1"/>
  <c r="B243" i="8"/>
  <c r="G243" i="8" s="1"/>
  <c r="K243" i="8" s="1"/>
  <c r="D242" i="8"/>
  <c r="N242" i="8" s="1"/>
  <c r="O242" i="8" s="1"/>
  <c r="P242" i="8" s="1"/>
  <c r="Q242" i="8" s="1"/>
  <c r="R242" i="8" s="1"/>
  <c r="B242" i="8"/>
  <c r="H242" i="8" s="1"/>
  <c r="L242" i="8" s="1"/>
  <c r="H241" i="8"/>
  <c r="L241" i="8" s="1"/>
  <c r="F241" i="8"/>
  <c r="J241" i="8" s="1"/>
  <c r="B241" i="8"/>
  <c r="G241" i="8" s="1"/>
  <c r="K241" i="8" s="1"/>
  <c r="H240" i="8"/>
  <c r="L240" i="8" s="1"/>
  <c r="B240" i="8"/>
  <c r="G240" i="8" s="1"/>
  <c r="K240" i="8" s="1"/>
  <c r="D239" i="8"/>
  <c r="N239" i="8" s="1"/>
  <c r="O239" i="8" s="1"/>
  <c r="P239" i="8" s="1"/>
  <c r="Q239" i="8" s="1"/>
  <c r="R239" i="8" s="1"/>
  <c r="B239" i="8"/>
  <c r="H239" i="8" s="1"/>
  <c r="L239" i="8" s="1"/>
  <c r="H238" i="8"/>
  <c r="L238" i="8" s="1"/>
  <c r="F238" i="8"/>
  <c r="J238" i="8" s="1"/>
  <c r="B238" i="8"/>
  <c r="G238" i="8" s="1"/>
  <c r="K238" i="8" s="1"/>
  <c r="H237" i="8"/>
  <c r="L237" i="8" s="1"/>
  <c r="B237" i="8"/>
  <c r="G237" i="8" s="1"/>
  <c r="K237" i="8" s="1"/>
  <c r="D236" i="8"/>
  <c r="N236" i="8" s="1"/>
  <c r="O236" i="8" s="1"/>
  <c r="P236" i="8" s="1"/>
  <c r="Q236" i="8" s="1"/>
  <c r="R236" i="8" s="1"/>
  <c r="B236" i="8"/>
  <c r="H236" i="8" s="1"/>
  <c r="L236" i="8" s="1"/>
  <c r="H235" i="8"/>
  <c r="L235" i="8" s="1"/>
  <c r="F235" i="8"/>
  <c r="J235" i="8" s="1"/>
  <c r="B235" i="8"/>
  <c r="G235" i="8" s="1"/>
  <c r="K235" i="8" s="1"/>
  <c r="H234" i="8"/>
  <c r="L234" i="8" s="1"/>
  <c r="B234" i="8"/>
  <c r="G234" i="8" s="1"/>
  <c r="K234" i="8" s="1"/>
  <c r="D233" i="8"/>
  <c r="N233" i="8" s="1"/>
  <c r="O233" i="8" s="1"/>
  <c r="P233" i="8" s="1"/>
  <c r="Q233" i="8" s="1"/>
  <c r="R233" i="8" s="1"/>
  <c r="B233" i="8"/>
  <c r="H233" i="8" s="1"/>
  <c r="L233" i="8" s="1"/>
  <c r="H232" i="8"/>
  <c r="L232" i="8" s="1"/>
  <c r="F232" i="8"/>
  <c r="J232" i="8" s="1"/>
  <c r="B232" i="8"/>
  <c r="G232" i="8" s="1"/>
  <c r="K232" i="8" s="1"/>
  <c r="H231" i="8"/>
  <c r="L231" i="8" s="1"/>
  <c r="B231" i="8"/>
  <c r="G231" i="8" s="1"/>
  <c r="K231" i="8" s="1"/>
  <c r="D230" i="8"/>
  <c r="N230" i="8" s="1"/>
  <c r="O230" i="8" s="1"/>
  <c r="P230" i="8" s="1"/>
  <c r="Q230" i="8" s="1"/>
  <c r="R230" i="8" s="1"/>
  <c r="B230" i="8"/>
  <c r="H230" i="8" s="1"/>
  <c r="L230" i="8" s="1"/>
  <c r="H229" i="8"/>
  <c r="L229" i="8" s="1"/>
  <c r="F229" i="8"/>
  <c r="J229" i="8" s="1"/>
  <c r="B229" i="8"/>
  <c r="G229" i="8" s="1"/>
  <c r="K229" i="8" s="1"/>
  <c r="H228" i="8"/>
  <c r="L228" i="8" s="1"/>
  <c r="B228" i="8"/>
  <c r="G228" i="8" s="1"/>
  <c r="K228" i="8" s="1"/>
  <c r="D227" i="8"/>
  <c r="N227" i="8" s="1"/>
  <c r="O227" i="8" s="1"/>
  <c r="P227" i="8" s="1"/>
  <c r="Q227" i="8" s="1"/>
  <c r="R227" i="8" s="1"/>
  <c r="B227" i="8"/>
  <c r="H227" i="8" s="1"/>
  <c r="L227" i="8" s="1"/>
  <c r="H226" i="8"/>
  <c r="L226" i="8" s="1"/>
  <c r="F226" i="8"/>
  <c r="J226" i="8" s="1"/>
  <c r="B226" i="8"/>
  <c r="G226" i="8" s="1"/>
  <c r="K226" i="8" s="1"/>
  <c r="H225" i="8"/>
  <c r="L225" i="8" s="1"/>
  <c r="B225" i="8"/>
  <c r="G225" i="8" s="1"/>
  <c r="K225" i="8" s="1"/>
  <c r="D224" i="8"/>
  <c r="N224" i="8" s="1"/>
  <c r="O224" i="8" s="1"/>
  <c r="P224" i="8" s="1"/>
  <c r="Q224" i="8" s="1"/>
  <c r="R224" i="8" s="1"/>
  <c r="B224" i="8"/>
  <c r="H224" i="8" s="1"/>
  <c r="L224" i="8" s="1"/>
  <c r="H223" i="8"/>
  <c r="L223" i="8" s="1"/>
  <c r="F223" i="8"/>
  <c r="J223" i="8" s="1"/>
  <c r="E223" i="8"/>
  <c r="C223" i="8"/>
  <c r="V223" i="8" s="1"/>
  <c r="B223" i="8"/>
  <c r="G223" i="8" s="1"/>
  <c r="K223" i="8" s="1"/>
  <c r="H222" i="8"/>
  <c r="L222" i="8" s="1"/>
  <c r="B222" i="8"/>
  <c r="G222" i="8" s="1"/>
  <c r="K222" i="8" s="1"/>
  <c r="D221" i="8"/>
  <c r="N221" i="8" s="1"/>
  <c r="O221" i="8" s="1"/>
  <c r="P221" i="8" s="1"/>
  <c r="Q221" i="8" s="1"/>
  <c r="R221" i="8" s="1"/>
  <c r="B221" i="8"/>
  <c r="H221" i="8" s="1"/>
  <c r="L221" i="8" s="1"/>
  <c r="H220" i="8"/>
  <c r="L220" i="8" s="1"/>
  <c r="F220" i="8"/>
  <c r="J220" i="8" s="1"/>
  <c r="E220" i="8"/>
  <c r="C220" i="8"/>
  <c r="V220" i="8" s="1"/>
  <c r="B220" i="8"/>
  <c r="G220" i="8" s="1"/>
  <c r="K220" i="8" s="1"/>
  <c r="H219" i="8"/>
  <c r="L219" i="8" s="1"/>
  <c r="B219" i="8"/>
  <c r="G219" i="8" s="1"/>
  <c r="K219" i="8" s="1"/>
  <c r="D218" i="8"/>
  <c r="N218" i="8" s="1"/>
  <c r="O218" i="8" s="1"/>
  <c r="P218" i="8" s="1"/>
  <c r="Q218" i="8" s="1"/>
  <c r="R218" i="8" s="1"/>
  <c r="B218" i="8"/>
  <c r="H218" i="8" s="1"/>
  <c r="L218" i="8" s="1"/>
  <c r="H217" i="8"/>
  <c r="L217" i="8" s="1"/>
  <c r="F217" i="8"/>
  <c r="J217" i="8" s="1"/>
  <c r="E217" i="8"/>
  <c r="C217" i="8"/>
  <c r="V217" i="8" s="1"/>
  <c r="B217" i="8"/>
  <c r="G217" i="8" s="1"/>
  <c r="K217" i="8" s="1"/>
  <c r="H216" i="8"/>
  <c r="L216" i="8" s="1"/>
  <c r="B216" i="8"/>
  <c r="G216" i="8" s="1"/>
  <c r="K216" i="8" s="1"/>
  <c r="D215" i="8"/>
  <c r="N215" i="8" s="1"/>
  <c r="O215" i="8" s="1"/>
  <c r="P215" i="8" s="1"/>
  <c r="Q215" i="8" s="1"/>
  <c r="R215" i="8" s="1"/>
  <c r="B215" i="8"/>
  <c r="H215" i="8" s="1"/>
  <c r="L215" i="8" s="1"/>
  <c r="H214" i="8"/>
  <c r="L214" i="8" s="1"/>
  <c r="F214" i="8"/>
  <c r="J214" i="8" s="1"/>
  <c r="E214" i="8"/>
  <c r="C214" i="8"/>
  <c r="V214" i="8" s="1"/>
  <c r="B214" i="8"/>
  <c r="G214" i="8" s="1"/>
  <c r="K214" i="8" s="1"/>
  <c r="H213" i="8"/>
  <c r="L213" i="8" s="1"/>
  <c r="B213" i="8"/>
  <c r="G213" i="8" s="1"/>
  <c r="K213" i="8" s="1"/>
  <c r="D212" i="8"/>
  <c r="N212" i="8" s="1"/>
  <c r="O212" i="8" s="1"/>
  <c r="P212" i="8" s="1"/>
  <c r="Q212" i="8" s="1"/>
  <c r="R212" i="8" s="1"/>
  <c r="B212" i="8"/>
  <c r="H212" i="8" s="1"/>
  <c r="L212" i="8" s="1"/>
  <c r="H211" i="8"/>
  <c r="L211" i="8" s="1"/>
  <c r="F211" i="8"/>
  <c r="J211" i="8" s="1"/>
  <c r="E211" i="8"/>
  <c r="C211" i="8"/>
  <c r="V211" i="8" s="1"/>
  <c r="B211" i="8"/>
  <c r="G211" i="8" s="1"/>
  <c r="K211" i="8" s="1"/>
  <c r="H210" i="8"/>
  <c r="L210" i="8" s="1"/>
  <c r="B210" i="8"/>
  <c r="G210" i="8" s="1"/>
  <c r="K210" i="8" s="1"/>
  <c r="D209" i="8"/>
  <c r="N209" i="8" s="1"/>
  <c r="O209" i="8" s="1"/>
  <c r="P209" i="8" s="1"/>
  <c r="Q209" i="8" s="1"/>
  <c r="R209" i="8" s="1"/>
  <c r="B209" i="8"/>
  <c r="H209" i="8" s="1"/>
  <c r="L209" i="8" s="1"/>
  <c r="H208" i="8"/>
  <c r="L208" i="8" s="1"/>
  <c r="F208" i="8"/>
  <c r="J208" i="8" s="1"/>
  <c r="E208" i="8"/>
  <c r="C208" i="8"/>
  <c r="V208" i="8" s="1"/>
  <c r="B208" i="8"/>
  <c r="G208" i="8" s="1"/>
  <c r="K208" i="8" s="1"/>
  <c r="H207" i="8"/>
  <c r="L207" i="8" s="1"/>
  <c r="B207" i="8"/>
  <c r="G207" i="8" s="1"/>
  <c r="K207" i="8" s="1"/>
  <c r="D206" i="8"/>
  <c r="N206" i="8" s="1"/>
  <c r="O206" i="8" s="1"/>
  <c r="P206" i="8" s="1"/>
  <c r="Q206" i="8" s="1"/>
  <c r="R206" i="8" s="1"/>
  <c r="B206" i="8"/>
  <c r="H206" i="8" s="1"/>
  <c r="L206" i="8" s="1"/>
  <c r="H205" i="8"/>
  <c r="L205" i="8" s="1"/>
  <c r="F205" i="8"/>
  <c r="J205" i="8" s="1"/>
  <c r="E205" i="8"/>
  <c r="C205" i="8"/>
  <c r="V205" i="8" s="1"/>
  <c r="B205" i="8"/>
  <c r="G205" i="8" s="1"/>
  <c r="K205" i="8" s="1"/>
  <c r="H204" i="8"/>
  <c r="L204" i="8" s="1"/>
  <c r="B204" i="8"/>
  <c r="G204" i="8" s="1"/>
  <c r="K204" i="8" s="1"/>
  <c r="D203" i="8"/>
  <c r="N203" i="8" s="1"/>
  <c r="O203" i="8" s="1"/>
  <c r="P203" i="8" s="1"/>
  <c r="Q203" i="8" s="1"/>
  <c r="R203" i="8" s="1"/>
  <c r="B203" i="8"/>
  <c r="H203" i="8" s="1"/>
  <c r="L203" i="8" s="1"/>
  <c r="H202" i="8"/>
  <c r="L202" i="8" s="1"/>
  <c r="F202" i="8"/>
  <c r="J202" i="8" s="1"/>
  <c r="E202" i="8"/>
  <c r="C202" i="8"/>
  <c r="V202" i="8" s="1"/>
  <c r="B202" i="8"/>
  <c r="G202" i="8" s="1"/>
  <c r="K202" i="8" s="1"/>
  <c r="H201" i="8"/>
  <c r="L201" i="8" s="1"/>
  <c r="B201" i="8"/>
  <c r="G201" i="8" s="1"/>
  <c r="K201" i="8" s="1"/>
  <c r="D200" i="8"/>
  <c r="N200" i="8" s="1"/>
  <c r="O200" i="8" s="1"/>
  <c r="P200" i="8" s="1"/>
  <c r="Q200" i="8" s="1"/>
  <c r="R200" i="8" s="1"/>
  <c r="B200" i="8"/>
  <c r="H200" i="8" s="1"/>
  <c r="L200" i="8" s="1"/>
  <c r="H199" i="8"/>
  <c r="L199" i="8" s="1"/>
  <c r="F199" i="8"/>
  <c r="J199" i="8" s="1"/>
  <c r="E199" i="8"/>
  <c r="C199" i="8"/>
  <c r="V199" i="8" s="1"/>
  <c r="B199" i="8"/>
  <c r="G199" i="8" s="1"/>
  <c r="K199" i="8" s="1"/>
  <c r="H198" i="8"/>
  <c r="L198" i="8" s="1"/>
  <c r="B198" i="8"/>
  <c r="G198" i="8" s="1"/>
  <c r="K198" i="8" s="1"/>
  <c r="D197" i="8"/>
  <c r="N197" i="8" s="1"/>
  <c r="O197" i="8" s="1"/>
  <c r="P197" i="8" s="1"/>
  <c r="Q197" i="8" s="1"/>
  <c r="R197" i="8" s="1"/>
  <c r="B197" i="8"/>
  <c r="H197" i="8" s="1"/>
  <c r="L197" i="8" s="1"/>
  <c r="H196" i="8"/>
  <c r="L196" i="8" s="1"/>
  <c r="F196" i="8"/>
  <c r="J196" i="8" s="1"/>
  <c r="E196" i="8"/>
  <c r="C196" i="8"/>
  <c r="V196" i="8" s="1"/>
  <c r="B196" i="8"/>
  <c r="G196" i="8" s="1"/>
  <c r="K196" i="8" s="1"/>
  <c r="H195" i="8"/>
  <c r="L195" i="8" s="1"/>
  <c r="B195" i="8"/>
  <c r="G195" i="8" s="1"/>
  <c r="K195" i="8" s="1"/>
  <c r="D194" i="8"/>
  <c r="N194" i="8" s="1"/>
  <c r="O194" i="8" s="1"/>
  <c r="P194" i="8" s="1"/>
  <c r="Q194" i="8" s="1"/>
  <c r="R194" i="8" s="1"/>
  <c r="B194" i="8"/>
  <c r="H194" i="8" s="1"/>
  <c r="L194" i="8" s="1"/>
  <c r="H193" i="8"/>
  <c r="L193" i="8" s="1"/>
  <c r="F193" i="8"/>
  <c r="J193" i="8" s="1"/>
  <c r="E193" i="8"/>
  <c r="C193" i="8"/>
  <c r="V193" i="8" s="1"/>
  <c r="B193" i="8"/>
  <c r="G193" i="8" s="1"/>
  <c r="K193" i="8" s="1"/>
  <c r="H192" i="8"/>
  <c r="L192" i="8" s="1"/>
  <c r="B192" i="8"/>
  <c r="G192" i="8" s="1"/>
  <c r="K192" i="8" s="1"/>
  <c r="D191" i="8"/>
  <c r="N191" i="8" s="1"/>
  <c r="O191" i="8" s="1"/>
  <c r="P191" i="8" s="1"/>
  <c r="Q191" i="8" s="1"/>
  <c r="R191" i="8" s="1"/>
  <c r="B191" i="8"/>
  <c r="H191" i="8" s="1"/>
  <c r="L191" i="8" s="1"/>
  <c r="H190" i="8"/>
  <c r="L190" i="8" s="1"/>
  <c r="F190" i="8"/>
  <c r="J190" i="8" s="1"/>
  <c r="E190" i="8"/>
  <c r="C190" i="8"/>
  <c r="V190" i="8" s="1"/>
  <c r="B190" i="8"/>
  <c r="G190" i="8" s="1"/>
  <c r="K190" i="8" s="1"/>
  <c r="H189" i="8"/>
  <c r="L189" i="8" s="1"/>
  <c r="B189" i="8"/>
  <c r="G189" i="8" s="1"/>
  <c r="K189" i="8" s="1"/>
  <c r="D188" i="8"/>
  <c r="N188" i="8" s="1"/>
  <c r="O188" i="8" s="1"/>
  <c r="P188" i="8" s="1"/>
  <c r="Q188" i="8" s="1"/>
  <c r="R188" i="8" s="1"/>
  <c r="B188" i="8"/>
  <c r="H188" i="8" s="1"/>
  <c r="L188" i="8" s="1"/>
  <c r="H187" i="8"/>
  <c r="L187" i="8" s="1"/>
  <c r="F187" i="8"/>
  <c r="J187" i="8" s="1"/>
  <c r="E187" i="8"/>
  <c r="C187" i="8"/>
  <c r="V187" i="8" s="1"/>
  <c r="B187" i="8"/>
  <c r="G187" i="8" s="1"/>
  <c r="K187" i="8" s="1"/>
  <c r="H186" i="8"/>
  <c r="L186" i="8" s="1"/>
  <c r="B186" i="8"/>
  <c r="G186" i="8" s="1"/>
  <c r="K186" i="8" s="1"/>
  <c r="D185" i="8"/>
  <c r="N185" i="8" s="1"/>
  <c r="O185" i="8" s="1"/>
  <c r="P185" i="8" s="1"/>
  <c r="Q185" i="8" s="1"/>
  <c r="R185" i="8" s="1"/>
  <c r="B185" i="8"/>
  <c r="H185" i="8" s="1"/>
  <c r="L185" i="8" s="1"/>
  <c r="H184" i="8"/>
  <c r="L184" i="8" s="1"/>
  <c r="F184" i="8"/>
  <c r="J184" i="8" s="1"/>
  <c r="E184" i="8"/>
  <c r="C184" i="8"/>
  <c r="V184" i="8" s="1"/>
  <c r="B184" i="8"/>
  <c r="G184" i="8" s="1"/>
  <c r="K184" i="8" s="1"/>
  <c r="H183" i="8"/>
  <c r="L183" i="8" s="1"/>
  <c r="B183" i="8"/>
  <c r="G183" i="8" s="1"/>
  <c r="K183" i="8" s="1"/>
  <c r="D182" i="8"/>
  <c r="N182" i="8" s="1"/>
  <c r="O182" i="8" s="1"/>
  <c r="P182" i="8" s="1"/>
  <c r="Q182" i="8" s="1"/>
  <c r="R182" i="8" s="1"/>
  <c r="B182" i="8"/>
  <c r="H182" i="8" s="1"/>
  <c r="L182" i="8" s="1"/>
  <c r="H181" i="8"/>
  <c r="L181" i="8" s="1"/>
  <c r="F181" i="8"/>
  <c r="J181" i="8" s="1"/>
  <c r="E181" i="8"/>
  <c r="C181" i="8"/>
  <c r="V181" i="8" s="1"/>
  <c r="B181" i="8"/>
  <c r="G181" i="8" s="1"/>
  <c r="K181" i="8" s="1"/>
  <c r="H180" i="8"/>
  <c r="L180" i="8" s="1"/>
  <c r="B180" i="8"/>
  <c r="G180" i="8" s="1"/>
  <c r="K180" i="8" s="1"/>
  <c r="D179" i="8"/>
  <c r="N179" i="8" s="1"/>
  <c r="O179" i="8" s="1"/>
  <c r="P179" i="8" s="1"/>
  <c r="Q179" i="8" s="1"/>
  <c r="R179" i="8" s="1"/>
  <c r="B179" i="8"/>
  <c r="H179" i="8" s="1"/>
  <c r="L179" i="8" s="1"/>
  <c r="H178" i="8"/>
  <c r="L178" i="8" s="1"/>
  <c r="F178" i="8"/>
  <c r="J178" i="8" s="1"/>
  <c r="E178" i="8"/>
  <c r="C178" i="8"/>
  <c r="V178" i="8" s="1"/>
  <c r="B178" i="8"/>
  <c r="G178" i="8" s="1"/>
  <c r="K178" i="8" s="1"/>
  <c r="H177" i="8"/>
  <c r="L177" i="8" s="1"/>
  <c r="B177" i="8"/>
  <c r="G177" i="8" s="1"/>
  <c r="K177" i="8" s="1"/>
  <c r="D176" i="8"/>
  <c r="N176" i="8" s="1"/>
  <c r="O176" i="8" s="1"/>
  <c r="P176" i="8" s="1"/>
  <c r="Q176" i="8" s="1"/>
  <c r="R176" i="8" s="1"/>
  <c r="B176" i="8"/>
  <c r="H176" i="8" s="1"/>
  <c r="L176" i="8" s="1"/>
  <c r="H175" i="8"/>
  <c r="L175" i="8" s="1"/>
  <c r="F175" i="8"/>
  <c r="J175" i="8" s="1"/>
  <c r="E175" i="8"/>
  <c r="C175" i="8"/>
  <c r="V175" i="8" s="1"/>
  <c r="B175" i="8"/>
  <c r="G175" i="8" s="1"/>
  <c r="K175" i="8" s="1"/>
  <c r="H174" i="8"/>
  <c r="L174" i="8" s="1"/>
  <c r="B174" i="8"/>
  <c r="G174" i="8" s="1"/>
  <c r="K174" i="8" s="1"/>
  <c r="D173" i="8"/>
  <c r="N173" i="8" s="1"/>
  <c r="O173" i="8" s="1"/>
  <c r="P173" i="8" s="1"/>
  <c r="Q173" i="8" s="1"/>
  <c r="R173" i="8" s="1"/>
  <c r="B173" i="8"/>
  <c r="H173" i="8" s="1"/>
  <c r="L173" i="8" s="1"/>
  <c r="K172" i="8"/>
  <c r="H172" i="8"/>
  <c r="L172" i="8" s="1"/>
  <c r="F172" i="8"/>
  <c r="J172" i="8" s="1"/>
  <c r="E172" i="8"/>
  <c r="C172" i="8"/>
  <c r="V172" i="8" s="1"/>
  <c r="B172" i="8"/>
  <c r="G172" i="8" s="1"/>
  <c r="H171" i="8"/>
  <c r="L171" i="8" s="1"/>
  <c r="B171" i="8"/>
  <c r="D170" i="8"/>
  <c r="N170" i="8" s="1"/>
  <c r="O170" i="8" s="1"/>
  <c r="P170" i="8" s="1"/>
  <c r="Q170" i="8" s="1"/>
  <c r="R170" i="8" s="1"/>
  <c r="B170" i="8"/>
  <c r="H170" i="8" s="1"/>
  <c r="L170" i="8" s="1"/>
  <c r="H169" i="8"/>
  <c r="L169" i="8" s="1"/>
  <c r="F169" i="8"/>
  <c r="J169" i="8" s="1"/>
  <c r="E169" i="8"/>
  <c r="C169" i="8"/>
  <c r="V169" i="8" s="1"/>
  <c r="B169" i="8"/>
  <c r="G169" i="8" s="1"/>
  <c r="K169" i="8" s="1"/>
  <c r="H168" i="8"/>
  <c r="L168" i="8" s="1"/>
  <c r="B168" i="8"/>
  <c r="R167" i="8"/>
  <c r="P167" i="8"/>
  <c r="Q167" i="8" s="1"/>
  <c r="D167" i="8"/>
  <c r="N167" i="8" s="1"/>
  <c r="O167" i="8" s="1"/>
  <c r="B167" i="8"/>
  <c r="H167" i="8" s="1"/>
  <c r="L167" i="8" s="1"/>
  <c r="H166" i="8"/>
  <c r="L166" i="8" s="1"/>
  <c r="F166" i="8"/>
  <c r="J166" i="8" s="1"/>
  <c r="E166" i="8"/>
  <c r="C166" i="8"/>
  <c r="V166" i="8" s="1"/>
  <c r="B166" i="8"/>
  <c r="G166" i="8" s="1"/>
  <c r="K166" i="8" s="1"/>
  <c r="H165" i="8"/>
  <c r="L165" i="8" s="1"/>
  <c r="B165" i="8"/>
  <c r="L164" i="8"/>
  <c r="D164" i="8"/>
  <c r="N164" i="8" s="1"/>
  <c r="O164" i="8" s="1"/>
  <c r="P164" i="8" s="1"/>
  <c r="Q164" i="8" s="1"/>
  <c r="R164" i="8" s="1"/>
  <c r="B164" i="8"/>
  <c r="H164" i="8" s="1"/>
  <c r="H163" i="8"/>
  <c r="L163" i="8" s="1"/>
  <c r="F163" i="8"/>
  <c r="J163" i="8" s="1"/>
  <c r="E163" i="8"/>
  <c r="C163" i="8"/>
  <c r="V163" i="8" s="1"/>
  <c r="B163" i="8"/>
  <c r="G163" i="8" s="1"/>
  <c r="K163" i="8" s="1"/>
  <c r="B162" i="8"/>
  <c r="B161" i="8"/>
  <c r="H160" i="8"/>
  <c r="L160" i="8" s="1"/>
  <c r="F160" i="8"/>
  <c r="J160" i="8" s="1"/>
  <c r="E160" i="8"/>
  <c r="C160" i="8"/>
  <c r="V160" i="8" s="1"/>
  <c r="B160" i="8"/>
  <c r="G160" i="8" s="1"/>
  <c r="K160" i="8" s="1"/>
  <c r="B159" i="8"/>
  <c r="D158" i="8"/>
  <c r="N158" i="8" s="1"/>
  <c r="O158" i="8" s="1"/>
  <c r="P158" i="8" s="1"/>
  <c r="Q158" i="8" s="1"/>
  <c r="R158" i="8" s="1"/>
  <c r="B158" i="8"/>
  <c r="H157" i="8"/>
  <c r="L157" i="8" s="1"/>
  <c r="F157" i="8"/>
  <c r="J157" i="8" s="1"/>
  <c r="E157" i="8"/>
  <c r="C157" i="8"/>
  <c r="V157" i="8" s="1"/>
  <c r="B157" i="8"/>
  <c r="G157" i="8" s="1"/>
  <c r="K157" i="8" s="1"/>
  <c r="B156" i="8"/>
  <c r="B155" i="8"/>
  <c r="L154" i="8"/>
  <c r="H154" i="8"/>
  <c r="F154" i="8"/>
  <c r="J154" i="8" s="1"/>
  <c r="E154" i="8"/>
  <c r="C154" i="8"/>
  <c r="V154" i="8" s="1"/>
  <c r="B154" i="8"/>
  <c r="G154" i="8" s="1"/>
  <c r="K154" i="8" s="1"/>
  <c r="H153" i="8"/>
  <c r="L153" i="8" s="1"/>
  <c r="G153" i="8"/>
  <c r="K153" i="8" s="1"/>
  <c r="C153" i="8"/>
  <c r="V153" i="8" s="1"/>
  <c r="B153" i="8"/>
  <c r="B152" i="8"/>
  <c r="K151" i="8"/>
  <c r="H151" i="8"/>
  <c r="L151" i="8" s="1"/>
  <c r="F151" i="8"/>
  <c r="J151" i="8" s="1"/>
  <c r="E151" i="8"/>
  <c r="C151" i="8"/>
  <c r="V151" i="8" s="1"/>
  <c r="B151" i="8"/>
  <c r="G151" i="8" s="1"/>
  <c r="B150" i="8"/>
  <c r="B149" i="8"/>
  <c r="H148" i="8"/>
  <c r="L148" i="8" s="1"/>
  <c r="F148" i="8"/>
  <c r="J148" i="8" s="1"/>
  <c r="E148" i="8"/>
  <c r="C148" i="8"/>
  <c r="V148" i="8" s="1"/>
  <c r="B148" i="8"/>
  <c r="G148" i="8" s="1"/>
  <c r="K148" i="8" s="1"/>
  <c r="C147" i="8"/>
  <c r="V147" i="8" s="1"/>
  <c r="B147" i="8"/>
  <c r="H146" i="8"/>
  <c r="L146" i="8" s="1"/>
  <c r="F146" i="8"/>
  <c r="J146" i="8" s="1"/>
  <c r="D146" i="8"/>
  <c r="N146" i="8" s="1"/>
  <c r="O146" i="8" s="1"/>
  <c r="P146" i="8" s="1"/>
  <c r="Q146" i="8" s="1"/>
  <c r="R146" i="8" s="1"/>
  <c r="C146" i="8"/>
  <c r="V146" i="8" s="1"/>
  <c r="B146" i="8"/>
  <c r="H145" i="8"/>
  <c r="L145" i="8" s="1"/>
  <c r="F145" i="8"/>
  <c r="J145" i="8" s="1"/>
  <c r="C145" i="8"/>
  <c r="V145" i="8" s="1"/>
  <c r="B145" i="8"/>
  <c r="B144" i="8"/>
  <c r="H144" i="8" s="1"/>
  <c r="L144" i="8" s="1"/>
  <c r="L143" i="8"/>
  <c r="H143" i="8"/>
  <c r="F143" i="8"/>
  <c r="J143" i="8" s="1"/>
  <c r="C143" i="8"/>
  <c r="V143" i="8" s="1"/>
  <c r="B143" i="8"/>
  <c r="H142" i="8"/>
  <c r="L142" i="8" s="1"/>
  <c r="F142" i="8"/>
  <c r="J142" i="8" s="1"/>
  <c r="E142" i="8"/>
  <c r="C142" i="8"/>
  <c r="V142" i="8" s="1"/>
  <c r="B142" i="8"/>
  <c r="B141" i="8"/>
  <c r="R140" i="8"/>
  <c r="H140" i="8"/>
  <c r="L140" i="8" s="1"/>
  <c r="F140" i="8"/>
  <c r="J140" i="8" s="1"/>
  <c r="D140" i="8"/>
  <c r="N140" i="8" s="1"/>
  <c r="O140" i="8" s="1"/>
  <c r="P140" i="8" s="1"/>
  <c r="Q140" i="8" s="1"/>
  <c r="C140" i="8"/>
  <c r="V140" i="8" s="1"/>
  <c r="B140" i="8"/>
  <c r="H139" i="8"/>
  <c r="L139" i="8" s="1"/>
  <c r="F139" i="8"/>
  <c r="J139" i="8" s="1"/>
  <c r="C139" i="8"/>
  <c r="V139" i="8" s="1"/>
  <c r="B139" i="8"/>
  <c r="B138" i="8"/>
  <c r="H138" i="8" s="1"/>
  <c r="L138" i="8" s="1"/>
  <c r="B137" i="8"/>
  <c r="R136" i="8"/>
  <c r="H136" i="8"/>
  <c r="L136" i="8" s="1"/>
  <c r="G136" i="8"/>
  <c r="K136" i="8" s="1"/>
  <c r="F136" i="8"/>
  <c r="J136" i="8" s="1"/>
  <c r="C136" i="8"/>
  <c r="V136" i="8" s="1"/>
  <c r="B136" i="8"/>
  <c r="D136" i="8" s="1"/>
  <c r="N136" i="8" s="1"/>
  <c r="O136" i="8" s="1"/>
  <c r="P136" i="8" s="1"/>
  <c r="Q136" i="8" s="1"/>
  <c r="H135" i="8"/>
  <c r="L135" i="8" s="1"/>
  <c r="F135" i="8"/>
  <c r="J135" i="8" s="1"/>
  <c r="D135" i="8"/>
  <c r="N135" i="8" s="1"/>
  <c r="O135" i="8" s="1"/>
  <c r="P135" i="8" s="1"/>
  <c r="Q135" i="8" s="1"/>
  <c r="R135" i="8" s="1"/>
  <c r="C135" i="8"/>
  <c r="V135" i="8" s="1"/>
  <c r="B135" i="8"/>
  <c r="G135" i="8" s="1"/>
  <c r="K135" i="8" s="1"/>
  <c r="H134" i="8"/>
  <c r="L134" i="8" s="1"/>
  <c r="D134" i="8"/>
  <c r="N134" i="8" s="1"/>
  <c r="O134" i="8" s="1"/>
  <c r="P134" i="8" s="1"/>
  <c r="Q134" i="8" s="1"/>
  <c r="R134" i="8" s="1"/>
  <c r="B134" i="8"/>
  <c r="N133" i="8"/>
  <c r="O133" i="8" s="1"/>
  <c r="P133" i="8" s="1"/>
  <c r="Q133" i="8" s="1"/>
  <c r="R133" i="8" s="1"/>
  <c r="H133" i="8"/>
  <c r="L133" i="8" s="1"/>
  <c r="F133" i="8"/>
  <c r="J133" i="8" s="1"/>
  <c r="E133" i="8"/>
  <c r="B133" i="8"/>
  <c r="D133" i="8" s="1"/>
  <c r="B132" i="8"/>
  <c r="H132" i="8" s="1"/>
  <c r="L132" i="8" s="1"/>
  <c r="K131" i="8"/>
  <c r="H131" i="8"/>
  <c r="L131" i="8" s="1"/>
  <c r="F131" i="8"/>
  <c r="J131" i="8" s="1"/>
  <c r="B131" i="8"/>
  <c r="G131" i="8" s="1"/>
  <c r="G130" i="8"/>
  <c r="K130" i="8" s="1"/>
  <c r="F130" i="8"/>
  <c r="J130" i="8" s="1"/>
  <c r="E130" i="8"/>
  <c r="D130" i="8"/>
  <c r="N130" i="8" s="1"/>
  <c r="O130" i="8" s="1"/>
  <c r="P130" i="8" s="1"/>
  <c r="Q130" i="8" s="1"/>
  <c r="R130" i="8" s="1"/>
  <c r="C130" i="8"/>
  <c r="V130" i="8" s="1"/>
  <c r="B130" i="8"/>
  <c r="H130" i="8" s="1"/>
  <c r="L130" i="8" s="1"/>
  <c r="P129" i="8"/>
  <c r="Q129" i="8" s="1"/>
  <c r="R129" i="8" s="1"/>
  <c r="H129" i="8"/>
  <c r="L129" i="8" s="1"/>
  <c r="G129" i="8"/>
  <c r="K129" i="8" s="1"/>
  <c r="F129" i="8"/>
  <c r="J129" i="8" s="1"/>
  <c r="E129" i="8"/>
  <c r="C129" i="8"/>
  <c r="V129" i="8" s="1"/>
  <c r="B129" i="8"/>
  <c r="D129" i="8" s="1"/>
  <c r="N129" i="8" s="1"/>
  <c r="O129" i="8" s="1"/>
  <c r="N128" i="8"/>
  <c r="O128" i="8" s="1"/>
  <c r="P128" i="8" s="1"/>
  <c r="Q128" i="8" s="1"/>
  <c r="R128" i="8" s="1"/>
  <c r="G128" i="8"/>
  <c r="K128" i="8" s="1"/>
  <c r="F128" i="8"/>
  <c r="J128" i="8" s="1"/>
  <c r="D128" i="8"/>
  <c r="B128" i="8"/>
  <c r="E128" i="8" s="1"/>
  <c r="G127" i="8"/>
  <c r="K127" i="8" s="1"/>
  <c r="F127" i="8"/>
  <c r="J127" i="8" s="1"/>
  <c r="E127" i="8"/>
  <c r="D127" i="8"/>
  <c r="N127" i="8" s="1"/>
  <c r="O127" i="8" s="1"/>
  <c r="P127" i="8" s="1"/>
  <c r="Q127" i="8" s="1"/>
  <c r="R127" i="8" s="1"/>
  <c r="C127" i="8"/>
  <c r="V127" i="8" s="1"/>
  <c r="B127" i="8"/>
  <c r="H127" i="8" s="1"/>
  <c r="L127" i="8" s="1"/>
  <c r="H126" i="8"/>
  <c r="L126" i="8" s="1"/>
  <c r="G126" i="8"/>
  <c r="K126" i="8" s="1"/>
  <c r="F126" i="8"/>
  <c r="J126" i="8" s="1"/>
  <c r="E126" i="8"/>
  <c r="C126" i="8"/>
  <c r="V126" i="8" s="1"/>
  <c r="B126" i="8"/>
  <c r="D126" i="8" s="1"/>
  <c r="N126" i="8" s="1"/>
  <c r="O126" i="8" s="1"/>
  <c r="P126" i="8" s="1"/>
  <c r="Q126" i="8" s="1"/>
  <c r="R126" i="8" s="1"/>
  <c r="N125" i="8"/>
  <c r="O125" i="8" s="1"/>
  <c r="P125" i="8" s="1"/>
  <c r="Q125" i="8" s="1"/>
  <c r="R125" i="8" s="1"/>
  <c r="G125" i="8"/>
  <c r="K125" i="8" s="1"/>
  <c r="F125" i="8"/>
  <c r="J125" i="8" s="1"/>
  <c r="D125" i="8"/>
  <c r="B125" i="8"/>
  <c r="E125" i="8" s="1"/>
  <c r="G124" i="8"/>
  <c r="K124" i="8" s="1"/>
  <c r="F124" i="8"/>
  <c r="J124" i="8" s="1"/>
  <c r="E124" i="8"/>
  <c r="D124" i="8"/>
  <c r="N124" i="8" s="1"/>
  <c r="O124" i="8" s="1"/>
  <c r="P124" i="8" s="1"/>
  <c r="Q124" i="8" s="1"/>
  <c r="R124" i="8" s="1"/>
  <c r="C124" i="8"/>
  <c r="V124" i="8" s="1"/>
  <c r="B124" i="8"/>
  <c r="H124" i="8" s="1"/>
  <c r="L124" i="8" s="1"/>
  <c r="P123" i="8"/>
  <c r="Q123" i="8" s="1"/>
  <c r="R123" i="8" s="1"/>
  <c r="H123" i="8"/>
  <c r="L123" i="8" s="1"/>
  <c r="G123" i="8"/>
  <c r="K123" i="8" s="1"/>
  <c r="F123" i="8"/>
  <c r="J123" i="8" s="1"/>
  <c r="E123" i="8"/>
  <c r="C123" i="8"/>
  <c r="V123" i="8" s="1"/>
  <c r="B123" i="8"/>
  <c r="D123" i="8" s="1"/>
  <c r="N123" i="8" s="1"/>
  <c r="O123" i="8" s="1"/>
  <c r="N122" i="8"/>
  <c r="O122" i="8" s="1"/>
  <c r="P122" i="8" s="1"/>
  <c r="Q122" i="8" s="1"/>
  <c r="R122" i="8" s="1"/>
  <c r="G122" i="8"/>
  <c r="K122" i="8" s="1"/>
  <c r="F122" i="8"/>
  <c r="J122" i="8" s="1"/>
  <c r="D122" i="8"/>
  <c r="B122" i="8"/>
  <c r="E122" i="8" s="1"/>
  <c r="G121" i="8"/>
  <c r="K121" i="8" s="1"/>
  <c r="F121" i="8"/>
  <c r="J121" i="8" s="1"/>
  <c r="E121" i="8"/>
  <c r="D121" i="8"/>
  <c r="N121" i="8" s="1"/>
  <c r="O121" i="8" s="1"/>
  <c r="P121" i="8" s="1"/>
  <c r="Q121" i="8" s="1"/>
  <c r="R121" i="8" s="1"/>
  <c r="C121" i="8"/>
  <c r="V121" i="8" s="1"/>
  <c r="B121" i="8"/>
  <c r="H121" i="8" s="1"/>
  <c r="L121" i="8" s="1"/>
  <c r="H120" i="8"/>
  <c r="L120" i="8" s="1"/>
  <c r="G120" i="8"/>
  <c r="K120" i="8" s="1"/>
  <c r="F120" i="8"/>
  <c r="J120" i="8" s="1"/>
  <c r="E120" i="8"/>
  <c r="C120" i="8"/>
  <c r="V120" i="8" s="1"/>
  <c r="B120" i="8"/>
  <c r="D120" i="8" s="1"/>
  <c r="N120" i="8" s="1"/>
  <c r="O120" i="8" s="1"/>
  <c r="P120" i="8" s="1"/>
  <c r="Q120" i="8" s="1"/>
  <c r="R120" i="8" s="1"/>
  <c r="N119" i="8"/>
  <c r="O119" i="8" s="1"/>
  <c r="P119" i="8" s="1"/>
  <c r="Q119" i="8" s="1"/>
  <c r="R119" i="8" s="1"/>
  <c r="G119" i="8"/>
  <c r="K119" i="8" s="1"/>
  <c r="F119" i="8"/>
  <c r="J119" i="8" s="1"/>
  <c r="D119" i="8"/>
  <c r="B119" i="8"/>
  <c r="E119" i="8" s="1"/>
  <c r="G118" i="8"/>
  <c r="K118" i="8" s="1"/>
  <c r="F118" i="8"/>
  <c r="J118" i="8" s="1"/>
  <c r="E118" i="8"/>
  <c r="D118" i="8"/>
  <c r="N118" i="8" s="1"/>
  <c r="O118" i="8" s="1"/>
  <c r="P118" i="8" s="1"/>
  <c r="Q118" i="8" s="1"/>
  <c r="R118" i="8" s="1"/>
  <c r="C118" i="8"/>
  <c r="V118" i="8" s="1"/>
  <c r="B118" i="8"/>
  <c r="H118" i="8" s="1"/>
  <c r="L118" i="8" s="1"/>
  <c r="H117" i="8"/>
  <c r="L117" i="8" s="1"/>
  <c r="G117" i="8"/>
  <c r="K117" i="8" s="1"/>
  <c r="F117" i="8"/>
  <c r="J117" i="8" s="1"/>
  <c r="E117" i="8"/>
  <c r="C117" i="8"/>
  <c r="V117" i="8" s="1"/>
  <c r="B117" i="8"/>
  <c r="D117" i="8" s="1"/>
  <c r="N117" i="8" s="1"/>
  <c r="O117" i="8" s="1"/>
  <c r="P117" i="8" s="1"/>
  <c r="Q117" i="8" s="1"/>
  <c r="R117" i="8" s="1"/>
  <c r="N116" i="8"/>
  <c r="O116" i="8" s="1"/>
  <c r="P116" i="8" s="1"/>
  <c r="Q116" i="8" s="1"/>
  <c r="R116" i="8" s="1"/>
  <c r="G116" i="8"/>
  <c r="K116" i="8" s="1"/>
  <c r="F116" i="8"/>
  <c r="J116" i="8" s="1"/>
  <c r="D116" i="8"/>
  <c r="B116" i="8"/>
  <c r="E116" i="8" s="1"/>
  <c r="G115" i="8"/>
  <c r="K115" i="8" s="1"/>
  <c r="F115" i="8"/>
  <c r="J115" i="8" s="1"/>
  <c r="E115" i="8"/>
  <c r="D115" i="8"/>
  <c r="N115" i="8" s="1"/>
  <c r="O115" i="8" s="1"/>
  <c r="P115" i="8" s="1"/>
  <c r="Q115" i="8" s="1"/>
  <c r="R115" i="8" s="1"/>
  <c r="C115" i="8"/>
  <c r="V115" i="8" s="1"/>
  <c r="B115" i="8"/>
  <c r="H115" i="8" s="1"/>
  <c r="L115" i="8" s="1"/>
  <c r="Q114" i="8"/>
  <c r="R114" i="8" s="1"/>
  <c r="P114" i="8"/>
  <c r="J114" i="8"/>
  <c r="H114" i="8"/>
  <c r="L114" i="8" s="1"/>
  <c r="G114" i="8"/>
  <c r="K114" i="8" s="1"/>
  <c r="F114" i="8"/>
  <c r="E114" i="8"/>
  <c r="C114" i="8"/>
  <c r="V114" i="8" s="1"/>
  <c r="B114" i="8"/>
  <c r="D114" i="8" s="1"/>
  <c r="N114" i="8" s="1"/>
  <c r="O114" i="8" s="1"/>
  <c r="N113" i="8"/>
  <c r="O113" i="8" s="1"/>
  <c r="P113" i="8" s="1"/>
  <c r="Q113" i="8" s="1"/>
  <c r="R113" i="8" s="1"/>
  <c r="G113" i="8"/>
  <c r="K113" i="8" s="1"/>
  <c r="F113" i="8"/>
  <c r="J113" i="8" s="1"/>
  <c r="D113" i="8"/>
  <c r="B113" i="8"/>
  <c r="E113" i="8" s="1"/>
  <c r="G112" i="8"/>
  <c r="K112" i="8" s="1"/>
  <c r="F112" i="8"/>
  <c r="J112" i="8" s="1"/>
  <c r="E112" i="8"/>
  <c r="D112" i="8"/>
  <c r="N112" i="8" s="1"/>
  <c r="O112" i="8" s="1"/>
  <c r="P112" i="8" s="1"/>
  <c r="Q112" i="8" s="1"/>
  <c r="R112" i="8" s="1"/>
  <c r="C112" i="8"/>
  <c r="V112" i="8" s="1"/>
  <c r="B112" i="8"/>
  <c r="H112" i="8" s="1"/>
  <c r="L112" i="8" s="1"/>
  <c r="J111" i="8"/>
  <c r="H111" i="8"/>
  <c r="L111" i="8" s="1"/>
  <c r="G111" i="8"/>
  <c r="K111" i="8" s="1"/>
  <c r="F111" i="8"/>
  <c r="E111" i="8"/>
  <c r="C111" i="8"/>
  <c r="V111" i="8" s="1"/>
  <c r="B111" i="8"/>
  <c r="D111" i="8" s="1"/>
  <c r="N111" i="8" s="1"/>
  <c r="O111" i="8" s="1"/>
  <c r="P111" i="8" s="1"/>
  <c r="Q111" i="8" s="1"/>
  <c r="R111" i="8" s="1"/>
  <c r="N110" i="8"/>
  <c r="O110" i="8" s="1"/>
  <c r="P110" i="8" s="1"/>
  <c r="Q110" i="8" s="1"/>
  <c r="R110" i="8" s="1"/>
  <c r="G110" i="8"/>
  <c r="K110" i="8" s="1"/>
  <c r="F110" i="8"/>
  <c r="J110" i="8" s="1"/>
  <c r="D110" i="8"/>
  <c r="B110" i="8"/>
  <c r="E110" i="8" s="1"/>
  <c r="G109" i="8"/>
  <c r="K109" i="8" s="1"/>
  <c r="F109" i="8"/>
  <c r="J109" i="8" s="1"/>
  <c r="E109" i="8"/>
  <c r="D109" i="8"/>
  <c r="N109" i="8" s="1"/>
  <c r="O109" i="8" s="1"/>
  <c r="P109" i="8" s="1"/>
  <c r="Q109" i="8" s="1"/>
  <c r="R109" i="8" s="1"/>
  <c r="C109" i="8"/>
  <c r="V109" i="8" s="1"/>
  <c r="B109" i="8"/>
  <c r="H109" i="8" s="1"/>
  <c r="L109" i="8" s="1"/>
  <c r="P108" i="8"/>
  <c r="Q108" i="8" s="1"/>
  <c r="R108" i="8" s="1"/>
  <c r="J108" i="8"/>
  <c r="H108" i="8"/>
  <c r="L108" i="8" s="1"/>
  <c r="G108" i="8"/>
  <c r="K108" i="8" s="1"/>
  <c r="F108" i="8"/>
  <c r="E108" i="8"/>
  <c r="C108" i="8"/>
  <c r="V108" i="8" s="1"/>
  <c r="B108" i="8"/>
  <c r="D108" i="8" s="1"/>
  <c r="N108" i="8" s="1"/>
  <c r="O108" i="8" s="1"/>
  <c r="N107" i="8"/>
  <c r="O107" i="8" s="1"/>
  <c r="P107" i="8" s="1"/>
  <c r="Q107" i="8" s="1"/>
  <c r="R107" i="8" s="1"/>
  <c r="G107" i="8"/>
  <c r="K107" i="8" s="1"/>
  <c r="F107" i="8"/>
  <c r="J107" i="8" s="1"/>
  <c r="D107" i="8"/>
  <c r="B107" i="8"/>
  <c r="E107" i="8" s="1"/>
  <c r="G106" i="8"/>
  <c r="K106" i="8" s="1"/>
  <c r="F106" i="8"/>
  <c r="J106" i="8" s="1"/>
  <c r="E106" i="8"/>
  <c r="D106" i="8"/>
  <c r="N106" i="8" s="1"/>
  <c r="O106" i="8" s="1"/>
  <c r="P106" i="8" s="1"/>
  <c r="Q106" i="8" s="1"/>
  <c r="R106" i="8" s="1"/>
  <c r="C106" i="8"/>
  <c r="V106" i="8" s="1"/>
  <c r="B106" i="8"/>
  <c r="H106" i="8" s="1"/>
  <c r="L106" i="8" s="1"/>
  <c r="J105" i="8"/>
  <c r="H105" i="8"/>
  <c r="L105" i="8" s="1"/>
  <c r="G105" i="8"/>
  <c r="K105" i="8" s="1"/>
  <c r="F105" i="8"/>
  <c r="E105" i="8"/>
  <c r="C105" i="8"/>
  <c r="V105" i="8" s="1"/>
  <c r="B105" i="8"/>
  <c r="D105" i="8" s="1"/>
  <c r="N105" i="8" s="1"/>
  <c r="O105" i="8" s="1"/>
  <c r="P105" i="8" s="1"/>
  <c r="Q105" i="8" s="1"/>
  <c r="R105" i="8" s="1"/>
  <c r="N104" i="8"/>
  <c r="O104" i="8" s="1"/>
  <c r="P104" i="8" s="1"/>
  <c r="Q104" i="8" s="1"/>
  <c r="R104" i="8" s="1"/>
  <c r="G104" i="8"/>
  <c r="K104" i="8" s="1"/>
  <c r="F104" i="8"/>
  <c r="J104" i="8" s="1"/>
  <c r="D104" i="8"/>
  <c r="B104" i="8"/>
  <c r="E104" i="8" s="1"/>
  <c r="G103" i="8"/>
  <c r="K103" i="8" s="1"/>
  <c r="F103" i="8"/>
  <c r="J103" i="8" s="1"/>
  <c r="E103" i="8"/>
  <c r="D103" i="8"/>
  <c r="N103" i="8" s="1"/>
  <c r="O103" i="8" s="1"/>
  <c r="P103" i="8" s="1"/>
  <c r="Q103" i="8" s="1"/>
  <c r="R103" i="8" s="1"/>
  <c r="C103" i="8"/>
  <c r="V103" i="8" s="1"/>
  <c r="B103" i="8"/>
  <c r="H103" i="8" s="1"/>
  <c r="L103" i="8" s="1"/>
  <c r="P102" i="8"/>
  <c r="Q102" i="8" s="1"/>
  <c r="R102" i="8" s="1"/>
  <c r="J102" i="8"/>
  <c r="H102" i="8"/>
  <c r="L102" i="8" s="1"/>
  <c r="G102" i="8"/>
  <c r="K102" i="8" s="1"/>
  <c r="F102" i="8"/>
  <c r="E102" i="8"/>
  <c r="C102" i="8"/>
  <c r="V102" i="8" s="1"/>
  <c r="B102" i="8"/>
  <c r="D102" i="8" s="1"/>
  <c r="N102" i="8" s="1"/>
  <c r="O102" i="8" s="1"/>
  <c r="N101" i="8"/>
  <c r="O101" i="8" s="1"/>
  <c r="P101" i="8" s="1"/>
  <c r="Q101" i="8" s="1"/>
  <c r="R101" i="8" s="1"/>
  <c r="G101" i="8"/>
  <c r="K101" i="8" s="1"/>
  <c r="F101" i="8"/>
  <c r="J101" i="8" s="1"/>
  <c r="D101" i="8"/>
  <c r="B101" i="8"/>
  <c r="E101" i="8" s="1"/>
  <c r="G100" i="8"/>
  <c r="K100" i="8" s="1"/>
  <c r="F100" i="8"/>
  <c r="J100" i="8" s="1"/>
  <c r="E100" i="8"/>
  <c r="D100" i="8"/>
  <c r="N100" i="8" s="1"/>
  <c r="O100" i="8" s="1"/>
  <c r="P100" i="8" s="1"/>
  <c r="Q100" i="8" s="1"/>
  <c r="R100" i="8" s="1"/>
  <c r="C100" i="8"/>
  <c r="V100" i="8" s="1"/>
  <c r="B100" i="8"/>
  <c r="H100" i="8" s="1"/>
  <c r="L100" i="8" s="1"/>
  <c r="P99" i="8"/>
  <c r="Q99" i="8" s="1"/>
  <c r="R99" i="8" s="1"/>
  <c r="J99" i="8"/>
  <c r="H99" i="8"/>
  <c r="L99" i="8" s="1"/>
  <c r="G99" i="8"/>
  <c r="K99" i="8" s="1"/>
  <c r="F99" i="8"/>
  <c r="E99" i="8"/>
  <c r="C99" i="8"/>
  <c r="V99" i="8" s="1"/>
  <c r="B99" i="8"/>
  <c r="D99" i="8" s="1"/>
  <c r="N99" i="8" s="1"/>
  <c r="O99" i="8" s="1"/>
  <c r="N98" i="8"/>
  <c r="O98" i="8" s="1"/>
  <c r="P98" i="8" s="1"/>
  <c r="Q98" i="8" s="1"/>
  <c r="R98" i="8" s="1"/>
  <c r="G98" i="8"/>
  <c r="K98" i="8" s="1"/>
  <c r="F98" i="8"/>
  <c r="J98" i="8" s="1"/>
  <c r="D98" i="8"/>
  <c r="B98" i="8"/>
  <c r="E98" i="8" s="1"/>
  <c r="G97" i="8"/>
  <c r="K97" i="8" s="1"/>
  <c r="F97" i="8"/>
  <c r="J97" i="8" s="1"/>
  <c r="E97" i="8"/>
  <c r="D97" i="8"/>
  <c r="N97" i="8" s="1"/>
  <c r="O97" i="8" s="1"/>
  <c r="P97" i="8" s="1"/>
  <c r="Q97" i="8" s="1"/>
  <c r="R97" i="8" s="1"/>
  <c r="C97" i="8"/>
  <c r="V97" i="8" s="1"/>
  <c r="B97" i="8"/>
  <c r="H97" i="8" s="1"/>
  <c r="L97" i="8" s="1"/>
  <c r="P96" i="8"/>
  <c r="Q96" i="8" s="1"/>
  <c r="R96" i="8" s="1"/>
  <c r="J96" i="8"/>
  <c r="H96" i="8"/>
  <c r="L96" i="8" s="1"/>
  <c r="G96" i="8"/>
  <c r="K96" i="8" s="1"/>
  <c r="F96" i="8"/>
  <c r="E96" i="8"/>
  <c r="C96" i="8"/>
  <c r="V96" i="8" s="1"/>
  <c r="B96" i="8"/>
  <c r="D96" i="8" s="1"/>
  <c r="N96" i="8" s="1"/>
  <c r="O96" i="8" s="1"/>
  <c r="N95" i="8"/>
  <c r="O95" i="8" s="1"/>
  <c r="P95" i="8" s="1"/>
  <c r="Q95" i="8" s="1"/>
  <c r="R95" i="8" s="1"/>
  <c r="G95" i="8"/>
  <c r="K95" i="8" s="1"/>
  <c r="F95" i="8"/>
  <c r="J95" i="8" s="1"/>
  <c r="D95" i="8"/>
  <c r="B95" i="8"/>
  <c r="E95" i="8" s="1"/>
  <c r="G94" i="8"/>
  <c r="K94" i="8" s="1"/>
  <c r="F94" i="8"/>
  <c r="J94" i="8" s="1"/>
  <c r="E94" i="8"/>
  <c r="D94" i="8"/>
  <c r="N94" i="8" s="1"/>
  <c r="O94" i="8" s="1"/>
  <c r="P94" i="8" s="1"/>
  <c r="Q94" i="8" s="1"/>
  <c r="R94" i="8" s="1"/>
  <c r="C94" i="8"/>
  <c r="V94" i="8" s="1"/>
  <c r="B94" i="8"/>
  <c r="H94" i="8" s="1"/>
  <c r="L94" i="8" s="1"/>
  <c r="J93" i="8"/>
  <c r="H93" i="8"/>
  <c r="L93" i="8" s="1"/>
  <c r="G93" i="8"/>
  <c r="K93" i="8" s="1"/>
  <c r="F93" i="8"/>
  <c r="E93" i="8"/>
  <c r="C93" i="8"/>
  <c r="V93" i="8" s="1"/>
  <c r="B93" i="8"/>
  <c r="D93" i="8" s="1"/>
  <c r="N93" i="8" s="1"/>
  <c r="O93" i="8" s="1"/>
  <c r="P93" i="8" s="1"/>
  <c r="Q93" i="8" s="1"/>
  <c r="R93" i="8" s="1"/>
  <c r="N92" i="8"/>
  <c r="O92" i="8" s="1"/>
  <c r="P92" i="8" s="1"/>
  <c r="Q92" i="8" s="1"/>
  <c r="R92" i="8" s="1"/>
  <c r="G92" i="8"/>
  <c r="K92" i="8" s="1"/>
  <c r="F92" i="8"/>
  <c r="J92" i="8" s="1"/>
  <c r="D92" i="8"/>
  <c r="B92" i="8"/>
  <c r="E92" i="8" s="1"/>
  <c r="G91" i="8"/>
  <c r="K91" i="8" s="1"/>
  <c r="F91" i="8"/>
  <c r="J91" i="8" s="1"/>
  <c r="E91" i="8"/>
  <c r="D91" i="8"/>
  <c r="N91" i="8" s="1"/>
  <c r="O91" i="8" s="1"/>
  <c r="P91" i="8" s="1"/>
  <c r="Q91" i="8" s="1"/>
  <c r="R91" i="8" s="1"/>
  <c r="C91" i="8"/>
  <c r="V91" i="8" s="1"/>
  <c r="B91" i="8"/>
  <c r="H91" i="8" s="1"/>
  <c r="L91" i="8" s="1"/>
  <c r="P90" i="8"/>
  <c r="Q90" i="8" s="1"/>
  <c r="R90" i="8" s="1"/>
  <c r="J90" i="8"/>
  <c r="H90" i="8"/>
  <c r="L90" i="8" s="1"/>
  <c r="G90" i="8"/>
  <c r="K90" i="8" s="1"/>
  <c r="F90" i="8"/>
  <c r="E90" i="8"/>
  <c r="C90" i="8"/>
  <c r="V90" i="8" s="1"/>
  <c r="B90" i="8"/>
  <c r="D90" i="8" s="1"/>
  <c r="N90" i="8" s="1"/>
  <c r="O90" i="8" s="1"/>
  <c r="N89" i="8"/>
  <c r="O89" i="8" s="1"/>
  <c r="P89" i="8" s="1"/>
  <c r="Q89" i="8" s="1"/>
  <c r="R89" i="8" s="1"/>
  <c r="G89" i="8"/>
  <c r="K89" i="8" s="1"/>
  <c r="F89" i="8"/>
  <c r="J89" i="8" s="1"/>
  <c r="D89" i="8"/>
  <c r="B89" i="8"/>
  <c r="E89" i="8" s="1"/>
  <c r="G88" i="8"/>
  <c r="K88" i="8" s="1"/>
  <c r="F88" i="8"/>
  <c r="J88" i="8" s="1"/>
  <c r="E88" i="8"/>
  <c r="D88" i="8"/>
  <c r="N88" i="8" s="1"/>
  <c r="O88" i="8" s="1"/>
  <c r="P88" i="8" s="1"/>
  <c r="Q88" i="8" s="1"/>
  <c r="R88" i="8" s="1"/>
  <c r="C88" i="8"/>
  <c r="V88" i="8" s="1"/>
  <c r="B88" i="8"/>
  <c r="H88" i="8" s="1"/>
  <c r="L88" i="8" s="1"/>
  <c r="J87" i="8"/>
  <c r="H87" i="8"/>
  <c r="L87" i="8" s="1"/>
  <c r="G87" i="8"/>
  <c r="K87" i="8" s="1"/>
  <c r="F87" i="8"/>
  <c r="E87" i="8"/>
  <c r="C87" i="8"/>
  <c r="V87" i="8" s="1"/>
  <c r="B87" i="8"/>
  <c r="D87" i="8" s="1"/>
  <c r="N87" i="8" s="1"/>
  <c r="O87" i="8" s="1"/>
  <c r="P87" i="8" s="1"/>
  <c r="Q87" i="8" s="1"/>
  <c r="R87" i="8" s="1"/>
  <c r="N86" i="8"/>
  <c r="O86" i="8" s="1"/>
  <c r="P86" i="8" s="1"/>
  <c r="Q86" i="8" s="1"/>
  <c r="R86" i="8" s="1"/>
  <c r="G86" i="8"/>
  <c r="K86" i="8" s="1"/>
  <c r="F86" i="8"/>
  <c r="J86" i="8" s="1"/>
  <c r="D86" i="8"/>
  <c r="B86" i="8"/>
  <c r="E86" i="8" s="1"/>
  <c r="L85" i="8"/>
  <c r="G85" i="8"/>
  <c r="K85" i="8" s="1"/>
  <c r="F85" i="8"/>
  <c r="J85" i="8" s="1"/>
  <c r="E85" i="8"/>
  <c r="D85" i="8"/>
  <c r="N85" i="8" s="1"/>
  <c r="O85" i="8" s="1"/>
  <c r="P85" i="8" s="1"/>
  <c r="Q85" i="8" s="1"/>
  <c r="R85" i="8" s="1"/>
  <c r="C85" i="8"/>
  <c r="V85" i="8" s="1"/>
  <c r="B85" i="8"/>
  <c r="H85" i="8" s="1"/>
  <c r="J84" i="8"/>
  <c r="H84" i="8"/>
  <c r="L84" i="8" s="1"/>
  <c r="G84" i="8"/>
  <c r="K84" i="8" s="1"/>
  <c r="F84" i="8"/>
  <c r="E84" i="8"/>
  <c r="C84" i="8"/>
  <c r="V84" i="8" s="1"/>
  <c r="B84" i="8"/>
  <c r="D84" i="8" s="1"/>
  <c r="N84" i="8" s="1"/>
  <c r="O84" i="8" s="1"/>
  <c r="P84" i="8" s="1"/>
  <c r="Q84" i="8" s="1"/>
  <c r="R84" i="8" s="1"/>
  <c r="N83" i="8"/>
  <c r="O83" i="8" s="1"/>
  <c r="P83" i="8" s="1"/>
  <c r="Q83" i="8" s="1"/>
  <c r="R83" i="8" s="1"/>
  <c r="G83" i="8"/>
  <c r="K83" i="8" s="1"/>
  <c r="F83" i="8"/>
  <c r="J83" i="8" s="1"/>
  <c r="D83" i="8"/>
  <c r="B83" i="8"/>
  <c r="E83" i="8" s="1"/>
  <c r="L82" i="8"/>
  <c r="G82" i="8"/>
  <c r="K82" i="8" s="1"/>
  <c r="F82" i="8"/>
  <c r="J82" i="8" s="1"/>
  <c r="E82" i="8"/>
  <c r="D82" i="8"/>
  <c r="N82" i="8" s="1"/>
  <c r="O82" i="8" s="1"/>
  <c r="P82" i="8" s="1"/>
  <c r="Q82" i="8" s="1"/>
  <c r="R82" i="8" s="1"/>
  <c r="C82" i="8"/>
  <c r="V82" i="8" s="1"/>
  <c r="B82" i="8"/>
  <c r="H82" i="8" s="1"/>
  <c r="J81" i="8"/>
  <c r="H81" i="8"/>
  <c r="L81" i="8" s="1"/>
  <c r="G81" i="8"/>
  <c r="K81" i="8" s="1"/>
  <c r="F81" i="8"/>
  <c r="E81" i="8"/>
  <c r="C81" i="8"/>
  <c r="V81" i="8" s="1"/>
  <c r="B81" i="8"/>
  <c r="D81" i="8" s="1"/>
  <c r="N81" i="8" s="1"/>
  <c r="O81" i="8" s="1"/>
  <c r="P81" i="8" s="1"/>
  <c r="Q81" i="8" s="1"/>
  <c r="R81" i="8" s="1"/>
  <c r="N80" i="8"/>
  <c r="O80" i="8" s="1"/>
  <c r="P80" i="8" s="1"/>
  <c r="Q80" i="8" s="1"/>
  <c r="R80" i="8" s="1"/>
  <c r="G80" i="8"/>
  <c r="K80" i="8" s="1"/>
  <c r="F80" i="8"/>
  <c r="J80" i="8" s="1"/>
  <c r="D80" i="8"/>
  <c r="B80" i="8"/>
  <c r="E80" i="8" s="1"/>
  <c r="G79" i="8"/>
  <c r="K79" i="8" s="1"/>
  <c r="F79" i="8"/>
  <c r="J79" i="8" s="1"/>
  <c r="E79" i="8"/>
  <c r="D79" i="8"/>
  <c r="N79" i="8" s="1"/>
  <c r="O79" i="8" s="1"/>
  <c r="P79" i="8" s="1"/>
  <c r="Q79" i="8" s="1"/>
  <c r="R79" i="8" s="1"/>
  <c r="C79" i="8"/>
  <c r="V79" i="8" s="1"/>
  <c r="B79" i="8"/>
  <c r="H79" i="8" s="1"/>
  <c r="L79" i="8" s="1"/>
  <c r="J78" i="8"/>
  <c r="H78" i="8"/>
  <c r="L78" i="8" s="1"/>
  <c r="G78" i="8"/>
  <c r="K78" i="8" s="1"/>
  <c r="F78" i="8"/>
  <c r="E78" i="8"/>
  <c r="C78" i="8"/>
  <c r="V78" i="8" s="1"/>
  <c r="B78" i="8"/>
  <c r="D78" i="8" s="1"/>
  <c r="N78" i="8" s="1"/>
  <c r="O78" i="8" s="1"/>
  <c r="P78" i="8" s="1"/>
  <c r="Q78" i="8" s="1"/>
  <c r="R78" i="8" s="1"/>
  <c r="Q77" i="8"/>
  <c r="R77" i="8" s="1"/>
  <c r="N77" i="8"/>
  <c r="O77" i="8" s="1"/>
  <c r="P77" i="8" s="1"/>
  <c r="G77" i="8"/>
  <c r="K77" i="8" s="1"/>
  <c r="F77" i="8"/>
  <c r="J77" i="8" s="1"/>
  <c r="D77" i="8"/>
  <c r="B77" i="8"/>
  <c r="E77" i="8" s="1"/>
  <c r="L76" i="8"/>
  <c r="G76" i="8"/>
  <c r="K76" i="8" s="1"/>
  <c r="F76" i="8"/>
  <c r="J76" i="8" s="1"/>
  <c r="E76" i="8"/>
  <c r="D76" i="8"/>
  <c r="N76" i="8" s="1"/>
  <c r="O76" i="8" s="1"/>
  <c r="P76" i="8" s="1"/>
  <c r="Q76" i="8" s="1"/>
  <c r="R76" i="8" s="1"/>
  <c r="C76" i="8"/>
  <c r="V76" i="8" s="1"/>
  <c r="B76" i="8"/>
  <c r="H76" i="8" s="1"/>
  <c r="J75" i="8"/>
  <c r="H75" i="8"/>
  <c r="L75" i="8" s="1"/>
  <c r="G75" i="8"/>
  <c r="K75" i="8" s="1"/>
  <c r="F75" i="8"/>
  <c r="E75" i="8"/>
  <c r="C75" i="8"/>
  <c r="V75" i="8" s="1"/>
  <c r="B75" i="8"/>
  <c r="D75" i="8" s="1"/>
  <c r="N75" i="8" s="1"/>
  <c r="O75" i="8" s="1"/>
  <c r="P75" i="8" s="1"/>
  <c r="Q75" i="8" s="1"/>
  <c r="R75" i="8" s="1"/>
  <c r="N74" i="8"/>
  <c r="O74" i="8" s="1"/>
  <c r="P74" i="8" s="1"/>
  <c r="Q74" i="8" s="1"/>
  <c r="R74" i="8" s="1"/>
  <c r="G74" i="8"/>
  <c r="K74" i="8" s="1"/>
  <c r="F74" i="8"/>
  <c r="J74" i="8" s="1"/>
  <c r="D74" i="8"/>
  <c r="B74" i="8"/>
  <c r="E74" i="8" s="1"/>
  <c r="G73" i="8"/>
  <c r="K73" i="8" s="1"/>
  <c r="F73" i="8"/>
  <c r="J73" i="8" s="1"/>
  <c r="E73" i="8"/>
  <c r="D73" i="8"/>
  <c r="N73" i="8" s="1"/>
  <c r="O73" i="8" s="1"/>
  <c r="P73" i="8" s="1"/>
  <c r="Q73" i="8" s="1"/>
  <c r="R73" i="8" s="1"/>
  <c r="C73" i="8"/>
  <c r="V73" i="8" s="1"/>
  <c r="B73" i="8"/>
  <c r="H73" i="8" s="1"/>
  <c r="L73" i="8" s="1"/>
  <c r="J72" i="8"/>
  <c r="H72" i="8"/>
  <c r="L72" i="8" s="1"/>
  <c r="G72" i="8"/>
  <c r="K72" i="8" s="1"/>
  <c r="F72" i="8"/>
  <c r="E72" i="8"/>
  <c r="C72" i="8"/>
  <c r="V72" i="8" s="1"/>
  <c r="B72" i="8"/>
  <c r="D72" i="8" s="1"/>
  <c r="N72" i="8" s="1"/>
  <c r="O72" i="8" s="1"/>
  <c r="P72" i="8" s="1"/>
  <c r="Q72" i="8" s="1"/>
  <c r="R72" i="8" s="1"/>
  <c r="N71" i="8"/>
  <c r="O71" i="8" s="1"/>
  <c r="P71" i="8" s="1"/>
  <c r="Q71" i="8" s="1"/>
  <c r="R71" i="8" s="1"/>
  <c r="G71" i="8"/>
  <c r="K71" i="8" s="1"/>
  <c r="F71" i="8"/>
  <c r="J71" i="8" s="1"/>
  <c r="D71" i="8"/>
  <c r="B71" i="8"/>
  <c r="E71" i="8" s="1"/>
  <c r="G70" i="8"/>
  <c r="K70" i="8" s="1"/>
  <c r="F70" i="8"/>
  <c r="J70" i="8" s="1"/>
  <c r="E70" i="8"/>
  <c r="D70" i="8"/>
  <c r="N70" i="8" s="1"/>
  <c r="O70" i="8" s="1"/>
  <c r="P70" i="8" s="1"/>
  <c r="Q70" i="8" s="1"/>
  <c r="R70" i="8" s="1"/>
  <c r="C70" i="8"/>
  <c r="V70" i="8" s="1"/>
  <c r="B70" i="8"/>
  <c r="H70" i="8" s="1"/>
  <c r="L70" i="8" s="1"/>
  <c r="P69" i="8"/>
  <c r="Q69" i="8" s="1"/>
  <c r="R69" i="8" s="1"/>
  <c r="J69" i="8"/>
  <c r="H69" i="8"/>
  <c r="L69" i="8" s="1"/>
  <c r="G69" i="8"/>
  <c r="K69" i="8" s="1"/>
  <c r="F69" i="8"/>
  <c r="E69" i="8"/>
  <c r="C69" i="8"/>
  <c r="V69" i="8" s="1"/>
  <c r="B69" i="8"/>
  <c r="D69" i="8" s="1"/>
  <c r="N69" i="8" s="1"/>
  <c r="O69" i="8" s="1"/>
  <c r="N68" i="8"/>
  <c r="O68" i="8" s="1"/>
  <c r="P68" i="8" s="1"/>
  <c r="Q68" i="8" s="1"/>
  <c r="R68" i="8" s="1"/>
  <c r="G68" i="8"/>
  <c r="K68" i="8" s="1"/>
  <c r="F68" i="8"/>
  <c r="J68" i="8" s="1"/>
  <c r="D68" i="8"/>
  <c r="B68" i="8"/>
  <c r="E68" i="8" s="1"/>
  <c r="G67" i="8"/>
  <c r="K67" i="8" s="1"/>
  <c r="F67" i="8"/>
  <c r="J67" i="8" s="1"/>
  <c r="E67" i="8"/>
  <c r="D67" i="8"/>
  <c r="N67" i="8" s="1"/>
  <c r="O67" i="8" s="1"/>
  <c r="P67" i="8" s="1"/>
  <c r="Q67" i="8" s="1"/>
  <c r="R67" i="8" s="1"/>
  <c r="C67" i="8"/>
  <c r="V67" i="8" s="1"/>
  <c r="B67" i="8"/>
  <c r="H67" i="8" s="1"/>
  <c r="L67" i="8" s="1"/>
  <c r="J66" i="8"/>
  <c r="H66" i="8"/>
  <c r="L66" i="8" s="1"/>
  <c r="G66" i="8"/>
  <c r="K66" i="8" s="1"/>
  <c r="F66" i="8"/>
  <c r="E66" i="8"/>
  <c r="C66" i="8"/>
  <c r="V66" i="8" s="1"/>
  <c r="B66" i="8"/>
  <c r="D66" i="8" s="1"/>
  <c r="N66" i="8" s="1"/>
  <c r="O66" i="8" s="1"/>
  <c r="P66" i="8" s="1"/>
  <c r="Q66" i="8" s="1"/>
  <c r="R66" i="8" s="1"/>
  <c r="N65" i="8"/>
  <c r="O65" i="8" s="1"/>
  <c r="P65" i="8" s="1"/>
  <c r="Q65" i="8" s="1"/>
  <c r="R65" i="8" s="1"/>
  <c r="G65" i="8"/>
  <c r="K65" i="8" s="1"/>
  <c r="F65" i="8"/>
  <c r="J65" i="8" s="1"/>
  <c r="D65" i="8"/>
  <c r="B65" i="8"/>
  <c r="E65" i="8" s="1"/>
  <c r="L64" i="8"/>
  <c r="G64" i="8"/>
  <c r="K64" i="8" s="1"/>
  <c r="F64" i="8"/>
  <c r="J64" i="8" s="1"/>
  <c r="E64" i="8"/>
  <c r="D64" i="8"/>
  <c r="N64" i="8" s="1"/>
  <c r="O64" i="8" s="1"/>
  <c r="P64" i="8" s="1"/>
  <c r="Q64" i="8" s="1"/>
  <c r="R64" i="8" s="1"/>
  <c r="C64" i="8"/>
  <c r="V64" i="8" s="1"/>
  <c r="B64" i="8"/>
  <c r="H64" i="8" s="1"/>
  <c r="P63" i="8"/>
  <c r="Q63" i="8" s="1"/>
  <c r="R63" i="8" s="1"/>
  <c r="J63" i="8"/>
  <c r="H63" i="8"/>
  <c r="L63" i="8" s="1"/>
  <c r="G63" i="8"/>
  <c r="K63" i="8" s="1"/>
  <c r="F63" i="8"/>
  <c r="E63" i="8"/>
  <c r="C63" i="8"/>
  <c r="V63" i="8" s="1"/>
  <c r="B63" i="8"/>
  <c r="D63" i="8" s="1"/>
  <c r="N63" i="8" s="1"/>
  <c r="O63" i="8" s="1"/>
  <c r="N62" i="8"/>
  <c r="O62" i="8" s="1"/>
  <c r="P62" i="8" s="1"/>
  <c r="Q62" i="8" s="1"/>
  <c r="R62" i="8" s="1"/>
  <c r="G62" i="8"/>
  <c r="K62" i="8" s="1"/>
  <c r="F62" i="8"/>
  <c r="J62" i="8" s="1"/>
  <c r="D62" i="8"/>
  <c r="B62" i="8"/>
  <c r="E62" i="8" s="1"/>
  <c r="L61" i="8"/>
  <c r="G61" i="8"/>
  <c r="K61" i="8" s="1"/>
  <c r="F61" i="8"/>
  <c r="J61" i="8" s="1"/>
  <c r="E61" i="8"/>
  <c r="D61" i="8"/>
  <c r="N61" i="8" s="1"/>
  <c r="O61" i="8" s="1"/>
  <c r="P61" i="8" s="1"/>
  <c r="Q61" i="8" s="1"/>
  <c r="R61" i="8" s="1"/>
  <c r="C61" i="8"/>
  <c r="V61" i="8" s="1"/>
  <c r="B61" i="8"/>
  <c r="H61" i="8" s="1"/>
  <c r="J60" i="8"/>
  <c r="H60" i="8"/>
  <c r="L60" i="8" s="1"/>
  <c r="G60" i="8"/>
  <c r="K60" i="8" s="1"/>
  <c r="F60" i="8"/>
  <c r="E60" i="8"/>
  <c r="C60" i="8"/>
  <c r="V60" i="8" s="1"/>
  <c r="B60" i="8"/>
  <c r="D60" i="8" s="1"/>
  <c r="N60" i="8" s="1"/>
  <c r="O60" i="8" s="1"/>
  <c r="P60" i="8" s="1"/>
  <c r="Q60" i="8" s="1"/>
  <c r="R60" i="8" s="1"/>
  <c r="Q59" i="8"/>
  <c r="R59" i="8" s="1"/>
  <c r="N59" i="8"/>
  <c r="O59" i="8" s="1"/>
  <c r="P59" i="8" s="1"/>
  <c r="G59" i="8"/>
  <c r="K59" i="8" s="1"/>
  <c r="F59" i="8"/>
  <c r="J59" i="8" s="1"/>
  <c r="D59" i="8"/>
  <c r="B59" i="8"/>
  <c r="E59" i="8" s="1"/>
  <c r="G58" i="8"/>
  <c r="K58" i="8" s="1"/>
  <c r="F58" i="8"/>
  <c r="J58" i="8" s="1"/>
  <c r="E58" i="8"/>
  <c r="D58" i="8"/>
  <c r="N58" i="8" s="1"/>
  <c r="O58" i="8" s="1"/>
  <c r="P58" i="8" s="1"/>
  <c r="Q58" i="8" s="1"/>
  <c r="R58" i="8" s="1"/>
  <c r="C58" i="8"/>
  <c r="V58" i="8" s="1"/>
  <c r="B58" i="8"/>
  <c r="H58" i="8" s="1"/>
  <c r="L58" i="8" s="1"/>
  <c r="N57" i="8"/>
  <c r="O57" i="8" s="1"/>
  <c r="P57" i="8" s="1"/>
  <c r="Q57" i="8" s="1"/>
  <c r="R57" i="8" s="1"/>
  <c r="J57" i="8"/>
  <c r="H57" i="8"/>
  <c r="L57" i="8" s="1"/>
  <c r="G57" i="8"/>
  <c r="K57" i="8" s="1"/>
  <c r="F57" i="8"/>
  <c r="E57" i="8"/>
  <c r="D57" i="8"/>
  <c r="C57" i="8"/>
  <c r="V57" i="8" s="1"/>
  <c r="B57" i="8"/>
  <c r="Q56" i="8"/>
  <c r="R56" i="8" s="1"/>
  <c r="N56" i="8"/>
  <c r="O56" i="8" s="1"/>
  <c r="P56" i="8" s="1"/>
  <c r="G56" i="8"/>
  <c r="K56" i="8" s="1"/>
  <c r="F56" i="8"/>
  <c r="J56" i="8" s="1"/>
  <c r="D56" i="8"/>
  <c r="B56" i="8"/>
  <c r="E56" i="8" s="1"/>
  <c r="G55" i="8"/>
  <c r="K55" i="8" s="1"/>
  <c r="F55" i="8"/>
  <c r="J55" i="8" s="1"/>
  <c r="E55" i="8"/>
  <c r="D55" i="8"/>
  <c r="N55" i="8" s="1"/>
  <c r="O55" i="8" s="1"/>
  <c r="P55" i="8" s="1"/>
  <c r="Q55" i="8" s="1"/>
  <c r="R55" i="8" s="1"/>
  <c r="C55" i="8"/>
  <c r="V55" i="8" s="1"/>
  <c r="B55" i="8"/>
  <c r="H55" i="8" s="1"/>
  <c r="L55" i="8" s="1"/>
  <c r="J54" i="8"/>
  <c r="H54" i="8"/>
  <c r="L54" i="8" s="1"/>
  <c r="G54" i="8"/>
  <c r="K54" i="8" s="1"/>
  <c r="F54" i="8"/>
  <c r="E54" i="8"/>
  <c r="C54" i="8"/>
  <c r="V54" i="8" s="1"/>
  <c r="B54" i="8"/>
  <c r="D54" i="8" s="1"/>
  <c r="N54" i="8" s="1"/>
  <c r="O54" i="8" s="1"/>
  <c r="P54" i="8" s="1"/>
  <c r="Q54" i="8" s="1"/>
  <c r="R54" i="8" s="1"/>
  <c r="Q53" i="8"/>
  <c r="R53" i="8" s="1"/>
  <c r="N53" i="8"/>
  <c r="O53" i="8" s="1"/>
  <c r="P53" i="8" s="1"/>
  <c r="G53" i="8"/>
  <c r="K53" i="8" s="1"/>
  <c r="F53" i="8"/>
  <c r="J53" i="8" s="1"/>
  <c r="D53" i="8"/>
  <c r="B53" i="8"/>
  <c r="E53" i="8" s="1"/>
  <c r="G52" i="8"/>
  <c r="K52" i="8" s="1"/>
  <c r="F52" i="8"/>
  <c r="J52" i="8" s="1"/>
  <c r="E52" i="8"/>
  <c r="D52" i="8"/>
  <c r="N52" i="8" s="1"/>
  <c r="O52" i="8" s="1"/>
  <c r="P52" i="8" s="1"/>
  <c r="Q52" i="8" s="1"/>
  <c r="R52" i="8" s="1"/>
  <c r="C52" i="8"/>
  <c r="V52" i="8" s="1"/>
  <c r="B52" i="8"/>
  <c r="H52" i="8" s="1"/>
  <c r="L52" i="8" s="1"/>
  <c r="P51" i="8"/>
  <c r="Q51" i="8" s="1"/>
  <c r="R51" i="8" s="1"/>
  <c r="J51" i="8"/>
  <c r="H51" i="8"/>
  <c r="L51" i="8" s="1"/>
  <c r="G51" i="8"/>
  <c r="K51" i="8" s="1"/>
  <c r="F51" i="8"/>
  <c r="E51" i="8"/>
  <c r="C51" i="8"/>
  <c r="V51" i="8" s="1"/>
  <c r="B51" i="8"/>
  <c r="D51" i="8" s="1"/>
  <c r="N51" i="8" s="1"/>
  <c r="O51" i="8" s="1"/>
  <c r="P50" i="8"/>
  <c r="Q50" i="8" s="1"/>
  <c r="R50" i="8" s="1"/>
  <c r="O50" i="8"/>
  <c r="N50" i="8"/>
  <c r="J50" i="8"/>
  <c r="G50" i="8"/>
  <c r="K50" i="8" s="1"/>
  <c r="F50" i="8"/>
  <c r="D50" i="8"/>
  <c r="B50" i="8"/>
  <c r="E50" i="8" s="1"/>
  <c r="O49" i="8"/>
  <c r="P49" i="8" s="1"/>
  <c r="Q49" i="8" s="1"/>
  <c r="R49" i="8" s="1"/>
  <c r="G49" i="8"/>
  <c r="K49" i="8" s="1"/>
  <c r="F49" i="8"/>
  <c r="J49" i="8" s="1"/>
  <c r="E49" i="8"/>
  <c r="D49" i="8"/>
  <c r="N49" i="8" s="1"/>
  <c r="C49" i="8"/>
  <c r="V49" i="8" s="1"/>
  <c r="B49" i="8"/>
  <c r="H49" i="8" s="1"/>
  <c r="L49" i="8" s="1"/>
  <c r="P48" i="8"/>
  <c r="Q48" i="8" s="1"/>
  <c r="R48" i="8" s="1"/>
  <c r="J48" i="8"/>
  <c r="H48" i="8"/>
  <c r="L48" i="8" s="1"/>
  <c r="G48" i="8"/>
  <c r="K48" i="8" s="1"/>
  <c r="F48" i="8"/>
  <c r="E48" i="8"/>
  <c r="C48" i="8"/>
  <c r="V48" i="8" s="1"/>
  <c r="B48" i="8"/>
  <c r="D48" i="8" s="1"/>
  <c r="N48" i="8" s="1"/>
  <c r="O48" i="8" s="1"/>
  <c r="O47" i="8"/>
  <c r="P47" i="8" s="1"/>
  <c r="Q47" i="8" s="1"/>
  <c r="R47" i="8" s="1"/>
  <c r="N47" i="8"/>
  <c r="J47" i="8"/>
  <c r="G47" i="8"/>
  <c r="K47" i="8" s="1"/>
  <c r="F47" i="8"/>
  <c r="D47" i="8"/>
  <c r="B47" i="8"/>
  <c r="E47" i="8" s="1"/>
  <c r="V46" i="8"/>
  <c r="O46" i="8"/>
  <c r="P46" i="8" s="1"/>
  <c r="Q46" i="8" s="1"/>
  <c r="R46" i="8" s="1"/>
  <c r="G46" i="8"/>
  <c r="K46" i="8" s="1"/>
  <c r="F46" i="8"/>
  <c r="J46" i="8" s="1"/>
  <c r="E46" i="8"/>
  <c r="D46" i="8"/>
  <c r="N46" i="8" s="1"/>
  <c r="C46" i="8"/>
  <c r="B46" i="8"/>
  <c r="H46" i="8" s="1"/>
  <c r="L46" i="8" s="1"/>
  <c r="N45" i="8"/>
  <c r="O45" i="8" s="1"/>
  <c r="P45" i="8" s="1"/>
  <c r="Q45" i="8" s="1"/>
  <c r="R45" i="8" s="1"/>
  <c r="J45" i="8"/>
  <c r="H45" i="8"/>
  <c r="L45" i="8" s="1"/>
  <c r="G45" i="8"/>
  <c r="K45" i="8" s="1"/>
  <c r="F45" i="8"/>
  <c r="E45" i="8"/>
  <c r="C45" i="8"/>
  <c r="V45" i="8" s="1"/>
  <c r="B45" i="8"/>
  <c r="D45" i="8" s="1"/>
  <c r="K44" i="8"/>
  <c r="G44" i="8"/>
  <c r="F44" i="8"/>
  <c r="J44" i="8" s="1"/>
  <c r="D44" i="8"/>
  <c r="N44" i="8" s="1"/>
  <c r="O44" i="8" s="1"/>
  <c r="P44" i="8" s="1"/>
  <c r="Q44" i="8" s="1"/>
  <c r="R44" i="8" s="1"/>
  <c r="B44" i="8"/>
  <c r="E44" i="8" s="1"/>
  <c r="F43" i="8"/>
  <c r="J43" i="8" s="1"/>
  <c r="B43" i="8"/>
  <c r="H43" i="8" s="1"/>
  <c r="L43" i="8" s="1"/>
  <c r="V42" i="8"/>
  <c r="N42" i="8"/>
  <c r="O42" i="8" s="1"/>
  <c r="P42" i="8" s="1"/>
  <c r="Q42" i="8" s="1"/>
  <c r="R42" i="8" s="1"/>
  <c r="J42" i="8"/>
  <c r="H42" i="8"/>
  <c r="L42" i="8" s="1"/>
  <c r="G42" i="8"/>
  <c r="K42" i="8" s="1"/>
  <c r="F42" i="8"/>
  <c r="E42" i="8"/>
  <c r="C42" i="8"/>
  <c r="B42" i="8"/>
  <c r="D42" i="8" s="1"/>
  <c r="K41" i="8"/>
  <c r="G41" i="8"/>
  <c r="F41" i="8"/>
  <c r="J41" i="8" s="1"/>
  <c r="D41" i="8"/>
  <c r="N41" i="8" s="1"/>
  <c r="O41" i="8" s="1"/>
  <c r="P41" i="8" s="1"/>
  <c r="Q41" i="8" s="1"/>
  <c r="R41" i="8" s="1"/>
  <c r="B41" i="8"/>
  <c r="E41" i="8" s="1"/>
  <c r="L40" i="8"/>
  <c r="F40" i="8"/>
  <c r="J40" i="8" s="1"/>
  <c r="E40" i="8"/>
  <c r="B40" i="8"/>
  <c r="H40" i="8" s="1"/>
  <c r="P39" i="8"/>
  <c r="Q39" i="8" s="1"/>
  <c r="R39" i="8" s="1"/>
  <c r="N39" i="8"/>
  <c r="O39" i="8" s="1"/>
  <c r="H39" i="8"/>
  <c r="L39" i="8" s="1"/>
  <c r="G39" i="8"/>
  <c r="K39" i="8" s="1"/>
  <c r="F39" i="8"/>
  <c r="J39" i="8" s="1"/>
  <c r="E39" i="8"/>
  <c r="C39" i="8"/>
  <c r="V39" i="8" s="1"/>
  <c r="B39" i="8"/>
  <c r="D39" i="8" s="1"/>
  <c r="K38" i="8"/>
  <c r="G38" i="8"/>
  <c r="F38" i="8"/>
  <c r="J38" i="8" s="1"/>
  <c r="D38" i="8"/>
  <c r="N38" i="8" s="1"/>
  <c r="O38" i="8" s="1"/>
  <c r="P38" i="8" s="1"/>
  <c r="Q38" i="8" s="1"/>
  <c r="R38" i="8" s="1"/>
  <c r="B38" i="8"/>
  <c r="E38" i="8" s="1"/>
  <c r="B37" i="8"/>
  <c r="H37" i="8" s="1"/>
  <c r="L37" i="8" s="1"/>
  <c r="H36" i="8"/>
  <c r="L36" i="8" s="1"/>
  <c r="G36" i="8"/>
  <c r="K36" i="8" s="1"/>
  <c r="F36" i="8"/>
  <c r="J36" i="8" s="1"/>
  <c r="E36" i="8"/>
  <c r="C36" i="8"/>
  <c r="V36" i="8" s="1"/>
  <c r="B36" i="8"/>
  <c r="D36" i="8" s="1"/>
  <c r="N36" i="8" s="1"/>
  <c r="O36" i="8" s="1"/>
  <c r="P36" i="8" s="1"/>
  <c r="Q36" i="8" s="1"/>
  <c r="R36" i="8" s="1"/>
  <c r="N35" i="8"/>
  <c r="O35" i="8" s="1"/>
  <c r="P35" i="8" s="1"/>
  <c r="Q35" i="8" s="1"/>
  <c r="R35" i="8" s="1"/>
  <c r="K35" i="8"/>
  <c r="G35" i="8"/>
  <c r="F35" i="8"/>
  <c r="J35" i="8" s="1"/>
  <c r="D35" i="8"/>
  <c r="C35" i="8"/>
  <c r="V35" i="8" s="1"/>
  <c r="B35" i="8"/>
  <c r="G34" i="8"/>
  <c r="K34" i="8" s="1"/>
  <c r="E34" i="8"/>
  <c r="D34" i="8"/>
  <c r="N34" i="8" s="1"/>
  <c r="O34" i="8" s="1"/>
  <c r="P34" i="8" s="1"/>
  <c r="Q34" i="8" s="1"/>
  <c r="R34" i="8" s="1"/>
  <c r="B34" i="8"/>
  <c r="C34" i="8" s="1"/>
  <c r="V34" i="8" s="1"/>
  <c r="N33" i="8"/>
  <c r="O33" i="8" s="1"/>
  <c r="P33" i="8" s="1"/>
  <c r="Q33" i="8" s="1"/>
  <c r="R33" i="8" s="1"/>
  <c r="L33" i="8"/>
  <c r="J33" i="8"/>
  <c r="H33" i="8"/>
  <c r="G33" i="8"/>
  <c r="K33" i="8" s="1"/>
  <c r="F33" i="8"/>
  <c r="E33" i="8"/>
  <c r="D33" i="8"/>
  <c r="C33" i="8"/>
  <c r="V33" i="8" s="1"/>
  <c r="B33" i="8"/>
  <c r="D32" i="8"/>
  <c r="N32" i="8" s="1"/>
  <c r="O32" i="8" s="1"/>
  <c r="P32" i="8" s="1"/>
  <c r="Q32" i="8" s="1"/>
  <c r="R32" i="8" s="1"/>
  <c r="B32" i="8"/>
  <c r="O31" i="8"/>
  <c r="P31" i="8" s="1"/>
  <c r="Q31" i="8" s="1"/>
  <c r="R31" i="8" s="1"/>
  <c r="J31" i="8"/>
  <c r="H31" i="8"/>
  <c r="L31" i="8" s="1"/>
  <c r="G31" i="8"/>
  <c r="K31" i="8" s="1"/>
  <c r="F31" i="8"/>
  <c r="E31" i="8"/>
  <c r="D31" i="8"/>
  <c r="N31" i="8" s="1"/>
  <c r="B31" i="8"/>
  <c r="C31" i="8" s="1"/>
  <c r="V31" i="8" s="1"/>
  <c r="V30" i="8"/>
  <c r="N30" i="8"/>
  <c r="O30" i="8" s="1"/>
  <c r="P30" i="8" s="1"/>
  <c r="Q30" i="8" s="1"/>
  <c r="R30" i="8" s="1"/>
  <c r="H30" i="8"/>
  <c r="L30" i="8" s="1"/>
  <c r="G30" i="8"/>
  <c r="K30" i="8" s="1"/>
  <c r="F30" i="8"/>
  <c r="J30" i="8" s="1"/>
  <c r="E30" i="8"/>
  <c r="C30" i="8"/>
  <c r="B30" i="8"/>
  <c r="D30" i="8" s="1"/>
  <c r="B29" i="8"/>
  <c r="B28" i="8"/>
  <c r="H28" i="8" s="1"/>
  <c r="L28" i="8" s="1"/>
  <c r="V27" i="8"/>
  <c r="N27" i="8"/>
  <c r="O27" i="8" s="1"/>
  <c r="P27" i="8" s="1"/>
  <c r="Q27" i="8" s="1"/>
  <c r="R27" i="8" s="1"/>
  <c r="K27" i="8"/>
  <c r="H27" i="8"/>
  <c r="L27" i="8" s="1"/>
  <c r="G27" i="8"/>
  <c r="F27" i="8"/>
  <c r="J27" i="8" s="1"/>
  <c r="E27" i="8"/>
  <c r="C27" i="8"/>
  <c r="B27" i="8"/>
  <c r="D27" i="8" s="1"/>
  <c r="F26" i="8"/>
  <c r="J26" i="8" s="1"/>
  <c r="B26" i="8"/>
  <c r="O25" i="8"/>
  <c r="P25" i="8" s="1"/>
  <c r="Q25" i="8" s="1"/>
  <c r="R25" i="8" s="1"/>
  <c r="H25" i="8"/>
  <c r="L25" i="8" s="1"/>
  <c r="D25" i="8"/>
  <c r="N25" i="8" s="1"/>
  <c r="B25" i="8"/>
  <c r="G25" i="8" s="1"/>
  <c r="K25" i="8" s="1"/>
  <c r="V24" i="8"/>
  <c r="P24" i="8"/>
  <c r="Q24" i="8" s="1"/>
  <c r="R24" i="8" s="1"/>
  <c r="N24" i="8"/>
  <c r="O24" i="8" s="1"/>
  <c r="L24" i="8"/>
  <c r="J24" i="8"/>
  <c r="H24" i="8"/>
  <c r="G24" i="8"/>
  <c r="K24" i="8" s="1"/>
  <c r="F24" i="8"/>
  <c r="E24" i="8"/>
  <c r="D24" i="8"/>
  <c r="C24" i="8"/>
  <c r="B24" i="8"/>
  <c r="V23" i="8"/>
  <c r="K23" i="8"/>
  <c r="G23" i="8"/>
  <c r="F23" i="8"/>
  <c r="J23" i="8" s="1"/>
  <c r="D23" i="8"/>
  <c r="N23" i="8" s="1"/>
  <c r="O23" i="8" s="1"/>
  <c r="P23" i="8" s="1"/>
  <c r="Q23" i="8" s="1"/>
  <c r="R23" i="8" s="1"/>
  <c r="C23" i="8"/>
  <c r="B23" i="8"/>
  <c r="B22" i="8"/>
  <c r="H22" i="8" s="1"/>
  <c r="L22" i="8" s="1"/>
  <c r="G21" i="8"/>
  <c r="K21" i="8" s="1"/>
  <c r="E21" i="8"/>
  <c r="B21" i="8"/>
  <c r="H21" i="8" s="1"/>
  <c r="L21" i="8" s="1"/>
  <c r="V20" i="8"/>
  <c r="K20" i="8"/>
  <c r="G20" i="8"/>
  <c r="F20" i="8"/>
  <c r="J20" i="8" s="1"/>
  <c r="E20" i="8"/>
  <c r="D20" i="8"/>
  <c r="N20" i="8" s="1"/>
  <c r="O20" i="8" s="1"/>
  <c r="P20" i="8" s="1"/>
  <c r="Q20" i="8" s="1"/>
  <c r="R20" i="8" s="1"/>
  <c r="C20" i="8"/>
  <c r="B20" i="8"/>
  <c r="H20" i="8" s="1"/>
  <c r="L20" i="8" s="1"/>
  <c r="B19" i="8"/>
  <c r="H19" i="8" s="1"/>
  <c r="L19" i="8" s="1"/>
  <c r="G18" i="8"/>
  <c r="K18" i="8" s="1"/>
  <c r="E18" i="8"/>
  <c r="B18" i="8"/>
  <c r="H18" i="8" s="1"/>
  <c r="L18" i="8" s="1"/>
  <c r="V17" i="8"/>
  <c r="K17" i="8"/>
  <c r="G17" i="8"/>
  <c r="F17" i="8"/>
  <c r="J17" i="8" s="1"/>
  <c r="E17" i="8"/>
  <c r="D17" i="8"/>
  <c r="N17" i="8" s="1"/>
  <c r="O17" i="8" s="1"/>
  <c r="P17" i="8" s="1"/>
  <c r="Q17" i="8" s="1"/>
  <c r="R17" i="8" s="1"/>
  <c r="C17" i="8"/>
  <c r="B17" i="8"/>
  <c r="H17" i="8" s="1"/>
  <c r="L17" i="8" s="1"/>
  <c r="B16" i="8"/>
  <c r="H16" i="8" s="1"/>
  <c r="L16" i="8" s="1"/>
  <c r="G15" i="8"/>
  <c r="K15" i="8" s="1"/>
  <c r="E15" i="8"/>
  <c r="B15" i="8"/>
  <c r="H15" i="8" s="1"/>
  <c r="L15" i="8" s="1"/>
  <c r="V14" i="8"/>
  <c r="K14" i="8"/>
  <c r="G14" i="8"/>
  <c r="F14" i="8"/>
  <c r="J14" i="8" s="1"/>
  <c r="E14" i="8"/>
  <c r="D14" i="8"/>
  <c r="N14" i="8" s="1"/>
  <c r="O14" i="8" s="1"/>
  <c r="P14" i="8" s="1"/>
  <c r="Q14" i="8" s="1"/>
  <c r="R14" i="8" s="1"/>
  <c r="C14" i="8"/>
  <c r="B14" i="8"/>
  <c r="H14" i="8" s="1"/>
  <c r="L14" i="8" s="1"/>
  <c r="B13" i="8"/>
  <c r="H13" i="8" s="1"/>
  <c r="L13" i="8" s="1"/>
  <c r="G12" i="8"/>
  <c r="K12" i="8" s="1"/>
  <c r="E12" i="8"/>
  <c r="B12" i="8"/>
  <c r="H12" i="8" s="1"/>
  <c r="L12" i="8" s="1"/>
  <c r="V11" i="8"/>
  <c r="K11" i="8"/>
  <c r="G11" i="8"/>
  <c r="F11" i="8"/>
  <c r="J11" i="8" s="1"/>
  <c r="E11" i="8"/>
  <c r="D11" i="8"/>
  <c r="N11" i="8" s="1"/>
  <c r="O11" i="8" s="1"/>
  <c r="P11" i="8" s="1"/>
  <c r="Q11" i="8" s="1"/>
  <c r="R11" i="8" s="1"/>
  <c r="C11" i="8"/>
  <c r="B11" i="8"/>
  <c r="H11" i="8" s="1"/>
  <c r="L11" i="8" s="1"/>
  <c r="B10" i="8"/>
  <c r="H10" i="8" s="1"/>
  <c r="L10" i="8" s="1"/>
  <c r="G9" i="8"/>
  <c r="K9" i="8" s="1"/>
  <c r="E9" i="8"/>
  <c r="B9" i="8"/>
  <c r="H9" i="8" s="1"/>
  <c r="L9" i="8" s="1"/>
  <c r="V8" i="8"/>
  <c r="K8" i="8"/>
  <c r="G8" i="8"/>
  <c r="F8" i="8"/>
  <c r="J8" i="8" s="1"/>
  <c r="E8" i="8"/>
  <c r="D8" i="8"/>
  <c r="N8" i="8" s="1"/>
  <c r="O8" i="8" s="1"/>
  <c r="P8" i="8" s="1"/>
  <c r="Q8" i="8" s="1"/>
  <c r="R8" i="8" s="1"/>
  <c r="C8" i="8"/>
  <c r="B8" i="8"/>
  <c r="H8" i="8" s="1"/>
  <c r="L8" i="8" s="1"/>
  <c r="B7" i="8"/>
  <c r="H7" i="8" s="1"/>
  <c r="L7" i="8" s="1"/>
  <c r="G6" i="8"/>
  <c r="K6" i="8" s="1"/>
  <c r="E6" i="8"/>
  <c r="B6" i="8"/>
  <c r="H6" i="8" s="1"/>
  <c r="L6" i="8" s="1"/>
  <c r="V5" i="8"/>
  <c r="K5" i="8"/>
  <c r="G5" i="8"/>
  <c r="F5" i="8"/>
  <c r="J5" i="8" s="1"/>
  <c r="E5" i="8"/>
  <c r="D5" i="8"/>
  <c r="N5" i="8" s="1"/>
  <c r="O5" i="8" s="1"/>
  <c r="P5" i="8" s="1"/>
  <c r="Q5" i="8" s="1"/>
  <c r="R5" i="8" s="1"/>
  <c r="C5" i="8"/>
  <c r="B5" i="8"/>
  <c r="H5" i="8" s="1"/>
  <c r="L5" i="8" s="1"/>
  <c r="B4" i="8"/>
  <c r="H4" i="8" s="1"/>
  <c r="L4" i="8" s="1"/>
  <c r="G3" i="8"/>
  <c r="K3" i="8" s="1"/>
  <c r="E3" i="8"/>
  <c r="B3" i="8"/>
  <c r="H3" i="8" s="1"/>
  <c r="L3" i="8" s="1"/>
  <c r="V2" i="8"/>
  <c r="K2" i="8"/>
  <c r="G2" i="8"/>
  <c r="F2" i="8"/>
  <c r="J2" i="8" s="1"/>
  <c r="E2" i="8"/>
  <c r="D2" i="8"/>
  <c r="N2" i="8" s="1"/>
  <c r="O2" i="8" s="1"/>
  <c r="P2" i="8" s="1"/>
  <c r="Q2" i="8" s="1"/>
  <c r="R2" i="8" s="1"/>
  <c r="C2" i="8"/>
  <c r="B2" i="8"/>
  <c r="H2" i="8" s="1"/>
  <c r="L2" i="8" s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H240" i="6" s="1"/>
  <c r="I240" i="6" s="1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H201" i="6" s="1"/>
  <c r="I201" i="6" s="1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B258" i="6"/>
  <c r="C258" i="6" s="1"/>
  <c r="D258" i="6" s="1"/>
  <c r="B257" i="6"/>
  <c r="C257" i="6" s="1"/>
  <c r="D257" i="6" s="1"/>
  <c r="B256" i="6"/>
  <c r="E256" i="6" s="1"/>
  <c r="B255" i="6"/>
  <c r="C255" i="6" s="1"/>
  <c r="D255" i="6" s="1"/>
  <c r="B254" i="6"/>
  <c r="C254" i="6" s="1"/>
  <c r="D254" i="6" s="1"/>
  <c r="B253" i="6"/>
  <c r="C253" i="6" s="1"/>
  <c r="D253" i="6" s="1"/>
  <c r="B252" i="6"/>
  <c r="C252" i="6" s="1"/>
  <c r="D252" i="6" s="1"/>
  <c r="B251" i="6"/>
  <c r="E251" i="6" s="1"/>
  <c r="B250" i="6"/>
  <c r="C250" i="6" s="1"/>
  <c r="D250" i="6" s="1"/>
  <c r="B249" i="6"/>
  <c r="C249" i="6" s="1"/>
  <c r="D249" i="6" s="1"/>
  <c r="B248" i="6"/>
  <c r="C248" i="6" s="1"/>
  <c r="D248" i="6" s="1"/>
  <c r="B247" i="6"/>
  <c r="C247" i="6" s="1"/>
  <c r="D247" i="6" s="1"/>
  <c r="B246" i="6"/>
  <c r="C246" i="6" s="1"/>
  <c r="D246" i="6" s="1"/>
  <c r="B245" i="6"/>
  <c r="C245" i="6" s="1"/>
  <c r="D245" i="6" s="1"/>
  <c r="B244" i="6"/>
  <c r="C244" i="6" s="1"/>
  <c r="D244" i="6" s="1"/>
  <c r="B243" i="6"/>
  <c r="C243" i="6" s="1"/>
  <c r="D243" i="6" s="1"/>
  <c r="B242" i="6"/>
  <c r="E242" i="6" s="1"/>
  <c r="B241" i="6"/>
  <c r="C241" i="6" s="1"/>
  <c r="D241" i="6" s="1"/>
  <c r="B240" i="6"/>
  <c r="C240" i="6" s="1"/>
  <c r="D240" i="6" s="1"/>
  <c r="B239" i="6"/>
  <c r="C239" i="6" s="1"/>
  <c r="D239" i="6" s="1"/>
  <c r="B238" i="6"/>
  <c r="E238" i="6" s="1"/>
  <c r="B237" i="6"/>
  <c r="C237" i="6" s="1"/>
  <c r="D237" i="6" s="1"/>
  <c r="B236" i="6"/>
  <c r="E236" i="6" s="1"/>
  <c r="B235" i="6"/>
  <c r="C235" i="6" s="1"/>
  <c r="D235" i="6" s="1"/>
  <c r="B234" i="6"/>
  <c r="C234" i="6" s="1"/>
  <c r="D234" i="6" s="1"/>
  <c r="B233" i="6"/>
  <c r="E233" i="6" s="1"/>
  <c r="B232" i="6"/>
  <c r="C232" i="6" s="1"/>
  <c r="D232" i="6" s="1"/>
  <c r="B231" i="6"/>
  <c r="E231" i="6" s="1"/>
  <c r="B230" i="6"/>
  <c r="C230" i="6" s="1"/>
  <c r="D230" i="6" s="1"/>
  <c r="B229" i="6"/>
  <c r="C229" i="6" s="1"/>
  <c r="D229" i="6" s="1"/>
  <c r="B228" i="6"/>
  <c r="C228" i="6" s="1"/>
  <c r="D228" i="6" s="1"/>
  <c r="B227" i="6"/>
  <c r="E227" i="6" s="1"/>
  <c r="B226" i="6"/>
  <c r="C226" i="6" s="1"/>
  <c r="D226" i="6" s="1"/>
  <c r="B225" i="6"/>
  <c r="C225" i="6" s="1"/>
  <c r="D225" i="6" s="1"/>
  <c r="B224" i="6"/>
  <c r="E224" i="6" s="1"/>
  <c r="B223" i="6"/>
  <c r="E223" i="6" s="1"/>
  <c r="B222" i="6"/>
  <c r="C222" i="6" s="1"/>
  <c r="D222" i="6" s="1"/>
  <c r="B221" i="6"/>
  <c r="C221" i="6" s="1"/>
  <c r="D221" i="6" s="1"/>
  <c r="B220" i="6"/>
  <c r="C220" i="6" s="1"/>
  <c r="D220" i="6" s="1"/>
  <c r="B219" i="6"/>
  <c r="C219" i="6" s="1"/>
  <c r="D219" i="6" s="1"/>
  <c r="B218" i="6"/>
  <c r="E218" i="6" s="1"/>
  <c r="B217" i="6"/>
  <c r="C217" i="6" s="1"/>
  <c r="D217" i="6" s="1"/>
  <c r="B216" i="6"/>
  <c r="C216" i="6" s="1"/>
  <c r="D216" i="6" s="1"/>
  <c r="B215" i="6"/>
  <c r="C215" i="6" s="1"/>
  <c r="D215" i="6" s="1"/>
  <c r="B214" i="6"/>
  <c r="E214" i="6" s="1"/>
  <c r="B213" i="6"/>
  <c r="C213" i="6" s="1"/>
  <c r="D213" i="6" s="1"/>
  <c r="B212" i="6"/>
  <c r="E212" i="6" s="1"/>
  <c r="B211" i="6"/>
  <c r="C211" i="6" s="1"/>
  <c r="D211" i="6" s="1"/>
  <c r="B210" i="6"/>
  <c r="C210" i="6" s="1"/>
  <c r="D210" i="6" s="1"/>
  <c r="B209" i="6"/>
  <c r="C209" i="6" s="1"/>
  <c r="D209" i="6" s="1"/>
  <c r="B208" i="6"/>
  <c r="C208" i="6" s="1"/>
  <c r="D208" i="6" s="1"/>
  <c r="B207" i="6"/>
  <c r="C207" i="6" s="1"/>
  <c r="D207" i="6" s="1"/>
  <c r="B206" i="6"/>
  <c r="C206" i="6" s="1"/>
  <c r="D206" i="6" s="1"/>
  <c r="B205" i="6"/>
  <c r="C205" i="6" s="1"/>
  <c r="D205" i="6" s="1"/>
  <c r="B204" i="6"/>
  <c r="C204" i="6" s="1"/>
  <c r="D204" i="6" s="1"/>
  <c r="B203" i="6"/>
  <c r="C203" i="6" s="1"/>
  <c r="D203" i="6" s="1"/>
  <c r="B202" i="6"/>
  <c r="C202" i="6" s="1"/>
  <c r="D202" i="6" s="1"/>
  <c r="B201" i="6"/>
  <c r="C201" i="6" s="1"/>
  <c r="D201" i="6" s="1"/>
  <c r="B200" i="6"/>
  <c r="E200" i="6" s="1"/>
  <c r="B199" i="6"/>
  <c r="E199" i="6" s="1"/>
  <c r="B198" i="6"/>
  <c r="C198" i="6" s="1"/>
  <c r="D198" i="6" s="1"/>
  <c r="B197" i="6"/>
  <c r="C197" i="6" s="1"/>
  <c r="D197" i="6" s="1"/>
  <c r="B196" i="6"/>
  <c r="C196" i="6" s="1"/>
  <c r="D196" i="6" s="1"/>
  <c r="B195" i="6"/>
  <c r="C195" i="6" s="1"/>
  <c r="D195" i="6" s="1"/>
  <c r="B194" i="6"/>
  <c r="E194" i="6" s="1"/>
  <c r="B193" i="6"/>
  <c r="C193" i="6" s="1"/>
  <c r="D193" i="6" s="1"/>
  <c r="B192" i="6"/>
  <c r="C192" i="6" s="1"/>
  <c r="D192" i="6" s="1"/>
  <c r="B191" i="6"/>
  <c r="E191" i="6" s="1"/>
  <c r="B190" i="6"/>
  <c r="E190" i="6" s="1"/>
  <c r="B189" i="6"/>
  <c r="C189" i="6" s="1"/>
  <c r="D189" i="6" s="1"/>
  <c r="B188" i="6"/>
  <c r="E188" i="6" s="1"/>
  <c r="B187" i="6"/>
  <c r="C187" i="6" s="1"/>
  <c r="D187" i="6" s="1"/>
  <c r="B186" i="6"/>
  <c r="C186" i="6" s="1"/>
  <c r="D186" i="6" s="1"/>
  <c r="B185" i="6"/>
  <c r="C185" i="6" s="1"/>
  <c r="D185" i="6" s="1"/>
  <c r="B184" i="6"/>
  <c r="C184" i="6" s="1"/>
  <c r="D184" i="6" s="1"/>
  <c r="B183" i="6"/>
  <c r="C183" i="6" s="1"/>
  <c r="D183" i="6" s="1"/>
  <c r="B182" i="6"/>
  <c r="C182" i="6" s="1"/>
  <c r="D182" i="6" s="1"/>
  <c r="B181" i="6"/>
  <c r="C181" i="6" s="1"/>
  <c r="D181" i="6" s="1"/>
  <c r="B180" i="6"/>
  <c r="C180" i="6" s="1"/>
  <c r="D180" i="6" s="1"/>
  <c r="B179" i="6"/>
  <c r="C179" i="6" s="1"/>
  <c r="D179" i="6" s="1"/>
  <c r="B178" i="6"/>
  <c r="C178" i="6" s="1"/>
  <c r="D178" i="6" s="1"/>
  <c r="B177" i="6"/>
  <c r="C177" i="6" s="1"/>
  <c r="D177" i="6" s="1"/>
  <c r="B176" i="6"/>
  <c r="E176" i="6" s="1"/>
  <c r="B175" i="6"/>
  <c r="E175" i="6" s="1"/>
  <c r="B174" i="6"/>
  <c r="C174" i="6" s="1"/>
  <c r="D174" i="6" s="1"/>
  <c r="B173" i="6"/>
  <c r="E173" i="6" s="1"/>
  <c r="B172" i="6"/>
  <c r="C172" i="6" s="1"/>
  <c r="D172" i="6" s="1"/>
  <c r="B171" i="6"/>
  <c r="C171" i="6" s="1"/>
  <c r="D171" i="6" s="1"/>
  <c r="B170" i="6"/>
  <c r="E170" i="6" s="1"/>
  <c r="B169" i="6"/>
  <c r="C169" i="6" s="1"/>
  <c r="D169" i="6" s="1"/>
  <c r="B168" i="6"/>
  <c r="C168" i="6" s="1"/>
  <c r="D168" i="6" s="1"/>
  <c r="B167" i="6"/>
  <c r="C167" i="6" s="1"/>
  <c r="D167" i="6" s="1"/>
  <c r="B166" i="6"/>
  <c r="E166" i="6" s="1"/>
  <c r="B165" i="6"/>
  <c r="C165" i="6" s="1"/>
  <c r="D165" i="6" s="1"/>
  <c r="B164" i="6"/>
  <c r="E164" i="6" s="1"/>
  <c r="B163" i="6"/>
  <c r="C163" i="6" s="1"/>
  <c r="D163" i="6" s="1"/>
  <c r="B162" i="6"/>
  <c r="C162" i="6" s="1"/>
  <c r="D162" i="6" s="1"/>
  <c r="B161" i="6"/>
  <c r="C161" i="6" s="1"/>
  <c r="D161" i="6" s="1"/>
  <c r="B160" i="6"/>
  <c r="C160" i="6" s="1"/>
  <c r="D160" i="6" s="1"/>
  <c r="B159" i="6"/>
  <c r="C159" i="6" s="1"/>
  <c r="D159" i="6" s="1"/>
  <c r="B158" i="6"/>
  <c r="C158" i="6" s="1"/>
  <c r="D158" i="6" s="1"/>
  <c r="B157" i="6"/>
  <c r="C157" i="6" s="1"/>
  <c r="D157" i="6" s="1"/>
  <c r="B156" i="6"/>
  <c r="C156" i="6" s="1"/>
  <c r="D156" i="6" s="1"/>
  <c r="B155" i="6"/>
  <c r="C155" i="6" s="1"/>
  <c r="D155" i="6" s="1"/>
  <c r="B154" i="6"/>
  <c r="C154" i="6" s="1"/>
  <c r="D154" i="6" s="1"/>
  <c r="B153" i="6"/>
  <c r="C153" i="6" s="1"/>
  <c r="D153" i="6" s="1"/>
  <c r="B152" i="6"/>
  <c r="E152" i="6" s="1"/>
  <c r="B151" i="6"/>
  <c r="E151" i="6" s="1"/>
  <c r="B150" i="6"/>
  <c r="C150" i="6" s="1"/>
  <c r="D150" i="6" s="1"/>
  <c r="B149" i="6"/>
  <c r="C149" i="6" s="1"/>
  <c r="D149" i="6" s="1"/>
  <c r="B148" i="6"/>
  <c r="C148" i="6" s="1"/>
  <c r="D148" i="6" s="1"/>
  <c r="B147" i="6"/>
  <c r="E147" i="6" s="1"/>
  <c r="B146" i="6"/>
  <c r="E146" i="6" s="1"/>
  <c r="B145" i="6"/>
  <c r="C145" i="6" s="1"/>
  <c r="D145" i="6" s="1"/>
  <c r="B144" i="6"/>
  <c r="C144" i="6" s="1"/>
  <c r="D144" i="6" s="1"/>
  <c r="B143" i="6"/>
  <c r="C143" i="6" s="1"/>
  <c r="D143" i="6" s="1"/>
  <c r="B142" i="6"/>
  <c r="E142" i="6" s="1"/>
  <c r="B141" i="6"/>
  <c r="C141" i="6" s="1"/>
  <c r="D141" i="6" s="1"/>
  <c r="B140" i="6"/>
  <c r="E140" i="6" s="1"/>
  <c r="B139" i="6"/>
  <c r="C139" i="6" s="1"/>
  <c r="D139" i="6" s="1"/>
  <c r="B138" i="6"/>
  <c r="C138" i="6" s="1"/>
  <c r="D138" i="6" s="1"/>
  <c r="B137" i="6"/>
  <c r="C137" i="6" s="1"/>
  <c r="D137" i="6" s="1"/>
  <c r="B136" i="6"/>
  <c r="C136" i="6" s="1"/>
  <c r="D136" i="6" s="1"/>
  <c r="B135" i="6"/>
  <c r="C135" i="6" s="1"/>
  <c r="D135" i="6" s="1"/>
  <c r="B134" i="6"/>
  <c r="C134" i="6" s="1"/>
  <c r="D134" i="6" s="1"/>
  <c r="B133" i="6"/>
  <c r="C133" i="6" s="1"/>
  <c r="D133" i="6" s="1"/>
  <c r="B132" i="6"/>
  <c r="C132" i="6" s="1"/>
  <c r="D132" i="6" s="1"/>
  <c r="B131" i="6"/>
  <c r="C131" i="6" s="1"/>
  <c r="D131" i="6" s="1"/>
  <c r="B130" i="6"/>
  <c r="C130" i="6" s="1"/>
  <c r="D130" i="6" s="1"/>
  <c r="B129" i="6"/>
  <c r="C129" i="6" s="1"/>
  <c r="D129" i="6" s="1"/>
  <c r="B128" i="6"/>
  <c r="E128" i="6" s="1"/>
  <c r="B127" i="6"/>
  <c r="E127" i="6" s="1"/>
  <c r="B126" i="6"/>
  <c r="C126" i="6" s="1"/>
  <c r="D126" i="6" s="1"/>
  <c r="B125" i="6"/>
  <c r="C125" i="6" s="1"/>
  <c r="D125" i="6" s="1"/>
  <c r="B124" i="6"/>
  <c r="E124" i="6" s="1"/>
  <c r="B123" i="6"/>
  <c r="C123" i="6" s="1"/>
  <c r="D123" i="6" s="1"/>
  <c r="B122" i="6"/>
  <c r="E122" i="6" s="1"/>
  <c r="B121" i="6"/>
  <c r="C121" i="6" s="1"/>
  <c r="D121" i="6" s="1"/>
  <c r="B120" i="6"/>
  <c r="C120" i="6" s="1"/>
  <c r="D120" i="6" s="1"/>
  <c r="B119" i="6"/>
  <c r="C119" i="6" s="1"/>
  <c r="D119" i="6" s="1"/>
  <c r="B118" i="6"/>
  <c r="E118" i="6" s="1"/>
  <c r="B117" i="6"/>
  <c r="C117" i="6" s="1"/>
  <c r="D117" i="6" s="1"/>
  <c r="B116" i="6"/>
  <c r="E116" i="6" s="1"/>
  <c r="B115" i="6"/>
  <c r="C115" i="6" s="1"/>
  <c r="D115" i="6" s="1"/>
  <c r="B114" i="6"/>
  <c r="C114" i="6" s="1"/>
  <c r="D114" i="6" s="1"/>
  <c r="B113" i="6"/>
  <c r="C113" i="6" s="1"/>
  <c r="D113" i="6" s="1"/>
  <c r="B112" i="6"/>
  <c r="C112" i="6" s="1"/>
  <c r="D112" i="6" s="1"/>
  <c r="B111" i="6"/>
  <c r="E111" i="6" s="1"/>
  <c r="B110" i="6"/>
  <c r="E110" i="6" s="1"/>
  <c r="B109" i="6"/>
  <c r="C109" i="6" s="1"/>
  <c r="D109" i="6" s="1"/>
  <c r="B108" i="6"/>
  <c r="C108" i="6" s="1"/>
  <c r="D108" i="6" s="1"/>
  <c r="B107" i="6"/>
  <c r="C107" i="6" s="1"/>
  <c r="D107" i="6" s="1"/>
  <c r="B106" i="6"/>
  <c r="C106" i="6" s="1"/>
  <c r="D106" i="6" s="1"/>
  <c r="B105" i="6"/>
  <c r="C105" i="6" s="1"/>
  <c r="D105" i="6" s="1"/>
  <c r="B104" i="6"/>
  <c r="E104" i="6" s="1"/>
  <c r="B103" i="6"/>
  <c r="E103" i="6" s="1"/>
  <c r="B102" i="6"/>
  <c r="C102" i="6" s="1"/>
  <c r="D102" i="6" s="1"/>
  <c r="B101" i="6"/>
  <c r="C101" i="6" s="1"/>
  <c r="D101" i="6" s="1"/>
  <c r="B100" i="6"/>
  <c r="E100" i="6" s="1"/>
  <c r="B99" i="6"/>
  <c r="E99" i="6" s="1"/>
  <c r="B98" i="6"/>
  <c r="E98" i="6" s="1"/>
  <c r="B97" i="6"/>
  <c r="C97" i="6" s="1"/>
  <c r="D97" i="6" s="1"/>
  <c r="B96" i="6"/>
  <c r="C96" i="6" s="1"/>
  <c r="D96" i="6" s="1"/>
  <c r="B95" i="6"/>
  <c r="C95" i="6" s="1"/>
  <c r="D95" i="6" s="1"/>
  <c r="B94" i="6"/>
  <c r="E94" i="6" s="1"/>
  <c r="B93" i="6"/>
  <c r="E93" i="6" s="1"/>
  <c r="B92" i="6"/>
  <c r="E92" i="6" s="1"/>
  <c r="B91" i="6"/>
  <c r="C91" i="6" s="1"/>
  <c r="D91" i="6" s="1"/>
  <c r="B90" i="6"/>
  <c r="C90" i="6" s="1"/>
  <c r="D90" i="6" s="1"/>
  <c r="B89" i="6"/>
  <c r="C89" i="6" s="1"/>
  <c r="D89" i="6" s="1"/>
  <c r="B88" i="6"/>
  <c r="C88" i="6" s="1"/>
  <c r="D88" i="6" s="1"/>
  <c r="B87" i="6"/>
  <c r="C87" i="6" s="1"/>
  <c r="D87" i="6" s="1"/>
  <c r="B86" i="6"/>
  <c r="C86" i="6" s="1"/>
  <c r="D86" i="6" s="1"/>
  <c r="B85" i="6"/>
  <c r="C85" i="6" s="1"/>
  <c r="D85" i="6" s="1"/>
  <c r="B84" i="6"/>
  <c r="C84" i="6" s="1"/>
  <c r="D84" i="6" s="1"/>
  <c r="B83" i="6"/>
  <c r="E83" i="6" s="1"/>
  <c r="B82" i="6"/>
  <c r="C82" i="6" s="1"/>
  <c r="D82" i="6" s="1"/>
  <c r="B81" i="6"/>
  <c r="C81" i="6" s="1"/>
  <c r="D81" i="6" s="1"/>
  <c r="B80" i="6"/>
  <c r="E80" i="6" s="1"/>
  <c r="B79" i="6"/>
  <c r="E79" i="6" s="1"/>
  <c r="B78" i="6"/>
  <c r="C78" i="6" s="1"/>
  <c r="D78" i="6" s="1"/>
  <c r="B77" i="6"/>
  <c r="C77" i="6" s="1"/>
  <c r="D77" i="6" s="1"/>
  <c r="B76" i="6"/>
  <c r="C76" i="6" s="1"/>
  <c r="D76" i="6" s="1"/>
  <c r="B75" i="6"/>
  <c r="C75" i="6" s="1"/>
  <c r="D75" i="6" s="1"/>
  <c r="B74" i="6"/>
  <c r="E74" i="6" s="1"/>
  <c r="B73" i="6"/>
  <c r="C73" i="6" s="1"/>
  <c r="D73" i="6" s="1"/>
  <c r="B72" i="6"/>
  <c r="C72" i="6" s="1"/>
  <c r="D72" i="6" s="1"/>
  <c r="B71" i="6"/>
  <c r="C71" i="6" s="1"/>
  <c r="D71" i="6" s="1"/>
  <c r="B70" i="6"/>
  <c r="E70" i="6" s="1"/>
  <c r="B69" i="6"/>
  <c r="C69" i="6" s="1"/>
  <c r="D69" i="6" s="1"/>
  <c r="B68" i="6"/>
  <c r="E68" i="6" s="1"/>
  <c r="B67" i="6"/>
  <c r="C67" i="6" s="1"/>
  <c r="D67" i="6" s="1"/>
  <c r="B66" i="6"/>
  <c r="C66" i="6" s="1"/>
  <c r="D66" i="6" s="1"/>
  <c r="B65" i="6"/>
  <c r="C65" i="6" s="1"/>
  <c r="D65" i="6" s="1"/>
  <c r="B64" i="6"/>
  <c r="C64" i="6" s="1"/>
  <c r="D64" i="6" s="1"/>
  <c r="B63" i="6"/>
  <c r="C63" i="6" s="1"/>
  <c r="D63" i="6" s="1"/>
  <c r="B62" i="6"/>
  <c r="C62" i="6" s="1"/>
  <c r="D62" i="6" s="1"/>
  <c r="B61" i="6"/>
  <c r="C61" i="6" s="1"/>
  <c r="D61" i="6" s="1"/>
  <c r="B60" i="6"/>
  <c r="C60" i="6" s="1"/>
  <c r="D60" i="6" s="1"/>
  <c r="B59" i="6"/>
  <c r="C59" i="6" s="1"/>
  <c r="D59" i="6" s="1"/>
  <c r="B58" i="6"/>
  <c r="C58" i="6" s="1"/>
  <c r="D58" i="6" s="1"/>
  <c r="B57" i="6"/>
  <c r="C57" i="6" s="1"/>
  <c r="D57" i="6" s="1"/>
  <c r="B56" i="6"/>
  <c r="E56" i="6" s="1"/>
  <c r="B55" i="6"/>
  <c r="E55" i="6" s="1"/>
  <c r="B54" i="6"/>
  <c r="C54" i="6" s="1"/>
  <c r="D54" i="6" s="1"/>
  <c r="B53" i="6"/>
  <c r="C53" i="6" s="1"/>
  <c r="D53" i="6" s="1"/>
  <c r="B52" i="6"/>
  <c r="E52" i="6" s="1"/>
  <c r="B51" i="6"/>
  <c r="C51" i="6" s="1"/>
  <c r="D51" i="6" s="1"/>
  <c r="B50" i="6"/>
  <c r="E50" i="6" s="1"/>
  <c r="B49" i="6"/>
  <c r="C49" i="6" s="1"/>
  <c r="D49" i="6" s="1"/>
  <c r="B48" i="6"/>
  <c r="C48" i="6" s="1"/>
  <c r="D48" i="6" s="1"/>
  <c r="B47" i="6"/>
  <c r="E47" i="6" s="1"/>
  <c r="B46" i="6"/>
  <c r="E46" i="6" s="1"/>
  <c r="B45" i="6"/>
  <c r="C45" i="6" s="1"/>
  <c r="D45" i="6" s="1"/>
  <c r="B44" i="6"/>
  <c r="E44" i="6" s="1"/>
  <c r="B43" i="6"/>
  <c r="C43" i="6" s="1"/>
  <c r="D43" i="6" s="1"/>
  <c r="B42" i="6"/>
  <c r="C42" i="6" s="1"/>
  <c r="D42" i="6" s="1"/>
  <c r="B41" i="6"/>
  <c r="C41" i="6" s="1"/>
  <c r="D41" i="6" s="1"/>
  <c r="B40" i="6"/>
  <c r="C40" i="6" s="1"/>
  <c r="D40" i="6" s="1"/>
  <c r="B39" i="6"/>
  <c r="C39" i="6" s="1"/>
  <c r="D39" i="6" s="1"/>
  <c r="B38" i="6"/>
  <c r="C38" i="6" s="1"/>
  <c r="D38" i="6" s="1"/>
  <c r="B37" i="6"/>
  <c r="C37" i="6" s="1"/>
  <c r="D37" i="6" s="1"/>
  <c r="B36" i="6"/>
  <c r="C36" i="6" s="1"/>
  <c r="D36" i="6" s="1"/>
  <c r="B35" i="6"/>
  <c r="C35" i="6" s="1"/>
  <c r="D35" i="6" s="1"/>
  <c r="B34" i="6"/>
  <c r="C34" i="6" s="1"/>
  <c r="D34" i="6" s="1"/>
  <c r="B33" i="6"/>
  <c r="C33" i="6" s="1"/>
  <c r="D33" i="6" s="1"/>
  <c r="B32" i="6"/>
  <c r="E32" i="6" s="1"/>
  <c r="B31" i="6"/>
  <c r="E31" i="6" s="1"/>
  <c r="B30" i="6"/>
  <c r="C30" i="6" s="1"/>
  <c r="D30" i="6" s="1"/>
  <c r="B29" i="6"/>
  <c r="E29" i="6" s="1"/>
  <c r="B28" i="6"/>
  <c r="C28" i="6" s="1"/>
  <c r="D28" i="6" s="1"/>
  <c r="B27" i="6"/>
  <c r="C27" i="6" s="1"/>
  <c r="D27" i="6" s="1"/>
  <c r="B26" i="6"/>
  <c r="E26" i="6" s="1"/>
  <c r="B25" i="6"/>
  <c r="C25" i="6" s="1"/>
  <c r="D25" i="6" s="1"/>
  <c r="B24" i="6"/>
  <c r="C24" i="6" s="1"/>
  <c r="D24" i="6" s="1"/>
  <c r="B23" i="6"/>
  <c r="C23" i="6" s="1"/>
  <c r="D23" i="6" s="1"/>
  <c r="B22" i="6"/>
  <c r="E22" i="6" s="1"/>
  <c r="B21" i="6"/>
  <c r="C21" i="6" s="1"/>
  <c r="D21" i="6" s="1"/>
  <c r="B20" i="6"/>
  <c r="E20" i="6" s="1"/>
  <c r="B19" i="6"/>
  <c r="C19" i="6" s="1"/>
  <c r="D19" i="6" s="1"/>
  <c r="B18" i="6"/>
  <c r="C18" i="6" s="1"/>
  <c r="D18" i="6" s="1"/>
  <c r="B17" i="6"/>
  <c r="C17" i="6" s="1"/>
  <c r="D17" i="6" s="1"/>
  <c r="B16" i="6"/>
  <c r="E16" i="6" s="1"/>
  <c r="B15" i="6"/>
  <c r="E15" i="6" s="1"/>
  <c r="B14" i="6"/>
  <c r="C14" i="6" s="1"/>
  <c r="D14" i="6" s="1"/>
  <c r="B13" i="6"/>
  <c r="C13" i="6" s="1"/>
  <c r="D13" i="6" s="1"/>
  <c r="B12" i="6"/>
  <c r="C12" i="6" s="1"/>
  <c r="D12" i="6" s="1"/>
  <c r="B11" i="6"/>
  <c r="C11" i="6" s="1"/>
  <c r="D11" i="6" s="1"/>
  <c r="B10" i="6"/>
  <c r="C10" i="6" s="1"/>
  <c r="D10" i="6" s="1"/>
  <c r="B9" i="6"/>
  <c r="C9" i="6" s="1"/>
  <c r="D9" i="6" s="1"/>
  <c r="B8" i="6"/>
  <c r="C8" i="6" s="1"/>
  <c r="D8" i="6" s="1"/>
  <c r="B7" i="6"/>
  <c r="E7" i="6" s="1"/>
  <c r="B6" i="6"/>
  <c r="C6" i="6" s="1"/>
  <c r="D6" i="6" s="1"/>
  <c r="B5" i="6"/>
  <c r="C5" i="6" s="1"/>
  <c r="D5" i="6" s="1"/>
  <c r="B4" i="6"/>
  <c r="E4" i="6" s="1"/>
  <c r="B3" i="6"/>
  <c r="C3" i="6" s="1"/>
  <c r="D3" i="6" s="1"/>
  <c r="B2" i="6"/>
  <c r="E2" i="6" s="1"/>
  <c r="B120" i="4"/>
  <c r="F23" i="4"/>
  <c r="G23" i="4" s="1"/>
  <c r="H23" i="4" s="1"/>
  <c r="B258" i="4"/>
  <c r="D258" i="4" s="1"/>
  <c r="E258" i="4" s="1"/>
  <c r="B257" i="4"/>
  <c r="D257" i="4" s="1"/>
  <c r="E257" i="4" s="1"/>
  <c r="B256" i="4"/>
  <c r="D256" i="4" s="1"/>
  <c r="E256" i="4" s="1"/>
  <c r="B255" i="4"/>
  <c r="C255" i="4" s="1"/>
  <c r="F255" i="4" s="1"/>
  <c r="G255" i="4" s="1"/>
  <c r="H255" i="4" s="1"/>
  <c r="B254" i="4"/>
  <c r="D254" i="4" s="1"/>
  <c r="E254" i="4" s="1"/>
  <c r="B253" i="4"/>
  <c r="D253" i="4" s="1"/>
  <c r="E253" i="4" s="1"/>
  <c r="B252" i="4"/>
  <c r="D252" i="4" s="1"/>
  <c r="E252" i="4" s="1"/>
  <c r="B251" i="4"/>
  <c r="D251" i="4" s="1"/>
  <c r="E251" i="4" s="1"/>
  <c r="B250" i="4"/>
  <c r="D250" i="4" s="1"/>
  <c r="E250" i="4" s="1"/>
  <c r="B249" i="4"/>
  <c r="D249" i="4" s="1"/>
  <c r="E249" i="4" s="1"/>
  <c r="B248" i="4"/>
  <c r="D248" i="4" s="1"/>
  <c r="E248" i="4" s="1"/>
  <c r="B247" i="4"/>
  <c r="D247" i="4" s="1"/>
  <c r="E247" i="4" s="1"/>
  <c r="B246" i="4"/>
  <c r="D246" i="4" s="1"/>
  <c r="E246" i="4" s="1"/>
  <c r="B245" i="4"/>
  <c r="D245" i="4" s="1"/>
  <c r="E245" i="4" s="1"/>
  <c r="B244" i="4"/>
  <c r="D244" i="4" s="1"/>
  <c r="E244" i="4" s="1"/>
  <c r="B243" i="4"/>
  <c r="C243" i="4" s="1"/>
  <c r="F243" i="4" s="1"/>
  <c r="G243" i="4" s="1"/>
  <c r="H243" i="4" s="1"/>
  <c r="B242" i="4"/>
  <c r="D242" i="4" s="1"/>
  <c r="E242" i="4" s="1"/>
  <c r="B241" i="4"/>
  <c r="D241" i="4" s="1"/>
  <c r="E241" i="4" s="1"/>
  <c r="B240" i="4"/>
  <c r="D240" i="4" s="1"/>
  <c r="E240" i="4" s="1"/>
  <c r="B239" i="4"/>
  <c r="C239" i="4" s="1"/>
  <c r="F239" i="4" s="1"/>
  <c r="G239" i="4" s="1"/>
  <c r="H239" i="4" s="1"/>
  <c r="B238" i="4"/>
  <c r="D238" i="4" s="1"/>
  <c r="E238" i="4" s="1"/>
  <c r="B237" i="4"/>
  <c r="D237" i="4" s="1"/>
  <c r="E237" i="4" s="1"/>
  <c r="B236" i="4"/>
  <c r="D236" i="4" s="1"/>
  <c r="E236" i="4" s="1"/>
  <c r="B235" i="4"/>
  <c r="C235" i="4" s="1"/>
  <c r="F235" i="4" s="1"/>
  <c r="G235" i="4" s="1"/>
  <c r="H235" i="4" s="1"/>
  <c r="B234" i="4"/>
  <c r="D234" i="4" s="1"/>
  <c r="E234" i="4" s="1"/>
  <c r="B233" i="4"/>
  <c r="D233" i="4" s="1"/>
  <c r="E233" i="4" s="1"/>
  <c r="B232" i="4"/>
  <c r="D232" i="4" s="1"/>
  <c r="E232" i="4" s="1"/>
  <c r="B231" i="4"/>
  <c r="C231" i="4" s="1"/>
  <c r="F231" i="4" s="1"/>
  <c r="G231" i="4" s="1"/>
  <c r="H231" i="4" s="1"/>
  <c r="B230" i="4"/>
  <c r="D230" i="4" s="1"/>
  <c r="E230" i="4" s="1"/>
  <c r="B229" i="4"/>
  <c r="D229" i="4" s="1"/>
  <c r="E229" i="4" s="1"/>
  <c r="B228" i="4"/>
  <c r="D228" i="4" s="1"/>
  <c r="E228" i="4" s="1"/>
  <c r="B227" i="4"/>
  <c r="C227" i="4" s="1"/>
  <c r="F227" i="4" s="1"/>
  <c r="G227" i="4" s="1"/>
  <c r="H227" i="4" s="1"/>
  <c r="B226" i="4"/>
  <c r="D226" i="4" s="1"/>
  <c r="E226" i="4" s="1"/>
  <c r="B225" i="4"/>
  <c r="D225" i="4" s="1"/>
  <c r="E225" i="4" s="1"/>
  <c r="B224" i="4"/>
  <c r="D224" i="4" s="1"/>
  <c r="E224" i="4" s="1"/>
  <c r="D223" i="4"/>
  <c r="E223" i="4" s="1"/>
  <c r="B223" i="4"/>
  <c r="C223" i="4" s="1"/>
  <c r="F223" i="4" s="1"/>
  <c r="G223" i="4" s="1"/>
  <c r="H223" i="4" s="1"/>
  <c r="B222" i="4"/>
  <c r="D222" i="4" s="1"/>
  <c r="E222" i="4" s="1"/>
  <c r="B221" i="4"/>
  <c r="D221" i="4" s="1"/>
  <c r="E221" i="4" s="1"/>
  <c r="B220" i="4"/>
  <c r="D220" i="4" s="1"/>
  <c r="E220" i="4" s="1"/>
  <c r="B219" i="4"/>
  <c r="D219" i="4" s="1"/>
  <c r="E219" i="4" s="1"/>
  <c r="B218" i="4"/>
  <c r="D218" i="4" s="1"/>
  <c r="E218" i="4" s="1"/>
  <c r="B217" i="4"/>
  <c r="D217" i="4" s="1"/>
  <c r="E217" i="4" s="1"/>
  <c r="B216" i="4"/>
  <c r="D216" i="4" s="1"/>
  <c r="E216" i="4" s="1"/>
  <c r="B215" i="4"/>
  <c r="D215" i="4" s="1"/>
  <c r="E215" i="4" s="1"/>
  <c r="B214" i="4"/>
  <c r="D214" i="4" s="1"/>
  <c r="E214" i="4" s="1"/>
  <c r="B213" i="4"/>
  <c r="D213" i="4" s="1"/>
  <c r="E213" i="4" s="1"/>
  <c r="B212" i="4"/>
  <c r="D212" i="4" s="1"/>
  <c r="E212" i="4" s="1"/>
  <c r="B211" i="4"/>
  <c r="C211" i="4" s="1"/>
  <c r="F211" i="4" s="1"/>
  <c r="G211" i="4" s="1"/>
  <c r="H211" i="4" s="1"/>
  <c r="B210" i="4"/>
  <c r="D210" i="4" s="1"/>
  <c r="E210" i="4" s="1"/>
  <c r="B209" i="4"/>
  <c r="D209" i="4" s="1"/>
  <c r="E209" i="4" s="1"/>
  <c r="B208" i="4"/>
  <c r="D208" i="4" s="1"/>
  <c r="E208" i="4" s="1"/>
  <c r="B207" i="4"/>
  <c r="C207" i="4" s="1"/>
  <c r="F207" i="4" s="1"/>
  <c r="G207" i="4" s="1"/>
  <c r="H207" i="4" s="1"/>
  <c r="B206" i="4"/>
  <c r="D206" i="4" s="1"/>
  <c r="E206" i="4" s="1"/>
  <c r="B205" i="4"/>
  <c r="D205" i="4" s="1"/>
  <c r="E205" i="4" s="1"/>
  <c r="B204" i="4"/>
  <c r="D204" i="4" s="1"/>
  <c r="E204" i="4" s="1"/>
  <c r="B203" i="4"/>
  <c r="D203" i="4" s="1"/>
  <c r="E203" i="4" s="1"/>
  <c r="B202" i="4"/>
  <c r="D202" i="4" s="1"/>
  <c r="E202" i="4" s="1"/>
  <c r="B201" i="4"/>
  <c r="D201" i="4" s="1"/>
  <c r="E201" i="4" s="1"/>
  <c r="B200" i="4"/>
  <c r="D200" i="4" s="1"/>
  <c r="E200" i="4" s="1"/>
  <c r="B199" i="4"/>
  <c r="D199" i="4" s="1"/>
  <c r="E199" i="4" s="1"/>
  <c r="B198" i="4"/>
  <c r="D198" i="4" s="1"/>
  <c r="E198" i="4" s="1"/>
  <c r="B197" i="4"/>
  <c r="D197" i="4" s="1"/>
  <c r="E197" i="4" s="1"/>
  <c r="B196" i="4"/>
  <c r="D196" i="4" s="1"/>
  <c r="E196" i="4" s="1"/>
  <c r="D195" i="4"/>
  <c r="E195" i="4" s="1"/>
  <c r="B195" i="4"/>
  <c r="C195" i="4" s="1"/>
  <c r="F195" i="4" s="1"/>
  <c r="G195" i="4" s="1"/>
  <c r="H195" i="4" s="1"/>
  <c r="B194" i="4"/>
  <c r="D194" i="4" s="1"/>
  <c r="E194" i="4" s="1"/>
  <c r="B193" i="4"/>
  <c r="D193" i="4" s="1"/>
  <c r="E193" i="4" s="1"/>
  <c r="B192" i="4"/>
  <c r="D192" i="4" s="1"/>
  <c r="E192" i="4" s="1"/>
  <c r="B191" i="4"/>
  <c r="C191" i="4" s="1"/>
  <c r="F191" i="4" s="1"/>
  <c r="G191" i="4" s="1"/>
  <c r="H191" i="4" s="1"/>
  <c r="B190" i="4"/>
  <c r="D190" i="4" s="1"/>
  <c r="E190" i="4" s="1"/>
  <c r="B189" i="4"/>
  <c r="D189" i="4" s="1"/>
  <c r="E189" i="4" s="1"/>
  <c r="B188" i="4"/>
  <c r="D188" i="4" s="1"/>
  <c r="E188" i="4" s="1"/>
  <c r="B187" i="4"/>
  <c r="C187" i="4" s="1"/>
  <c r="F187" i="4" s="1"/>
  <c r="G187" i="4" s="1"/>
  <c r="H187" i="4" s="1"/>
  <c r="B186" i="4"/>
  <c r="D186" i="4" s="1"/>
  <c r="E186" i="4" s="1"/>
  <c r="B185" i="4"/>
  <c r="D185" i="4" s="1"/>
  <c r="E185" i="4" s="1"/>
  <c r="B184" i="4"/>
  <c r="D184" i="4" s="1"/>
  <c r="E184" i="4" s="1"/>
  <c r="B183" i="4"/>
  <c r="C183" i="4" s="1"/>
  <c r="F183" i="4" s="1"/>
  <c r="G183" i="4" s="1"/>
  <c r="H183" i="4" s="1"/>
  <c r="B182" i="4"/>
  <c r="D182" i="4" s="1"/>
  <c r="E182" i="4" s="1"/>
  <c r="B181" i="4"/>
  <c r="D181" i="4" s="1"/>
  <c r="E181" i="4" s="1"/>
  <c r="B180" i="4"/>
  <c r="D180" i="4" s="1"/>
  <c r="E180" i="4" s="1"/>
  <c r="D179" i="4"/>
  <c r="E179" i="4" s="1"/>
  <c r="B179" i="4"/>
  <c r="C179" i="4" s="1"/>
  <c r="F179" i="4" s="1"/>
  <c r="G179" i="4" s="1"/>
  <c r="H179" i="4" s="1"/>
  <c r="B178" i="4"/>
  <c r="D178" i="4" s="1"/>
  <c r="E178" i="4" s="1"/>
  <c r="B177" i="4"/>
  <c r="D177" i="4" s="1"/>
  <c r="E177" i="4" s="1"/>
  <c r="B176" i="4"/>
  <c r="D176" i="4" s="1"/>
  <c r="E176" i="4" s="1"/>
  <c r="B175" i="4"/>
  <c r="C175" i="4" s="1"/>
  <c r="F175" i="4" s="1"/>
  <c r="G175" i="4" s="1"/>
  <c r="H175" i="4" s="1"/>
  <c r="B174" i="4"/>
  <c r="D174" i="4" s="1"/>
  <c r="E174" i="4" s="1"/>
  <c r="B173" i="4"/>
  <c r="D173" i="4" s="1"/>
  <c r="E173" i="4" s="1"/>
  <c r="B172" i="4"/>
  <c r="D172" i="4" s="1"/>
  <c r="E172" i="4" s="1"/>
  <c r="B171" i="4"/>
  <c r="D171" i="4" s="1"/>
  <c r="E171" i="4" s="1"/>
  <c r="B170" i="4"/>
  <c r="D170" i="4" s="1"/>
  <c r="E170" i="4" s="1"/>
  <c r="B169" i="4"/>
  <c r="D169" i="4" s="1"/>
  <c r="E169" i="4" s="1"/>
  <c r="B168" i="4"/>
  <c r="D168" i="4" s="1"/>
  <c r="E168" i="4" s="1"/>
  <c r="B167" i="4"/>
  <c r="D167" i="4" s="1"/>
  <c r="E167" i="4" s="1"/>
  <c r="B166" i="4"/>
  <c r="D166" i="4" s="1"/>
  <c r="E166" i="4" s="1"/>
  <c r="B165" i="4"/>
  <c r="D165" i="4" s="1"/>
  <c r="E165" i="4" s="1"/>
  <c r="B164" i="4"/>
  <c r="D164" i="4" s="1"/>
  <c r="E164" i="4" s="1"/>
  <c r="B163" i="4"/>
  <c r="C163" i="4" s="1"/>
  <c r="F163" i="4" s="1"/>
  <c r="G163" i="4" s="1"/>
  <c r="H163" i="4" s="1"/>
  <c r="B162" i="4"/>
  <c r="D162" i="4" s="1"/>
  <c r="E162" i="4" s="1"/>
  <c r="B161" i="4"/>
  <c r="D161" i="4" s="1"/>
  <c r="E161" i="4" s="1"/>
  <c r="B160" i="4"/>
  <c r="D160" i="4" s="1"/>
  <c r="E160" i="4" s="1"/>
  <c r="D159" i="4"/>
  <c r="E159" i="4" s="1"/>
  <c r="B159" i="4"/>
  <c r="C159" i="4" s="1"/>
  <c r="F159" i="4" s="1"/>
  <c r="G159" i="4" s="1"/>
  <c r="H159" i="4" s="1"/>
  <c r="B158" i="4"/>
  <c r="D158" i="4" s="1"/>
  <c r="E158" i="4" s="1"/>
  <c r="B157" i="4"/>
  <c r="D157" i="4" s="1"/>
  <c r="E157" i="4" s="1"/>
  <c r="B156" i="4"/>
  <c r="D156" i="4" s="1"/>
  <c r="E156" i="4" s="1"/>
  <c r="B155" i="4"/>
  <c r="D155" i="4" s="1"/>
  <c r="E155" i="4" s="1"/>
  <c r="B154" i="4"/>
  <c r="D154" i="4" s="1"/>
  <c r="E154" i="4" s="1"/>
  <c r="B153" i="4"/>
  <c r="D153" i="4" s="1"/>
  <c r="E153" i="4" s="1"/>
  <c r="B152" i="4"/>
  <c r="D152" i="4" s="1"/>
  <c r="E152" i="4" s="1"/>
  <c r="B151" i="4"/>
  <c r="D151" i="4" s="1"/>
  <c r="E151" i="4" s="1"/>
  <c r="B150" i="4"/>
  <c r="D150" i="4" s="1"/>
  <c r="E150" i="4" s="1"/>
  <c r="B149" i="4"/>
  <c r="D149" i="4" s="1"/>
  <c r="E149" i="4" s="1"/>
  <c r="B148" i="4"/>
  <c r="D148" i="4" s="1"/>
  <c r="E148" i="4" s="1"/>
  <c r="B147" i="4"/>
  <c r="C147" i="4" s="1"/>
  <c r="F147" i="4" s="1"/>
  <c r="G147" i="4" s="1"/>
  <c r="H147" i="4" s="1"/>
  <c r="B146" i="4"/>
  <c r="D146" i="4" s="1"/>
  <c r="E146" i="4" s="1"/>
  <c r="B145" i="4"/>
  <c r="D145" i="4" s="1"/>
  <c r="E145" i="4" s="1"/>
  <c r="B144" i="4"/>
  <c r="D144" i="4" s="1"/>
  <c r="E144" i="4" s="1"/>
  <c r="B143" i="4"/>
  <c r="C143" i="4" s="1"/>
  <c r="F143" i="4" s="1"/>
  <c r="G143" i="4" s="1"/>
  <c r="H143" i="4" s="1"/>
  <c r="B142" i="4"/>
  <c r="D142" i="4" s="1"/>
  <c r="E142" i="4" s="1"/>
  <c r="B141" i="4"/>
  <c r="D141" i="4" s="1"/>
  <c r="E141" i="4" s="1"/>
  <c r="B140" i="4"/>
  <c r="D140" i="4" s="1"/>
  <c r="E140" i="4" s="1"/>
  <c r="B139" i="4"/>
  <c r="C139" i="4" s="1"/>
  <c r="F139" i="4" s="1"/>
  <c r="G139" i="4" s="1"/>
  <c r="H139" i="4" s="1"/>
  <c r="B138" i="4"/>
  <c r="D138" i="4" s="1"/>
  <c r="E138" i="4" s="1"/>
  <c r="B137" i="4"/>
  <c r="D137" i="4" s="1"/>
  <c r="E137" i="4" s="1"/>
  <c r="B136" i="4"/>
  <c r="D136" i="4" s="1"/>
  <c r="E136" i="4" s="1"/>
  <c r="B135" i="4"/>
  <c r="C135" i="4" s="1"/>
  <c r="F135" i="4" s="1"/>
  <c r="G135" i="4" s="1"/>
  <c r="H135" i="4" s="1"/>
  <c r="B134" i="4"/>
  <c r="D134" i="4" s="1"/>
  <c r="E134" i="4" s="1"/>
  <c r="B133" i="4"/>
  <c r="D133" i="4" s="1"/>
  <c r="E133" i="4" s="1"/>
  <c r="B132" i="4"/>
  <c r="D132" i="4" s="1"/>
  <c r="E132" i="4" s="1"/>
  <c r="D131" i="4"/>
  <c r="E131" i="4" s="1"/>
  <c r="B131" i="4"/>
  <c r="C131" i="4" s="1"/>
  <c r="F131" i="4" s="1"/>
  <c r="G131" i="4" s="1"/>
  <c r="H131" i="4" s="1"/>
  <c r="B130" i="4"/>
  <c r="D130" i="4" s="1"/>
  <c r="E130" i="4" s="1"/>
  <c r="B129" i="4"/>
  <c r="D129" i="4" s="1"/>
  <c r="E129" i="4" s="1"/>
  <c r="B128" i="4"/>
  <c r="D128" i="4" s="1"/>
  <c r="E128" i="4" s="1"/>
  <c r="B127" i="4"/>
  <c r="C127" i="4" s="1"/>
  <c r="F127" i="4" s="1"/>
  <c r="G127" i="4" s="1"/>
  <c r="H127" i="4" s="1"/>
  <c r="B126" i="4"/>
  <c r="D126" i="4" s="1"/>
  <c r="E126" i="4" s="1"/>
  <c r="B125" i="4"/>
  <c r="D125" i="4" s="1"/>
  <c r="E125" i="4" s="1"/>
  <c r="B124" i="4"/>
  <c r="D124" i="4" s="1"/>
  <c r="E124" i="4" s="1"/>
  <c r="B123" i="4"/>
  <c r="D123" i="4" s="1"/>
  <c r="E123" i="4" s="1"/>
  <c r="B122" i="4"/>
  <c r="D122" i="4" s="1"/>
  <c r="E122" i="4" s="1"/>
  <c r="B121" i="4"/>
  <c r="D121" i="4" s="1"/>
  <c r="E121" i="4" s="1"/>
  <c r="D120" i="4"/>
  <c r="E120" i="4" s="1"/>
  <c r="B119" i="4"/>
  <c r="D119" i="4" s="1"/>
  <c r="E119" i="4" s="1"/>
  <c r="B118" i="4"/>
  <c r="D118" i="4" s="1"/>
  <c r="E118" i="4" s="1"/>
  <c r="B117" i="4"/>
  <c r="D117" i="4" s="1"/>
  <c r="E117" i="4" s="1"/>
  <c r="B116" i="4"/>
  <c r="D116" i="4" s="1"/>
  <c r="E116" i="4" s="1"/>
  <c r="B115" i="4"/>
  <c r="C115" i="4" s="1"/>
  <c r="F115" i="4" s="1"/>
  <c r="G115" i="4" s="1"/>
  <c r="H115" i="4" s="1"/>
  <c r="B114" i="4"/>
  <c r="D114" i="4" s="1"/>
  <c r="E114" i="4" s="1"/>
  <c r="B113" i="4"/>
  <c r="D113" i="4" s="1"/>
  <c r="E113" i="4" s="1"/>
  <c r="B112" i="4"/>
  <c r="D112" i="4" s="1"/>
  <c r="E112" i="4" s="1"/>
  <c r="B111" i="4"/>
  <c r="C111" i="4" s="1"/>
  <c r="F111" i="4" s="1"/>
  <c r="G111" i="4" s="1"/>
  <c r="H111" i="4" s="1"/>
  <c r="B110" i="4"/>
  <c r="D110" i="4" s="1"/>
  <c r="E110" i="4" s="1"/>
  <c r="B109" i="4"/>
  <c r="D109" i="4" s="1"/>
  <c r="E109" i="4" s="1"/>
  <c r="B108" i="4"/>
  <c r="D108" i="4" s="1"/>
  <c r="E108" i="4" s="1"/>
  <c r="B107" i="4"/>
  <c r="D107" i="4" s="1"/>
  <c r="E107" i="4" s="1"/>
  <c r="B106" i="4"/>
  <c r="D106" i="4" s="1"/>
  <c r="E106" i="4" s="1"/>
  <c r="B105" i="4"/>
  <c r="D105" i="4" s="1"/>
  <c r="E105" i="4" s="1"/>
  <c r="B104" i="4"/>
  <c r="D104" i="4" s="1"/>
  <c r="E104" i="4" s="1"/>
  <c r="B103" i="4"/>
  <c r="D103" i="4" s="1"/>
  <c r="E103" i="4" s="1"/>
  <c r="B102" i="4"/>
  <c r="D102" i="4" s="1"/>
  <c r="E102" i="4" s="1"/>
  <c r="B101" i="4"/>
  <c r="D101" i="4" s="1"/>
  <c r="E101" i="4" s="1"/>
  <c r="B100" i="4"/>
  <c r="D100" i="4" s="1"/>
  <c r="E100" i="4" s="1"/>
  <c r="B99" i="4"/>
  <c r="C99" i="4" s="1"/>
  <c r="F99" i="4" s="1"/>
  <c r="G99" i="4" s="1"/>
  <c r="H99" i="4" s="1"/>
  <c r="B98" i="4"/>
  <c r="D98" i="4" s="1"/>
  <c r="E98" i="4" s="1"/>
  <c r="B97" i="4"/>
  <c r="D97" i="4" s="1"/>
  <c r="E97" i="4" s="1"/>
  <c r="B96" i="4"/>
  <c r="D96" i="4" s="1"/>
  <c r="E96" i="4" s="1"/>
  <c r="D95" i="4"/>
  <c r="E95" i="4" s="1"/>
  <c r="B95" i="4"/>
  <c r="C95" i="4" s="1"/>
  <c r="F95" i="4" s="1"/>
  <c r="G95" i="4" s="1"/>
  <c r="H95" i="4" s="1"/>
  <c r="B94" i="4"/>
  <c r="D94" i="4" s="1"/>
  <c r="E94" i="4" s="1"/>
  <c r="B93" i="4"/>
  <c r="D93" i="4" s="1"/>
  <c r="E93" i="4" s="1"/>
  <c r="B92" i="4"/>
  <c r="D92" i="4" s="1"/>
  <c r="E92" i="4" s="1"/>
  <c r="B91" i="4"/>
  <c r="C91" i="4" s="1"/>
  <c r="F91" i="4" s="1"/>
  <c r="G91" i="4" s="1"/>
  <c r="H91" i="4" s="1"/>
  <c r="B90" i="4"/>
  <c r="D90" i="4" s="1"/>
  <c r="E90" i="4" s="1"/>
  <c r="B89" i="4"/>
  <c r="D89" i="4" s="1"/>
  <c r="E89" i="4" s="1"/>
  <c r="B88" i="4"/>
  <c r="D88" i="4" s="1"/>
  <c r="E88" i="4" s="1"/>
  <c r="B87" i="4"/>
  <c r="C87" i="4" s="1"/>
  <c r="F87" i="4" s="1"/>
  <c r="G87" i="4" s="1"/>
  <c r="H87" i="4" s="1"/>
  <c r="B86" i="4"/>
  <c r="D86" i="4" s="1"/>
  <c r="E86" i="4" s="1"/>
  <c r="B85" i="4"/>
  <c r="D85" i="4" s="1"/>
  <c r="E85" i="4" s="1"/>
  <c r="B84" i="4"/>
  <c r="D84" i="4" s="1"/>
  <c r="E84" i="4" s="1"/>
  <c r="B83" i="4"/>
  <c r="C83" i="4" s="1"/>
  <c r="F83" i="4" s="1"/>
  <c r="G83" i="4" s="1"/>
  <c r="H83" i="4" s="1"/>
  <c r="B82" i="4"/>
  <c r="D82" i="4" s="1"/>
  <c r="E82" i="4" s="1"/>
  <c r="B81" i="4"/>
  <c r="D81" i="4" s="1"/>
  <c r="E81" i="4" s="1"/>
  <c r="B80" i="4"/>
  <c r="D80" i="4" s="1"/>
  <c r="E80" i="4" s="1"/>
  <c r="B79" i="4"/>
  <c r="C79" i="4" s="1"/>
  <c r="F79" i="4" s="1"/>
  <c r="G79" i="4" s="1"/>
  <c r="H79" i="4" s="1"/>
  <c r="B78" i="4"/>
  <c r="D78" i="4" s="1"/>
  <c r="E78" i="4" s="1"/>
  <c r="B77" i="4"/>
  <c r="D77" i="4" s="1"/>
  <c r="E77" i="4" s="1"/>
  <c r="B76" i="4"/>
  <c r="D76" i="4" s="1"/>
  <c r="E76" i="4" s="1"/>
  <c r="B75" i="4"/>
  <c r="D75" i="4" s="1"/>
  <c r="E75" i="4" s="1"/>
  <c r="B74" i="4"/>
  <c r="D74" i="4" s="1"/>
  <c r="E74" i="4" s="1"/>
  <c r="B73" i="4"/>
  <c r="D73" i="4" s="1"/>
  <c r="E73" i="4" s="1"/>
  <c r="B72" i="4"/>
  <c r="D72" i="4" s="1"/>
  <c r="E72" i="4" s="1"/>
  <c r="B71" i="4"/>
  <c r="C71" i="4" s="1"/>
  <c r="F71" i="4" s="1"/>
  <c r="G71" i="4" s="1"/>
  <c r="H71" i="4" s="1"/>
  <c r="B70" i="4"/>
  <c r="D70" i="4" s="1"/>
  <c r="E70" i="4" s="1"/>
  <c r="B69" i="4"/>
  <c r="D69" i="4" s="1"/>
  <c r="E69" i="4" s="1"/>
  <c r="B68" i="4"/>
  <c r="D68" i="4" s="1"/>
  <c r="E68" i="4" s="1"/>
  <c r="B67" i="4"/>
  <c r="C67" i="4" s="1"/>
  <c r="F67" i="4" s="1"/>
  <c r="G67" i="4" s="1"/>
  <c r="H67" i="4" s="1"/>
  <c r="B66" i="4"/>
  <c r="D66" i="4" s="1"/>
  <c r="E66" i="4" s="1"/>
  <c r="B65" i="4"/>
  <c r="D65" i="4" s="1"/>
  <c r="E65" i="4" s="1"/>
  <c r="B64" i="4"/>
  <c r="D64" i="4" s="1"/>
  <c r="E64" i="4" s="1"/>
  <c r="B63" i="4"/>
  <c r="C63" i="4" s="1"/>
  <c r="F63" i="4" s="1"/>
  <c r="G63" i="4" s="1"/>
  <c r="H63" i="4" s="1"/>
  <c r="B62" i="4"/>
  <c r="D62" i="4" s="1"/>
  <c r="E62" i="4" s="1"/>
  <c r="B61" i="4"/>
  <c r="D61" i="4" s="1"/>
  <c r="E61" i="4" s="1"/>
  <c r="B60" i="4"/>
  <c r="D60" i="4" s="1"/>
  <c r="E60" i="4" s="1"/>
  <c r="B59" i="4"/>
  <c r="D59" i="4" s="1"/>
  <c r="E59" i="4" s="1"/>
  <c r="B58" i="4"/>
  <c r="D58" i="4" s="1"/>
  <c r="E58" i="4" s="1"/>
  <c r="B57" i="4"/>
  <c r="D57" i="4" s="1"/>
  <c r="E57" i="4" s="1"/>
  <c r="B56" i="4"/>
  <c r="D56" i="4" s="1"/>
  <c r="E56" i="4" s="1"/>
  <c r="B55" i="4"/>
  <c r="C55" i="4" s="1"/>
  <c r="F55" i="4" s="1"/>
  <c r="G55" i="4" s="1"/>
  <c r="H55" i="4" s="1"/>
  <c r="B54" i="4"/>
  <c r="D54" i="4" s="1"/>
  <c r="E54" i="4" s="1"/>
  <c r="B53" i="4"/>
  <c r="D53" i="4" s="1"/>
  <c r="E53" i="4" s="1"/>
  <c r="B52" i="4"/>
  <c r="D52" i="4" s="1"/>
  <c r="E52" i="4" s="1"/>
  <c r="B51" i="4"/>
  <c r="C51" i="4" s="1"/>
  <c r="F51" i="4" s="1"/>
  <c r="G51" i="4" s="1"/>
  <c r="H51" i="4" s="1"/>
  <c r="B50" i="4"/>
  <c r="D50" i="4" s="1"/>
  <c r="E50" i="4" s="1"/>
  <c r="B49" i="4"/>
  <c r="D49" i="4" s="1"/>
  <c r="E49" i="4" s="1"/>
  <c r="B48" i="4"/>
  <c r="D48" i="4" s="1"/>
  <c r="E48" i="4" s="1"/>
  <c r="B47" i="4"/>
  <c r="C47" i="4" s="1"/>
  <c r="F47" i="4" s="1"/>
  <c r="G47" i="4" s="1"/>
  <c r="H47" i="4" s="1"/>
  <c r="B46" i="4"/>
  <c r="D46" i="4" s="1"/>
  <c r="E46" i="4" s="1"/>
  <c r="B45" i="4"/>
  <c r="D45" i="4" s="1"/>
  <c r="E45" i="4" s="1"/>
  <c r="B44" i="4"/>
  <c r="D44" i="4" s="1"/>
  <c r="E44" i="4" s="1"/>
  <c r="B43" i="4"/>
  <c r="C43" i="4" s="1"/>
  <c r="F43" i="4" s="1"/>
  <c r="G43" i="4" s="1"/>
  <c r="H43" i="4" s="1"/>
  <c r="B42" i="4"/>
  <c r="D42" i="4" s="1"/>
  <c r="E42" i="4" s="1"/>
  <c r="B41" i="4"/>
  <c r="D41" i="4" s="1"/>
  <c r="E41" i="4" s="1"/>
  <c r="B40" i="4"/>
  <c r="D40" i="4" s="1"/>
  <c r="E40" i="4" s="1"/>
  <c r="D39" i="4"/>
  <c r="E39" i="4" s="1"/>
  <c r="B39" i="4"/>
  <c r="C39" i="4" s="1"/>
  <c r="F39" i="4" s="1"/>
  <c r="G39" i="4" s="1"/>
  <c r="H39" i="4" s="1"/>
  <c r="B38" i="4"/>
  <c r="D38" i="4" s="1"/>
  <c r="E38" i="4" s="1"/>
  <c r="B37" i="4"/>
  <c r="D37" i="4" s="1"/>
  <c r="E37" i="4" s="1"/>
  <c r="B36" i="4"/>
  <c r="D36" i="4" s="1"/>
  <c r="E36" i="4" s="1"/>
  <c r="B35" i="4"/>
  <c r="C35" i="4" s="1"/>
  <c r="F35" i="4" s="1"/>
  <c r="G35" i="4" s="1"/>
  <c r="H35" i="4" s="1"/>
  <c r="B34" i="4"/>
  <c r="D34" i="4" s="1"/>
  <c r="E34" i="4" s="1"/>
  <c r="B33" i="4"/>
  <c r="D33" i="4" s="1"/>
  <c r="E33" i="4" s="1"/>
  <c r="B32" i="4"/>
  <c r="D32" i="4" s="1"/>
  <c r="E32" i="4" s="1"/>
  <c r="B31" i="4"/>
  <c r="C31" i="4" s="1"/>
  <c r="F31" i="4" s="1"/>
  <c r="G31" i="4" s="1"/>
  <c r="H31" i="4" s="1"/>
  <c r="B30" i="4"/>
  <c r="D30" i="4" s="1"/>
  <c r="E30" i="4" s="1"/>
  <c r="B29" i="4"/>
  <c r="D29" i="4" s="1"/>
  <c r="E29" i="4" s="1"/>
  <c r="B28" i="4"/>
  <c r="D28" i="4" s="1"/>
  <c r="E28" i="4" s="1"/>
  <c r="B27" i="4"/>
  <c r="D27" i="4" s="1"/>
  <c r="E27" i="4" s="1"/>
  <c r="B26" i="4"/>
  <c r="D26" i="4" s="1"/>
  <c r="E26" i="4" s="1"/>
  <c r="B25" i="4"/>
  <c r="D25" i="4" s="1"/>
  <c r="E25" i="4" s="1"/>
  <c r="B24" i="4"/>
  <c r="D24" i="4" s="1"/>
  <c r="E24" i="4" s="1"/>
  <c r="B23" i="4"/>
  <c r="C23" i="4" s="1"/>
  <c r="B22" i="4"/>
  <c r="D22" i="4" s="1"/>
  <c r="E22" i="4" s="1"/>
  <c r="B21" i="4"/>
  <c r="D21" i="4" s="1"/>
  <c r="E21" i="4" s="1"/>
  <c r="B20" i="4"/>
  <c r="D20" i="4" s="1"/>
  <c r="E20" i="4" s="1"/>
  <c r="B19" i="4"/>
  <c r="C19" i="4" s="1"/>
  <c r="F19" i="4" s="1"/>
  <c r="G19" i="4" s="1"/>
  <c r="H19" i="4" s="1"/>
  <c r="B18" i="4"/>
  <c r="D18" i="4" s="1"/>
  <c r="E18" i="4" s="1"/>
  <c r="B17" i="4"/>
  <c r="D17" i="4" s="1"/>
  <c r="E17" i="4" s="1"/>
  <c r="B16" i="4"/>
  <c r="D16" i="4" s="1"/>
  <c r="E16" i="4" s="1"/>
  <c r="B15" i="4"/>
  <c r="C15" i="4" s="1"/>
  <c r="F15" i="4" s="1"/>
  <c r="G15" i="4" s="1"/>
  <c r="H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C7" i="4" s="1"/>
  <c r="F7" i="4" s="1"/>
  <c r="G7" i="4" s="1"/>
  <c r="H7" i="4" s="1"/>
  <c r="B6" i="4"/>
  <c r="D6" i="4" s="1"/>
  <c r="E6" i="4" s="1"/>
  <c r="B5" i="4"/>
  <c r="D5" i="4" s="1"/>
  <c r="E5" i="4" s="1"/>
  <c r="B4" i="4"/>
  <c r="D4" i="4" s="1"/>
  <c r="E4" i="4" s="1"/>
  <c r="B3" i="4"/>
  <c r="C3" i="4" s="1"/>
  <c r="F3" i="4" s="1"/>
  <c r="G3" i="4" s="1"/>
  <c r="H3" i="4" s="1"/>
  <c r="B2" i="4"/>
  <c r="D2" i="4" s="1"/>
  <c r="E2" i="4" s="1"/>
  <c r="E181" i="10" l="1"/>
  <c r="C105" i="10"/>
  <c r="D105" i="10" s="1"/>
  <c r="C123" i="10"/>
  <c r="D123" i="10" s="1"/>
  <c r="C225" i="10"/>
  <c r="D225" i="10" s="1"/>
  <c r="C3" i="10"/>
  <c r="D3" i="10" s="1"/>
  <c r="G245" i="10"/>
  <c r="G221" i="10"/>
  <c r="G197" i="10"/>
  <c r="G173" i="10"/>
  <c r="G149" i="10"/>
  <c r="G125" i="10"/>
  <c r="G101" i="10"/>
  <c r="G77" i="10"/>
  <c r="G53" i="10"/>
  <c r="G29" i="10"/>
  <c r="G5" i="10"/>
  <c r="G220" i="10"/>
  <c r="G196" i="10"/>
  <c r="G148" i="10"/>
  <c r="G124" i="10"/>
  <c r="G100" i="10"/>
  <c r="G28" i="10"/>
  <c r="G195" i="10"/>
  <c r="G99" i="10"/>
  <c r="G27" i="10"/>
  <c r="G218" i="10"/>
  <c r="G146" i="10"/>
  <c r="G98" i="10"/>
  <c r="G74" i="10"/>
  <c r="G2" i="10"/>
  <c r="G241" i="10"/>
  <c r="G169" i="10"/>
  <c r="G49" i="10"/>
  <c r="G192" i="10"/>
  <c r="G23" i="10"/>
  <c r="G46" i="10"/>
  <c r="G244" i="10"/>
  <c r="G172" i="10"/>
  <c r="G4" i="10"/>
  <c r="G72" i="10"/>
  <c r="G243" i="10"/>
  <c r="G219" i="10"/>
  <c r="G123" i="10"/>
  <c r="G47" i="10"/>
  <c r="G238" i="10"/>
  <c r="G237" i="10"/>
  <c r="G213" i="10"/>
  <c r="G189" i="10"/>
  <c r="G165" i="10"/>
  <c r="G141" i="10"/>
  <c r="G117" i="10"/>
  <c r="G93" i="10"/>
  <c r="G69" i="10"/>
  <c r="G45" i="10"/>
  <c r="G236" i="10"/>
  <c r="G212" i="10"/>
  <c r="G188" i="10"/>
  <c r="G164" i="10"/>
  <c r="G140" i="10"/>
  <c r="G116" i="10"/>
  <c r="G92" i="10"/>
  <c r="G68" i="10"/>
  <c r="G44" i="10"/>
  <c r="G20" i="10"/>
  <c r="G211" i="10"/>
  <c r="G163" i="10"/>
  <c r="G139" i="10"/>
  <c r="G91" i="10"/>
  <c r="G43" i="10"/>
  <c r="G235" i="10"/>
  <c r="G187" i="10"/>
  <c r="G115" i="10"/>
  <c r="G67" i="10"/>
  <c r="G19" i="10"/>
  <c r="G258" i="10"/>
  <c r="G234" i="10"/>
  <c r="G210" i="10"/>
  <c r="G186" i="10"/>
  <c r="G162" i="10"/>
  <c r="G138" i="10"/>
  <c r="G114" i="10"/>
  <c r="G90" i="10"/>
  <c r="G66" i="10"/>
  <c r="G42" i="10"/>
  <c r="G18" i="10"/>
  <c r="G48" i="10"/>
  <c r="G22" i="10"/>
  <c r="G257" i="10"/>
  <c r="G233" i="10"/>
  <c r="G209" i="10"/>
  <c r="G185" i="10"/>
  <c r="G161" i="10"/>
  <c r="G137" i="10"/>
  <c r="G113" i="10"/>
  <c r="G89" i="10"/>
  <c r="G65" i="10"/>
  <c r="G41" i="10"/>
  <c r="G17" i="10"/>
  <c r="G120" i="10"/>
  <c r="G239" i="10"/>
  <c r="G256" i="10"/>
  <c r="G232" i="10"/>
  <c r="G208" i="10"/>
  <c r="G184" i="10"/>
  <c r="G160" i="10"/>
  <c r="G136" i="10"/>
  <c r="G112" i="10"/>
  <c r="G88" i="10"/>
  <c r="G64" i="10"/>
  <c r="G40" i="10"/>
  <c r="G16" i="10"/>
  <c r="G142" i="10"/>
  <c r="G255" i="10"/>
  <c r="G231" i="10"/>
  <c r="G207" i="10"/>
  <c r="G183" i="10"/>
  <c r="G159" i="10"/>
  <c r="G135" i="10"/>
  <c r="G111" i="10"/>
  <c r="G87" i="10"/>
  <c r="G63" i="10"/>
  <c r="G39" i="10"/>
  <c r="G15" i="10"/>
  <c r="G26" i="10"/>
  <c r="G193" i="10"/>
  <c r="G168" i="10"/>
  <c r="G191" i="10"/>
  <c r="G254" i="10"/>
  <c r="G230" i="10"/>
  <c r="G206" i="10"/>
  <c r="G182" i="10"/>
  <c r="G158" i="10"/>
  <c r="G134" i="10"/>
  <c r="G110" i="10"/>
  <c r="G86" i="10"/>
  <c r="G62" i="10"/>
  <c r="G38" i="10"/>
  <c r="G14" i="10"/>
  <c r="G97" i="10"/>
  <c r="G167" i="10"/>
  <c r="G94" i="10"/>
  <c r="G253" i="10"/>
  <c r="G229" i="10"/>
  <c r="G205" i="10"/>
  <c r="G181" i="10"/>
  <c r="G157" i="10"/>
  <c r="G133" i="10"/>
  <c r="G109" i="10"/>
  <c r="G85" i="10"/>
  <c r="G61" i="10"/>
  <c r="G37" i="10"/>
  <c r="G13" i="10"/>
  <c r="G252" i="10"/>
  <c r="G228" i="10"/>
  <c r="G204" i="10"/>
  <c r="G180" i="10"/>
  <c r="G156" i="10"/>
  <c r="G132" i="10"/>
  <c r="G108" i="10"/>
  <c r="G84" i="10"/>
  <c r="G60" i="10"/>
  <c r="G36" i="10"/>
  <c r="G12" i="10"/>
  <c r="G96" i="10"/>
  <c r="G215" i="10"/>
  <c r="G251" i="10"/>
  <c r="G227" i="10"/>
  <c r="G203" i="10"/>
  <c r="G179" i="10"/>
  <c r="G155" i="10"/>
  <c r="G131" i="10"/>
  <c r="G107" i="10"/>
  <c r="G83" i="10"/>
  <c r="G59" i="10"/>
  <c r="G35" i="10"/>
  <c r="G11" i="10"/>
  <c r="G190" i="10"/>
  <c r="G250" i="10"/>
  <c r="G226" i="10"/>
  <c r="G202" i="10"/>
  <c r="G178" i="10"/>
  <c r="G154" i="10"/>
  <c r="G130" i="10"/>
  <c r="G106" i="10"/>
  <c r="G82" i="10"/>
  <c r="G58" i="10"/>
  <c r="G34" i="10"/>
  <c r="G10" i="10"/>
  <c r="G121" i="10"/>
  <c r="G216" i="10"/>
  <c r="G95" i="10"/>
  <c r="G166" i="10"/>
  <c r="G249" i="10"/>
  <c r="G225" i="10"/>
  <c r="G201" i="10"/>
  <c r="G177" i="10"/>
  <c r="G153" i="10"/>
  <c r="G129" i="10"/>
  <c r="G105" i="10"/>
  <c r="G81" i="10"/>
  <c r="G57" i="10"/>
  <c r="G33" i="10"/>
  <c r="G9" i="10"/>
  <c r="G76" i="10"/>
  <c r="G171" i="10"/>
  <c r="G75" i="10"/>
  <c r="G3" i="10"/>
  <c r="G194" i="10"/>
  <c r="G170" i="10"/>
  <c r="G122" i="10"/>
  <c r="G50" i="10"/>
  <c r="G217" i="10"/>
  <c r="G145" i="10"/>
  <c r="G73" i="10"/>
  <c r="G144" i="10"/>
  <c r="G214" i="10"/>
  <c r="G248" i="10"/>
  <c r="G224" i="10"/>
  <c r="G200" i="10"/>
  <c r="G176" i="10"/>
  <c r="G152" i="10"/>
  <c r="G128" i="10"/>
  <c r="G104" i="10"/>
  <c r="G80" i="10"/>
  <c r="G56" i="10"/>
  <c r="G32" i="10"/>
  <c r="G8" i="10"/>
  <c r="G31" i="10"/>
  <c r="G7" i="10"/>
  <c r="G30" i="10"/>
  <c r="G52" i="10"/>
  <c r="G147" i="10"/>
  <c r="G51" i="10"/>
  <c r="G242" i="10"/>
  <c r="G119" i="10"/>
  <c r="G21" i="10"/>
  <c r="G247" i="10"/>
  <c r="G223" i="10"/>
  <c r="G199" i="10"/>
  <c r="G175" i="10"/>
  <c r="G151" i="10"/>
  <c r="G127" i="10"/>
  <c r="G103" i="10"/>
  <c r="G79" i="10"/>
  <c r="G55" i="10"/>
  <c r="G24" i="10"/>
  <c r="G143" i="10"/>
  <c r="G118" i="10"/>
  <c r="G246" i="10"/>
  <c r="G222" i="10"/>
  <c r="G198" i="10"/>
  <c r="G174" i="10"/>
  <c r="G150" i="10"/>
  <c r="G126" i="10"/>
  <c r="G102" i="10"/>
  <c r="G78" i="10"/>
  <c r="G54" i="10"/>
  <c r="G6" i="10"/>
  <c r="G25" i="10"/>
  <c r="G240" i="10"/>
  <c r="G71" i="10"/>
  <c r="G70" i="10"/>
  <c r="C89" i="10"/>
  <c r="D89" i="10" s="1"/>
  <c r="E207" i="10"/>
  <c r="C246" i="10"/>
  <c r="D246" i="10" s="1"/>
  <c r="C27" i="10"/>
  <c r="D27" i="10" s="1"/>
  <c r="E229" i="10"/>
  <c r="C94" i="10"/>
  <c r="D94" i="10" s="1"/>
  <c r="E31" i="10"/>
  <c r="E253" i="10"/>
  <c r="C134" i="10"/>
  <c r="D134" i="10" s="1"/>
  <c r="E13" i="10"/>
  <c r="C254" i="10"/>
  <c r="D254" i="10" s="1"/>
  <c r="C35" i="10"/>
  <c r="D35" i="10" s="1"/>
  <c r="C138" i="10"/>
  <c r="D138" i="10" s="1"/>
  <c r="C18" i="10"/>
  <c r="D18" i="10" s="1"/>
  <c r="E221" i="10"/>
  <c r="G1" i="10"/>
  <c r="D19" i="4"/>
  <c r="E19" i="4" s="1"/>
  <c r="D115" i="4"/>
  <c r="E115" i="4" s="1"/>
  <c r="C21" i="4"/>
  <c r="F21" i="4" s="1"/>
  <c r="G21" i="4" s="1"/>
  <c r="H21" i="4" s="1"/>
  <c r="C141" i="4"/>
  <c r="F141" i="4" s="1"/>
  <c r="G141" i="4" s="1"/>
  <c r="H141" i="4" s="1"/>
  <c r="C189" i="4"/>
  <c r="F189" i="4" s="1"/>
  <c r="G189" i="4" s="1"/>
  <c r="H189" i="4" s="1"/>
  <c r="C237" i="4"/>
  <c r="F237" i="4" s="1"/>
  <c r="G237" i="4" s="1"/>
  <c r="H237" i="4" s="1"/>
  <c r="C253" i="4"/>
  <c r="F253" i="4" s="1"/>
  <c r="G253" i="4" s="1"/>
  <c r="H253" i="4" s="1"/>
  <c r="D243" i="4"/>
  <c r="E243" i="4" s="1"/>
  <c r="C165" i="4"/>
  <c r="F165" i="4" s="1"/>
  <c r="G165" i="4" s="1"/>
  <c r="H165" i="4" s="1"/>
  <c r="C213" i="4"/>
  <c r="F213" i="4" s="1"/>
  <c r="G213" i="4" s="1"/>
  <c r="H213" i="4" s="1"/>
  <c r="D31" i="4"/>
  <c r="E31" i="4" s="1"/>
  <c r="D51" i="4"/>
  <c r="E51" i="4" s="1"/>
  <c r="D71" i="4"/>
  <c r="E71" i="4" s="1"/>
  <c r="C236" i="4"/>
  <c r="F236" i="4" s="1"/>
  <c r="G236" i="4" s="1"/>
  <c r="H236" i="4" s="1"/>
  <c r="D15" i="4"/>
  <c r="E15" i="4" s="1"/>
  <c r="D35" i="4"/>
  <c r="E35" i="4" s="1"/>
  <c r="D55" i="4"/>
  <c r="E55" i="4" s="1"/>
  <c r="C245" i="4"/>
  <c r="F245" i="4" s="1"/>
  <c r="G245" i="4" s="1"/>
  <c r="H245" i="4" s="1"/>
  <c r="D99" i="4"/>
  <c r="E99" i="4" s="1"/>
  <c r="D163" i="4"/>
  <c r="E163" i="4" s="1"/>
  <c r="D227" i="4"/>
  <c r="E227" i="4" s="1"/>
  <c r="D79" i="4"/>
  <c r="E79" i="4" s="1"/>
  <c r="D143" i="4"/>
  <c r="E143" i="4" s="1"/>
  <c r="D207" i="4"/>
  <c r="E207" i="4" s="1"/>
  <c r="D63" i="4"/>
  <c r="E63" i="4" s="1"/>
  <c r="D83" i="4"/>
  <c r="E83" i="4" s="1"/>
  <c r="D147" i="4"/>
  <c r="E147" i="4" s="1"/>
  <c r="D211" i="4"/>
  <c r="E211" i="4" s="1"/>
  <c r="D3" i="4"/>
  <c r="E3" i="4" s="1"/>
  <c r="D23" i="4"/>
  <c r="E23" i="4" s="1"/>
  <c r="D127" i="4"/>
  <c r="E127" i="4" s="1"/>
  <c r="D191" i="4"/>
  <c r="E191" i="4" s="1"/>
  <c r="D47" i="4"/>
  <c r="E47" i="4" s="1"/>
  <c r="D67" i="4"/>
  <c r="E67" i="4" s="1"/>
  <c r="C45" i="4"/>
  <c r="F45" i="4" s="1"/>
  <c r="G45" i="4" s="1"/>
  <c r="H45" i="4" s="1"/>
  <c r="D7" i="4"/>
  <c r="E7" i="4" s="1"/>
  <c r="C69" i="4"/>
  <c r="F69" i="4" s="1"/>
  <c r="G69" i="4" s="1"/>
  <c r="H69" i="4" s="1"/>
  <c r="D111" i="4"/>
  <c r="E111" i="4" s="1"/>
  <c r="D175" i="4"/>
  <c r="E175" i="4" s="1"/>
  <c r="D239" i="4"/>
  <c r="E239" i="4" s="1"/>
  <c r="C93" i="4"/>
  <c r="F93" i="4" s="1"/>
  <c r="G93" i="4" s="1"/>
  <c r="H93" i="4" s="1"/>
  <c r="C117" i="4"/>
  <c r="F117" i="4" s="1"/>
  <c r="G117" i="4" s="1"/>
  <c r="H117" i="4" s="1"/>
  <c r="J191" i="10"/>
  <c r="J139" i="10"/>
  <c r="J211" i="10"/>
  <c r="J95" i="10"/>
  <c r="J127" i="10"/>
  <c r="J92" i="10"/>
  <c r="J236" i="10"/>
  <c r="J217" i="10"/>
  <c r="J71" i="10"/>
  <c r="J215" i="10"/>
  <c r="J193" i="10"/>
  <c r="J58" i="10"/>
  <c r="J82" i="10"/>
  <c r="J212" i="10"/>
  <c r="J223" i="10"/>
  <c r="J202" i="10"/>
  <c r="J232" i="10"/>
  <c r="J210" i="10"/>
  <c r="J235" i="10"/>
  <c r="J20" i="10"/>
  <c r="J143" i="10"/>
  <c r="J171" i="10"/>
  <c r="J116" i="10"/>
  <c r="J239" i="10"/>
  <c r="J123" i="10"/>
  <c r="J31" i="10"/>
  <c r="J140" i="10"/>
  <c r="J119" i="10"/>
  <c r="J241" i="10"/>
  <c r="J51" i="10"/>
  <c r="J103" i="10"/>
  <c r="J12" i="10"/>
  <c r="J228" i="10"/>
  <c r="J184" i="10"/>
  <c r="J66" i="10"/>
  <c r="J258" i="10"/>
  <c r="J43" i="10"/>
  <c r="J67" i="10"/>
  <c r="J187" i="10"/>
  <c r="J44" i="10"/>
  <c r="J68" i="10"/>
  <c r="J164" i="10"/>
  <c r="J188" i="10"/>
  <c r="J73" i="10"/>
  <c r="J195" i="10"/>
  <c r="J10" i="10"/>
  <c r="J34" i="10"/>
  <c r="J106" i="10"/>
  <c r="J130" i="10"/>
  <c r="J154" i="10"/>
  <c r="J178" i="10"/>
  <c r="J226" i="10"/>
  <c r="J250" i="10"/>
  <c r="J6" i="10"/>
  <c r="J30" i="10"/>
  <c r="J54" i="10"/>
  <c r="J78" i="10"/>
  <c r="J102" i="10"/>
  <c r="J126" i="10"/>
  <c r="J150" i="10"/>
  <c r="J174" i="10"/>
  <c r="J198" i="10"/>
  <c r="J222" i="10"/>
  <c r="J59" i="10"/>
  <c r="J251" i="10"/>
  <c r="J70" i="10"/>
  <c r="J94" i="10"/>
  <c r="J118" i="10"/>
  <c r="J166" i="10"/>
  <c r="J190" i="10"/>
  <c r="J214" i="10"/>
  <c r="J238" i="10"/>
  <c r="J48" i="10"/>
  <c r="J72" i="10"/>
  <c r="J96" i="10"/>
  <c r="J144" i="10"/>
  <c r="J168" i="10"/>
  <c r="J216" i="10"/>
  <c r="J240" i="10"/>
  <c r="J50" i="10"/>
  <c r="J4" i="10"/>
  <c r="J28" i="10"/>
  <c r="J52" i="10"/>
  <c r="J76" i="10"/>
  <c r="J100" i="10"/>
  <c r="J124" i="10"/>
  <c r="J148" i="10"/>
  <c r="J172" i="10"/>
  <c r="J196" i="10"/>
  <c r="J220" i="10"/>
  <c r="J244" i="10"/>
  <c r="J87" i="10"/>
  <c r="J231" i="10"/>
  <c r="J89" i="10"/>
  <c r="J137" i="10"/>
  <c r="J161" i="10"/>
  <c r="J185" i="10"/>
  <c r="J21" i="10"/>
  <c r="J45" i="10"/>
  <c r="J69" i="10"/>
  <c r="J93" i="10"/>
  <c r="J117" i="10"/>
  <c r="J141" i="10"/>
  <c r="J165" i="10"/>
  <c r="J189" i="10"/>
  <c r="J213" i="10"/>
  <c r="J237" i="10"/>
  <c r="J5" i="10"/>
  <c r="J29" i="10"/>
  <c r="J53" i="10"/>
  <c r="J77" i="10"/>
  <c r="J101" i="10"/>
  <c r="J125" i="10"/>
  <c r="J149" i="10"/>
  <c r="J173" i="10"/>
  <c r="J197" i="10"/>
  <c r="J221" i="10"/>
  <c r="J245" i="10"/>
  <c r="J81" i="10"/>
  <c r="E19" i="10"/>
  <c r="C135" i="10"/>
  <c r="D135" i="10" s="1"/>
  <c r="E147" i="10"/>
  <c r="E237" i="10"/>
  <c r="E226" i="10"/>
  <c r="C11" i="10"/>
  <c r="D11" i="10" s="1"/>
  <c r="E149" i="10"/>
  <c r="C21" i="10"/>
  <c r="D21" i="10" s="1"/>
  <c r="E74" i="10"/>
  <c r="C101" i="10"/>
  <c r="D101" i="10" s="1"/>
  <c r="E151" i="10"/>
  <c r="E242" i="10"/>
  <c r="C102" i="10"/>
  <c r="D102" i="10" s="1"/>
  <c r="E190" i="10"/>
  <c r="E103" i="10"/>
  <c r="C153" i="10"/>
  <c r="D153" i="10" s="1"/>
  <c r="E219" i="10"/>
  <c r="E230" i="10"/>
  <c r="C78" i="10"/>
  <c r="D78" i="10" s="1"/>
  <c r="C113" i="10"/>
  <c r="D113" i="10" s="1"/>
  <c r="E192" i="10"/>
  <c r="C51" i="10"/>
  <c r="D51" i="10" s="1"/>
  <c r="C141" i="10"/>
  <c r="D141" i="10" s="1"/>
  <c r="E164" i="10"/>
  <c r="C206" i="10"/>
  <c r="D206" i="10" s="1"/>
  <c r="E15" i="10"/>
  <c r="C65" i="10"/>
  <c r="D65" i="10" s="1"/>
  <c r="E79" i="10"/>
  <c r="C17" i="10"/>
  <c r="D17" i="10" s="1"/>
  <c r="C54" i="10"/>
  <c r="D54" i="10" s="1"/>
  <c r="C67" i="10"/>
  <c r="D67" i="10" s="1"/>
  <c r="C156" i="10"/>
  <c r="D156" i="10" s="1"/>
  <c r="E223" i="10"/>
  <c r="C233" i="10"/>
  <c r="D233" i="10" s="1"/>
  <c r="E55" i="10"/>
  <c r="C83" i="10"/>
  <c r="D83" i="10" s="1"/>
  <c r="E118" i="10"/>
  <c r="E157" i="10"/>
  <c r="C183" i="10"/>
  <c r="D183" i="10" s="1"/>
  <c r="E44" i="10"/>
  <c r="E70" i="10"/>
  <c r="E98" i="10"/>
  <c r="E109" i="10"/>
  <c r="C158" i="10"/>
  <c r="D158" i="10" s="1"/>
  <c r="C184" i="10"/>
  <c r="D184" i="10" s="1"/>
  <c r="E122" i="10"/>
  <c r="E133" i="10"/>
  <c r="C256" i="10"/>
  <c r="D256" i="10" s="1"/>
  <c r="C14" i="10"/>
  <c r="D14" i="10" s="1"/>
  <c r="E57" i="10"/>
  <c r="C69" i="10"/>
  <c r="D69" i="10" s="1"/>
  <c r="E172" i="10"/>
  <c r="E235" i="10"/>
  <c r="E46" i="10"/>
  <c r="C161" i="10"/>
  <c r="D161" i="10" s="1"/>
  <c r="C173" i="10"/>
  <c r="D173" i="10" s="1"/>
  <c r="E236" i="10"/>
  <c r="C249" i="10"/>
  <c r="D249" i="10" s="1"/>
  <c r="C5" i="10"/>
  <c r="D5" i="10" s="1"/>
  <c r="E58" i="10"/>
  <c r="E81" i="10"/>
  <c r="E93" i="10"/>
  <c r="E124" i="10"/>
  <c r="C6" i="10"/>
  <c r="D6" i="10" s="1"/>
  <c r="C16" i="10"/>
  <c r="D16" i="10" s="1"/>
  <c r="C126" i="10"/>
  <c r="D126" i="10" s="1"/>
  <c r="E163" i="10"/>
  <c r="E175" i="10"/>
  <c r="C198" i="10"/>
  <c r="D198" i="10" s="1"/>
  <c r="E250" i="10"/>
  <c r="E26" i="10"/>
  <c r="E146" i="10"/>
  <c r="C208" i="10"/>
  <c r="D208" i="10" s="1"/>
  <c r="E96" i="10"/>
  <c r="E106" i="10"/>
  <c r="E115" i="10"/>
  <c r="E127" i="10"/>
  <c r="C136" i="10"/>
  <c r="D136" i="10" s="1"/>
  <c r="C185" i="10"/>
  <c r="D185" i="10" s="1"/>
  <c r="E199" i="10"/>
  <c r="C117" i="10"/>
  <c r="D117" i="10" s="1"/>
  <c r="E129" i="10"/>
  <c r="C137" i="10"/>
  <c r="D137" i="10" s="1"/>
  <c r="E10" i="10"/>
  <c r="C41" i="10"/>
  <c r="D41" i="10" s="1"/>
  <c r="E52" i="10"/>
  <c r="C75" i="10"/>
  <c r="D75" i="10" s="1"/>
  <c r="C179" i="10"/>
  <c r="D179" i="10" s="1"/>
  <c r="C201" i="10"/>
  <c r="D201" i="10" s="1"/>
  <c r="C210" i="10"/>
  <c r="D210" i="10" s="1"/>
  <c r="C222" i="10"/>
  <c r="D222" i="10" s="1"/>
  <c r="E130" i="10"/>
  <c r="E76" i="10"/>
  <c r="C180" i="10"/>
  <c r="D180" i="10" s="1"/>
  <c r="E212" i="10"/>
  <c r="E2" i="10"/>
  <c r="C43" i="10"/>
  <c r="D43" i="10" s="1"/>
  <c r="E140" i="10"/>
  <c r="C150" i="10"/>
  <c r="D150" i="10" s="1"/>
  <c r="C213" i="10"/>
  <c r="D213" i="10" s="1"/>
  <c r="C255" i="10"/>
  <c r="D255" i="10" s="1"/>
  <c r="E195" i="10"/>
  <c r="E209" i="10"/>
  <c r="E39" i="10"/>
  <c r="E63" i="10"/>
  <c r="E87" i="10"/>
  <c r="C165" i="10"/>
  <c r="D165" i="10" s="1"/>
  <c r="E187" i="10"/>
  <c r="E196" i="10"/>
  <c r="C227" i="10"/>
  <c r="D227" i="10" s="1"/>
  <c r="C251" i="10"/>
  <c r="D251" i="10" s="1"/>
  <c r="C257" i="10"/>
  <c r="D257" i="10" s="1"/>
  <c r="C9" i="10"/>
  <c r="D9" i="10" s="1"/>
  <c r="E24" i="10"/>
  <c r="C88" i="10"/>
  <c r="D88" i="10" s="1"/>
  <c r="E120" i="10"/>
  <c r="E188" i="10"/>
  <c r="C197" i="10"/>
  <c r="D197" i="10" s="1"/>
  <c r="E220" i="10"/>
  <c r="C234" i="10"/>
  <c r="D234" i="10" s="1"/>
  <c r="E244" i="10"/>
  <c r="C33" i="10"/>
  <c r="D33" i="10" s="1"/>
  <c r="C40" i="10"/>
  <c r="D40" i="10" s="1"/>
  <c r="C64" i="10"/>
  <c r="D64" i="10" s="1"/>
  <c r="E72" i="10"/>
  <c r="C112" i="10"/>
  <c r="D112" i="10" s="1"/>
  <c r="C166" i="10"/>
  <c r="D166" i="10" s="1"/>
  <c r="E211" i="10"/>
  <c r="E48" i="10"/>
  <c r="C159" i="10"/>
  <c r="D159" i="10" s="1"/>
  <c r="C174" i="10"/>
  <c r="D174" i="10" s="1"/>
  <c r="C182" i="10"/>
  <c r="D182" i="10" s="1"/>
  <c r="C189" i="10"/>
  <c r="D189" i="10" s="1"/>
  <c r="E205" i="10"/>
  <c r="C228" i="10"/>
  <c r="D228" i="10" s="1"/>
  <c r="C245" i="10"/>
  <c r="D245" i="10" s="1"/>
  <c r="E252" i="10"/>
  <c r="C258" i="10"/>
  <c r="D258" i="10" s="1"/>
  <c r="E34" i="10"/>
  <c r="E50" i="10"/>
  <c r="E82" i="10"/>
  <c r="C107" i="10"/>
  <c r="D107" i="10" s="1"/>
  <c r="C42" i="10"/>
  <c r="D42" i="10" s="1"/>
  <c r="C59" i="10"/>
  <c r="D59" i="10" s="1"/>
  <c r="C66" i="10"/>
  <c r="D66" i="10" s="1"/>
  <c r="C114" i="10"/>
  <c r="D114" i="10" s="1"/>
  <c r="C131" i="10"/>
  <c r="D131" i="10" s="1"/>
  <c r="E154" i="10"/>
  <c r="C177" i="10"/>
  <c r="D177" i="10" s="1"/>
  <c r="C214" i="10"/>
  <c r="D214" i="10" s="1"/>
  <c r="C238" i="10"/>
  <c r="D238" i="10" s="1"/>
  <c r="E91" i="10"/>
  <c r="E100" i="10"/>
  <c r="E247" i="10"/>
  <c r="C231" i="10"/>
  <c r="D231" i="10" s="1"/>
  <c r="C29" i="10"/>
  <c r="D29" i="10" s="1"/>
  <c r="E92" i="10"/>
  <c r="E148" i="10"/>
  <c r="E20" i="10"/>
  <c r="E37" i="10"/>
  <c r="C53" i="10"/>
  <c r="D53" i="10" s="1"/>
  <c r="E61" i="10"/>
  <c r="E68" i="10"/>
  <c r="C77" i="10"/>
  <c r="D77" i="10" s="1"/>
  <c r="E85" i="10"/>
  <c r="E116" i="10"/>
  <c r="C125" i="10"/>
  <c r="D125" i="10" s="1"/>
  <c r="E139" i="10"/>
  <c r="C162" i="10"/>
  <c r="D162" i="10" s="1"/>
  <c r="C171" i="10"/>
  <c r="D171" i="10" s="1"/>
  <c r="E178" i="10"/>
  <c r="E216" i="10"/>
  <c r="E240" i="10"/>
  <c r="C30" i="10"/>
  <c r="D30" i="10" s="1"/>
  <c r="C38" i="10"/>
  <c r="D38" i="10" s="1"/>
  <c r="C62" i="10"/>
  <c r="D62" i="10" s="1"/>
  <c r="C86" i="10"/>
  <c r="D86" i="10" s="1"/>
  <c r="E202" i="10"/>
  <c r="E218" i="10"/>
  <c r="E7" i="10"/>
  <c r="E22" i="10"/>
  <c r="C186" i="10"/>
  <c r="D186" i="10" s="1"/>
  <c r="C203" i="10"/>
  <c r="D203" i="10" s="1"/>
  <c r="C12" i="10"/>
  <c r="D12" i="10" s="1"/>
  <c r="C36" i="10"/>
  <c r="D36" i="10" s="1"/>
  <c r="C60" i="10"/>
  <c r="D60" i="10" s="1"/>
  <c r="C84" i="10"/>
  <c r="D84" i="10" s="1"/>
  <c r="C108" i="10"/>
  <c r="D108" i="10" s="1"/>
  <c r="C132" i="10"/>
  <c r="D132" i="10" s="1"/>
  <c r="C23" i="10"/>
  <c r="D23" i="10" s="1"/>
  <c r="C47" i="10"/>
  <c r="D47" i="10" s="1"/>
  <c r="C71" i="10"/>
  <c r="D71" i="10" s="1"/>
  <c r="C95" i="10"/>
  <c r="D95" i="10" s="1"/>
  <c r="C119" i="10"/>
  <c r="D119" i="10" s="1"/>
  <c r="C143" i="10"/>
  <c r="D143" i="10" s="1"/>
  <c r="C167" i="10"/>
  <c r="D167" i="10" s="1"/>
  <c r="C191" i="10"/>
  <c r="D191" i="10" s="1"/>
  <c r="C215" i="10"/>
  <c r="D215" i="10" s="1"/>
  <c r="C239" i="10"/>
  <c r="D239" i="10" s="1"/>
  <c r="C4" i="10"/>
  <c r="D4" i="10" s="1"/>
  <c r="C28" i="10"/>
  <c r="D28" i="10" s="1"/>
  <c r="C25" i="10"/>
  <c r="D25" i="10" s="1"/>
  <c r="C49" i="10"/>
  <c r="D49" i="10" s="1"/>
  <c r="C73" i="10"/>
  <c r="D73" i="10" s="1"/>
  <c r="C97" i="10"/>
  <c r="D97" i="10" s="1"/>
  <c r="C217" i="10"/>
  <c r="D217" i="10" s="1"/>
  <c r="C241" i="10"/>
  <c r="D241" i="10" s="1"/>
  <c r="C8" i="10"/>
  <c r="D8" i="10" s="1"/>
  <c r="C32" i="10"/>
  <c r="D32" i="10" s="1"/>
  <c r="C56" i="10"/>
  <c r="D56" i="10" s="1"/>
  <c r="C80" i="10"/>
  <c r="D80" i="10" s="1"/>
  <c r="C104" i="10"/>
  <c r="D104" i="10" s="1"/>
  <c r="C128" i="10"/>
  <c r="D128" i="10" s="1"/>
  <c r="C152" i="10"/>
  <c r="D152" i="10" s="1"/>
  <c r="C176" i="10"/>
  <c r="D176" i="10" s="1"/>
  <c r="C200" i="10"/>
  <c r="D200" i="10" s="1"/>
  <c r="C224" i="10"/>
  <c r="D224" i="10" s="1"/>
  <c r="C248" i="10"/>
  <c r="D248" i="10" s="1"/>
  <c r="C145" i="10"/>
  <c r="D145" i="10" s="1"/>
  <c r="C169" i="10"/>
  <c r="D169" i="10" s="1"/>
  <c r="E121" i="10"/>
  <c r="E193" i="10"/>
  <c r="C4" i="8"/>
  <c r="V4" i="8" s="1"/>
  <c r="C7" i="8"/>
  <c r="V7" i="8" s="1"/>
  <c r="C10" i="8"/>
  <c r="V10" i="8" s="1"/>
  <c r="C13" i="8"/>
  <c r="V13" i="8" s="1"/>
  <c r="C16" i="8"/>
  <c r="V16" i="8" s="1"/>
  <c r="C19" i="8"/>
  <c r="V19" i="8" s="1"/>
  <c r="E29" i="8"/>
  <c r="H29" i="8"/>
  <c r="L29" i="8" s="1"/>
  <c r="D4" i="8"/>
  <c r="N4" i="8" s="1"/>
  <c r="O4" i="8" s="1"/>
  <c r="P4" i="8" s="1"/>
  <c r="Q4" i="8" s="1"/>
  <c r="R4" i="8" s="1"/>
  <c r="D7" i="8"/>
  <c r="N7" i="8" s="1"/>
  <c r="O7" i="8" s="1"/>
  <c r="P7" i="8" s="1"/>
  <c r="Q7" i="8" s="1"/>
  <c r="R7" i="8" s="1"/>
  <c r="D10" i="8"/>
  <c r="N10" i="8" s="1"/>
  <c r="O10" i="8" s="1"/>
  <c r="P10" i="8" s="1"/>
  <c r="Q10" i="8" s="1"/>
  <c r="R10" i="8" s="1"/>
  <c r="D13" i="8"/>
  <c r="N13" i="8" s="1"/>
  <c r="O13" i="8" s="1"/>
  <c r="P13" i="8" s="1"/>
  <c r="Q13" i="8" s="1"/>
  <c r="R13" i="8" s="1"/>
  <c r="D16" i="8"/>
  <c r="N16" i="8" s="1"/>
  <c r="O16" i="8" s="1"/>
  <c r="P16" i="8" s="1"/>
  <c r="Q16" i="8" s="1"/>
  <c r="R16" i="8" s="1"/>
  <c r="D19" i="8"/>
  <c r="N19" i="8" s="1"/>
  <c r="O19" i="8" s="1"/>
  <c r="P19" i="8" s="1"/>
  <c r="Q19" i="8" s="1"/>
  <c r="R19" i="8" s="1"/>
  <c r="D22" i="8"/>
  <c r="N22" i="8" s="1"/>
  <c r="O22" i="8" s="1"/>
  <c r="P22" i="8" s="1"/>
  <c r="Q22" i="8" s="1"/>
  <c r="R22" i="8" s="1"/>
  <c r="C29" i="8"/>
  <c r="V29" i="8" s="1"/>
  <c r="F34" i="8"/>
  <c r="J34" i="8" s="1"/>
  <c r="G40" i="8"/>
  <c r="K40" i="8" s="1"/>
  <c r="G137" i="8"/>
  <c r="K137" i="8" s="1"/>
  <c r="E137" i="8"/>
  <c r="H137" i="8"/>
  <c r="L137" i="8" s="1"/>
  <c r="F137" i="8"/>
  <c r="J137" i="8" s="1"/>
  <c r="D137" i="8"/>
  <c r="N137" i="8" s="1"/>
  <c r="O137" i="8" s="1"/>
  <c r="P137" i="8" s="1"/>
  <c r="Q137" i="8" s="1"/>
  <c r="R137" i="8" s="1"/>
  <c r="C137" i="8"/>
  <c r="V137" i="8" s="1"/>
  <c r="C22" i="8"/>
  <c r="V22" i="8" s="1"/>
  <c r="E4" i="8"/>
  <c r="E7" i="8"/>
  <c r="E10" i="8"/>
  <c r="E13" i="8"/>
  <c r="E16" i="8"/>
  <c r="E19" i="8"/>
  <c r="E22" i="8"/>
  <c r="D29" i="8"/>
  <c r="N29" i="8" s="1"/>
  <c r="O29" i="8" s="1"/>
  <c r="P29" i="8" s="1"/>
  <c r="Q29" i="8" s="1"/>
  <c r="R29" i="8" s="1"/>
  <c r="F4" i="8"/>
  <c r="J4" i="8" s="1"/>
  <c r="F7" i="8"/>
  <c r="J7" i="8" s="1"/>
  <c r="F10" i="8"/>
  <c r="J10" i="8" s="1"/>
  <c r="F13" i="8"/>
  <c r="J13" i="8" s="1"/>
  <c r="F16" i="8"/>
  <c r="J16" i="8" s="1"/>
  <c r="F19" i="8"/>
  <c r="J19" i="8" s="1"/>
  <c r="F22" i="8"/>
  <c r="J22" i="8" s="1"/>
  <c r="F29" i="8"/>
  <c r="J29" i="8" s="1"/>
  <c r="H34" i="8"/>
  <c r="L34" i="8" s="1"/>
  <c r="G4" i="8"/>
  <c r="K4" i="8" s="1"/>
  <c r="G7" i="8"/>
  <c r="K7" i="8" s="1"/>
  <c r="G10" i="8"/>
  <c r="K10" i="8" s="1"/>
  <c r="G13" i="8"/>
  <c r="K13" i="8" s="1"/>
  <c r="G16" i="8"/>
  <c r="K16" i="8" s="1"/>
  <c r="G19" i="8"/>
  <c r="K19" i="8" s="1"/>
  <c r="G22" i="8"/>
  <c r="K22" i="8" s="1"/>
  <c r="G29" i="8"/>
  <c r="K29" i="8" s="1"/>
  <c r="E26" i="8"/>
  <c r="H26" i="8"/>
  <c r="L26" i="8" s="1"/>
  <c r="C43" i="8"/>
  <c r="V43" i="8" s="1"/>
  <c r="C3" i="8"/>
  <c r="V3" i="8" s="1"/>
  <c r="C6" i="8"/>
  <c r="V6" i="8" s="1"/>
  <c r="C9" i="8"/>
  <c r="V9" i="8" s="1"/>
  <c r="C12" i="8"/>
  <c r="V12" i="8" s="1"/>
  <c r="C15" i="8"/>
  <c r="V15" i="8" s="1"/>
  <c r="C18" i="8"/>
  <c r="V18" i="8" s="1"/>
  <c r="C21" i="8"/>
  <c r="V21" i="8" s="1"/>
  <c r="C26" i="8"/>
  <c r="V26" i="8" s="1"/>
  <c r="D43" i="8"/>
  <c r="N43" i="8" s="1"/>
  <c r="O43" i="8" s="1"/>
  <c r="P43" i="8" s="1"/>
  <c r="Q43" i="8" s="1"/>
  <c r="R43" i="8" s="1"/>
  <c r="D3" i="8"/>
  <c r="N3" i="8" s="1"/>
  <c r="O3" i="8" s="1"/>
  <c r="P3" i="8" s="1"/>
  <c r="Q3" i="8" s="1"/>
  <c r="R3" i="8" s="1"/>
  <c r="D6" i="8"/>
  <c r="N6" i="8" s="1"/>
  <c r="O6" i="8" s="1"/>
  <c r="P6" i="8" s="1"/>
  <c r="Q6" i="8" s="1"/>
  <c r="R6" i="8" s="1"/>
  <c r="D9" i="8"/>
  <c r="N9" i="8" s="1"/>
  <c r="O9" i="8" s="1"/>
  <c r="P9" i="8" s="1"/>
  <c r="Q9" i="8" s="1"/>
  <c r="R9" i="8" s="1"/>
  <c r="D12" i="8"/>
  <c r="N12" i="8" s="1"/>
  <c r="O12" i="8" s="1"/>
  <c r="P12" i="8" s="1"/>
  <c r="Q12" i="8" s="1"/>
  <c r="R12" i="8" s="1"/>
  <c r="D15" i="8"/>
  <c r="N15" i="8" s="1"/>
  <c r="O15" i="8" s="1"/>
  <c r="P15" i="8" s="1"/>
  <c r="Q15" i="8" s="1"/>
  <c r="R15" i="8" s="1"/>
  <c r="D18" i="8"/>
  <c r="N18" i="8" s="1"/>
  <c r="O18" i="8" s="1"/>
  <c r="P18" i="8" s="1"/>
  <c r="Q18" i="8" s="1"/>
  <c r="R18" i="8" s="1"/>
  <c r="D21" i="8"/>
  <c r="N21" i="8" s="1"/>
  <c r="O21" i="8" s="1"/>
  <c r="P21" i="8" s="1"/>
  <c r="Q21" i="8" s="1"/>
  <c r="R21" i="8" s="1"/>
  <c r="D26" i="8"/>
  <c r="N26" i="8" s="1"/>
  <c r="O26" i="8" s="1"/>
  <c r="P26" i="8" s="1"/>
  <c r="Q26" i="8" s="1"/>
  <c r="R26" i="8" s="1"/>
  <c r="E43" i="8"/>
  <c r="F159" i="8"/>
  <c r="J159" i="8" s="1"/>
  <c r="E159" i="8"/>
  <c r="D159" i="8"/>
  <c r="N159" i="8" s="1"/>
  <c r="O159" i="8" s="1"/>
  <c r="P159" i="8" s="1"/>
  <c r="Q159" i="8" s="1"/>
  <c r="R159" i="8" s="1"/>
  <c r="H159" i="8"/>
  <c r="L159" i="8" s="1"/>
  <c r="G159" i="8"/>
  <c r="K159" i="8" s="1"/>
  <c r="C159" i="8"/>
  <c r="V159" i="8" s="1"/>
  <c r="F3" i="8"/>
  <c r="J3" i="8" s="1"/>
  <c r="F6" i="8"/>
  <c r="J6" i="8" s="1"/>
  <c r="F9" i="8"/>
  <c r="J9" i="8" s="1"/>
  <c r="F12" i="8"/>
  <c r="J12" i="8" s="1"/>
  <c r="F15" i="8"/>
  <c r="J15" i="8" s="1"/>
  <c r="F18" i="8"/>
  <c r="J18" i="8" s="1"/>
  <c r="F21" i="8"/>
  <c r="J21" i="8" s="1"/>
  <c r="G26" i="8"/>
  <c r="K26" i="8" s="1"/>
  <c r="C28" i="8"/>
  <c r="V28" i="8" s="1"/>
  <c r="E35" i="8"/>
  <c r="H35" i="8"/>
  <c r="L35" i="8" s="1"/>
  <c r="C37" i="8"/>
  <c r="V37" i="8" s="1"/>
  <c r="G43" i="8"/>
  <c r="K43" i="8" s="1"/>
  <c r="D28" i="8"/>
  <c r="N28" i="8" s="1"/>
  <c r="O28" i="8" s="1"/>
  <c r="P28" i="8" s="1"/>
  <c r="Q28" i="8" s="1"/>
  <c r="R28" i="8" s="1"/>
  <c r="D37" i="8"/>
  <c r="N37" i="8" s="1"/>
  <c r="O37" i="8" s="1"/>
  <c r="P37" i="8" s="1"/>
  <c r="Q37" i="8" s="1"/>
  <c r="R37" i="8" s="1"/>
  <c r="E23" i="8"/>
  <c r="H23" i="8"/>
  <c r="L23" i="8" s="1"/>
  <c r="E28" i="8"/>
  <c r="E37" i="8"/>
  <c r="F28" i="8"/>
  <c r="J28" i="8" s="1"/>
  <c r="F37" i="8"/>
  <c r="J37" i="8" s="1"/>
  <c r="G28" i="8"/>
  <c r="K28" i="8" s="1"/>
  <c r="G37" i="8"/>
  <c r="K37" i="8" s="1"/>
  <c r="H141" i="8"/>
  <c r="L141" i="8" s="1"/>
  <c r="G141" i="8"/>
  <c r="K141" i="8" s="1"/>
  <c r="F141" i="8"/>
  <c r="J141" i="8" s="1"/>
  <c r="E141" i="8"/>
  <c r="D141" i="8"/>
  <c r="N141" i="8" s="1"/>
  <c r="O141" i="8" s="1"/>
  <c r="P141" i="8" s="1"/>
  <c r="Q141" i="8" s="1"/>
  <c r="R141" i="8" s="1"/>
  <c r="C141" i="8"/>
  <c r="V141" i="8" s="1"/>
  <c r="F147" i="8"/>
  <c r="J147" i="8" s="1"/>
  <c r="D147" i="8"/>
  <c r="N147" i="8" s="1"/>
  <c r="O147" i="8" s="1"/>
  <c r="P147" i="8" s="1"/>
  <c r="Q147" i="8" s="1"/>
  <c r="R147" i="8" s="1"/>
  <c r="H147" i="8"/>
  <c r="L147" i="8" s="1"/>
  <c r="G147" i="8"/>
  <c r="K147" i="8" s="1"/>
  <c r="E147" i="8"/>
  <c r="E32" i="8"/>
  <c r="H32" i="8"/>
  <c r="L32" i="8" s="1"/>
  <c r="C25" i="8"/>
  <c r="V25" i="8" s="1"/>
  <c r="C32" i="8"/>
  <c r="V32" i="8" s="1"/>
  <c r="E25" i="8"/>
  <c r="F32" i="8"/>
  <c r="J32" i="8" s="1"/>
  <c r="F25" i="8"/>
  <c r="J25" i="8" s="1"/>
  <c r="G32" i="8"/>
  <c r="K32" i="8" s="1"/>
  <c r="C40" i="8"/>
  <c r="V40" i="8" s="1"/>
  <c r="D40" i="8"/>
  <c r="N40" i="8" s="1"/>
  <c r="O40" i="8" s="1"/>
  <c r="P40" i="8" s="1"/>
  <c r="Q40" i="8" s="1"/>
  <c r="R40" i="8" s="1"/>
  <c r="H38" i="8"/>
  <c r="L38" i="8" s="1"/>
  <c r="H41" i="8"/>
  <c r="L41" i="8" s="1"/>
  <c r="H44" i="8"/>
  <c r="L44" i="8" s="1"/>
  <c r="H47" i="8"/>
  <c r="L47" i="8" s="1"/>
  <c r="H50" i="8"/>
  <c r="L50" i="8" s="1"/>
  <c r="H53" i="8"/>
  <c r="L53" i="8" s="1"/>
  <c r="H56" i="8"/>
  <c r="L56" i="8" s="1"/>
  <c r="H59" i="8"/>
  <c r="L59" i="8" s="1"/>
  <c r="H62" i="8"/>
  <c r="L62" i="8" s="1"/>
  <c r="H65" i="8"/>
  <c r="L65" i="8" s="1"/>
  <c r="H68" i="8"/>
  <c r="L68" i="8" s="1"/>
  <c r="H71" i="8"/>
  <c r="L71" i="8" s="1"/>
  <c r="H74" i="8"/>
  <c r="L74" i="8" s="1"/>
  <c r="H77" i="8"/>
  <c r="L77" i="8" s="1"/>
  <c r="H80" i="8"/>
  <c r="L80" i="8" s="1"/>
  <c r="H83" i="8"/>
  <c r="L83" i="8" s="1"/>
  <c r="H86" i="8"/>
  <c r="L86" i="8" s="1"/>
  <c r="H89" i="8"/>
  <c r="L89" i="8" s="1"/>
  <c r="H92" i="8"/>
  <c r="L92" i="8" s="1"/>
  <c r="H95" i="8"/>
  <c r="L95" i="8" s="1"/>
  <c r="H98" i="8"/>
  <c r="L98" i="8" s="1"/>
  <c r="H101" i="8"/>
  <c r="L101" i="8" s="1"/>
  <c r="H104" i="8"/>
  <c r="L104" i="8" s="1"/>
  <c r="H107" i="8"/>
  <c r="L107" i="8" s="1"/>
  <c r="H110" i="8"/>
  <c r="L110" i="8" s="1"/>
  <c r="H113" i="8"/>
  <c r="L113" i="8" s="1"/>
  <c r="H116" i="8"/>
  <c r="L116" i="8" s="1"/>
  <c r="H119" i="8"/>
  <c r="L119" i="8" s="1"/>
  <c r="H122" i="8"/>
  <c r="L122" i="8" s="1"/>
  <c r="H125" i="8"/>
  <c r="L125" i="8" s="1"/>
  <c r="H128" i="8"/>
  <c r="L128" i="8" s="1"/>
  <c r="G133" i="8"/>
  <c r="K133" i="8" s="1"/>
  <c r="E135" i="8"/>
  <c r="G139" i="8"/>
  <c r="K139" i="8" s="1"/>
  <c r="D139" i="8"/>
  <c r="N139" i="8" s="1"/>
  <c r="O139" i="8" s="1"/>
  <c r="P139" i="8" s="1"/>
  <c r="Q139" i="8" s="1"/>
  <c r="R139" i="8" s="1"/>
  <c r="G143" i="8"/>
  <c r="K143" i="8" s="1"/>
  <c r="E143" i="8"/>
  <c r="G145" i="8"/>
  <c r="K145" i="8" s="1"/>
  <c r="D145" i="8"/>
  <c r="N145" i="8" s="1"/>
  <c r="O145" i="8" s="1"/>
  <c r="P145" i="8" s="1"/>
  <c r="Q145" i="8" s="1"/>
  <c r="R145" i="8" s="1"/>
  <c r="G168" i="8"/>
  <c r="K168" i="8" s="1"/>
  <c r="F168" i="8"/>
  <c r="J168" i="8" s="1"/>
  <c r="E168" i="8"/>
  <c r="D168" i="8"/>
  <c r="N168" i="8" s="1"/>
  <c r="O168" i="8" s="1"/>
  <c r="P168" i="8" s="1"/>
  <c r="Q168" i="8" s="1"/>
  <c r="R168" i="8" s="1"/>
  <c r="C168" i="8"/>
  <c r="V168" i="8" s="1"/>
  <c r="F150" i="8"/>
  <c r="J150" i="8" s="1"/>
  <c r="D150" i="8"/>
  <c r="N150" i="8" s="1"/>
  <c r="O150" i="8" s="1"/>
  <c r="P150" i="8" s="1"/>
  <c r="Q150" i="8" s="1"/>
  <c r="R150" i="8" s="1"/>
  <c r="F156" i="8"/>
  <c r="J156" i="8" s="1"/>
  <c r="E156" i="8"/>
  <c r="D156" i="8"/>
  <c r="N156" i="8" s="1"/>
  <c r="O156" i="8" s="1"/>
  <c r="P156" i="8" s="1"/>
  <c r="Q156" i="8" s="1"/>
  <c r="R156" i="8" s="1"/>
  <c r="E139" i="8"/>
  <c r="D143" i="8"/>
  <c r="N143" i="8" s="1"/>
  <c r="O143" i="8" s="1"/>
  <c r="P143" i="8" s="1"/>
  <c r="Q143" i="8" s="1"/>
  <c r="R143" i="8" s="1"/>
  <c r="E145" i="8"/>
  <c r="C150" i="8"/>
  <c r="V150" i="8" s="1"/>
  <c r="F153" i="8"/>
  <c r="J153" i="8" s="1"/>
  <c r="E153" i="8"/>
  <c r="D153" i="8"/>
  <c r="N153" i="8" s="1"/>
  <c r="O153" i="8" s="1"/>
  <c r="P153" i="8" s="1"/>
  <c r="Q153" i="8" s="1"/>
  <c r="R153" i="8" s="1"/>
  <c r="C156" i="8"/>
  <c r="V156" i="8" s="1"/>
  <c r="E150" i="8"/>
  <c r="G156" i="8"/>
  <c r="K156" i="8" s="1"/>
  <c r="G150" i="8"/>
  <c r="K150" i="8" s="1"/>
  <c r="H156" i="8"/>
  <c r="L156" i="8" s="1"/>
  <c r="H150" i="8"/>
  <c r="L150" i="8" s="1"/>
  <c r="C132" i="8"/>
  <c r="V132" i="8" s="1"/>
  <c r="D132" i="8"/>
  <c r="N132" i="8" s="1"/>
  <c r="O132" i="8" s="1"/>
  <c r="P132" i="8" s="1"/>
  <c r="Q132" i="8" s="1"/>
  <c r="R132" i="8" s="1"/>
  <c r="G134" i="8"/>
  <c r="K134" i="8" s="1"/>
  <c r="E134" i="8"/>
  <c r="E132" i="8"/>
  <c r="C134" i="8"/>
  <c r="V134" i="8" s="1"/>
  <c r="G165" i="8"/>
  <c r="K165" i="8" s="1"/>
  <c r="F165" i="8"/>
  <c r="J165" i="8" s="1"/>
  <c r="E165" i="8"/>
  <c r="D165" i="8"/>
  <c r="N165" i="8" s="1"/>
  <c r="O165" i="8" s="1"/>
  <c r="P165" i="8" s="1"/>
  <c r="Q165" i="8" s="1"/>
  <c r="R165" i="8" s="1"/>
  <c r="C165" i="8"/>
  <c r="V165" i="8" s="1"/>
  <c r="F132" i="8"/>
  <c r="J132" i="8" s="1"/>
  <c r="G132" i="8"/>
  <c r="K132" i="8" s="1"/>
  <c r="F134" i="8"/>
  <c r="J134" i="8" s="1"/>
  <c r="E136" i="8"/>
  <c r="C138" i="8"/>
  <c r="V138" i="8" s="1"/>
  <c r="G140" i="8"/>
  <c r="K140" i="8" s="1"/>
  <c r="E140" i="8"/>
  <c r="G142" i="8"/>
  <c r="K142" i="8" s="1"/>
  <c r="D142" i="8"/>
  <c r="N142" i="8" s="1"/>
  <c r="O142" i="8" s="1"/>
  <c r="P142" i="8" s="1"/>
  <c r="Q142" i="8" s="1"/>
  <c r="R142" i="8" s="1"/>
  <c r="C144" i="8"/>
  <c r="V144" i="8" s="1"/>
  <c r="G146" i="8"/>
  <c r="K146" i="8" s="1"/>
  <c r="E146" i="8"/>
  <c r="D138" i="8"/>
  <c r="N138" i="8" s="1"/>
  <c r="O138" i="8" s="1"/>
  <c r="P138" i="8" s="1"/>
  <c r="Q138" i="8" s="1"/>
  <c r="R138" i="8" s="1"/>
  <c r="D144" i="8"/>
  <c r="N144" i="8" s="1"/>
  <c r="O144" i="8" s="1"/>
  <c r="P144" i="8" s="1"/>
  <c r="Q144" i="8" s="1"/>
  <c r="R144" i="8" s="1"/>
  <c r="H161" i="8"/>
  <c r="L161" i="8" s="1"/>
  <c r="G161" i="8"/>
  <c r="K161" i="8" s="1"/>
  <c r="F161" i="8"/>
  <c r="J161" i="8" s="1"/>
  <c r="E161" i="8"/>
  <c r="C161" i="8"/>
  <c r="V161" i="8" s="1"/>
  <c r="E138" i="8"/>
  <c r="E144" i="8"/>
  <c r="D161" i="8"/>
  <c r="N161" i="8" s="1"/>
  <c r="O161" i="8" s="1"/>
  <c r="P161" i="8" s="1"/>
  <c r="Q161" i="8" s="1"/>
  <c r="R161" i="8" s="1"/>
  <c r="G171" i="8"/>
  <c r="K171" i="8" s="1"/>
  <c r="F171" i="8"/>
  <c r="J171" i="8" s="1"/>
  <c r="E171" i="8"/>
  <c r="D171" i="8"/>
  <c r="N171" i="8" s="1"/>
  <c r="O171" i="8" s="1"/>
  <c r="P171" i="8" s="1"/>
  <c r="Q171" i="8" s="1"/>
  <c r="R171" i="8" s="1"/>
  <c r="C171" i="8"/>
  <c r="V171" i="8" s="1"/>
  <c r="F138" i="8"/>
  <c r="J138" i="8" s="1"/>
  <c r="F144" i="8"/>
  <c r="J144" i="8" s="1"/>
  <c r="G138" i="8"/>
  <c r="K138" i="8" s="1"/>
  <c r="G144" i="8"/>
  <c r="K144" i="8" s="1"/>
  <c r="H158" i="8"/>
  <c r="L158" i="8" s="1"/>
  <c r="G158" i="8"/>
  <c r="K158" i="8" s="1"/>
  <c r="F158" i="8"/>
  <c r="J158" i="8" s="1"/>
  <c r="E158" i="8"/>
  <c r="C158" i="8"/>
  <c r="V158" i="8" s="1"/>
  <c r="H149" i="8"/>
  <c r="L149" i="8" s="1"/>
  <c r="G149" i="8"/>
  <c r="K149" i="8" s="1"/>
  <c r="E149" i="8"/>
  <c r="C149" i="8"/>
  <c r="V149" i="8" s="1"/>
  <c r="H155" i="8"/>
  <c r="L155" i="8" s="1"/>
  <c r="G155" i="8"/>
  <c r="K155" i="8" s="1"/>
  <c r="E155" i="8"/>
  <c r="C155" i="8"/>
  <c r="V155" i="8" s="1"/>
  <c r="C38" i="8"/>
  <c r="V38" i="8" s="1"/>
  <c r="C41" i="8"/>
  <c r="V41" i="8" s="1"/>
  <c r="C44" i="8"/>
  <c r="V44" i="8" s="1"/>
  <c r="C47" i="8"/>
  <c r="V47" i="8" s="1"/>
  <c r="C50" i="8"/>
  <c r="V50" i="8" s="1"/>
  <c r="C53" i="8"/>
  <c r="V53" i="8" s="1"/>
  <c r="C56" i="8"/>
  <c r="V56" i="8" s="1"/>
  <c r="C59" i="8"/>
  <c r="V59" i="8" s="1"/>
  <c r="C62" i="8"/>
  <c r="V62" i="8" s="1"/>
  <c r="C65" i="8"/>
  <c r="V65" i="8" s="1"/>
  <c r="C68" i="8"/>
  <c r="V68" i="8" s="1"/>
  <c r="C71" i="8"/>
  <c r="V71" i="8" s="1"/>
  <c r="C74" i="8"/>
  <c r="V74" i="8" s="1"/>
  <c r="C77" i="8"/>
  <c r="V77" i="8" s="1"/>
  <c r="C80" i="8"/>
  <c r="V80" i="8" s="1"/>
  <c r="C83" i="8"/>
  <c r="V83" i="8" s="1"/>
  <c r="C86" i="8"/>
  <c r="V86" i="8" s="1"/>
  <c r="C89" i="8"/>
  <c r="V89" i="8" s="1"/>
  <c r="C92" i="8"/>
  <c r="V92" i="8" s="1"/>
  <c r="C95" i="8"/>
  <c r="V95" i="8" s="1"/>
  <c r="C98" i="8"/>
  <c r="V98" i="8" s="1"/>
  <c r="C101" i="8"/>
  <c r="V101" i="8" s="1"/>
  <c r="C104" i="8"/>
  <c r="V104" i="8" s="1"/>
  <c r="C107" i="8"/>
  <c r="V107" i="8" s="1"/>
  <c r="C110" i="8"/>
  <c r="V110" i="8" s="1"/>
  <c r="C113" i="8"/>
  <c r="V113" i="8" s="1"/>
  <c r="C116" i="8"/>
  <c r="V116" i="8" s="1"/>
  <c r="C119" i="8"/>
  <c r="V119" i="8" s="1"/>
  <c r="C122" i="8"/>
  <c r="V122" i="8" s="1"/>
  <c r="C125" i="8"/>
  <c r="V125" i="8" s="1"/>
  <c r="C128" i="8"/>
  <c r="V128" i="8" s="1"/>
  <c r="C131" i="8"/>
  <c r="V131" i="8" s="1"/>
  <c r="D149" i="8"/>
  <c r="N149" i="8" s="1"/>
  <c r="O149" i="8" s="1"/>
  <c r="P149" i="8" s="1"/>
  <c r="Q149" i="8" s="1"/>
  <c r="R149" i="8" s="1"/>
  <c r="H152" i="8"/>
  <c r="L152" i="8" s="1"/>
  <c r="G152" i="8"/>
  <c r="K152" i="8" s="1"/>
  <c r="E152" i="8"/>
  <c r="C152" i="8"/>
  <c r="V152" i="8" s="1"/>
  <c r="D155" i="8"/>
  <c r="N155" i="8" s="1"/>
  <c r="O155" i="8" s="1"/>
  <c r="P155" i="8" s="1"/>
  <c r="Q155" i="8" s="1"/>
  <c r="R155" i="8" s="1"/>
  <c r="G162" i="8"/>
  <c r="K162" i="8" s="1"/>
  <c r="F162" i="8"/>
  <c r="J162" i="8" s="1"/>
  <c r="E162" i="8"/>
  <c r="D162" i="8"/>
  <c r="N162" i="8" s="1"/>
  <c r="O162" i="8" s="1"/>
  <c r="P162" i="8" s="1"/>
  <c r="Q162" i="8" s="1"/>
  <c r="R162" i="8" s="1"/>
  <c r="C162" i="8"/>
  <c r="V162" i="8" s="1"/>
  <c r="D131" i="8"/>
  <c r="N131" i="8" s="1"/>
  <c r="O131" i="8" s="1"/>
  <c r="P131" i="8" s="1"/>
  <c r="Q131" i="8" s="1"/>
  <c r="R131" i="8" s="1"/>
  <c r="F149" i="8"/>
  <c r="J149" i="8" s="1"/>
  <c r="D152" i="8"/>
  <c r="N152" i="8" s="1"/>
  <c r="O152" i="8" s="1"/>
  <c r="P152" i="8" s="1"/>
  <c r="Q152" i="8" s="1"/>
  <c r="R152" i="8" s="1"/>
  <c r="F155" i="8"/>
  <c r="J155" i="8" s="1"/>
  <c r="H162" i="8"/>
  <c r="L162" i="8" s="1"/>
  <c r="E131" i="8"/>
  <c r="C133" i="8"/>
  <c r="V133" i="8" s="1"/>
  <c r="F152" i="8"/>
  <c r="J152" i="8" s="1"/>
  <c r="C174" i="8"/>
  <c r="V174" i="8" s="1"/>
  <c r="C177" i="8"/>
  <c r="V177" i="8" s="1"/>
  <c r="C180" i="8"/>
  <c r="V180" i="8" s="1"/>
  <c r="C183" i="8"/>
  <c r="V183" i="8" s="1"/>
  <c r="C186" i="8"/>
  <c r="V186" i="8" s="1"/>
  <c r="C189" i="8"/>
  <c r="V189" i="8" s="1"/>
  <c r="C192" i="8"/>
  <c r="V192" i="8" s="1"/>
  <c r="C195" i="8"/>
  <c r="V195" i="8" s="1"/>
  <c r="C198" i="8"/>
  <c r="V198" i="8" s="1"/>
  <c r="C201" i="8"/>
  <c r="V201" i="8" s="1"/>
  <c r="C204" i="8"/>
  <c r="V204" i="8" s="1"/>
  <c r="C207" i="8"/>
  <c r="V207" i="8" s="1"/>
  <c r="C210" i="8"/>
  <c r="V210" i="8" s="1"/>
  <c r="C213" i="8"/>
  <c r="V213" i="8" s="1"/>
  <c r="C216" i="8"/>
  <c r="V216" i="8" s="1"/>
  <c r="C219" i="8"/>
  <c r="V219" i="8" s="1"/>
  <c r="C222" i="8"/>
  <c r="V222" i="8" s="1"/>
  <c r="C225" i="8"/>
  <c r="V225" i="8" s="1"/>
  <c r="C228" i="8"/>
  <c r="V228" i="8" s="1"/>
  <c r="C231" i="8"/>
  <c r="V231" i="8" s="1"/>
  <c r="C234" i="8"/>
  <c r="V234" i="8" s="1"/>
  <c r="C237" i="8"/>
  <c r="V237" i="8" s="1"/>
  <c r="C240" i="8"/>
  <c r="V240" i="8" s="1"/>
  <c r="C243" i="8"/>
  <c r="V243" i="8" s="1"/>
  <c r="C246" i="8"/>
  <c r="V246" i="8" s="1"/>
  <c r="C249" i="8"/>
  <c r="V249" i="8" s="1"/>
  <c r="C252" i="8"/>
  <c r="V252" i="8" s="1"/>
  <c r="C255" i="8"/>
  <c r="V255" i="8" s="1"/>
  <c r="D174" i="8"/>
  <c r="N174" i="8" s="1"/>
  <c r="O174" i="8" s="1"/>
  <c r="P174" i="8" s="1"/>
  <c r="Q174" i="8" s="1"/>
  <c r="R174" i="8" s="1"/>
  <c r="D177" i="8"/>
  <c r="N177" i="8" s="1"/>
  <c r="O177" i="8" s="1"/>
  <c r="P177" i="8" s="1"/>
  <c r="Q177" i="8" s="1"/>
  <c r="R177" i="8" s="1"/>
  <c r="D180" i="8"/>
  <c r="N180" i="8" s="1"/>
  <c r="O180" i="8" s="1"/>
  <c r="P180" i="8" s="1"/>
  <c r="Q180" i="8" s="1"/>
  <c r="R180" i="8" s="1"/>
  <c r="D183" i="8"/>
  <c r="N183" i="8" s="1"/>
  <c r="O183" i="8" s="1"/>
  <c r="P183" i="8" s="1"/>
  <c r="Q183" i="8" s="1"/>
  <c r="R183" i="8" s="1"/>
  <c r="D186" i="8"/>
  <c r="N186" i="8" s="1"/>
  <c r="O186" i="8" s="1"/>
  <c r="P186" i="8" s="1"/>
  <c r="Q186" i="8" s="1"/>
  <c r="R186" i="8" s="1"/>
  <c r="D189" i="8"/>
  <c r="N189" i="8" s="1"/>
  <c r="O189" i="8" s="1"/>
  <c r="P189" i="8" s="1"/>
  <c r="Q189" i="8" s="1"/>
  <c r="R189" i="8" s="1"/>
  <c r="D192" i="8"/>
  <c r="N192" i="8" s="1"/>
  <c r="O192" i="8" s="1"/>
  <c r="P192" i="8" s="1"/>
  <c r="Q192" i="8" s="1"/>
  <c r="R192" i="8" s="1"/>
  <c r="D195" i="8"/>
  <c r="N195" i="8" s="1"/>
  <c r="O195" i="8" s="1"/>
  <c r="P195" i="8" s="1"/>
  <c r="Q195" i="8" s="1"/>
  <c r="R195" i="8" s="1"/>
  <c r="D198" i="8"/>
  <c r="N198" i="8" s="1"/>
  <c r="O198" i="8" s="1"/>
  <c r="P198" i="8" s="1"/>
  <c r="Q198" i="8" s="1"/>
  <c r="R198" i="8" s="1"/>
  <c r="D201" i="8"/>
  <c r="N201" i="8" s="1"/>
  <c r="O201" i="8" s="1"/>
  <c r="P201" i="8" s="1"/>
  <c r="Q201" i="8" s="1"/>
  <c r="R201" i="8" s="1"/>
  <c r="D204" i="8"/>
  <c r="N204" i="8" s="1"/>
  <c r="O204" i="8" s="1"/>
  <c r="P204" i="8" s="1"/>
  <c r="Q204" i="8" s="1"/>
  <c r="R204" i="8" s="1"/>
  <c r="D207" i="8"/>
  <c r="N207" i="8" s="1"/>
  <c r="O207" i="8" s="1"/>
  <c r="P207" i="8" s="1"/>
  <c r="Q207" i="8" s="1"/>
  <c r="R207" i="8" s="1"/>
  <c r="D210" i="8"/>
  <c r="N210" i="8" s="1"/>
  <c r="O210" i="8" s="1"/>
  <c r="P210" i="8" s="1"/>
  <c r="Q210" i="8" s="1"/>
  <c r="R210" i="8" s="1"/>
  <c r="D213" i="8"/>
  <c r="N213" i="8" s="1"/>
  <c r="O213" i="8" s="1"/>
  <c r="P213" i="8" s="1"/>
  <c r="Q213" i="8" s="1"/>
  <c r="R213" i="8" s="1"/>
  <c r="D216" i="8"/>
  <c r="N216" i="8" s="1"/>
  <c r="O216" i="8" s="1"/>
  <c r="P216" i="8" s="1"/>
  <c r="Q216" i="8" s="1"/>
  <c r="R216" i="8" s="1"/>
  <c r="D219" i="8"/>
  <c r="N219" i="8" s="1"/>
  <c r="O219" i="8" s="1"/>
  <c r="P219" i="8" s="1"/>
  <c r="Q219" i="8" s="1"/>
  <c r="R219" i="8" s="1"/>
  <c r="D222" i="8"/>
  <c r="N222" i="8" s="1"/>
  <c r="O222" i="8" s="1"/>
  <c r="P222" i="8" s="1"/>
  <c r="Q222" i="8" s="1"/>
  <c r="R222" i="8" s="1"/>
  <c r="D225" i="8"/>
  <c r="N225" i="8" s="1"/>
  <c r="O225" i="8" s="1"/>
  <c r="P225" i="8" s="1"/>
  <c r="Q225" i="8" s="1"/>
  <c r="R225" i="8" s="1"/>
  <c r="D228" i="8"/>
  <c r="N228" i="8" s="1"/>
  <c r="O228" i="8" s="1"/>
  <c r="P228" i="8" s="1"/>
  <c r="Q228" i="8" s="1"/>
  <c r="R228" i="8" s="1"/>
  <c r="D231" i="8"/>
  <c r="N231" i="8" s="1"/>
  <c r="O231" i="8" s="1"/>
  <c r="P231" i="8" s="1"/>
  <c r="Q231" i="8" s="1"/>
  <c r="R231" i="8" s="1"/>
  <c r="D234" i="8"/>
  <c r="N234" i="8" s="1"/>
  <c r="O234" i="8" s="1"/>
  <c r="P234" i="8" s="1"/>
  <c r="Q234" i="8" s="1"/>
  <c r="R234" i="8" s="1"/>
  <c r="D237" i="8"/>
  <c r="N237" i="8" s="1"/>
  <c r="O237" i="8" s="1"/>
  <c r="P237" i="8" s="1"/>
  <c r="Q237" i="8" s="1"/>
  <c r="R237" i="8" s="1"/>
  <c r="D240" i="8"/>
  <c r="N240" i="8" s="1"/>
  <c r="O240" i="8" s="1"/>
  <c r="P240" i="8" s="1"/>
  <c r="Q240" i="8" s="1"/>
  <c r="R240" i="8" s="1"/>
  <c r="D243" i="8"/>
  <c r="N243" i="8" s="1"/>
  <c r="O243" i="8" s="1"/>
  <c r="P243" i="8" s="1"/>
  <c r="Q243" i="8" s="1"/>
  <c r="R243" i="8" s="1"/>
  <c r="D246" i="8"/>
  <c r="N246" i="8" s="1"/>
  <c r="O246" i="8" s="1"/>
  <c r="P246" i="8" s="1"/>
  <c r="Q246" i="8" s="1"/>
  <c r="R246" i="8" s="1"/>
  <c r="D249" i="8"/>
  <c r="N249" i="8" s="1"/>
  <c r="O249" i="8" s="1"/>
  <c r="P249" i="8" s="1"/>
  <c r="Q249" i="8" s="1"/>
  <c r="R249" i="8" s="1"/>
  <c r="D252" i="8"/>
  <c r="N252" i="8" s="1"/>
  <c r="O252" i="8" s="1"/>
  <c r="P252" i="8" s="1"/>
  <c r="Q252" i="8" s="1"/>
  <c r="R252" i="8" s="1"/>
  <c r="D255" i="8"/>
  <c r="N255" i="8" s="1"/>
  <c r="O255" i="8" s="1"/>
  <c r="P255" i="8" s="1"/>
  <c r="Q255" i="8" s="1"/>
  <c r="R255" i="8" s="1"/>
  <c r="E174" i="8"/>
  <c r="E177" i="8"/>
  <c r="E180" i="8"/>
  <c r="E183" i="8"/>
  <c r="E186" i="8"/>
  <c r="E189" i="8"/>
  <c r="E192" i="8"/>
  <c r="E195" i="8"/>
  <c r="E198" i="8"/>
  <c r="E201" i="8"/>
  <c r="E204" i="8"/>
  <c r="E207" i="8"/>
  <c r="E210" i="8"/>
  <c r="E213" i="8"/>
  <c r="E216" i="8"/>
  <c r="E219" i="8"/>
  <c r="E222" i="8"/>
  <c r="E225" i="8"/>
  <c r="E228" i="8"/>
  <c r="E231" i="8"/>
  <c r="E234" i="8"/>
  <c r="E237" i="8"/>
  <c r="E240" i="8"/>
  <c r="E243" i="8"/>
  <c r="E246" i="8"/>
  <c r="E249" i="8"/>
  <c r="E252" i="8"/>
  <c r="E255" i="8"/>
  <c r="F174" i="8"/>
  <c r="J174" i="8" s="1"/>
  <c r="F177" i="8"/>
  <c r="J177" i="8" s="1"/>
  <c r="F180" i="8"/>
  <c r="J180" i="8" s="1"/>
  <c r="F183" i="8"/>
  <c r="J183" i="8" s="1"/>
  <c r="F186" i="8"/>
  <c r="J186" i="8" s="1"/>
  <c r="F189" i="8"/>
  <c r="J189" i="8" s="1"/>
  <c r="F192" i="8"/>
  <c r="J192" i="8" s="1"/>
  <c r="F195" i="8"/>
  <c r="J195" i="8" s="1"/>
  <c r="F198" i="8"/>
  <c r="J198" i="8" s="1"/>
  <c r="F201" i="8"/>
  <c r="J201" i="8" s="1"/>
  <c r="F204" i="8"/>
  <c r="J204" i="8" s="1"/>
  <c r="F207" i="8"/>
  <c r="J207" i="8" s="1"/>
  <c r="F210" i="8"/>
  <c r="J210" i="8" s="1"/>
  <c r="F213" i="8"/>
  <c r="J213" i="8" s="1"/>
  <c r="F216" i="8"/>
  <c r="J216" i="8" s="1"/>
  <c r="F219" i="8"/>
  <c r="J219" i="8" s="1"/>
  <c r="F222" i="8"/>
  <c r="J222" i="8" s="1"/>
  <c r="F225" i="8"/>
  <c r="J225" i="8" s="1"/>
  <c r="F228" i="8"/>
  <c r="J228" i="8" s="1"/>
  <c r="F231" i="8"/>
  <c r="J231" i="8" s="1"/>
  <c r="F234" i="8"/>
  <c r="J234" i="8" s="1"/>
  <c r="F237" i="8"/>
  <c r="J237" i="8" s="1"/>
  <c r="F240" i="8"/>
  <c r="J240" i="8" s="1"/>
  <c r="F243" i="8"/>
  <c r="J243" i="8" s="1"/>
  <c r="F246" i="8"/>
  <c r="J246" i="8" s="1"/>
  <c r="F249" i="8"/>
  <c r="J249" i="8" s="1"/>
  <c r="F252" i="8"/>
  <c r="J252" i="8" s="1"/>
  <c r="F255" i="8"/>
  <c r="J255" i="8" s="1"/>
  <c r="G252" i="8"/>
  <c r="K252" i="8" s="1"/>
  <c r="G255" i="8"/>
  <c r="K255" i="8" s="1"/>
  <c r="C164" i="8"/>
  <c r="V164" i="8" s="1"/>
  <c r="C167" i="8"/>
  <c r="V167" i="8" s="1"/>
  <c r="C170" i="8"/>
  <c r="V170" i="8" s="1"/>
  <c r="C173" i="8"/>
  <c r="V173" i="8" s="1"/>
  <c r="C176" i="8"/>
  <c r="V176" i="8" s="1"/>
  <c r="C179" i="8"/>
  <c r="V179" i="8" s="1"/>
  <c r="C182" i="8"/>
  <c r="V182" i="8" s="1"/>
  <c r="C185" i="8"/>
  <c r="V185" i="8" s="1"/>
  <c r="C188" i="8"/>
  <c r="V188" i="8" s="1"/>
  <c r="C191" i="8"/>
  <c r="V191" i="8" s="1"/>
  <c r="C194" i="8"/>
  <c r="V194" i="8" s="1"/>
  <c r="C197" i="8"/>
  <c r="V197" i="8" s="1"/>
  <c r="C200" i="8"/>
  <c r="V200" i="8" s="1"/>
  <c r="C203" i="8"/>
  <c r="V203" i="8" s="1"/>
  <c r="C206" i="8"/>
  <c r="V206" i="8" s="1"/>
  <c r="C209" i="8"/>
  <c r="V209" i="8" s="1"/>
  <c r="C212" i="8"/>
  <c r="V212" i="8" s="1"/>
  <c r="C215" i="8"/>
  <c r="V215" i="8" s="1"/>
  <c r="C218" i="8"/>
  <c r="V218" i="8" s="1"/>
  <c r="C221" i="8"/>
  <c r="V221" i="8" s="1"/>
  <c r="C224" i="8"/>
  <c r="V224" i="8" s="1"/>
  <c r="C227" i="8"/>
  <c r="V227" i="8" s="1"/>
  <c r="C230" i="8"/>
  <c r="V230" i="8" s="1"/>
  <c r="C233" i="8"/>
  <c r="V233" i="8" s="1"/>
  <c r="C236" i="8"/>
  <c r="V236" i="8" s="1"/>
  <c r="C239" i="8"/>
  <c r="V239" i="8" s="1"/>
  <c r="C242" i="8"/>
  <c r="V242" i="8" s="1"/>
  <c r="C245" i="8"/>
  <c r="V245" i="8" s="1"/>
  <c r="C248" i="8"/>
  <c r="V248" i="8" s="1"/>
  <c r="C251" i="8"/>
  <c r="V251" i="8" s="1"/>
  <c r="C254" i="8"/>
  <c r="V254" i="8" s="1"/>
  <c r="C257" i="8"/>
  <c r="V257" i="8" s="1"/>
  <c r="E164" i="8"/>
  <c r="E167" i="8"/>
  <c r="E170" i="8"/>
  <c r="E173" i="8"/>
  <c r="E176" i="8"/>
  <c r="E179" i="8"/>
  <c r="E182" i="8"/>
  <c r="E185" i="8"/>
  <c r="E188" i="8"/>
  <c r="E191" i="8"/>
  <c r="E194" i="8"/>
  <c r="E197" i="8"/>
  <c r="E200" i="8"/>
  <c r="E203" i="8"/>
  <c r="E206" i="8"/>
  <c r="E209" i="8"/>
  <c r="E212" i="8"/>
  <c r="E215" i="8"/>
  <c r="E218" i="8"/>
  <c r="E221" i="8"/>
  <c r="E224" i="8"/>
  <c r="E227" i="8"/>
  <c r="E230" i="8"/>
  <c r="E233" i="8"/>
  <c r="E236" i="8"/>
  <c r="E239" i="8"/>
  <c r="E242" i="8"/>
  <c r="E245" i="8"/>
  <c r="E248" i="8"/>
  <c r="E251" i="8"/>
  <c r="E254" i="8"/>
  <c r="E257" i="8"/>
  <c r="F164" i="8"/>
  <c r="J164" i="8" s="1"/>
  <c r="F167" i="8"/>
  <c r="J167" i="8" s="1"/>
  <c r="F170" i="8"/>
  <c r="J170" i="8" s="1"/>
  <c r="F173" i="8"/>
  <c r="J173" i="8" s="1"/>
  <c r="F176" i="8"/>
  <c r="J176" i="8" s="1"/>
  <c r="F179" i="8"/>
  <c r="J179" i="8" s="1"/>
  <c r="F182" i="8"/>
  <c r="J182" i="8" s="1"/>
  <c r="F185" i="8"/>
  <c r="J185" i="8" s="1"/>
  <c r="F188" i="8"/>
  <c r="J188" i="8" s="1"/>
  <c r="F191" i="8"/>
  <c r="J191" i="8" s="1"/>
  <c r="F194" i="8"/>
  <c r="J194" i="8" s="1"/>
  <c r="F197" i="8"/>
  <c r="J197" i="8" s="1"/>
  <c r="F200" i="8"/>
  <c r="J200" i="8" s="1"/>
  <c r="F203" i="8"/>
  <c r="J203" i="8" s="1"/>
  <c r="F206" i="8"/>
  <c r="J206" i="8" s="1"/>
  <c r="F209" i="8"/>
  <c r="J209" i="8" s="1"/>
  <c r="F212" i="8"/>
  <c r="J212" i="8" s="1"/>
  <c r="F215" i="8"/>
  <c r="J215" i="8" s="1"/>
  <c r="F218" i="8"/>
  <c r="J218" i="8" s="1"/>
  <c r="F221" i="8"/>
  <c r="J221" i="8" s="1"/>
  <c r="F224" i="8"/>
  <c r="J224" i="8" s="1"/>
  <c r="F227" i="8"/>
  <c r="J227" i="8" s="1"/>
  <c r="F230" i="8"/>
  <c r="J230" i="8" s="1"/>
  <c r="F233" i="8"/>
  <c r="J233" i="8" s="1"/>
  <c r="F236" i="8"/>
  <c r="J236" i="8" s="1"/>
  <c r="F239" i="8"/>
  <c r="J239" i="8" s="1"/>
  <c r="F242" i="8"/>
  <c r="J242" i="8" s="1"/>
  <c r="F245" i="8"/>
  <c r="J245" i="8" s="1"/>
  <c r="F248" i="8"/>
  <c r="J248" i="8" s="1"/>
  <c r="F251" i="8"/>
  <c r="J251" i="8" s="1"/>
  <c r="F254" i="8"/>
  <c r="J254" i="8" s="1"/>
  <c r="F257" i="8"/>
  <c r="J257" i="8" s="1"/>
  <c r="G164" i="8"/>
  <c r="K164" i="8" s="1"/>
  <c r="G167" i="8"/>
  <c r="K167" i="8" s="1"/>
  <c r="G170" i="8"/>
  <c r="K170" i="8" s="1"/>
  <c r="G173" i="8"/>
  <c r="K173" i="8" s="1"/>
  <c r="G176" i="8"/>
  <c r="K176" i="8" s="1"/>
  <c r="G179" i="8"/>
  <c r="K179" i="8" s="1"/>
  <c r="G182" i="8"/>
  <c r="K182" i="8" s="1"/>
  <c r="G185" i="8"/>
  <c r="K185" i="8" s="1"/>
  <c r="G188" i="8"/>
  <c r="K188" i="8" s="1"/>
  <c r="G191" i="8"/>
  <c r="K191" i="8" s="1"/>
  <c r="G194" i="8"/>
  <c r="K194" i="8" s="1"/>
  <c r="G197" i="8"/>
  <c r="K197" i="8" s="1"/>
  <c r="G200" i="8"/>
  <c r="K200" i="8" s="1"/>
  <c r="G203" i="8"/>
  <c r="K203" i="8" s="1"/>
  <c r="G206" i="8"/>
  <c r="K206" i="8" s="1"/>
  <c r="G209" i="8"/>
  <c r="K209" i="8" s="1"/>
  <c r="G212" i="8"/>
  <c r="K212" i="8" s="1"/>
  <c r="G215" i="8"/>
  <c r="K215" i="8" s="1"/>
  <c r="G218" i="8"/>
  <c r="K218" i="8" s="1"/>
  <c r="G221" i="8"/>
  <c r="K221" i="8" s="1"/>
  <c r="G224" i="8"/>
  <c r="K224" i="8" s="1"/>
  <c r="G227" i="8"/>
  <c r="K227" i="8" s="1"/>
  <c r="G230" i="8"/>
  <c r="K230" i="8" s="1"/>
  <c r="G233" i="8"/>
  <c r="K233" i="8" s="1"/>
  <c r="G236" i="8"/>
  <c r="K236" i="8" s="1"/>
  <c r="G239" i="8"/>
  <c r="K239" i="8" s="1"/>
  <c r="G242" i="8"/>
  <c r="K242" i="8" s="1"/>
  <c r="G245" i="8"/>
  <c r="K245" i="8" s="1"/>
  <c r="G248" i="8"/>
  <c r="K248" i="8" s="1"/>
  <c r="G251" i="8"/>
  <c r="K251" i="8" s="1"/>
  <c r="G254" i="8"/>
  <c r="K254" i="8" s="1"/>
  <c r="G257" i="8"/>
  <c r="K257" i="8" s="1"/>
  <c r="C226" i="8"/>
  <c r="V226" i="8" s="1"/>
  <c r="C229" i="8"/>
  <c r="V229" i="8" s="1"/>
  <c r="C232" i="8"/>
  <c r="V232" i="8" s="1"/>
  <c r="C235" i="8"/>
  <c r="V235" i="8" s="1"/>
  <c r="C238" i="8"/>
  <c r="V238" i="8" s="1"/>
  <c r="C241" i="8"/>
  <c r="V241" i="8" s="1"/>
  <c r="C244" i="8"/>
  <c r="V244" i="8" s="1"/>
  <c r="C247" i="8"/>
  <c r="V247" i="8" s="1"/>
  <c r="C250" i="8"/>
  <c r="V250" i="8" s="1"/>
  <c r="C253" i="8"/>
  <c r="V253" i="8" s="1"/>
  <c r="C256" i="8"/>
  <c r="V256" i="8" s="1"/>
  <c r="D148" i="8"/>
  <c r="N148" i="8" s="1"/>
  <c r="O148" i="8" s="1"/>
  <c r="P148" i="8" s="1"/>
  <c r="Q148" i="8" s="1"/>
  <c r="R148" i="8" s="1"/>
  <c r="D151" i="8"/>
  <c r="N151" i="8" s="1"/>
  <c r="O151" i="8" s="1"/>
  <c r="P151" i="8" s="1"/>
  <c r="Q151" i="8" s="1"/>
  <c r="R151" i="8" s="1"/>
  <c r="D154" i="8"/>
  <c r="N154" i="8" s="1"/>
  <c r="O154" i="8" s="1"/>
  <c r="P154" i="8" s="1"/>
  <c r="Q154" i="8" s="1"/>
  <c r="R154" i="8" s="1"/>
  <c r="D157" i="8"/>
  <c r="N157" i="8" s="1"/>
  <c r="O157" i="8" s="1"/>
  <c r="P157" i="8" s="1"/>
  <c r="Q157" i="8" s="1"/>
  <c r="R157" i="8" s="1"/>
  <c r="D160" i="8"/>
  <c r="N160" i="8" s="1"/>
  <c r="O160" i="8" s="1"/>
  <c r="P160" i="8" s="1"/>
  <c r="Q160" i="8" s="1"/>
  <c r="R160" i="8" s="1"/>
  <c r="D163" i="8"/>
  <c r="N163" i="8" s="1"/>
  <c r="O163" i="8" s="1"/>
  <c r="P163" i="8" s="1"/>
  <c r="Q163" i="8" s="1"/>
  <c r="R163" i="8" s="1"/>
  <c r="D166" i="8"/>
  <c r="N166" i="8" s="1"/>
  <c r="O166" i="8" s="1"/>
  <c r="P166" i="8" s="1"/>
  <c r="Q166" i="8" s="1"/>
  <c r="R166" i="8" s="1"/>
  <c r="D169" i="8"/>
  <c r="N169" i="8" s="1"/>
  <c r="O169" i="8" s="1"/>
  <c r="P169" i="8" s="1"/>
  <c r="Q169" i="8" s="1"/>
  <c r="R169" i="8" s="1"/>
  <c r="D172" i="8"/>
  <c r="N172" i="8" s="1"/>
  <c r="O172" i="8" s="1"/>
  <c r="P172" i="8" s="1"/>
  <c r="Q172" i="8" s="1"/>
  <c r="R172" i="8" s="1"/>
  <c r="D175" i="8"/>
  <c r="N175" i="8" s="1"/>
  <c r="O175" i="8" s="1"/>
  <c r="P175" i="8" s="1"/>
  <c r="Q175" i="8" s="1"/>
  <c r="R175" i="8" s="1"/>
  <c r="D178" i="8"/>
  <c r="N178" i="8" s="1"/>
  <c r="O178" i="8" s="1"/>
  <c r="P178" i="8" s="1"/>
  <c r="Q178" i="8" s="1"/>
  <c r="R178" i="8" s="1"/>
  <c r="D181" i="8"/>
  <c r="N181" i="8" s="1"/>
  <c r="O181" i="8" s="1"/>
  <c r="P181" i="8" s="1"/>
  <c r="Q181" i="8" s="1"/>
  <c r="R181" i="8" s="1"/>
  <c r="D184" i="8"/>
  <c r="N184" i="8" s="1"/>
  <c r="O184" i="8" s="1"/>
  <c r="P184" i="8" s="1"/>
  <c r="Q184" i="8" s="1"/>
  <c r="R184" i="8" s="1"/>
  <c r="D187" i="8"/>
  <c r="N187" i="8" s="1"/>
  <c r="O187" i="8" s="1"/>
  <c r="P187" i="8" s="1"/>
  <c r="Q187" i="8" s="1"/>
  <c r="R187" i="8" s="1"/>
  <c r="D190" i="8"/>
  <c r="N190" i="8" s="1"/>
  <c r="O190" i="8" s="1"/>
  <c r="P190" i="8" s="1"/>
  <c r="Q190" i="8" s="1"/>
  <c r="R190" i="8" s="1"/>
  <c r="D193" i="8"/>
  <c r="N193" i="8" s="1"/>
  <c r="O193" i="8" s="1"/>
  <c r="P193" i="8" s="1"/>
  <c r="Q193" i="8" s="1"/>
  <c r="R193" i="8" s="1"/>
  <c r="D196" i="8"/>
  <c r="N196" i="8" s="1"/>
  <c r="O196" i="8" s="1"/>
  <c r="P196" i="8" s="1"/>
  <c r="Q196" i="8" s="1"/>
  <c r="R196" i="8" s="1"/>
  <c r="D199" i="8"/>
  <c r="N199" i="8" s="1"/>
  <c r="O199" i="8" s="1"/>
  <c r="P199" i="8" s="1"/>
  <c r="Q199" i="8" s="1"/>
  <c r="R199" i="8" s="1"/>
  <c r="D202" i="8"/>
  <c r="N202" i="8" s="1"/>
  <c r="O202" i="8" s="1"/>
  <c r="P202" i="8" s="1"/>
  <c r="Q202" i="8" s="1"/>
  <c r="R202" i="8" s="1"/>
  <c r="D205" i="8"/>
  <c r="N205" i="8" s="1"/>
  <c r="O205" i="8" s="1"/>
  <c r="P205" i="8" s="1"/>
  <c r="Q205" i="8" s="1"/>
  <c r="R205" i="8" s="1"/>
  <c r="D208" i="8"/>
  <c r="N208" i="8" s="1"/>
  <c r="O208" i="8" s="1"/>
  <c r="P208" i="8" s="1"/>
  <c r="Q208" i="8" s="1"/>
  <c r="R208" i="8" s="1"/>
  <c r="D211" i="8"/>
  <c r="N211" i="8" s="1"/>
  <c r="O211" i="8" s="1"/>
  <c r="P211" i="8" s="1"/>
  <c r="Q211" i="8" s="1"/>
  <c r="R211" i="8" s="1"/>
  <c r="D214" i="8"/>
  <c r="N214" i="8" s="1"/>
  <c r="O214" i="8" s="1"/>
  <c r="P214" i="8" s="1"/>
  <c r="Q214" i="8" s="1"/>
  <c r="R214" i="8" s="1"/>
  <c r="D217" i="8"/>
  <c r="N217" i="8" s="1"/>
  <c r="O217" i="8" s="1"/>
  <c r="P217" i="8" s="1"/>
  <c r="Q217" i="8" s="1"/>
  <c r="R217" i="8" s="1"/>
  <c r="D220" i="8"/>
  <c r="N220" i="8" s="1"/>
  <c r="O220" i="8" s="1"/>
  <c r="P220" i="8" s="1"/>
  <c r="Q220" i="8" s="1"/>
  <c r="R220" i="8" s="1"/>
  <c r="D223" i="8"/>
  <c r="N223" i="8" s="1"/>
  <c r="O223" i="8" s="1"/>
  <c r="P223" i="8" s="1"/>
  <c r="Q223" i="8" s="1"/>
  <c r="R223" i="8" s="1"/>
  <c r="D226" i="8"/>
  <c r="N226" i="8" s="1"/>
  <c r="O226" i="8" s="1"/>
  <c r="P226" i="8" s="1"/>
  <c r="Q226" i="8" s="1"/>
  <c r="R226" i="8" s="1"/>
  <c r="D229" i="8"/>
  <c r="N229" i="8" s="1"/>
  <c r="O229" i="8" s="1"/>
  <c r="P229" i="8" s="1"/>
  <c r="Q229" i="8" s="1"/>
  <c r="R229" i="8" s="1"/>
  <c r="D232" i="8"/>
  <c r="N232" i="8" s="1"/>
  <c r="O232" i="8" s="1"/>
  <c r="P232" i="8" s="1"/>
  <c r="Q232" i="8" s="1"/>
  <c r="R232" i="8" s="1"/>
  <c r="D235" i="8"/>
  <c r="N235" i="8" s="1"/>
  <c r="O235" i="8" s="1"/>
  <c r="P235" i="8" s="1"/>
  <c r="Q235" i="8" s="1"/>
  <c r="R235" i="8" s="1"/>
  <c r="D238" i="8"/>
  <c r="N238" i="8" s="1"/>
  <c r="O238" i="8" s="1"/>
  <c r="P238" i="8" s="1"/>
  <c r="Q238" i="8" s="1"/>
  <c r="R238" i="8" s="1"/>
  <c r="D241" i="8"/>
  <c r="N241" i="8" s="1"/>
  <c r="O241" i="8" s="1"/>
  <c r="P241" i="8" s="1"/>
  <c r="Q241" i="8" s="1"/>
  <c r="R241" i="8" s="1"/>
  <c r="D244" i="8"/>
  <c r="N244" i="8" s="1"/>
  <c r="O244" i="8" s="1"/>
  <c r="P244" i="8" s="1"/>
  <c r="Q244" i="8" s="1"/>
  <c r="R244" i="8" s="1"/>
  <c r="D247" i="8"/>
  <c r="N247" i="8" s="1"/>
  <c r="O247" i="8" s="1"/>
  <c r="P247" i="8" s="1"/>
  <c r="Q247" i="8" s="1"/>
  <c r="R247" i="8" s="1"/>
  <c r="D250" i="8"/>
  <c r="N250" i="8" s="1"/>
  <c r="O250" i="8" s="1"/>
  <c r="P250" i="8" s="1"/>
  <c r="Q250" i="8" s="1"/>
  <c r="R250" i="8" s="1"/>
  <c r="D253" i="8"/>
  <c r="N253" i="8" s="1"/>
  <c r="O253" i="8" s="1"/>
  <c r="P253" i="8" s="1"/>
  <c r="Q253" i="8" s="1"/>
  <c r="R253" i="8" s="1"/>
  <c r="D256" i="8"/>
  <c r="N256" i="8" s="1"/>
  <c r="O256" i="8" s="1"/>
  <c r="P256" i="8" s="1"/>
  <c r="Q256" i="8" s="1"/>
  <c r="R256" i="8" s="1"/>
  <c r="E226" i="8"/>
  <c r="E229" i="8"/>
  <c r="E232" i="8"/>
  <c r="E235" i="8"/>
  <c r="E238" i="8"/>
  <c r="E241" i="8"/>
  <c r="E244" i="8"/>
  <c r="E247" i="8"/>
  <c r="E250" i="8"/>
  <c r="E253" i="8"/>
  <c r="E256" i="8"/>
  <c r="E201" i="6"/>
  <c r="C231" i="6"/>
  <c r="D231" i="6" s="1"/>
  <c r="C83" i="6"/>
  <c r="D83" i="6" s="1"/>
  <c r="E117" i="6"/>
  <c r="E210" i="6"/>
  <c r="E95" i="6"/>
  <c r="C55" i="6"/>
  <c r="D55" i="6" s="1"/>
  <c r="E135" i="6"/>
  <c r="C104" i="6"/>
  <c r="D104" i="6" s="1"/>
  <c r="C170" i="6"/>
  <c r="D170" i="6" s="1"/>
  <c r="E130" i="6"/>
  <c r="E24" i="6"/>
  <c r="H24" i="6" s="1"/>
  <c r="I24" i="6" s="1"/>
  <c r="E196" i="6"/>
  <c r="C70" i="6"/>
  <c r="D70" i="6" s="1"/>
  <c r="E90" i="6"/>
  <c r="E240" i="6"/>
  <c r="E71" i="6"/>
  <c r="E178" i="6"/>
  <c r="E255" i="6"/>
  <c r="C227" i="6"/>
  <c r="D227" i="6" s="1"/>
  <c r="E35" i="6"/>
  <c r="C99" i="6"/>
  <c r="D99" i="6" s="1"/>
  <c r="E81" i="6"/>
  <c r="C166" i="6"/>
  <c r="D166" i="6" s="1"/>
  <c r="E101" i="6"/>
  <c r="E144" i="6"/>
  <c r="C188" i="6"/>
  <c r="D188" i="6" s="1"/>
  <c r="H144" i="6"/>
  <c r="I144" i="6" s="1"/>
  <c r="E54" i="6"/>
  <c r="H71" i="6"/>
  <c r="I71" i="6" s="1"/>
  <c r="H90" i="6"/>
  <c r="I90" i="6" s="1"/>
  <c r="H128" i="6"/>
  <c r="I128" i="6" s="1"/>
  <c r="E215" i="6"/>
  <c r="H214" i="6"/>
  <c r="I214" i="6" s="1"/>
  <c r="H92" i="6"/>
  <c r="I92" i="6" s="1"/>
  <c r="H146" i="6"/>
  <c r="I146" i="6" s="1"/>
  <c r="H236" i="6"/>
  <c r="I236" i="6" s="1"/>
  <c r="H164" i="6"/>
  <c r="I164" i="6" s="1"/>
  <c r="H93" i="6"/>
  <c r="I93" i="6" s="1"/>
  <c r="C146" i="6"/>
  <c r="D146" i="6" s="1"/>
  <c r="H166" i="6"/>
  <c r="I166" i="6" s="1"/>
  <c r="E58" i="6"/>
  <c r="C94" i="6"/>
  <c r="D94" i="6" s="1"/>
  <c r="E183" i="6"/>
  <c r="H183" i="6" s="1"/>
  <c r="I183" i="6" s="1"/>
  <c r="C218" i="6"/>
  <c r="D218" i="6" s="1"/>
  <c r="H233" i="6"/>
  <c r="I233" i="6" s="1"/>
  <c r="H22" i="6"/>
  <c r="I22" i="6" s="1"/>
  <c r="H110" i="6"/>
  <c r="I110" i="6" s="1"/>
  <c r="H238" i="6"/>
  <c r="I238" i="6" s="1"/>
  <c r="E77" i="6"/>
  <c r="E131" i="6"/>
  <c r="H256" i="6"/>
  <c r="I256" i="6" s="1"/>
  <c r="H16" i="6"/>
  <c r="I16" i="6" s="1"/>
  <c r="H44" i="6"/>
  <c r="I44" i="6" s="1"/>
  <c r="H95" i="6"/>
  <c r="I95" i="6" s="1"/>
  <c r="H255" i="6"/>
  <c r="I255" i="6" s="1"/>
  <c r="H111" i="6"/>
  <c r="I111" i="6" s="1"/>
  <c r="H20" i="6"/>
  <c r="I20" i="6" s="1"/>
  <c r="H94" i="6"/>
  <c r="I94" i="6" s="1"/>
  <c r="C44" i="6"/>
  <c r="D44" i="6" s="1"/>
  <c r="E78" i="6"/>
  <c r="E150" i="6"/>
  <c r="H79" i="6"/>
  <c r="I79" i="6" s="1"/>
  <c r="E45" i="6"/>
  <c r="E62" i="6"/>
  <c r="C79" i="6"/>
  <c r="D79" i="6" s="1"/>
  <c r="H116" i="6"/>
  <c r="I116" i="6" s="1"/>
  <c r="E134" i="6"/>
  <c r="H242" i="6"/>
  <c r="I242" i="6" s="1"/>
  <c r="H80" i="6"/>
  <c r="I80" i="6" s="1"/>
  <c r="C152" i="6"/>
  <c r="D152" i="6" s="1"/>
  <c r="E171" i="6"/>
  <c r="H188" i="6"/>
  <c r="I188" i="6" s="1"/>
  <c r="H35" i="6"/>
  <c r="I35" i="6" s="1"/>
  <c r="H117" i="6"/>
  <c r="I117" i="6" s="1"/>
  <c r="H135" i="6"/>
  <c r="I135" i="6" s="1"/>
  <c r="H178" i="6"/>
  <c r="I178" i="6" s="1"/>
  <c r="H130" i="6"/>
  <c r="I130" i="6" s="1"/>
  <c r="H46" i="6"/>
  <c r="I46" i="6" s="1"/>
  <c r="H81" i="6"/>
  <c r="I81" i="6" s="1"/>
  <c r="H100" i="6"/>
  <c r="I100" i="6" s="1"/>
  <c r="H118" i="6"/>
  <c r="I118" i="6" s="1"/>
  <c r="H47" i="6"/>
  <c r="I47" i="6" s="1"/>
  <c r="C100" i="6"/>
  <c r="D100" i="6" s="1"/>
  <c r="H190" i="6"/>
  <c r="I190" i="6" s="1"/>
  <c r="H224" i="6"/>
  <c r="I224" i="6" s="1"/>
  <c r="H200" i="6"/>
  <c r="I200" i="6" s="1"/>
  <c r="H152" i="6"/>
  <c r="I152" i="6" s="1"/>
  <c r="H83" i="6"/>
  <c r="I83" i="6" s="1"/>
  <c r="C190" i="6"/>
  <c r="D190" i="6" s="1"/>
  <c r="H227" i="6"/>
  <c r="I227" i="6" s="1"/>
  <c r="H223" i="6"/>
  <c r="I223" i="6" s="1"/>
  <c r="H199" i="6"/>
  <c r="I199" i="6" s="1"/>
  <c r="H151" i="6"/>
  <c r="I151" i="6" s="1"/>
  <c r="H127" i="6"/>
  <c r="I127" i="6" s="1"/>
  <c r="H55" i="6"/>
  <c r="I55" i="6" s="1"/>
  <c r="H7" i="6"/>
  <c r="I7" i="6" s="1"/>
  <c r="H31" i="6"/>
  <c r="I31" i="6" s="1"/>
  <c r="H175" i="6"/>
  <c r="I175" i="6" s="1"/>
  <c r="H191" i="6"/>
  <c r="I191" i="6" s="1"/>
  <c r="H32" i="6"/>
  <c r="I32" i="6" s="1"/>
  <c r="H50" i="6"/>
  <c r="I50" i="6" s="1"/>
  <c r="H122" i="6"/>
  <c r="I122" i="6" s="1"/>
  <c r="H140" i="6"/>
  <c r="I140" i="6" s="1"/>
  <c r="C175" i="6"/>
  <c r="D175" i="6" s="1"/>
  <c r="H173" i="6"/>
  <c r="I173" i="6" s="1"/>
  <c r="H101" i="6"/>
  <c r="I101" i="6" s="1"/>
  <c r="H29" i="6"/>
  <c r="I29" i="6" s="1"/>
  <c r="H68" i="6"/>
  <c r="I68" i="6" s="1"/>
  <c r="E102" i="6"/>
  <c r="E158" i="6"/>
  <c r="H210" i="6"/>
  <c r="I210" i="6" s="1"/>
  <c r="H196" i="6"/>
  <c r="I196" i="6" s="1"/>
  <c r="H4" i="6"/>
  <c r="I4" i="6" s="1"/>
  <c r="H56" i="6"/>
  <c r="I56" i="6" s="1"/>
  <c r="E14" i="6"/>
  <c r="H52" i="6"/>
  <c r="I52" i="6" s="1"/>
  <c r="H103" i="6"/>
  <c r="I103" i="6" s="1"/>
  <c r="H124" i="6"/>
  <c r="I124" i="6" s="1"/>
  <c r="H142" i="6"/>
  <c r="I142" i="6" s="1"/>
  <c r="H176" i="6"/>
  <c r="I176" i="6" s="1"/>
  <c r="H251" i="6"/>
  <c r="I251" i="6" s="1"/>
  <c r="H147" i="6"/>
  <c r="I147" i="6" s="1"/>
  <c r="H99" i="6"/>
  <c r="I99" i="6" s="1"/>
  <c r="H15" i="6"/>
  <c r="I15" i="6" s="1"/>
  <c r="H70" i="6"/>
  <c r="I70" i="6" s="1"/>
  <c r="H104" i="6"/>
  <c r="I104" i="6" s="1"/>
  <c r="C142" i="6"/>
  <c r="D142" i="6" s="1"/>
  <c r="H194" i="6"/>
  <c r="I194" i="6" s="1"/>
  <c r="H212" i="6"/>
  <c r="I212" i="6" s="1"/>
  <c r="H231" i="6"/>
  <c r="I231" i="6" s="1"/>
  <c r="H218" i="6"/>
  <c r="I218" i="6" s="1"/>
  <c r="H170" i="6"/>
  <c r="I170" i="6" s="1"/>
  <c r="H98" i="6"/>
  <c r="I98" i="6" s="1"/>
  <c r="H74" i="6"/>
  <c r="I74" i="6" s="1"/>
  <c r="H26" i="6"/>
  <c r="I26" i="6" s="1"/>
  <c r="H2" i="6"/>
  <c r="I2" i="6" s="1"/>
  <c r="E18" i="6"/>
  <c r="C31" i="6"/>
  <c r="D31" i="6" s="1"/>
  <c r="C103" i="6"/>
  <c r="D103" i="6" s="1"/>
  <c r="E76" i="6"/>
  <c r="E119" i="6"/>
  <c r="E197" i="6"/>
  <c r="C4" i="6"/>
  <c r="D4" i="6" s="1"/>
  <c r="C20" i="6"/>
  <c r="D20" i="6" s="1"/>
  <c r="C32" i="6"/>
  <c r="D32" i="6" s="1"/>
  <c r="C46" i="6"/>
  <c r="D46" i="6" s="1"/>
  <c r="C93" i="6"/>
  <c r="D93" i="6" s="1"/>
  <c r="E172" i="6"/>
  <c r="E21" i="6"/>
  <c r="H21" i="6" s="1"/>
  <c r="I21" i="6" s="1"/>
  <c r="E33" i="6"/>
  <c r="C47" i="6"/>
  <c r="D47" i="6" s="1"/>
  <c r="E105" i="6"/>
  <c r="H105" i="6" s="1"/>
  <c r="I105" i="6" s="1"/>
  <c r="E120" i="6"/>
  <c r="C173" i="6"/>
  <c r="D173" i="6" s="1"/>
  <c r="E186" i="6"/>
  <c r="E198" i="6"/>
  <c r="H198" i="6" s="1"/>
  <c r="I198" i="6" s="1"/>
  <c r="E244" i="6"/>
  <c r="E162" i="6"/>
  <c r="E174" i="6"/>
  <c r="H174" i="6" s="1"/>
  <c r="I174" i="6" s="1"/>
  <c r="E216" i="6"/>
  <c r="H216" i="6" s="1"/>
  <c r="I216" i="6" s="1"/>
  <c r="C50" i="6"/>
  <c r="D50" i="6" s="1"/>
  <c r="E107" i="6"/>
  <c r="E148" i="6"/>
  <c r="E96" i="6"/>
  <c r="C124" i="6"/>
  <c r="D124" i="6" s="1"/>
  <c r="C164" i="6"/>
  <c r="D164" i="6" s="1"/>
  <c r="E38" i="6"/>
  <c r="H38" i="6" s="1"/>
  <c r="I38" i="6" s="1"/>
  <c r="E53" i="6"/>
  <c r="C68" i="6"/>
  <c r="D68" i="6" s="1"/>
  <c r="C110" i="6"/>
  <c r="D110" i="6" s="1"/>
  <c r="E165" i="6"/>
  <c r="H165" i="6" s="1"/>
  <c r="I165" i="6" s="1"/>
  <c r="E219" i="6"/>
  <c r="H219" i="6" s="1"/>
  <c r="I219" i="6" s="1"/>
  <c r="C26" i="6"/>
  <c r="D26" i="6" s="1"/>
  <c r="E126" i="6"/>
  <c r="H126" i="6" s="1"/>
  <c r="I126" i="6" s="1"/>
  <c r="C191" i="6"/>
  <c r="D191" i="6" s="1"/>
  <c r="E27" i="6"/>
  <c r="H27" i="6" s="1"/>
  <c r="I27" i="6" s="1"/>
  <c r="C111" i="6"/>
  <c r="D111" i="6" s="1"/>
  <c r="C140" i="6"/>
  <c r="D140" i="6" s="1"/>
  <c r="E192" i="6"/>
  <c r="H192" i="6" s="1"/>
  <c r="I192" i="6" s="1"/>
  <c r="E237" i="6"/>
  <c r="C15" i="6"/>
  <c r="D15" i="6" s="1"/>
  <c r="C128" i="6"/>
  <c r="D128" i="6" s="1"/>
  <c r="E154" i="6"/>
  <c r="E207" i="6"/>
  <c r="E221" i="6"/>
  <c r="C238" i="6"/>
  <c r="D238" i="6" s="1"/>
  <c r="E141" i="6"/>
  <c r="E57" i="6"/>
  <c r="H57" i="6" s="1"/>
  <c r="I57" i="6" s="1"/>
  <c r="E129" i="6"/>
  <c r="H129" i="6" s="1"/>
  <c r="I129" i="6" s="1"/>
  <c r="E155" i="6"/>
  <c r="E168" i="6"/>
  <c r="E182" i="6"/>
  <c r="H182" i="6" s="1"/>
  <c r="I182" i="6" s="1"/>
  <c r="E239" i="6"/>
  <c r="C16" i="6"/>
  <c r="D16" i="6" s="1"/>
  <c r="C29" i="6"/>
  <c r="D29" i="6" s="1"/>
  <c r="E72" i="6"/>
  <c r="E195" i="6"/>
  <c r="E257" i="6"/>
  <c r="C52" i="6"/>
  <c r="D52" i="6" s="1"/>
  <c r="C147" i="6"/>
  <c r="D147" i="6" s="1"/>
  <c r="C2" i="6"/>
  <c r="D2" i="6" s="1"/>
  <c r="E10" i="6"/>
  <c r="E87" i="6"/>
  <c r="C122" i="6"/>
  <c r="D122" i="6" s="1"/>
  <c r="C224" i="6"/>
  <c r="D224" i="6" s="1"/>
  <c r="C233" i="6"/>
  <c r="D233" i="6" s="1"/>
  <c r="C242" i="6"/>
  <c r="D242" i="6" s="1"/>
  <c r="E254" i="6"/>
  <c r="E3" i="6"/>
  <c r="E11" i="6"/>
  <c r="E28" i="6"/>
  <c r="E114" i="6"/>
  <c r="E123" i="6"/>
  <c r="C199" i="6"/>
  <c r="D199" i="6" s="1"/>
  <c r="E225" i="6"/>
  <c r="E234" i="6"/>
  <c r="E243" i="6"/>
  <c r="E63" i="6"/>
  <c r="C98" i="6"/>
  <c r="D98" i="6" s="1"/>
  <c r="C116" i="6"/>
  <c r="D116" i="6" s="1"/>
  <c r="E149" i="6"/>
  <c r="E167" i="6"/>
  <c r="C200" i="6"/>
  <c r="D200" i="6" s="1"/>
  <c r="E226" i="6"/>
  <c r="C236" i="6"/>
  <c r="D236" i="6" s="1"/>
  <c r="C80" i="6"/>
  <c r="D80" i="6" s="1"/>
  <c r="E106" i="6"/>
  <c r="C22" i="6"/>
  <c r="D22" i="6" s="1"/>
  <c r="E30" i="6"/>
  <c r="E48" i="6"/>
  <c r="E159" i="6"/>
  <c r="C194" i="6"/>
  <c r="D194" i="6" s="1"/>
  <c r="C212" i="6"/>
  <c r="D212" i="6" s="1"/>
  <c r="E245" i="6"/>
  <c r="E5" i="6"/>
  <c r="E39" i="6"/>
  <c r="C74" i="6"/>
  <c r="D74" i="6" s="1"/>
  <c r="C92" i="6"/>
  <c r="D92" i="6" s="1"/>
  <c r="E125" i="6"/>
  <c r="E143" i="6"/>
  <c r="C176" i="6"/>
  <c r="D176" i="6" s="1"/>
  <c r="E202" i="6"/>
  <c r="E220" i="6"/>
  <c r="E23" i="6"/>
  <c r="C56" i="6"/>
  <c r="D56" i="6" s="1"/>
  <c r="E82" i="6"/>
  <c r="E66" i="6"/>
  <c r="E75" i="6"/>
  <c r="C151" i="6"/>
  <c r="D151" i="6" s="1"/>
  <c r="E177" i="6"/>
  <c r="E203" i="6"/>
  <c r="E213" i="6"/>
  <c r="E230" i="6"/>
  <c r="E246" i="6"/>
  <c r="C256" i="6"/>
  <c r="D256" i="6" s="1"/>
  <c r="E6" i="6"/>
  <c r="C118" i="6"/>
  <c r="D118" i="6" s="1"/>
  <c r="C7" i="6"/>
  <c r="D7" i="6" s="1"/>
  <c r="E42" i="6"/>
  <c r="E51" i="6"/>
  <c r="C127" i="6"/>
  <c r="D127" i="6" s="1"/>
  <c r="E153" i="6"/>
  <c r="E179" i="6"/>
  <c r="E189" i="6"/>
  <c r="E206" i="6"/>
  <c r="C214" i="6"/>
  <c r="D214" i="6" s="1"/>
  <c r="E222" i="6"/>
  <c r="E249" i="6"/>
  <c r="E59" i="6"/>
  <c r="E69" i="6"/>
  <c r="E86" i="6"/>
  <c r="E9" i="6"/>
  <c r="E34" i="6"/>
  <c r="E138" i="6"/>
  <c r="C223" i="6"/>
  <c r="D223" i="6" s="1"/>
  <c r="C251" i="6"/>
  <c r="D251" i="6" s="1"/>
  <c r="E258" i="6"/>
  <c r="E12" i="6"/>
  <c r="E36" i="6"/>
  <c r="E60" i="6"/>
  <c r="E84" i="6"/>
  <c r="E108" i="6"/>
  <c r="E132" i="6"/>
  <c r="E156" i="6"/>
  <c r="E180" i="6"/>
  <c r="E204" i="6"/>
  <c r="E228" i="6"/>
  <c r="E252" i="6"/>
  <c r="E19" i="6"/>
  <c r="E43" i="6"/>
  <c r="E67" i="6"/>
  <c r="E91" i="6"/>
  <c r="E115" i="6"/>
  <c r="E139" i="6"/>
  <c r="E163" i="6"/>
  <c r="E187" i="6"/>
  <c r="E211" i="6"/>
  <c r="E235" i="6"/>
  <c r="E40" i="6"/>
  <c r="E64" i="6"/>
  <c r="E88" i="6"/>
  <c r="E112" i="6"/>
  <c r="E136" i="6"/>
  <c r="E160" i="6"/>
  <c r="E184" i="6"/>
  <c r="E208" i="6"/>
  <c r="E232" i="6"/>
  <c r="E13" i="6"/>
  <c r="E37" i="6"/>
  <c r="E61" i="6"/>
  <c r="E85" i="6"/>
  <c r="E109" i="6"/>
  <c r="E133" i="6"/>
  <c r="E157" i="6"/>
  <c r="E181" i="6"/>
  <c r="E205" i="6"/>
  <c r="E229" i="6"/>
  <c r="E253" i="6"/>
  <c r="E250" i="6"/>
  <c r="E17" i="6"/>
  <c r="E41" i="6"/>
  <c r="E65" i="6"/>
  <c r="E89" i="6"/>
  <c r="E113" i="6"/>
  <c r="E137" i="6"/>
  <c r="E161" i="6"/>
  <c r="E185" i="6"/>
  <c r="E209" i="6"/>
  <c r="E247" i="6"/>
  <c r="E25" i="6"/>
  <c r="E49" i="6"/>
  <c r="E73" i="6"/>
  <c r="E97" i="6"/>
  <c r="E121" i="6"/>
  <c r="E145" i="6"/>
  <c r="E169" i="6"/>
  <c r="E193" i="6"/>
  <c r="E217" i="6"/>
  <c r="E241" i="6"/>
  <c r="E8" i="6"/>
  <c r="E248" i="6"/>
  <c r="C20" i="4"/>
  <c r="F20" i="4" s="1"/>
  <c r="G20" i="4" s="1"/>
  <c r="H20" i="4" s="1"/>
  <c r="C44" i="4"/>
  <c r="F44" i="4" s="1"/>
  <c r="G44" i="4" s="1"/>
  <c r="H44" i="4" s="1"/>
  <c r="C68" i="4"/>
  <c r="F68" i="4" s="1"/>
  <c r="G68" i="4" s="1"/>
  <c r="H68" i="4" s="1"/>
  <c r="C92" i="4"/>
  <c r="F92" i="4" s="1"/>
  <c r="G92" i="4" s="1"/>
  <c r="H92" i="4" s="1"/>
  <c r="C116" i="4"/>
  <c r="F116" i="4" s="1"/>
  <c r="G116" i="4" s="1"/>
  <c r="H116" i="4" s="1"/>
  <c r="C140" i="4"/>
  <c r="F140" i="4" s="1"/>
  <c r="G140" i="4" s="1"/>
  <c r="H140" i="4" s="1"/>
  <c r="C164" i="4"/>
  <c r="F164" i="4" s="1"/>
  <c r="G164" i="4" s="1"/>
  <c r="H164" i="4" s="1"/>
  <c r="C188" i="4"/>
  <c r="F188" i="4" s="1"/>
  <c r="G188" i="4" s="1"/>
  <c r="H188" i="4" s="1"/>
  <c r="C212" i="4"/>
  <c r="F212" i="4" s="1"/>
  <c r="G212" i="4" s="1"/>
  <c r="H212" i="4" s="1"/>
  <c r="D255" i="4"/>
  <c r="E255" i="4" s="1"/>
  <c r="C22" i="4"/>
  <c r="F22" i="4" s="1"/>
  <c r="G22" i="4" s="1"/>
  <c r="H22" i="4" s="1"/>
  <c r="C46" i="4"/>
  <c r="F46" i="4" s="1"/>
  <c r="G46" i="4" s="1"/>
  <c r="H46" i="4" s="1"/>
  <c r="C70" i="4"/>
  <c r="F70" i="4" s="1"/>
  <c r="G70" i="4" s="1"/>
  <c r="H70" i="4" s="1"/>
  <c r="C94" i="4"/>
  <c r="F94" i="4" s="1"/>
  <c r="G94" i="4" s="1"/>
  <c r="H94" i="4" s="1"/>
  <c r="C118" i="4"/>
  <c r="F118" i="4" s="1"/>
  <c r="G118" i="4" s="1"/>
  <c r="H118" i="4" s="1"/>
  <c r="C142" i="4"/>
  <c r="F142" i="4" s="1"/>
  <c r="G142" i="4" s="1"/>
  <c r="H142" i="4" s="1"/>
  <c r="C166" i="4"/>
  <c r="F166" i="4" s="1"/>
  <c r="G166" i="4" s="1"/>
  <c r="H166" i="4" s="1"/>
  <c r="C190" i="4"/>
  <c r="F190" i="4" s="1"/>
  <c r="G190" i="4" s="1"/>
  <c r="H190" i="4" s="1"/>
  <c r="C214" i="4"/>
  <c r="F214" i="4" s="1"/>
  <c r="G214" i="4" s="1"/>
  <c r="H214" i="4" s="1"/>
  <c r="C238" i="4"/>
  <c r="F238" i="4" s="1"/>
  <c r="G238" i="4" s="1"/>
  <c r="H238" i="4" s="1"/>
  <c r="C119" i="4"/>
  <c r="F119" i="4" s="1"/>
  <c r="G119" i="4" s="1"/>
  <c r="H119" i="4" s="1"/>
  <c r="C167" i="4"/>
  <c r="F167" i="4" s="1"/>
  <c r="G167" i="4" s="1"/>
  <c r="H167" i="4" s="1"/>
  <c r="C215" i="4"/>
  <c r="F215" i="4" s="1"/>
  <c r="G215" i="4" s="1"/>
  <c r="H215" i="4" s="1"/>
  <c r="C24" i="4"/>
  <c r="F24" i="4" s="1"/>
  <c r="G24" i="4" s="1"/>
  <c r="H24" i="4" s="1"/>
  <c r="C48" i="4"/>
  <c r="F48" i="4" s="1"/>
  <c r="G48" i="4" s="1"/>
  <c r="H48" i="4" s="1"/>
  <c r="C72" i="4"/>
  <c r="F72" i="4" s="1"/>
  <c r="G72" i="4" s="1"/>
  <c r="H72" i="4" s="1"/>
  <c r="C96" i="4"/>
  <c r="F96" i="4" s="1"/>
  <c r="G96" i="4" s="1"/>
  <c r="H96" i="4" s="1"/>
  <c r="C120" i="4"/>
  <c r="F120" i="4" s="1"/>
  <c r="G120" i="4" s="1"/>
  <c r="H120" i="4" s="1"/>
  <c r="C144" i="4"/>
  <c r="F144" i="4" s="1"/>
  <c r="G144" i="4" s="1"/>
  <c r="H144" i="4" s="1"/>
  <c r="C168" i="4"/>
  <c r="F168" i="4" s="1"/>
  <c r="G168" i="4" s="1"/>
  <c r="H168" i="4" s="1"/>
  <c r="C192" i="4"/>
  <c r="F192" i="4" s="1"/>
  <c r="G192" i="4" s="1"/>
  <c r="H192" i="4" s="1"/>
  <c r="C216" i="4"/>
  <c r="F216" i="4" s="1"/>
  <c r="G216" i="4" s="1"/>
  <c r="H216" i="4" s="1"/>
  <c r="C240" i="4"/>
  <c r="F240" i="4" s="1"/>
  <c r="G240" i="4" s="1"/>
  <c r="H240" i="4" s="1"/>
  <c r="C25" i="4"/>
  <c r="F25" i="4" s="1"/>
  <c r="G25" i="4" s="1"/>
  <c r="H25" i="4" s="1"/>
  <c r="C49" i="4"/>
  <c r="F49" i="4" s="1"/>
  <c r="G49" i="4" s="1"/>
  <c r="H49" i="4" s="1"/>
  <c r="C73" i="4"/>
  <c r="F73" i="4" s="1"/>
  <c r="G73" i="4" s="1"/>
  <c r="H73" i="4" s="1"/>
  <c r="C97" i="4"/>
  <c r="F97" i="4" s="1"/>
  <c r="G97" i="4" s="1"/>
  <c r="H97" i="4" s="1"/>
  <c r="C121" i="4"/>
  <c r="F121" i="4" s="1"/>
  <c r="G121" i="4" s="1"/>
  <c r="H121" i="4" s="1"/>
  <c r="C145" i="4"/>
  <c r="F145" i="4" s="1"/>
  <c r="G145" i="4" s="1"/>
  <c r="H145" i="4" s="1"/>
  <c r="C169" i="4"/>
  <c r="F169" i="4" s="1"/>
  <c r="G169" i="4" s="1"/>
  <c r="H169" i="4" s="1"/>
  <c r="C193" i="4"/>
  <c r="F193" i="4" s="1"/>
  <c r="G193" i="4" s="1"/>
  <c r="H193" i="4" s="1"/>
  <c r="C217" i="4"/>
  <c r="F217" i="4" s="1"/>
  <c r="G217" i="4" s="1"/>
  <c r="H217" i="4" s="1"/>
  <c r="C241" i="4"/>
  <c r="F241" i="4" s="1"/>
  <c r="G241" i="4" s="1"/>
  <c r="H241" i="4" s="1"/>
  <c r="C2" i="4"/>
  <c r="F2" i="4" s="1"/>
  <c r="G2" i="4" s="1"/>
  <c r="H2" i="4" s="1"/>
  <c r="C26" i="4"/>
  <c r="F26" i="4" s="1"/>
  <c r="G26" i="4" s="1"/>
  <c r="H26" i="4" s="1"/>
  <c r="C50" i="4"/>
  <c r="F50" i="4" s="1"/>
  <c r="G50" i="4" s="1"/>
  <c r="H50" i="4" s="1"/>
  <c r="C74" i="4"/>
  <c r="F74" i="4" s="1"/>
  <c r="G74" i="4" s="1"/>
  <c r="H74" i="4" s="1"/>
  <c r="C98" i="4"/>
  <c r="F98" i="4" s="1"/>
  <c r="G98" i="4" s="1"/>
  <c r="H98" i="4" s="1"/>
  <c r="C122" i="4"/>
  <c r="F122" i="4" s="1"/>
  <c r="G122" i="4" s="1"/>
  <c r="H122" i="4" s="1"/>
  <c r="C146" i="4"/>
  <c r="F146" i="4" s="1"/>
  <c r="G146" i="4" s="1"/>
  <c r="H146" i="4" s="1"/>
  <c r="C170" i="4"/>
  <c r="F170" i="4" s="1"/>
  <c r="G170" i="4" s="1"/>
  <c r="H170" i="4" s="1"/>
  <c r="C194" i="4"/>
  <c r="F194" i="4" s="1"/>
  <c r="G194" i="4" s="1"/>
  <c r="H194" i="4" s="1"/>
  <c r="C218" i="4"/>
  <c r="F218" i="4" s="1"/>
  <c r="G218" i="4" s="1"/>
  <c r="H218" i="4" s="1"/>
  <c r="C242" i="4"/>
  <c r="F242" i="4" s="1"/>
  <c r="G242" i="4" s="1"/>
  <c r="H242" i="4" s="1"/>
  <c r="C27" i="4"/>
  <c r="F27" i="4" s="1"/>
  <c r="G27" i="4" s="1"/>
  <c r="H27" i="4" s="1"/>
  <c r="C75" i="4"/>
  <c r="F75" i="4" s="1"/>
  <c r="G75" i="4" s="1"/>
  <c r="H75" i="4" s="1"/>
  <c r="C123" i="4"/>
  <c r="F123" i="4" s="1"/>
  <c r="G123" i="4" s="1"/>
  <c r="H123" i="4" s="1"/>
  <c r="C171" i="4"/>
  <c r="F171" i="4" s="1"/>
  <c r="G171" i="4" s="1"/>
  <c r="H171" i="4" s="1"/>
  <c r="C219" i="4"/>
  <c r="F219" i="4" s="1"/>
  <c r="G219" i="4" s="1"/>
  <c r="H219" i="4" s="1"/>
  <c r="C4" i="4"/>
  <c r="F4" i="4" s="1"/>
  <c r="G4" i="4" s="1"/>
  <c r="H4" i="4" s="1"/>
  <c r="C28" i="4"/>
  <c r="F28" i="4" s="1"/>
  <c r="G28" i="4" s="1"/>
  <c r="H28" i="4" s="1"/>
  <c r="C52" i="4"/>
  <c r="F52" i="4" s="1"/>
  <c r="G52" i="4" s="1"/>
  <c r="H52" i="4" s="1"/>
  <c r="C76" i="4"/>
  <c r="F76" i="4" s="1"/>
  <c r="G76" i="4" s="1"/>
  <c r="H76" i="4" s="1"/>
  <c r="C100" i="4"/>
  <c r="F100" i="4" s="1"/>
  <c r="G100" i="4" s="1"/>
  <c r="H100" i="4" s="1"/>
  <c r="C124" i="4"/>
  <c r="F124" i="4" s="1"/>
  <c r="G124" i="4" s="1"/>
  <c r="H124" i="4" s="1"/>
  <c r="C148" i="4"/>
  <c r="F148" i="4" s="1"/>
  <c r="G148" i="4" s="1"/>
  <c r="H148" i="4" s="1"/>
  <c r="C172" i="4"/>
  <c r="F172" i="4" s="1"/>
  <c r="G172" i="4" s="1"/>
  <c r="H172" i="4" s="1"/>
  <c r="C196" i="4"/>
  <c r="F196" i="4" s="1"/>
  <c r="G196" i="4" s="1"/>
  <c r="H196" i="4" s="1"/>
  <c r="C220" i="4"/>
  <c r="F220" i="4" s="1"/>
  <c r="G220" i="4" s="1"/>
  <c r="H220" i="4" s="1"/>
  <c r="C244" i="4"/>
  <c r="F244" i="4" s="1"/>
  <c r="G244" i="4" s="1"/>
  <c r="H244" i="4" s="1"/>
  <c r="C5" i="4"/>
  <c r="F5" i="4" s="1"/>
  <c r="G5" i="4" s="1"/>
  <c r="H5" i="4" s="1"/>
  <c r="C29" i="4"/>
  <c r="F29" i="4" s="1"/>
  <c r="G29" i="4" s="1"/>
  <c r="H29" i="4" s="1"/>
  <c r="C53" i="4"/>
  <c r="F53" i="4" s="1"/>
  <c r="G53" i="4" s="1"/>
  <c r="H53" i="4" s="1"/>
  <c r="C77" i="4"/>
  <c r="F77" i="4" s="1"/>
  <c r="G77" i="4" s="1"/>
  <c r="H77" i="4" s="1"/>
  <c r="C101" i="4"/>
  <c r="F101" i="4" s="1"/>
  <c r="G101" i="4" s="1"/>
  <c r="H101" i="4" s="1"/>
  <c r="C125" i="4"/>
  <c r="F125" i="4" s="1"/>
  <c r="G125" i="4" s="1"/>
  <c r="H125" i="4" s="1"/>
  <c r="C149" i="4"/>
  <c r="F149" i="4" s="1"/>
  <c r="G149" i="4" s="1"/>
  <c r="H149" i="4" s="1"/>
  <c r="C173" i="4"/>
  <c r="F173" i="4" s="1"/>
  <c r="G173" i="4" s="1"/>
  <c r="H173" i="4" s="1"/>
  <c r="C197" i="4"/>
  <c r="F197" i="4" s="1"/>
  <c r="G197" i="4" s="1"/>
  <c r="H197" i="4" s="1"/>
  <c r="C221" i="4"/>
  <c r="F221" i="4" s="1"/>
  <c r="G221" i="4" s="1"/>
  <c r="H221" i="4" s="1"/>
  <c r="C6" i="4"/>
  <c r="F6" i="4" s="1"/>
  <c r="G6" i="4" s="1"/>
  <c r="H6" i="4" s="1"/>
  <c r="C30" i="4"/>
  <c r="F30" i="4" s="1"/>
  <c r="G30" i="4" s="1"/>
  <c r="H30" i="4" s="1"/>
  <c r="C54" i="4"/>
  <c r="F54" i="4" s="1"/>
  <c r="G54" i="4" s="1"/>
  <c r="H54" i="4" s="1"/>
  <c r="C78" i="4"/>
  <c r="F78" i="4" s="1"/>
  <c r="G78" i="4" s="1"/>
  <c r="H78" i="4" s="1"/>
  <c r="C102" i="4"/>
  <c r="F102" i="4" s="1"/>
  <c r="G102" i="4" s="1"/>
  <c r="H102" i="4" s="1"/>
  <c r="C126" i="4"/>
  <c r="F126" i="4" s="1"/>
  <c r="G126" i="4" s="1"/>
  <c r="H126" i="4" s="1"/>
  <c r="C150" i="4"/>
  <c r="F150" i="4" s="1"/>
  <c r="G150" i="4" s="1"/>
  <c r="H150" i="4" s="1"/>
  <c r="C174" i="4"/>
  <c r="F174" i="4" s="1"/>
  <c r="G174" i="4" s="1"/>
  <c r="H174" i="4" s="1"/>
  <c r="C198" i="4"/>
  <c r="F198" i="4" s="1"/>
  <c r="G198" i="4" s="1"/>
  <c r="H198" i="4" s="1"/>
  <c r="C222" i="4"/>
  <c r="F222" i="4" s="1"/>
  <c r="G222" i="4" s="1"/>
  <c r="H222" i="4" s="1"/>
  <c r="C246" i="4"/>
  <c r="F246" i="4" s="1"/>
  <c r="G246" i="4" s="1"/>
  <c r="H246" i="4" s="1"/>
  <c r="C103" i="4"/>
  <c r="F103" i="4" s="1"/>
  <c r="G103" i="4" s="1"/>
  <c r="H103" i="4" s="1"/>
  <c r="C151" i="4"/>
  <c r="F151" i="4" s="1"/>
  <c r="G151" i="4" s="1"/>
  <c r="H151" i="4" s="1"/>
  <c r="C199" i="4"/>
  <c r="F199" i="4" s="1"/>
  <c r="G199" i="4" s="1"/>
  <c r="H199" i="4" s="1"/>
  <c r="C247" i="4"/>
  <c r="F247" i="4" s="1"/>
  <c r="G247" i="4" s="1"/>
  <c r="H247" i="4" s="1"/>
  <c r="C8" i="4"/>
  <c r="F8" i="4" s="1"/>
  <c r="G8" i="4" s="1"/>
  <c r="H8" i="4" s="1"/>
  <c r="C32" i="4"/>
  <c r="F32" i="4" s="1"/>
  <c r="G32" i="4" s="1"/>
  <c r="H32" i="4" s="1"/>
  <c r="C56" i="4"/>
  <c r="F56" i="4" s="1"/>
  <c r="G56" i="4" s="1"/>
  <c r="H56" i="4" s="1"/>
  <c r="C80" i="4"/>
  <c r="F80" i="4" s="1"/>
  <c r="G80" i="4" s="1"/>
  <c r="H80" i="4" s="1"/>
  <c r="C104" i="4"/>
  <c r="F104" i="4" s="1"/>
  <c r="G104" i="4" s="1"/>
  <c r="H104" i="4" s="1"/>
  <c r="C128" i="4"/>
  <c r="F128" i="4" s="1"/>
  <c r="G128" i="4" s="1"/>
  <c r="H128" i="4" s="1"/>
  <c r="C152" i="4"/>
  <c r="F152" i="4" s="1"/>
  <c r="G152" i="4" s="1"/>
  <c r="H152" i="4" s="1"/>
  <c r="C176" i="4"/>
  <c r="F176" i="4" s="1"/>
  <c r="G176" i="4" s="1"/>
  <c r="H176" i="4" s="1"/>
  <c r="C200" i="4"/>
  <c r="F200" i="4" s="1"/>
  <c r="G200" i="4" s="1"/>
  <c r="H200" i="4" s="1"/>
  <c r="C224" i="4"/>
  <c r="F224" i="4" s="1"/>
  <c r="G224" i="4" s="1"/>
  <c r="H224" i="4" s="1"/>
  <c r="C248" i="4"/>
  <c r="F248" i="4" s="1"/>
  <c r="G248" i="4" s="1"/>
  <c r="H248" i="4" s="1"/>
  <c r="C9" i="4"/>
  <c r="F9" i="4" s="1"/>
  <c r="G9" i="4" s="1"/>
  <c r="H9" i="4" s="1"/>
  <c r="C33" i="4"/>
  <c r="F33" i="4" s="1"/>
  <c r="G33" i="4" s="1"/>
  <c r="H33" i="4" s="1"/>
  <c r="C57" i="4"/>
  <c r="F57" i="4" s="1"/>
  <c r="G57" i="4" s="1"/>
  <c r="H57" i="4" s="1"/>
  <c r="C81" i="4"/>
  <c r="F81" i="4" s="1"/>
  <c r="G81" i="4" s="1"/>
  <c r="H81" i="4" s="1"/>
  <c r="C105" i="4"/>
  <c r="F105" i="4" s="1"/>
  <c r="G105" i="4" s="1"/>
  <c r="H105" i="4" s="1"/>
  <c r="C129" i="4"/>
  <c r="F129" i="4" s="1"/>
  <c r="G129" i="4" s="1"/>
  <c r="H129" i="4" s="1"/>
  <c r="C153" i="4"/>
  <c r="F153" i="4" s="1"/>
  <c r="G153" i="4" s="1"/>
  <c r="H153" i="4" s="1"/>
  <c r="C177" i="4"/>
  <c r="F177" i="4" s="1"/>
  <c r="G177" i="4" s="1"/>
  <c r="H177" i="4" s="1"/>
  <c r="C201" i="4"/>
  <c r="F201" i="4" s="1"/>
  <c r="G201" i="4" s="1"/>
  <c r="H201" i="4" s="1"/>
  <c r="C225" i="4"/>
  <c r="F225" i="4" s="1"/>
  <c r="G225" i="4" s="1"/>
  <c r="H225" i="4" s="1"/>
  <c r="C249" i="4"/>
  <c r="F249" i="4" s="1"/>
  <c r="G249" i="4" s="1"/>
  <c r="H249" i="4" s="1"/>
  <c r="C10" i="4"/>
  <c r="F10" i="4" s="1"/>
  <c r="G10" i="4" s="1"/>
  <c r="H10" i="4" s="1"/>
  <c r="C34" i="4"/>
  <c r="F34" i="4" s="1"/>
  <c r="G34" i="4" s="1"/>
  <c r="H34" i="4" s="1"/>
  <c r="C58" i="4"/>
  <c r="F58" i="4" s="1"/>
  <c r="G58" i="4" s="1"/>
  <c r="H58" i="4" s="1"/>
  <c r="C82" i="4"/>
  <c r="F82" i="4" s="1"/>
  <c r="G82" i="4" s="1"/>
  <c r="H82" i="4" s="1"/>
  <c r="C106" i="4"/>
  <c r="F106" i="4" s="1"/>
  <c r="G106" i="4" s="1"/>
  <c r="H106" i="4" s="1"/>
  <c r="C130" i="4"/>
  <c r="F130" i="4" s="1"/>
  <c r="G130" i="4" s="1"/>
  <c r="H130" i="4" s="1"/>
  <c r="C154" i="4"/>
  <c r="F154" i="4" s="1"/>
  <c r="G154" i="4" s="1"/>
  <c r="H154" i="4" s="1"/>
  <c r="C178" i="4"/>
  <c r="F178" i="4" s="1"/>
  <c r="G178" i="4" s="1"/>
  <c r="H178" i="4" s="1"/>
  <c r="C202" i="4"/>
  <c r="F202" i="4" s="1"/>
  <c r="G202" i="4" s="1"/>
  <c r="H202" i="4" s="1"/>
  <c r="C226" i="4"/>
  <c r="F226" i="4" s="1"/>
  <c r="G226" i="4" s="1"/>
  <c r="H226" i="4" s="1"/>
  <c r="C250" i="4"/>
  <c r="F250" i="4" s="1"/>
  <c r="G250" i="4" s="1"/>
  <c r="H250" i="4" s="1"/>
  <c r="C11" i="4"/>
  <c r="F11" i="4" s="1"/>
  <c r="G11" i="4" s="1"/>
  <c r="H11" i="4" s="1"/>
  <c r="C59" i="4"/>
  <c r="F59" i="4" s="1"/>
  <c r="G59" i="4" s="1"/>
  <c r="H59" i="4" s="1"/>
  <c r="C107" i="4"/>
  <c r="F107" i="4" s="1"/>
  <c r="G107" i="4" s="1"/>
  <c r="H107" i="4" s="1"/>
  <c r="C155" i="4"/>
  <c r="F155" i="4" s="1"/>
  <c r="G155" i="4" s="1"/>
  <c r="H155" i="4" s="1"/>
  <c r="C203" i="4"/>
  <c r="F203" i="4" s="1"/>
  <c r="G203" i="4" s="1"/>
  <c r="H203" i="4" s="1"/>
  <c r="C251" i="4"/>
  <c r="F251" i="4" s="1"/>
  <c r="G251" i="4" s="1"/>
  <c r="H251" i="4" s="1"/>
  <c r="D87" i="4"/>
  <c r="E87" i="4" s="1"/>
  <c r="D135" i="4"/>
  <c r="E135" i="4" s="1"/>
  <c r="D183" i="4"/>
  <c r="E183" i="4" s="1"/>
  <c r="D231" i="4"/>
  <c r="E231" i="4" s="1"/>
  <c r="C12" i="4"/>
  <c r="F12" i="4" s="1"/>
  <c r="G12" i="4" s="1"/>
  <c r="H12" i="4" s="1"/>
  <c r="C36" i="4"/>
  <c r="F36" i="4" s="1"/>
  <c r="G36" i="4" s="1"/>
  <c r="H36" i="4" s="1"/>
  <c r="C60" i="4"/>
  <c r="F60" i="4" s="1"/>
  <c r="G60" i="4" s="1"/>
  <c r="H60" i="4" s="1"/>
  <c r="C84" i="4"/>
  <c r="F84" i="4" s="1"/>
  <c r="G84" i="4" s="1"/>
  <c r="H84" i="4" s="1"/>
  <c r="C108" i="4"/>
  <c r="F108" i="4" s="1"/>
  <c r="G108" i="4" s="1"/>
  <c r="H108" i="4" s="1"/>
  <c r="C132" i="4"/>
  <c r="F132" i="4" s="1"/>
  <c r="G132" i="4" s="1"/>
  <c r="H132" i="4" s="1"/>
  <c r="C156" i="4"/>
  <c r="F156" i="4" s="1"/>
  <c r="G156" i="4" s="1"/>
  <c r="H156" i="4" s="1"/>
  <c r="C180" i="4"/>
  <c r="F180" i="4" s="1"/>
  <c r="G180" i="4" s="1"/>
  <c r="H180" i="4" s="1"/>
  <c r="C204" i="4"/>
  <c r="F204" i="4" s="1"/>
  <c r="G204" i="4" s="1"/>
  <c r="H204" i="4" s="1"/>
  <c r="C228" i="4"/>
  <c r="F228" i="4" s="1"/>
  <c r="G228" i="4" s="1"/>
  <c r="H228" i="4" s="1"/>
  <c r="C252" i="4"/>
  <c r="F252" i="4" s="1"/>
  <c r="G252" i="4" s="1"/>
  <c r="H252" i="4" s="1"/>
  <c r="C13" i="4"/>
  <c r="F13" i="4" s="1"/>
  <c r="G13" i="4" s="1"/>
  <c r="H13" i="4" s="1"/>
  <c r="C37" i="4"/>
  <c r="F37" i="4" s="1"/>
  <c r="G37" i="4" s="1"/>
  <c r="H37" i="4" s="1"/>
  <c r="C61" i="4"/>
  <c r="F61" i="4" s="1"/>
  <c r="G61" i="4" s="1"/>
  <c r="H61" i="4" s="1"/>
  <c r="C85" i="4"/>
  <c r="F85" i="4" s="1"/>
  <c r="G85" i="4" s="1"/>
  <c r="H85" i="4" s="1"/>
  <c r="C109" i="4"/>
  <c r="F109" i="4" s="1"/>
  <c r="G109" i="4" s="1"/>
  <c r="H109" i="4" s="1"/>
  <c r="C133" i="4"/>
  <c r="F133" i="4" s="1"/>
  <c r="G133" i="4" s="1"/>
  <c r="H133" i="4" s="1"/>
  <c r="C157" i="4"/>
  <c r="F157" i="4" s="1"/>
  <c r="G157" i="4" s="1"/>
  <c r="H157" i="4" s="1"/>
  <c r="C181" i="4"/>
  <c r="F181" i="4" s="1"/>
  <c r="G181" i="4" s="1"/>
  <c r="H181" i="4" s="1"/>
  <c r="C205" i="4"/>
  <c r="F205" i="4" s="1"/>
  <c r="G205" i="4" s="1"/>
  <c r="H205" i="4" s="1"/>
  <c r="C229" i="4"/>
  <c r="F229" i="4" s="1"/>
  <c r="G229" i="4" s="1"/>
  <c r="H229" i="4" s="1"/>
  <c r="C14" i="4"/>
  <c r="F14" i="4" s="1"/>
  <c r="G14" i="4" s="1"/>
  <c r="H14" i="4" s="1"/>
  <c r="C38" i="4"/>
  <c r="F38" i="4" s="1"/>
  <c r="G38" i="4" s="1"/>
  <c r="H38" i="4" s="1"/>
  <c r="C62" i="4"/>
  <c r="F62" i="4" s="1"/>
  <c r="G62" i="4" s="1"/>
  <c r="H62" i="4" s="1"/>
  <c r="C86" i="4"/>
  <c r="F86" i="4" s="1"/>
  <c r="G86" i="4" s="1"/>
  <c r="H86" i="4" s="1"/>
  <c r="C110" i="4"/>
  <c r="F110" i="4" s="1"/>
  <c r="G110" i="4" s="1"/>
  <c r="H110" i="4" s="1"/>
  <c r="C134" i="4"/>
  <c r="F134" i="4" s="1"/>
  <c r="G134" i="4" s="1"/>
  <c r="H134" i="4" s="1"/>
  <c r="C158" i="4"/>
  <c r="F158" i="4" s="1"/>
  <c r="G158" i="4" s="1"/>
  <c r="H158" i="4" s="1"/>
  <c r="C182" i="4"/>
  <c r="F182" i="4" s="1"/>
  <c r="G182" i="4" s="1"/>
  <c r="H182" i="4" s="1"/>
  <c r="C206" i="4"/>
  <c r="F206" i="4" s="1"/>
  <c r="G206" i="4" s="1"/>
  <c r="H206" i="4" s="1"/>
  <c r="C230" i="4"/>
  <c r="F230" i="4" s="1"/>
  <c r="G230" i="4" s="1"/>
  <c r="H230" i="4" s="1"/>
  <c r="C254" i="4"/>
  <c r="F254" i="4" s="1"/>
  <c r="G254" i="4" s="1"/>
  <c r="H254" i="4" s="1"/>
  <c r="C16" i="4"/>
  <c r="F16" i="4" s="1"/>
  <c r="G16" i="4" s="1"/>
  <c r="H16" i="4" s="1"/>
  <c r="C40" i="4"/>
  <c r="F40" i="4" s="1"/>
  <c r="G40" i="4" s="1"/>
  <c r="H40" i="4" s="1"/>
  <c r="C64" i="4"/>
  <c r="F64" i="4" s="1"/>
  <c r="G64" i="4" s="1"/>
  <c r="H64" i="4" s="1"/>
  <c r="C88" i="4"/>
  <c r="F88" i="4" s="1"/>
  <c r="G88" i="4" s="1"/>
  <c r="H88" i="4" s="1"/>
  <c r="C112" i="4"/>
  <c r="F112" i="4" s="1"/>
  <c r="G112" i="4" s="1"/>
  <c r="H112" i="4" s="1"/>
  <c r="C136" i="4"/>
  <c r="F136" i="4" s="1"/>
  <c r="G136" i="4" s="1"/>
  <c r="H136" i="4" s="1"/>
  <c r="C160" i="4"/>
  <c r="F160" i="4" s="1"/>
  <c r="G160" i="4" s="1"/>
  <c r="H160" i="4" s="1"/>
  <c r="C184" i="4"/>
  <c r="F184" i="4" s="1"/>
  <c r="G184" i="4" s="1"/>
  <c r="H184" i="4" s="1"/>
  <c r="C208" i="4"/>
  <c r="F208" i="4" s="1"/>
  <c r="G208" i="4" s="1"/>
  <c r="H208" i="4" s="1"/>
  <c r="C232" i="4"/>
  <c r="F232" i="4" s="1"/>
  <c r="G232" i="4" s="1"/>
  <c r="H232" i="4" s="1"/>
  <c r="C256" i="4"/>
  <c r="F256" i="4" s="1"/>
  <c r="G256" i="4" s="1"/>
  <c r="H256" i="4" s="1"/>
  <c r="C17" i="4"/>
  <c r="F17" i="4" s="1"/>
  <c r="G17" i="4" s="1"/>
  <c r="H17" i="4" s="1"/>
  <c r="C41" i="4"/>
  <c r="F41" i="4" s="1"/>
  <c r="G41" i="4" s="1"/>
  <c r="H41" i="4" s="1"/>
  <c r="C65" i="4"/>
  <c r="F65" i="4" s="1"/>
  <c r="G65" i="4" s="1"/>
  <c r="H65" i="4" s="1"/>
  <c r="C89" i="4"/>
  <c r="F89" i="4" s="1"/>
  <c r="G89" i="4" s="1"/>
  <c r="H89" i="4" s="1"/>
  <c r="C113" i="4"/>
  <c r="F113" i="4" s="1"/>
  <c r="G113" i="4" s="1"/>
  <c r="H113" i="4" s="1"/>
  <c r="C137" i="4"/>
  <c r="F137" i="4" s="1"/>
  <c r="G137" i="4" s="1"/>
  <c r="H137" i="4" s="1"/>
  <c r="C161" i="4"/>
  <c r="F161" i="4" s="1"/>
  <c r="G161" i="4" s="1"/>
  <c r="H161" i="4" s="1"/>
  <c r="C185" i="4"/>
  <c r="F185" i="4" s="1"/>
  <c r="G185" i="4" s="1"/>
  <c r="H185" i="4" s="1"/>
  <c r="C209" i="4"/>
  <c r="F209" i="4" s="1"/>
  <c r="G209" i="4" s="1"/>
  <c r="H209" i="4" s="1"/>
  <c r="C233" i="4"/>
  <c r="F233" i="4" s="1"/>
  <c r="G233" i="4" s="1"/>
  <c r="H233" i="4" s="1"/>
  <c r="C257" i="4"/>
  <c r="F257" i="4" s="1"/>
  <c r="G257" i="4" s="1"/>
  <c r="H257" i="4" s="1"/>
  <c r="D43" i="4"/>
  <c r="E43" i="4" s="1"/>
  <c r="D91" i="4"/>
  <c r="E91" i="4" s="1"/>
  <c r="D139" i="4"/>
  <c r="E139" i="4" s="1"/>
  <c r="D187" i="4"/>
  <c r="E187" i="4" s="1"/>
  <c r="D235" i="4"/>
  <c r="E235" i="4" s="1"/>
  <c r="C18" i="4"/>
  <c r="F18" i="4" s="1"/>
  <c r="G18" i="4" s="1"/>
  <c r="H18" i="4" s="1"/>
  <c r="C42" i="4"/>
  <c r="F42" i="4" s="1"/>
  <c r="G42" i="4" s="1"/>
  <c r="H42" i="4" s="1"/>
  <c r="C66" i="4"/>
  <c r="F66" i="4" s="1"/>
  <c r="G66" i="4" s="1"/>
  <c r="H66" i="4" s="1"/>
  <c r="C90" i="4"/>
  <c r="F90" i="4" s="1"/>
  <c r="G90" i="4" s="1"/>
  <c r="H90" i="4" s="1"/>
  <c r="C114" i="4"/>
  <c r="F114" i="4" s="1"/>
  <c r="G114" i="4" s="1"/>
  <c r="H114" i="4" s="1"/>
  <c r="C138" i="4"/>
  <c r="F138" i="4" s="1"/>
  <c r="G138" i="4" s="1"/>
  <c r="H138" i="4" s="1"/>
  <c r="C162" i="4"/>
  <c r="F162" i="4" s="1"/>
  <c r="G162" i="4" s="1"/>
  <c r="H162" i="4" s="1"/>
  <c r="C186" i="4"/>
  <c r="F186" i="4" s="1"/>
  <c r="G186" i="4" s="1"/>
  <c r="H186" i="4" s="1"/>
  <c r="C210" i="4"/>
  <c r="F210" i="4" s="1"/>
  <c r="G210" i="4" s="1"/>
  <c r="H210" i="4" s="1"/>
  <c r="C234" i="4"/>
  <c r="F234" i="4" s="1"/>
  <c r="G234" i="4" s="1"/>
  <c r="H234" i="4" s="1"/>
  <c r="C258" i="4"/>
  <c r="F258" i="4" s="1"/>
  <c r="G258" i="4" s="1"/>
  <c r="H258" i="4" s="1"/>
  <c r="H8" i="6" l="1"/>
  <c r="I8" i="6" s="1"/>
  <c r="H205" i="6"/>
  <c r="I205" i="6" s="1"/>
  <c r="H115" i="6"/>
  <c r="I115" i="6" s="1"/>
  <c r="H59" i="6"/>
  <c r="I59" i="6" s="1"/>
  <c r="H149" i="6"/>
  <c r="I149" i="6" s="1"/>
  <c r="H195" i="6"/>
  <c r="I195" i="6" s="1"/>
  <c r="H241" i="6"/>
  <c r="I241" i="6" s="1"/>
  <c r="H181" i="6"/>
  <c r="I181" i="6" s="1"/>
  <c r="H91" i="6"/>
  <c r="I91" i="6" s="1"/>
  <c r="H249" i="6"/>
  <c r="I249" i="6" s="1"/>
  <c r="H23" i="6"/>
  <c r="I23" i="6" s="1"/>
  <c r="H72" i="6"/>
  <c r="I72" i="6" s="1"/>
  <c r="H172" i="6"/>
  <c r="I172" i="6" s="1"/>
  <c r="H217" i="6"/>
  <c r="I217" i="6" s="1"/>
  <c r="H157" i="6"/>
  <c r="I157" i="6" s="1"/>
  <c r="H67" i="6"/>
  <c r="I67" i="6" s="1"/>
  <c r="H222" i="6"/>
  <c r="I222" i="6" s="1"/>
  <c r="H220" i="6"/>
  <c r="I220" i="6" s="1"/>
  <c r="H193" i="6"/>
  <c r="I193" i="6" s="1"/>
  <c r="H133" i="6"/>
  <c r="I133" i="6" s="1"/>
  <c r="H43" i="6"/>
  <c r="I43" i="6" s="1"/>
  <c r="H202" i="6"/>
  <c r="I202" i="6" s="1"/>
  <c r="H63" i="6"/>
  <c r="I63" i="6" s="1"/>
  <c r="H169" i="6"/>
  <c r="I169" i="6" s="1"/>
  <c r="H109" i="6"/>
  <c r="I109" i="6" s="1"/>
  <c r="H19" i="6"/>
  <c r="I19" i="6" s="1"/>
  <c r="H206" i="6"/>
  <c r="I206" i="6" s="1"/>
  <c r="H243" i="6"/>
  <c r="I243" i="6" s="1"/>
  <c r="H239" i="6"/>
  <c r="I239" i="6" s="1"/>
  <c r="H134" i="6"/>
  <c r="I134" i="6" s="1"/>
  <c r="H145" i="6"/>
  <c r="I145" i="6" s="1"/>
  <c r="H85" i="6"/>
  <c r="I85" i="6" s="1"/>
  <c r="H252" i="6"/>
  <c r="I252" i="6" s="1"/>
  <c r="H189" i="6"/>
  <c r="I189" i="6" s="1"/>
  <c r="H143" i="6"/>
  <c r="I143" i="6" s="1"/>
  <c r="H234" i="6"/>
  <c r="I234" i="6" s="1"/>
  <c r="H53" i="6"/>
  <c r="I53" i="6" s="1"/>
  <c r="H121" i="6"/>
  <c r="I121" i="6" s="1"/>
  <c r="H61" i="6"/>
  <c r="I61" i="6" s="1"/>
  <c r="H228" i="6"/>
  <c r="I228" i="6" s="1"/>
  <c r="H179" i="6"/>
  <c r="I179" i="6" s="1"/>
  <c r="H125" i="6"/>
  <c r="I125" i="6" s="1"/>
  <c r="H225" i="6"/>
  <c r="I225" i="6" s="1"/>
  <c r="H168" i="6"/>
  <c r="I168" i="6" s="1"/>
  <c r="H97" i="6"/>
  <c r="I97" i="6" s="1"/>
  <c r="H37" i="6"/>
  <c r="I37" i="6" s="1"/>
  <c r="H204" i="6"/>
  <c r="I204" i="6" s="1"/>
  <c r="H153" i="6"/>
  <c r="I153" i="6" s="1"/>
  <c r="H155" i="6"/>
  <c r="I155" i="6" s="1"/>
  <c r="H197" i="6"/>
  <c r="I197" i="6" s="1"/>
  <c r="H131" i="6"/>
  <c r="I131" i="6" s="1"/>
  <c r="H73" i="6"/>
  <c r="I73" i="6" s="1"/>
  <c r="H13" i="6"/>
  <c r="I13" i="6" s="1"/>
  <c r="H180" i="6"/>
  <c r="I180" i="6" s="1"/>
  <c r="H123" i="6"/>
  <c r="I123" i="6" s="1"/>
  <c r="H119" i="6"/>
  <c r="I119" i="6" s="1"/>
  <c r="H62" i="6"/>
  <c r="I62" i="6" s="1"/>
  <c r="H77" i="6"/>
  <c r="I77" i="6" s="1"/>
  <c r="H49" i="6"/>
  <c r="I49" i="6" s="1"/>
  <c r="H156" i="6"/>
  <c r="I156" i="6" s="1"/>
  <c r="H51" i="6"/>
  <c r="I51" i="6" s="1"/>
  <c r="H39" i="6"/>
  <c r="I39" i="6" s="1"/>
  <c r="H114" i="6"/>
  <c r="I114" i="6" s="1"/>
  <c r="H96" i="6"/>
  <c r="I96" i="6" s="1"/>
  <c r="H76" i="6"/>
  <c r="I76" i="6" s="1"/>
  <c r="H45" i="6"/>
  <c r="I45" i="6" s="1"/>
  <c r="H215" i="6"/>
  <c r="I215" i="6" s="1"/>
  <c r="H25" i="6"/>
  <c r="I25" i="6" s="1"/>
  <c r="H232" i="6"/>
  <c r="I232" i="6" s="1"/>
  <c r="H132" i="6"/>
  <c r="I132" i="6" s="1"/>
  <c r="H42" i="6"/>
  <c r="I42" i="6" s="1"/>
  <c r="H5" i="6"/>
  <c r="I5" i="6" s="1"/>
  <c r="H28" i="6"/>
  <c r="I28" i="6" s="1"/>
  <c r="H141" i="6"/>
  <c r="I141" i="6" s="1"/>
  <c r="H148" i="6"/>
  <c r="I148" i="6" s="1"/>
  <c r="H247" i="6"/>
  <c r="I247" i="6" s="1"/>
  <c r="H208" i="6"/>
  <c r="I208" i="6" s="1"/>
  <c r="H108" i="6"/>
  <c r="I108" i="6" s="1"/>
  <c r="H245" i="6"/>
  <c r="I245" i="6" s="1"/>
  <c r="H11" i="6"/>
  <c r="I11" i="6" s="1"/>
  <c r="H107" i="6"/>
  <c r="I107" i="6" s="1"/>
  <c r="H209" i="6"/>
  <c r="I209" i="6" s="1"/>
  <c r="H184" i="6"/>
  <c r="I184" i="6" s="1"/>
  <c r="H84" i="6"/>
  <c r="I84" i="6" s="1"/>
  <c r="H3" i="6"/>
  <c r="I3" i="6" s="1"/>
  <c r="H221" i="6"/>
  <c r="I221" i="6" s="1"/>
  <c r="H18" i="6"/>
  <c r="I18" i="6" s="1"/>
  <c r="H185" i="6"/>
  <c r="I185" i="6" s="1"/>
  <c r="H160" i="6"/>
  <c r="I160" i="6" s="1"/>
  <c r="H60" i="6"/>
  <c r="I60" i="6" s="1"/>
  <c r="H6" i="6"/>
  <c r="I6" i="6" s="1"/>
  <c r="H254" i="6"/>
  <c r="I254" i="6" s="1"/>
  <c r="H207" i="6"/>
  <c r="I207" i="6" s="1"/>
  <c r="H161" i="6"/>
  <c r="I161" i="6" s="1"/>
  <c r="H136" i="6"/>
  <c r="I136" i="6" s="1"/>
  <c r="H36" i="6"/>
  <c r="I36" i="6" s="1"/>
  <c r="H159" i="6"/>
  <c r="I159" i="6" s="1"/>
  <c r="H154" i="6"/>
  <c r="I154" i="6" s="1"/>
  <c r="H137" i="6"/>
  <c r="I137" i="6" s="1"/>
  <c r="H112" i="6"/>
  <c r="I112" i="6" s="1"/>
  <c r="H12" i="6"/>
  <c r="I12" i="6" s="1"/>
  <c r="H246" i="6"/>
  <c r="I246" i="6" s="1"/>
  <c r="H48" i="6"/>
  <c r="I48" i="6" s="1"/>
  <c r="H162" i="6"/>
  <c r="I162" i="6" s="1"/>
  <c r="H14" i="6"/>
  <c r="I14" i="6" s="1"/>
  <c r="H150" i="6"/>
  <c r="I150" i="6" s="1"/>
  <c r="H113" i="6"/>
  <c r="I113" i="6" s="1"/>
  <c r="H88" i="6"/>
  <c r="I88" i="6" s="1"/>
  <c r="H258" i="6"/>
  <c r="I258" i="6" s="1"/>
  <c r="H230" i="6"/>
  <c r="I230" i="6" s="1"/>
  <c r="H30" i="6"/>
  <c r="I30" i="6" s="1"/>
  <c r="H244" i="6"/>
  <c r="I244" i="6" s="1"/>
  <c r="H78" i="6"/>
  <c r="I78" i="6" s="1"/>
  <c r="H89" i="6"/>
  <c r="I89" i="6" s="1"/>
  <c r="H64" i="6"/>
  <c r="I64" i="6" s="1"/>
  <c r="H213" i="6"/>
  <c r="I213" i="6" s="1"/>
  <c r="H237" i="6"/>
  <c r="I237" i="6" s="1"/>
  <c r="H65" i="6"/>
  <c r="I65" i="6" s="1"/>
  <c r="H40" i="6"/>
  <c r="I40" i="6" s="1"/>
  <c r="H203" i="6"/>
  <c r="I203" i="6" s="1"/>
  <c r="H106" i="6"/>
  <c r="I106" i="6" s="1"/>
  <c r="H87" i="6"/>
  <c r="I87" i="6" s="1"/>
  <c r="H186" i="6"/>
  <c r="I186" i="6" s="1"/>
  <c r="H41" i="6"/>
  <c r="I41" i="6" s="1"/>
  <c r="H235" i="6"/>
  <c r="I235" i="6" s="1"/>
  <c r="H138" i="6"/>
  <c r="I138" i="6" s="1"/>
  <c r="H177" i="6"/>
  <c r="I177" i="6" s="1"/>
  <c r="H10" i="6"/>
  <c r="I10" i="6" s="1"/>
  <c r="H58" i="6"/>
  <c r="I58" i="6" s="1"/>
  <c r="H17" i="6"/>
  <c r="I17" i="6" s="1"/>
  <c r="H211" i="6"/>
  <c r="I211" i="6" s="1"/>
  <c r="H34" i="6"/>
  <c r="I34" i="6" s="1"/>
  <c r="H120" i="6"/>
  <c r="I120" i="6" s="1"/>
  <c r="H250" i="6"/>
  <c r="I250" i="6" s="1"/>
  <c r="H187" i="6"/>
  <c r="I187" i="6" s="1"/>
  <c r="H9" i="6"/>
  <c r="I9" i="6" s="1"/>
  <c r="H75" i="6"/>
  <c r="I75" i="6" s="1"/>
  <c r="H226" i="6"/>
  <c r="I226" i="6" s="1"/>
  <c r="H158" i="6"/>
  <c r="I158" i="6" s="1"/>
  <c r="H171" i="6"/>
  <c r="I171" i="6" s="1"/>
  <c r="H54" i="6"/>
  <c r="I54" i="6" s="1"/>
  <c r="H253" i="6"/>
  <c r="I253" i="6" s="1"/>
  <c r="H163" i="6"/>
  <c r="I163" i="6" s="1"/>
  <c r="H86" i="6"/>
  <c r="I86" i="6" s="1"/>
  <c r="H66" i="6"/>
  <c r="I66" i="6" s="1"/>
  <c r="H102" i="6"/>
  <c r="I102" i="6" s="1"/>
  <c r="H248" i="6"/>
  <c r="I248" i="6" s="1"/>
  <c r="H229" i="6"/>
  <c r="I229" i="6" s="1"/>
  <c r="H139" i="6"/>
  <c r="I139" i="6" s="1"/>
  <c r="H69" i="6"/>
  <c r="I69" i="6" s="1"/>
  <c r="H82" i="6"/>
  <c r="I82" i="6" s="1"/>
  <c r="H167" i="6"/>
  <c r="I167" i="6" s="1"/>
  <c r="H257" i="6"/>
  <c r="I257" i="6" s="1"/>
  <c r="H33" i="6"/>
  <c r="I33" i="6" s="1"/>
</calcChain>
</file>

<file path=xl/sharedStrings.xml><?xml version="1.0" encoding="utf-8"?>
<sst xmlns="http://schemas.openxmlformats.org/spreadsheetml/2006/main" count="80" uniqueCount="44">
  <si>
    <t>L (0-255)</t>
  </si>
  <si>
    <t>L (0-1)</t>
  </si>
  <si>
    <t>Input</t>
  </si>
  <si>
    <t>Nikon PC LUT Index</t>
  </si>
  <si>
    <t>Hex</t>
  </si>
  <si>
    <t>Value at LUT Index</t>
  </si>
  <si>
    <t>LUT Index -&gt; sRGB 2.4</t>
  </si>
  <si>
    <t>LUT Index -&gt; sRGB (2.4)</t>
  </si>
  <si>
    <t>Remove Nikon Neutral Curve</t>
  </si>
  <si>
    <t>Rec.709, L to V</t>
  </si>
  <si>
    <t>N-Log, L to V</t>
  </si>
  <si>
    <t>Gamma 1/2.0, L to V</t>
  </si>
  <si>
    <t>Gamma 1/2.2, L to V</t>
  </si>
  <si>
    <t>Gamma 1/2.4, L to V</t>
  </si>
  <si>
    <t>Inverse Gamma 2.0</t>
  </si>
  <si>
    <t>Inverse Gamma 2.2</t>
  </si>
  <si>
    <t>Inverse Gamma 2.4</t>
  </si>
  <si>
    <t>Adj</t>
  </si>
  <si>
    <t>Back to SRGB</t>
  </si>
  <si>
    <t>Rec.709, V to L</t>
  </si>
  <si>
    <t>sRGB (1/2.4), Linear to Value</t>
  </si>
  <si>
    <t>sRGB (^2.4), Value to Linear</t>
  </si>
  <si>
    <t>Ouput</t>
  </si>
  <si>
    <t>Linear (0..1 in 1/256 steps)</t>
  </si>
  <si>
    <t>ACR Neutral Profile (from exported DCP)</t>
  </si>
  <si>
    <t>PC LUT Index</t>
  </si>
  <si>
    <t>sRGB -&gt; Linear</t>
  </si>
  <si>
    <t>Linear -&gt; sRGB</t>
  </si>
  <si>
    <t>Remove Neutral Cruve from Linear</t>
  </si>
  <si>
    <t>Add Neutral Curve to Linear</t>
  </si>
  <si>
    <t>LUT Index</t>
  </si>
  <si>
    <t>LUT Value (default)</t>
  </si>
  <si>
    <t>LUT Value (Hex)</t>
  </si>
  <si>
    <t>Multiply Pivot</t>
  </si>
  <si>
    <t>Add Nikon Neutral Curve</t>
  </si>
  <si>
    <t>EV Adjustment</t>
  </si>
  <si>
    <t>N-Log</t>
  </si>
  <si>
    <t>sRGB 2.4 -&gt; Linear</t>
  </si>
  <si>
    <t>LUT Hex</t>
  </si>
  <si>
    <t>Linear -&gt; LUT Val</t>
  </si>
  <si>
    <t>Add Neutral Curve</t>
  </si>
  <si>
    <t>Remove Neutral Curve</t>
  </si>
  <si>
    <t>Neutral Curve + sRGB 1/2.4</t>
  </si>
  <si>
    <t>Brightness for default LUT value (sRGB + Neutral Curve)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</si>
</sst>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00000"/>
    <numFmt numFmtId="168" formatCode="0_);\(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7" fontId="0" fillId="0" borderId="0" xfId="0" applyNumberFormat="1"/>
    <xf numFmtId="0" fontId="0" fillId="4" borderId="0" xfId="0" applyFill="1"/>
    <xf numFmtId="165" fontId="0" fillId="4" borderId="0" xfId="0" applyNumberFormat="1" applyFill="1"/>
    <xf numFmtId="166" fontId="0" fillId="4" borderId="0" xfId="0" applyNumberFormat="1" applyFill="1"/>
    <xf numFmtId="164" fontId="0" fillId="0" borderId="0" xfId="0" applyNumberFormat="1" applyAlignment="1">
      <alignment horizontal="center"/>
    </xf>
    <xf numFmtId="168" fontId="0" fillId="0" borderId="0" xfId="0" applyNumberFormat="1"/>
    <xf numFmtId="164" fontId="0" fillId="0" borderId="0" xfId="0" applyNumberFormat="1" applyAlignment="1">
      <alignment horizontal="right"/>
    </xf>
    <xf numFmtId="167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Adobe's</a:t>
            </a:r>
            <a:r>
              <a:rPr lang="en-US" baseline="0"/>
              <a:t> Camera-Matching Nikon Neutral Profile v2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'Adobe-Nikon-Neutral'!$B$1</c:f>
              <c:strCache>
                <c:ptCount val="1"/>
                <c:pt idx="0">
                  <c:v>Add Neutral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'Adobe-Nikon-Neutral'!$A$2:$A$258</c:f>
              <c:numCache>
                <c:formatCode>0.00000000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'Adobe-Nikon-Neutral'!$B$2:$B$258</c:f>
              <c:numCache>
                <c:formatCode>0.00000000</c:formatCode>
                <c:ptCount val="257"/>
                <c:pt idx="0">
                  <c:v>0</c:v>
                </c:pt>
                <c:pt idx="1">
                  <c:v>3.2733835251071899E-3</c:v>
                </c:pt>
                <c:pt idx="2">
                  <c:v>6.7273079951673904E-3</c:v>
                </c:pt>
                <c:pt idx="3">
                  <c:v>1.0496324090820901E-2</c:v>
                </c:pt>
                <c:pt idx="4">
                  <c:v>1.4714982492708001E-2</c:v>
                </c:pt>
                <c:pt idx="5">
                  <c:v>1.9517833881469202E-2</c:v>
                </c:pt>
                <c:pt idx="6">
                  <c:v>2.5030994319276099E-2</c:v>
                </c:pt>
                <c:pt idx="7">
                  <c:v>3.12594435484254E-2</c:v>
                </c:pt>
                <c:pt idx="8">
                  <c:v>3.81174374763142E-2</c:v>
                </c:pt>
                <c:pt idx="9">
                  <c:v>4.5519947000692E-2</c:v>
                </c:pt>
                <c:pt idx="10">
                  <c:v>5.3396930683976898E-2</c:v>
                </c:pt>
                <c:pt idx="11">
                  <c:v>6.16831407112928E-2</c:v>
                </c:pt>
                <c:pt idx="12">
                  <c:v>7.0309691127037499E-2</c:v>
                </c:pt>
                <c:pt idx="13">
                  <c:v>7.9200038651246404E-2</c:v>
                </c:pt>
                <c:pt idx="14">
                  <c:v>8.8277470266783495E-2</c:v>
                </c:pt>
                <c:pt idx="15">
                  <c:v>9.7481549746406604E-2</c:v>
                </c:pt>
                <c:pt idx="16">
                  <c:v>0.106767041812505</c:v>
                </c:pt>
                <c:pt idx="17">
                  <c:v>0.116093780979993</c:v>
                </c:pt>
                <c:pt idx="18">
                  <c:v>0.12545160134118799</c:v>
                </c:pt>
                <c:pt idx="19">
                  <c:v>0.13484263365226201</c:v>
                </c:pt>
                <c:pt idx="20">
                  <c:v>0.14426701602387901</c:v>
                </c:pt>
                <c:pt idx="21">
                  <c:v>0.15371946778590401</c:v>
                </c:pt>
                <c:pt idx="22">
                  <c:v>0.16319383786897401</c:v>
                </c:pt>
                <c:pt idx="23">
                  <c:v>0.17268471414964101</c:v>
                </c:pt>
                <c:pt idx="24">
                  <c:v>0.18218754431999801</c:v>
                </c:pt>
                <c:pt idx="25">
                  <c:v>0.191697806715564</c:v>
                </c:pt>
                <c:pt idx="26">
                  <c:v>0.201210823764149</c:v>
                </c:pt>
                <c:pt idx="27">
                  <c:v>0.21072183702137701</c:v>
                </c:pt>
                <c:pt idx="28">
                  <c:v>0.22022604484006</c:v>
                </c:pt>
                <c:pt idx="29">
                  <c:v>0.22971850029688801</c:v>
                </c:pt>
                <c:pt idx="30">
                  <c:v>0.23919423081073601</c:v>
                </c:pt>
                <c:pt idx="31">
                  <c:v>0.24864853412385099</c:v>
                </c:pt>
                <c:pt idx="32">
                  <c:v>0.25807710033145598</c:v>
                </c:pt>
                <c:pt idx="33">
                  <c:v>0.26747561824204602</c:v>
                </c:pt>
                <c:pt idx="34">
                  <c:v>0.276839398584875</c:v>
                </c:pt>
                <c:pt idx="35">
                  <c:v>0.28616350583606798</c:v>
                </c:pt>
                <c:pt idx="36">
                  <c:v>0.29544300365352999</c:v>
                </c:pt>
                <c:pt idx="37">
                  <c:v>0.30467297061104398</c:v>
                </c:pt>
                <c:pt idx="38">
                  <c:v>0.31384849146395999</c:v>
                </c:pt>
                <c:pt idx="39">
                  <c:v>0.32296485237765599</c:v>
                </c:pt>
                <c:pt idx="40">
                  <c:v>0.332017706049411</c:v>
                </c:pt>
                <c:pt idx="41">
                  <c:v>0.34100272363269302</c:v>
                </c:pt>
                <c:pt idx="42">
                  <c:v>0.349915243803394</c:v>
                </c:pt>
                <c:pt idx="43">
                  <c:v>0.35875033469496498</c:v>
                </c:pt>
                <c:pt idx="44">
                  <c:v>0.36750306534886401</c:v>
                </c:pt>
                <c:pt idx="45">
                  <c:v>0.37616855456343901</c:v>
                </c:pt>
                <c:pt idx="46">
                  <c:v>0.38474193877402502</c:v>
                </c:pt>
                <c:pt idx="47">
                  <c:v>0.39321837943749299</c:v>
                </c:pt>
                <c:pt idx="48">
                  <c:v>0.40159309545230498</c:v>
                </c:pt>
                <c:pt idx="49">
                  <c:v>0.40986135705152099</c:v>
                </c:pt>
                <c:pt idx="50">
                  <c:v>0.418019455777289</c:v>
                </c:pt>
                <c:pt idx="51">
                  <c:v>0.42606471881860503</c:v>
                </c:pt>
                <c:pt idx="52">
                  <c:v>0.43399489126993701</c:v>
                </c:pt>
                <c:pt idx="53">
                  <c:v>0.44181046561064102</c:v>
                </c:pt>
                <c:pt idx="54">
                  <c:v>0.44951316573462402</c:v>
                </c:pt>
                <c:pt idx="55">
                  <c:v>0.45710475417145102</c:v>
                </c:pt>
                <c:pt idx="56">
                  <c:v>0.46458708948028998</c:v>
                </c:pt>
                <c:pt idx="57">
                  <c:v>0.47196203925225</c:v>
                </c:pt>
                <c:pt idx="58">
                  <c:v>0.47923116251028203</c:v>
                </c:pt>
                <c:pt idx="59">
                  <c:v>0.486395628280272</c:v>
                </c:pt>
                <c:pt idx="60">
                  <c:v>0.49345660435043198</c:v>
                </c:pt>
                <c:pt idx="61">
                  <c:v>0.50041549076719805</c:v>
                </c:pt>
                <c:pt idx="62">
                  <c:v>0.50727381887301604</c:v>
                </c:pt>
                <c:pt idx="63">
                  <c:v>0.51403315410432404</c:v>
                </c:pt>
                <c:pt idx="64">
                  <c:v>0.52069518431877704</c:v>
                </c:pt>
                <c:pt idx="65">
                  <c:v>0.52726162331289494</c:v>
                </c:pt>
                <c:pt idx="66">
                  <c:v>0.53373400875436605</c:v>
                </c:pt>
                <c:pt idx="67">
                  <c:v>0.54011360006054498</c:v>
                </c:pt>
                <c:pt idx="68">
                  <c:v>0.54640163883333703</c:v>
                </c:pt>
                <c:pt idx="69">
                  <c:v>0.55259945598124305</c:v>
                </c:pt>
                <c:pt idx="70">
                  <c:v>0.558708445668468</c:v>
                </c:pt>
                <c:pt idx="71">
                  <c:v>0.56473007595074998</c:v>
                </c:pt>
                <c:pt idx="72">
                  <c:v>0.57066616573068796</c:v>
                </c:pt>
                <c:pt idx="73">
                  <c:v>0.57651863772504297</c:v>
                </c:pt>
                <c:pt idx="74">
                  <c:v>0.58228913956322703</c:v>
                </c:pt>
                <c:pt idx="75">
                  <c:v>0.58797877265875398</c:v>
                </c:pt>
                <c:pt idx="76">
                  <c:v>0.59358859294339195</c:v>
                </c:pt>
                <c:pt idx="77">
                  <c:v>0.59912000908949803</c:v>
                </c:pt>
                <c:pt idx="78">
                  <c:v>0.60457474151541502</c:v>
                </c:pt>
                <c:pt idx="79">
                  <c:v>0.60995447040767303</c:v>
                </c:pt>
                <c:pt idx="80">
                  <c:v>0.61526055703756799</c:v>
                </c:pt>
                <c:pt idx="81">
                  <c:v>0.62049423994898101</c:v>
                </c:pt>
                <c:pt idx="82">
                  <c:v>0.62565690544968999</c:v>
                </c:pt>
                <c:pt idx="83">
                  <c:v>0.63075031176588203</c:v>
                </c:pt>
                <c:pt idx="84">
                  <c:v>0.63577626432134404</c:v>
                </c:pt>
                <c:pt idx="85">
                  <c:v>0.64073628531522198</c:v>
                </c:pt>
                <c:pt idx="86">
                  <c:v>0.64563158509468299</c:v>
                </c:pt>
                <c:pt idx="87">
                  <c:v>0.65046338746919397</c:v>
                </c:pt>
                <c:pt idx="88">
                  <c:v>0.65523315771702595</c:v>
                </c:pt>
                <c:pt idx="89">
                  <c:v>0.65994247928525895</c:v>
                </c:pt>
                <c:pt idx="90">
                  <c:v>0.66459294360979004</c:v>
                </c:pt>
                <c:pt idx="91">
                  <c:v>0.669186165176893</c:v>
                </c:pt>
                <c:pt idx="92">
                  <c:v>0.67372375972369603</c:v>
                </c:pt>
                <c:pt idx="93">
                  <c:v>0.67820719428104304</c:v>
                </c:pt>
                <c:pt idx="94">
                  <c:v>0.68263773164418495</c:v>
                </c:pt>
                <c:pt idx="95">
                  <c:v>0.687016638979425</c:v>
                </c:pt>
                <c:pt idx="96">
                  <c:v>0.69134539292999597</c:v>
                </c:pt>
                <c:pt idx="97">
                  <c:v>0.69562559907895405</c:v>
                </c:pt>
                <c:pt idx="98">
                  <c:v>0.69985884812939503</c:v>
                </c:pt>
                <c:pt idx="99">
                  <c:v>0.70404666158592499</c:v>
                </c:pt>
                <c:pt idx="100">
                  <c:v>0.70819053968546897</c:v>
                </c:pt>
                <c:pt idx="101">
                  <c:v>0.71229170639642403</c:v>
                </c:pt>
                <c:pt idx="102">
                  <c:v>0.71635091058627298</c:v>
                </c:pt>
                <c:pt idx="103">
                  <c:v>0.72036882731032803</c:v>
                </c:pt>
                <c:pt idx="104">
                  <c:v>0.72434572873901204</c:v>
                </c:pt>
                <c:pt idx="105">
                  <c:v>0.72828157690116202</c:v>
                </c:pt>
                <c:pt idx="106">
                  <c:v>0.73217638223014203</c:v>
                </c:pt>
                <c:pt idx="107">
                  <c:v>0.73603045519064503</c:v>
                </c:pt>
                <c:pt idx="108">
                  <c:v>0.73984420538621798</c:v>
                </c:pt>
                <c:pt idx="109">
                  <c:v>0.74361799276223495</c:v>
                </c:pt>
                <c:pt idx="110">
                  <c:v>0.74735206951661004</c:v>
                </c:pt>
                <c:pt idx="111">
                  <c:v>0.75104667220436705</c:v>
                </c:pt>
                <c:pt idx="112">
                  <c:v>0.75470200432635104</c:v>
                </c:pt>
                <c:pt idx="113">
                  <c:v>0.75831823766204698</c:v>
                </c:pt>
                <c:pt idx="114">
                  <c:v>0.76189555830273603</c:v>
                </c:pt>
                <c:pt idx="115">
                  <c:v>0.765434260062135</c:v>
                </c:pt>
                <c:pt idx="116">
                  <c:v>0.768934682218817</c:v>
                </c:pt>
                <c:pt idx="117">
                  <c:v>0.77239714386247904</c:v>
                </c:pt>
                <c:pt idx="118">
                  <c:v>0.77582190805681195</c:v>
                </c:pt>
                <c:pt idx="119">
                  <c:v>0.77920922765197298</c:v>
                </c:pt>
                <c:pt idx="120">
                  <c:v>0.78255933420518198</c:v>
                </c:pt>
                <c:pt idx="121">
                  <c:v>0.78587243381192196</c:v>
                </c:pt>
                <c:pt idx="122">
                  <c:v>0.78914873150944598</c:v>
                </c:pt>
                <c:pt idx="123">
                  <c:v>0.79238843632782296</c:v>
                </c:pt>
                <c:pt idx="124">
                  <c:v>0.79559175943020699</c:v>
                </c:pt>
                <c:pt idx="125">
                  <c:v>0.79875894354856702</c:v>
                </c:pt>
                <c:pt idx="126">
                  <c:v>0.80189034270282999</c:v>
                </c:pt>
                <c:pt idx="127">
                  <c:v>0.80498633393605001</c:v>
                </c:pt>
                <c:pt idx="128">
                  <c:v>0.80804721256158796</c:v>
                </c:pt>
                <c:pt idx="129">
                  <c:v>0.81107315185101003</c:v>
                </c:pt>
                <c:pt idx="130">
                  <c:v>0.81406431656426004</c:v>
                </c:pt>
                <c:pt idx="131">
                  <c:v>0.81702088935613104</c:v>
                </c:pt>
                <c:pt idx="132">
                  <c:v>0.81994306486534396</c:v>
                </c:pt>
                <c:pt idx="133">
                  <c:v>0.82283106357272395</c:v>
                </c:pt>
                <c:pt idx="134">
                  <c:v>0.82568522221737195</c:v>
                </c:pt>
                <c:pt idx="135">
                  <c:v>0.82850591030935095</c:v>
                </c:pt>
                <c:pt idx="136">
                  <c:v>0.83129347742859205</c:v>
                </c:pt>
                <c:pt idx="137">
                  <c:v>0.83404823580866005</c:v>
                </c:pt>
                <c:pt idx="138">
                  <c:v>0.83677048444215396</c:v>
                </c:pt>
                <c:pt idx="139">
                  <c:v>0.83946036697976101</c:v>
                </c:pt>
                <c:pt idx="140">
                  <c:v>0.84211789716408902</c:v>
                </c:pt>
                <c:pt idx="141">
                  <c:v>0.84474312508063998</c:v>
                </c:pt>
                <c:pt idx="142">
                  <c:v>0.84733633726368796</c:v>
                </c:pt>
                <c:pt idx="143">
                  <c:v>0.84989790619649297</c:v>
                </c:pt>
                <c:pt idx="144">
                  <c:v>0.85242822276906705</c:v>
                </c:pt>
                <c:pt idx="145">
                  <c:v>0.85492772116814097</c:v>
                </c:pt>
                <c:pt idx="146">
                  <c:v>0.85739682982527199</c:v>
                </c:pt>
                <c:pt idx="147">
                  <c:v>0.85983567906175695</c:v>
                </c:pt>
                <c:pt idx="148">
                  <c:v>0.86224408856309198</c:v>
                </c:pt>
                <c:pt idx="149">
                  <c:v>0.86462194273319104</c:v>
                </c:pt>
                <c:pt idx="150">
                  <c:v>0.86696973168051605</c:v>
                </c:pt>
                <c:pt idx="151">
                  <c:v>0.86928822491152002</c:v>
                </c:pt>
                <c:pt idx="152">
                  <c:v>0.87157801036086102</c:v>
                </c:pt>
                <c:pt idx="153">
                  <c:v>0.87383912340613201</c:v>
                </c:pt>
                <c:pt idx="154">
                  <c:v>0.87607149882750701</c:v>
                </c:pt>
                <c:pt idx="155">
                  <c:v>0.87827519736524395</c:v>
                </c:pt>
                <c:pt idx="156">
                  <c:v>0.88045044338621103</c:v>
                </c:pt>
                <c:pt idx="157">
                  <c:v>0.88259748751641298</c:v>
                </c:pt>
                <c:pt idx="158">
                  <c:v>0.884716735656217</c:v>
                </c:pt>
                <c:pt idx="159">
                  <c:v>0.88680868399705204</c:v>
                </c:pt>
                <c:pt idx="160">
                  <c:v>0.88887373527349101</c:v>
                </c:pt>
                <c:pt idx="161">
                  <c:v>0.89091192557843302</c:v>
                </c:pt>
                <c:pt idx="162">
                  <c:v>0.89292320488374499</c:v>
                </c:pt>
                <c:pt idx="163">
                  <c:v>0.89490770872006498</c:v>
                </c:pt>
                <c:pt idx="164">
                  <c:v>0.89686587407864904</c:v>
                </c:pt>
                <c:pt idx="165">
                  <c:v>0.89879815477534097</c:v>
                </c:pt>
                <c:pt idx="166">
                  <c:v>0.90070485586329097</c:v>
                </c:pt>
                <c:pt idx="167">
                  <c:v>0.902586174079824</c:v>
                </c:pt>
                <c:pt idx="168">
                  <c:v>0.90444231548718002</c:v>
                </c:pt>
                <c:pt idx="169">
                  <c:v>0.90627354496117796</c:v>
                </c:pt>
                <c:pt idx="170">
                  <c:v>0.90808014522878</c:v>
                </c:pt>
                <c:pt idx="171">
                  <c:v>0.90986232962354696</c:v>
                </c:pt>
                <c:pt idx="172">
                  <c:v>0.91162016966402504</c:v>
                </c:pt>
                <c:pt idx="173">
                  <c:v>0.91335373350871296</c:v>
                </c:pt>
                <c:pt idx="174">
                  <c:v>0.91506336092377105</c:v>
                </c:pt>
                <c:pt idx="175">
                  <c:v>0.91674963835002998</c:v>
                </c:pt>
                <c:pt idx="176">
                  <c:v>0.91841309974038898</c:v>
                </c:pt>
                <c:pt idx="177">
                  <c:v>0.92005388148928602</c:v>
                </c:pt>
                <c:pt idx="178">
                  <c:v>0.92167196191909695</c:v>
                </c:pt>
                <c:pt idx="179">
                  <c:v>0.92326739372332101</c:v>
                </c:pt>
                <c:pt idx="180">
                  <c:v>0.92484042330940996</c:v>
                </c:pt>
                <c:pt idx="181">
                  <c:v>0.92639133064852197</c:v>
                </c:pt>
                <c:pt idx="182">
                  <c:v>0.92792047145785195</c:v>
                </c:pt>
                <c:pt idx="183">
                  <c:v>0.92942828716124004</c:v>
                </c:pt>
                <c:pt idx="184">
                  <c:v>0.93091518940304896</c:v>
                </c:pt>
                <c:pt idx="185">
                  <c:v>0.932381298390483</c:v>
                </c:pt>
                <c:pt idx="186">
                  <c:v>0.93382658756665005</c:v>
                </c:pt>
                <c:pt idx="187">
                  <c:v>0.935251136432945</c:v>
                </c:pt>
                <c:pt idx="188">
                  <c:v>0.93665537953170497</c:v>
                </c:pt>
                <c:pt idx="189">
                  <c:v>0.93803982080079895</c:v>
                </c:pt>
                <c:pt idx="190">
                  <c:v>0.93940477410467704</c:v>
                </c:pt>
                <c:pt idx="191">
                  <c:v>0.94075028495556401</c:v>
                </c:pt>
                <c:pt idx="192">
                  <c:v>0.94207640368312395</c:v>
                </c:pt>
                <c:pt idx="193">
                  <c:v>0.94338346479860202</c:v>
                </c:pt>
                <c:pt idx="194">
                  <c:v>0.94467198269647001</c:v>
                </c:pt>
                <c:pt idx="195">
                  <c:v>0.94594238596708402</c:v>
                </c:pt>
                <c:pt idx="196">
                  <c:v>0.94719472539798399</c:v>
                </c:pt>
                <c:pt idx="197">
                  <c:v>0.94842895324654897</c:v>
                </c:pt>
                <c:pt idx="198">
                  <c:v>0.94964520666599594</c:v>
                </c:pt>
                <c:pt idx="199">
                  <c:v>0.950843949886369</c:v>
                </c:pt>
                <c:pt idx="200">
                  <c:v>0.95202566757417895</c:v>
                </c:pt>
                <c:pt idx="201">
                  <c:v>0.95319064116252095</c:v>
                </c:pt>
                <c:pt idx="202">
                  <c:v>0.95433899128491395</c:v>
                </c:pt>
                <c:pt idx="203">
                  <c:v>0.95547087355126703</c:v>
                </c:pt>
                <c:pt idx="204">
                  <c:v>0.95658666003070503</c:v>
                </c:pt>
                <c:pt idx="205">
                  <c:v>0.95768679639685705</c:v>
                </c:pt>
                <c:pt idx="206">
                  <c:v>0.95877164550260896</c:v>
                </c:pt>
                <c:pt idx="207">
                  <c:v>0.959841385273424</c:v>
                </c:pt>
                <c:pt idx="208">
                  <c:v>0.96089617383565296</c:v>
                </c:pt>
                <c:pt idx="209">
                  <c:v>0.96193628647807705</c:v>
                </c:pt>
                <c:pt idx="210">
                  <c:v>0.96296211402988496</c:v>
                </c:pt>
                <c:pt idx="211">
                  <c:v>0.96397404074839099</c:v>
                </c:pt>
                <c:pt idx="212">
                  <c:v>0.96497236890174698</c:v>
                </c:pt>
                <c:pt idx="213">
                  <c:v>0.96595736507928398</c:v>
                </c:pt>
                <c:pt idx="214">
                  <c:v>0.96692930244942499</c:v>
                </c:pt>
                <c:pt idx="215">
                  <c:v>0.96788847326672101</c:v>
                </c:pt>
                <c:pt idx="216">
                  <c:v>0.96883517344241998</c:v>
                </c:pt>
                <c:pt idx="217">
                  <c:v>0.96976970902022697</c:v>
                </c:pt>
                <c:pt idx="218">
                  <c:v>0.97069239849592404</c:v>
                </c:pt>
                <c:pt idx="219">
                  <c:v>0.97160356711469398</c:v>
                </c:pt>
                <c:pt idx="220">
                  <c:v>0.97250359656405905</c:v>
                </c:pt>
                <c:pt idx="221">
                  <c:v>0.97339289954506703</c:v>
                </c:pt>
                <c:pt idx="222">
                  <c:v>0.97427183199302603</c:v>
                </c:pt>
                <c:pt idx="223">
                  <c:v>0.97514054209815004</c:v>
                </c:pt>
                <c:pt idx="224">
                  <c:v>0.97599913235993596</c:v>
                </c:pt>
                <c:pt idx="225">
                  <c:v>0.97684779607612804</c:v>
                </c:pt>
                <c:pt idx="226">
                  <c:v>0.97768686594952903</c:v>
                </c:pt>
                <c:pt idx="227">
                  <c:v>0.97851669307176503</c:v>
                </c:pt>
                <c:pt idx="228">
                  <c:v>0.97933771194285102</c:v>
                </c:pt>
                <c:pt idx="229">
                  <c:v>0.98015041452951901</c:v>
                </c:pt>
                <c:pt idx="230">
                  <c:v>0.98095523383735805</c:v>
                </c:pt>
                <c:pt idx="231">
                  <c:v>0.981752321260008</c:v>
                </c:pt>
                <c:pt idx="232">
                  <c:v>0.98254174681921103</c:v>
                </c:pt>
                <c:pt idx="233">
                  <c:v>0.98332370367656796</c:v>
                </c:pt>
                <c:pt idx="234">
                  <c:v>0.98409862242176505</c:v>
                </c:pt>
                <c:pt idx="235">
                  <c:v>0.98486695287352999</c:v>
                </c:pt>
                <c:pt idx="236">
                  <c:v>0.98562900614250204</c:v>
                </c:pt>
                <c:pt idx="237">
                  <c:v>0.98638497413029402</c:v>
                </c:pt>
                <c:pt idx="238">
                  <c:v>0.987135072162732</c:v>
                </c:pt>
                <c:pt idx="239">
                  <c:v>0.98787968097909995</c:v>
                </c:pt>
                <c:pt idx="240">
                  <c:v>0.98861924303309001</c:v>
                </c:pt>
                <c:pt idx="241">
                  <c:v>0.989354117905345</c:v>
                </c:pt>
                <c:pt idx="242">
                  <c:v>0.99008446278809203</c:v>
                </c:pt>
                <c:pt idx="243">
                  <c:v>0.99081041168397299</c:v>
                </c:pt>
                <c:pt idx="244">
                  <c:v>0.99153228347119704</c:v>
                </c:pt>
                <c:pt idx="245">
                  <c:v>0.99225059498802404</c:v>
                </c:pt>
                <c:pt idx="246">
                  <c:v>0.99296583338545497</c:v>
                </c:pt>
                <c:pt idx="247">
                  <c:v>0.99367817409989101</c:v>
                </c:pt>
                <c:pt idx="248">
                  <c:v>0.99438764442503502</c:v>
                </c:pt>
                <c:pt idx="249">
                  <c:v>0.99509437917666999</c:v>
                </c:pt>
                <c:pt idx="250">
                  <c:v>0.995798850606881</c:v>
                </c:pt>
                <c:pt idx="251">
                  <c:v>0.99650159330386701</c:v>
                </c:pt>
                <c:pt idx="252">
                  <c:v>0.99720301275082002</c:v>
                </c:pt>
                <c:pt idx="253">
                  <c:v>0.99790334204728803</c:v>
                </c:pt>
                <c:pt idx="254">
                  <c:v>0.99860280228989295</c:v>
                </c:pt>
                <c:pt idx="255">
                  <c:v>0.99930161457525601</c:v>
                </c:pt>
                <c:pt idx="2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5-47E0-BB68-C1F895E0B01F}"/>
            </c:ext>
          </c:extLst>
        </c:ser>
        <c:ser>
          <c:idx val="2"/>
          <c:order val="1"/>
          <c:tx>
            <c:strRef>
              <c:f>'Adobe-Nikon-Neutral'!$C$1</c:f>
              <c:strCache>
                <c:ptCount val="1"/>
                <c:pt idx="0">
                  <c:v>Remove Neutral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'Adobe-Nikon-Neutral'!$B$2:$B$258</c:f>
              <c:numCache>
                <c:formatCode>0.00000000</c:formatCode>
                <c:ptCount val="257"/>
                <c:pt idx="0">
                  <c:v>0</c:v>
                </c:pt>
                <c:pt idx="1">
                  <c:v>3.2733835251071899E-3</c:v>
                </c:pt>
                <c:pt idx="2">
                  <c:v>6.7273079951673904E-3</c:v>
                </c:pt>
                <c:pt idx="3">
                  <c:v>1.0496324090820901E-2</c:v>
                </c:pt>
                <c:pt idx="4">
                  <c:v>1.4714982492708001E-2</c:v>
                </c:pt>
                <c:pt idx="5">
                  <c:v>1.9517833881469202E-2</c:v>
                </c:pt>
                <c:pt idx="6">
                  <c:v>2.5030994319276099E-2</c:v>
                </c:pt>
                <c:pt idx="7">
                  <c:v>3.12594435484254E-2</c:v>
                </c:pt>
                <c:pt idx="8">
                  <c:v>3.81174374763142E-2</c:v>
                </c:pt>
                <c:pt idx="9">
                  <c:v>4.5519947000692E-2</c:v>
                </c:pt>
                <c:pt idx="10">
                  <c:v>5.3396930683976898E-2</c:v>
                </c:pt>
                <c:pt idx="11">
                  <c:v>6.16831407112928E-2</c:v>
                </c:pt>
                <c:pt idx="12">
                  <c:v>7.0309691127037499E-2</c:v>
                </c:pt>
                <c:pt idx="13">
                  <c:v>7.9200038651246404E-2</c:v>
                </c:pt>
                <c:pt idx="14">
                  <c:v>8.8277470266783495E-2</c:v>
                </c:pt>
                <c:pt idx="15">
                  <c:v>9.7481549746406604E-2</c:v>
                </c:pt>
                <c:pt idx="16">
                  <c:v>0.106767041812505</c:v>
                </c:pt>
                <c:pt idx="17">
                  <c:v>0.116093780979993</c:v>
                </c:pt>
                <c:pt idx="18">
                  <c:v>0.12545160134118799</c:v>
                </c:pt>
                <c:pt idx="19">
                  <c:v>0.13484263365226201</c:v>
                </c:pt>
                <c:pt idx="20">
                  <c:v>0.14426701602387901</c:v>
                </c:pt>
                <c:pt idx="21">
                  <c:v>0.15371946778590401</c:v>
                </c:pt>
                <c:pt idx="22">
                  <c:v>0.16319383786897401</c:v>
                </c:pt>
                <c:pt idx="23">
                  <c:v>0.17268471414964101</c:v>
                </c:pt>
                <c:pt idx="24">
                  <c:v>0.18218754431999801</c:v>
                </c:pt>
                <c:pt idx="25">
                  <c:v>0.191697806715564</c:v>
                </c:pt>
                <c:pt idx="26">
                  <c:v>0.201210823764149</c:v>
                </c:pt>
                <c:pt idx="27">
                  <c:v>0.21072183702137701</c:v>
                </c:pt>
                <c:pt idx="28">
                  <c:v>0.22022604484006</c:v>
                </c:pt>
                <c:pt idx="29">
                  <c:v>0.22971850029688801</c:v>
                </c:pt>
                <c:pt idx="30">
                  <c:v>0.23919423081073601</c:v>
                </c:pt>
                <c:pt idx="31">
                  <c:v>0.24864853412385099</c:v>
                </c:pt>
                <c:pt idx="32">
                  <c:v>0.25807710033145598</c:v>
                </c:pt>
                <c:pt idx="33">
                  <c:v>0.26747561824204602</c:v>
                </c:pt>
                <c:pt idx="34">
                  <c:v>0.276839398584875</c:v>
                </c:pt>
                <c:pt idx="35">
                  <c:v>0.28616350583606798</c:v>
                </c:pt>
                <c:pt idx="36">
                  <c:v>0.29544300365352999</c:v>
                </c:pt>
                <c:pt idx="37">
                  <c:v>0.30467297061104398</c:v>
                </c:pt>
                <c:pt idx="38">
                  <c:v>0.31384849146395999</c:v>
                </c:pt>
                <c:pt idx="39">
                  <c:v>0.32296485237765599</c:v>
                </c:pt>
                <c:pt idx="40">
                  <c:v>0.332017706049411</c:v>
                </c:pt>
                <c:pt idx="41">
                  <c:v>0.34100272363269302</c:v>
                </c:pt>
                <c:pt idx="42">
                  <c:v>0.349915243803394</c:v>
                </c:pt>
                <c:pt idx="43">
                  <c:v>0.35875033469496498</c:v>
                </c:pt>
                <c:pt idx="44">
                  <c:v>0.36750306534886401</c:v>
                </c:pt>
                <c:pt idx="45">
                  <c:v>0.37616855456343901</c:v>
                </c:pt>
                <c:pt idx="46">
                  <c:v>0.38474193877402502</c:v>
                </c:pt>
                <c:pt idx="47">
                  <c:v>0.39321837943749299</c:v>
                </c:pt>
                <c:pt idx="48">
                  <c:v>0.40159309545230498</c:v>
                </c:pt>
                <c:pt idx="49">
                  <c:v>0.40986135705152099</c:v>
                </c:pt>
                <c:pt idx="50">
                  <c:v>0.418019455777289</c:v>
                </c:pt>
                <c:pt idx="51">
                  <c:v>0.42606471881860503</c:v>
                </c:pt>
                <c:pt idx="52">
                  <c:v>0.43399489126993701</c:v>
                </c:pt>
                <c:pt idx="53">
                  <c:v>0.44181046561064102</c:v>
                </c:pt>
                <c:pt idx="54">
                  <c:v>0.44951316573462402</c:v>
                </c:pt>
                <c:pt idx="55">
                  <c:v>0.45710475417145102</c:v>
                </c:pt>
                <c:pt idx="56">
                  <c:v>0.46458708948028998</c:v>
                </c:pt>
                <c:pt idx="57">
                  <c:v>0.47196203925225</c:v>
                </c:pt>
                <c:pt idx="58">
                  <c:v>0.47923116251028203</c:v>
                </c:pt>
                <c:pt idx="59">
                  <c:v>0.486395628280272</c:v>
                </c:pt>
                <c:pt idx="60">
                  <c:v>0.49345660435043198</c:v>
                </c:pt>
                <c:pt idx="61">
                  <c:v>0.50041549076719805</c:v>
                </c:pt>
                <c:pt idx="62">
                  <c:v>0.50727381887301604</c:v>
                </c:pt>
                <c:pt idx="63">
                  <c:v>0.51403315410432404</c:v>
                </c:pt>
                <c:pt idx="64">
                  <c:v>0.52069518431877704</c:v>
                </c:pt>
                <c:pt idx="65">
                  <c:v>0.52726162331289494</c:v>
                </c:pt>
                <c:pt idx="66">
                  <c:v>0.53373400875436605</c:v>
                </c:pt>
                <c:pt idx="67">
                  <c:v>0.54011360006054498</c:v>
                </c:pt>
                <c:pt idx="68">
                  <c:v>0.54640163883333703</c:v>
                </c:pt>
                <c:pt idx="69">
                  <c:v>0.55259945598124305</c:v>
                </c:pt>
                <c:pt idx="70">
                  <c:v>0.558708445668468</c:v>
                </c:pt>
                <c:pt idx="71">
                  <c:v>0.56473007595074998</c:v>
                </c:pt>
                <c:pt idx="72">
                  <c:v>0.57066616573068796</c:v>
                </c:pt>
                <c:pt idx="73">
                  <c:v>0.57651863772504297</c:v>
                </c:pt>
                <c:pt idx="74">
                  <c:v>0.58228913956322703</c:v>
                </c:pt>
                <c:pt idx="75">
                  <c:v>0.58797877265875398</c:v>
                </c:pt>
                <c:pt idx="76">
                  <c:v>0.59358859294339195</c:v>
                </c:pt>
                <c:pt idx="77">
                  <c:v>0.59912000908949803</c:v>
                </c:pt>
                <c:pt idx="78">
                  <c:v>0.60457474151541502</c:v>
                </c:pt>
                <c:pt idx="79">
                  <c:v>0.60995447040767303</c:v>
                </c:pt>
                <c:pt idx="80">
                  <c:v>0.61526055703756799</c:v>
                </c:pt>
                <c:pt idx="81">
                  <c:v>0.62049423994898101</c:v>
                </c:pt>
                <c:pt idx="82">
                  <c:v>0.62565690544968999</c:v>
                </c:pt>
                <c:pt idx="83">
                  <c:v>0.63075031176588203</c:v>
                </c:pt>
                <c:pt idx="84">
                  <c:v>0.63577626432134404</c:v>
                </c:pt>
                <c:pt idx="85">
                  <c:v>0.64073628531522198</c:v>
                </c:pt>
                <c:pt idx="86">
                  <c:v>0.64563158509468299</c:v>
                </c:pt>
                <c:pt idx="87">
                  <c:v>0.65046338746919397</c:v>
                </c:pt>
                <c:pt idx="88">
                  <c:v>0.65523315771702595</c:v>
                </c:pt>
                <c:pt idx="89">
                  <c:v>0.65994247928525895</c:v>
                </c:pt>
                <c:pt idx="90">
                  <c:v>0.66459294360979004</c:v>
                </c:pt>
                <c:pt idx="91">
                  <c:v>0.669186165176893</c:v>
                </c:pt>
                <c:pt idx="92">
                  <c:v>0.67372375972369603</c:v>
                </c:pt>
                <c:pt idx="93">
                  <c:v>0.67820719428104304</c:v>
                </c:pt>
                <c:pt idx="94">
                  <c:v>0.68263773164418495</c:v>
                </c:pt>
                <c:pt idx="95">
                  <c:v>0.687016638979425</c:v>
                </c:pt>
                <c:pt idx="96">
                  <c:v>0.69134539292999597</c:v>
                </c:pt>
                <c:pt idx="97">
                  <c:v>0.69562559907895405</c:v>
                </c:pt>
                <c:pt idx="98">
                  <c:v>0.69985884812939503</c:v>
                </c:pt>
                <c:pt idx="99">
                  <c:v>0.70404666158592499</c:v>
                </c:pt>
                <c:pt idx="100">
                  <c:v>0.70819053968546897</c:v>
                </c:pt>
                <c:pt idx="101">
                  <c:v>0.71229170639642403</c:v>
                </c:pt>
                <c:pt idx="102">
                  <c:v>0.71635091058627298</c:v>
                </c:pt>
                <c:pt idx="103">
                  <c:v>0.72036882731032803</c:v>
                </c:pt>
                <c:pt idx="104">
                  <c:v>0.72434572873901204</c:v>
                </c:pt>
                <c:pt idx="105">
                  <c:v>0.72828157690116202</c:v>
                </c:pt>
                <c:pt idx="106">
                  <c:v>0.73217638223014203</c:v>
                </c:pt>
                <c:pt idx="107">
                  <c:v>0.73603045519064503</c:v>
                </c:pt>
                <c:pt idx="108">
                  <c:v>0.73984420538621798</c:v>
                </c:pt>
                <c:pt idx="109">
                  <c:v>0.74361799276223495</c:v>
                </c:pt>
                <c:pt idx="110">
                  <c:v>0.74735206951661004</c:v>
                </c:pt>
                <c:pt idx="111">
                  <c:v>0.75104667220436705</c:v>
                </c:pt>
                <c:pt idx="112">
                  <c:v>0.75470200432635104</c:v>
                </c:pt>
                <c:pt idx="113">
                  <c:v>0.75831823766204698</c:v>
                </c:pt>
                <c:pt idx="114">
                  <c:v>0.76189555830273603</c:v>
                </c:pt>
                <c:pt idx="115">
                  <c:v>0.765434260062135</c:v>
                </c:pt>
                <c:pt idx="116">
                  <c:v>0.768934682218817</c:v>
                </c:pt>
                <c:pt idx="117">
                  <c:v>0.77239714386247904</c:v>
                </c:pt>
                <c:pt idx="118">
                  <c:v>0.77582190805681195</c:v>
                </c:pt>
                <c:pt idx="119">
                  <c:v>0.77920922765197298</c:v>
                </c:pt>
                <c:pt idx="120">
                  <c:v>0.78255933420518198</c:v>
                </c:pt>
                <c:pt idx="121">
                  <c:v>0.78587243381192196</c:v>
                </c:pt>
                <c:pt idx="122">
                  <c:v>0.78914873150944598</c:v>
                </c:pt>
                <c:pt idx="123">
                  <c:v>0.79238843632782296</c:v>
                </c:pt>
                <c:pt idx="124">
                  <c:v>0.79559175943020699</c:v>
                </c:pt>
                <c:pt idx="125">
                  <c:v>0.79875894354856702</c:v>
                </c:pt>
                <c:pt idx="126">
                  <c:v>0.80189034270282999</c:v>
                </c:pt>
                <c:pt idx="127">
                  <c:v>0.80498633393605001</c:v>
                </c:pt>
                <c:pt idx="128">
                  <c:v>0.80804721256158796</c:v>
                </c:pt>
                <c:pt idx="129">
                  <c:v>0.81107315185101003</c:v>
                </c:pt>
                <c:pt idx="130">
                  <c:v>0.81406431656426004</c:v>
                </c:pt>
                <c:pt idx="131">
                  <c:v>0.81702088935613104</c:v>
                </c:pt>
                <c:pt idx="132">
                  <c:v>0.81994306486534396</c:v>
                </c:pt>
                <c:pt idx="133">
                  <c:v>0.82283106357272395</c:v>
                </c:pt>
                <c:pt idx="134">
                  <c:v>0.82568522221737195</c:v>
                </c:pt>
                <c:pt idx="135">
                  <c:v>0.82850591030935095</c:v>
                </c:pt>
                <c:pt idx="136">
                  <c:v>0.83129347742859205</c:v>
                </c:pt>
                <c:pt idx="137">
                  <c:v>0.83404823580866005</c:v>
                </c:pt>
                <c:pt idx="138">
                  <c:v>0.83677048444215396</c:v>
                </c:pt>
                <c:pt idx="139">
                  <c:v>0.83946036697976101</c:v>
                </c:pt>
                <c:pt idx="140">
                  <c:v>0.84211789716408902</c:v>
                </c:pt>
                <c:pt idx="141">
                  <c:v>0.84474312508063998</c:v>
                </c:pt>
                <c:pt idx="142">
                  <c:v>0.84733633726368796</c:v>
                </c:pt>
                <c:pt idx="143">
                  <c:v>0.84989790619649297</c:v>
                </c:pt>
                <c:pt idx="144">
                  <c:v>0.85242822276906705</c:v>
                </c:pt>
                <c:pt idx="145">
                  <c:v>0.85492772116814097</c:v>
                </c:pt>
                <c:pt idx="146">
                  <c:v>0.85739682982527199</c:v>
                </c:pt>
                <c:pt idx="147">
                  <c:v>0.85983567906175695</c:v>
                </c:pt>
                <c:pt idx="148">
                  <c:v>0.86224408856309198</c:v>
                </c:pt>
                <c:pt idx="149">
                  <c:v>0.86462194273319104</c:v>
                </c:pt>
                <c:pt idx="150">
                  <c:v>0.86696973168051605</c:v>
                </c:pt>
                <c:pt idx="151">
                  <c:v>0.86928822491152002</c:v>
                </c:pt>
                <c:pt idx="152">
                  <c:v>0.87157801036086102</c:v>
                </c:pt>
                <c:pt idx="153">
                  <c:v>0.87383912340613201</c:v>
                </c:pt>
                <c:pt idx="154">
                  <c:v>0.87607149882750701</c:v>
                </c:pt>
                <c:pt idx="155">
                  <c:v>0.87827519736524395</c:v>
                </c:pt>
                <c:pt idx="156">
                  <c:v>0.88045044338621103</c:v>
                </c:pt>
                <c:pt idx="157">
                  <c:v>0.88259748751641298</c:v>
                </c:pt>
                <c:pt idx="158">
                  <c:v>0.884716735656217</c:v>
                </c:pt>
                <c:pt idx="159">
                  <c:v>0.88680868399705204</c:v>
                </c:pt>
                <c:pt idx="160">
                  <c:v>0.88887373527349101</c:v>
                </c:pt>
                <c:pt idx="161">
                  <c:v>0.89091192557843302</c:v>
                </c:pt>
                <c:pt idx="162">
                  <c:v>0.89292320488374499</c:v>
                </c:pt>
                <c:pt idx="163">
                  <c:v>0.89490770872006498</c:v>
                </c:pt>
                <c:pt idx="164">
                  <c:v>0.89686587407864904</c:v>
                </c:pt>
                <c:pt idx="165">
                  <c:v>0.89879815477534097</c:v>
                </c:pt>
                <c:pt idx="166">
                  <c:v>0.90070485586329097</c:v>
                </c:pt>
                <c:pt idx="167">
                  <c:v>0.902586174079824</c:v>
                </c:pt>
                <c:pt idx="168">
                  <c:v>0.90444231548718002</c:v>
                </c:pt>
                <c:pt idx="169">
                  <c:v>0.90627354496117796</c:v>
                </c:pt>
                <c:pt idx="170">
                  <c:v>0.90808014522878</c:v>
                </c:pt>
                <c:pt idx="171">
                  <c:v>0.90986232962354696</c:v>
                </c:pt>
                <c:pt idx="172">
                  <c:v>0.91162016966402504</c:v>
                </c:pt>
                <c:pt idx="173">
                  <c:v>0.91335373350871296</c:v>
                </c:pt>
                <c:pt idx="174">
                  <c:v>0.91506336092377105</c:v>
                </c:pt>
                <c:pt idx="175">
                  <c:v>0.91674963835002998</c:v>
                </c:pt>
                <c:pt idx="176">
                  <c:v>0.91841309974038898</c:v>
                </c:pt>
                <c:pt idx="177">
                  <c:v>0.92005388148928602</c:v>
                </c:pt>
                <c:pt idx="178">
                  <c:v>0.92167196191909695</c:v>
                </c:pt>
                <c:pt idx="179">
                  <c:v>0.92326739372332101</c:v>
                </c:pt>
                <c:pt idx="180">
                  <c:v>0.92484042330940996</c:v>
                </c:pt>
                <c:pt idx="181">
                  <c:v>0.92639133064852197</c:v>
                </c:pt>
                <c:pt idx="182">
                  <c:v>0.92792047145785195</c:v>
                </c:pt>
                <c:pt idx="183">
                  <c:v>0.92942828716124004</c:v>
                </c:pt>
                <c:pt idx="184">
                  <c:v>0.93091518940304896</c:v>
                </c:pt>
                <c:pt idx="185">
                  <c:v>0.932381298390483</c:v>
                </c:pt>
                <c:pt idx="186">
                  <c:v>0.93382658756665005</c:v>
                </c:pt>
                <c:pt idx="187">
                  <c:v>0.935251136432945</c:v>
                </c:pt>
                <c:pt idx="188">
                  <c:v>0.93665537953170497</c:v>
                </c:pt>
                <c:pt idx="189">
                  <c:v>0.93803982080079895</c:v>
                </c:pt>
                <c:pt idx="190">
                  <c:v>0.93940477410467704</c:v>
                </c:pt>
                <c:pt idx="191">
                  <c:v>0.94075028495556401</c:v>
                </c:pt>
                <c:pt idx="192">
                  <c:v>0.94207640368312395</c:v>
                </c:pt>
                <c:pt idx="193">
                  <c:v>0.94338346479860202</c:v>
                </c:pt>
                <c:pt idx="194">
                  <c:v>0.94467198269647001</c:v>
                </c:pt>
                <c:pt idx="195">
                  <c:v>0.94594238596708402</c:v>
                </c:pt>
                <c:pt idx="196">
                  <c:v>0.94719472539798399</c:v>
                </c:pt>
                <c:pt idx="197">
                  <c:v>0.94842895324654897</c:v>
                </c:pt>
                <c:pt idx="198">
                  <c:v>0.94964520666599594</c:v>
                </c:pt>
                <c:pt idx="199">
                  <c:v>0.950843949886369</c:v>
                </c:pt>
                <c:pt idx="200">
                  <c:v>0.95202566757417895</c:v>
                </c:pt>
                <c:pt idx="201">
                  <c:v>0.95319064116252095</c:v>
                </c:pt>
                <c:pt idx="202">
                  <c:v>0.95433899128491395</c:v>
                </c:pt>
                <c:pt idx="203">
                  <c:v>0.95547087355126703</c:v>
                </c:pt>
                <c:pt idx="204">
                  <c:v>0.95658666003070503</c:v>
                </c:pt>
                <c:pt idx="205">
                  <c:v>0.95768679639685705</c:v>
                </c:pt>
                <c:pt idx="206">
                  <c:v>0.95877164550260896</c:v>
                </c:pt>
                <c:pt idx="207">
                  <c:v>0.959841385273424</c:v>
                </c:pt>
                <c:pt idx="208">
                  <c:v>0.96089617383565296</c:v>
                </c:pt>
                <c:pt idx="209">
                  <c:v>0.96193628647807705</c:v>
                </c:pt>
                <c:pt idx="210">
                  <c:v>0.96296211402988496</c:v>
                </c:pt>
                <c:pt idx="211">
                  <c:v>0.96397404074839099</c:v>
                </c:pt>
                <c:pt idx="212">
                  <c:v>0.96497236890174698</c:v>
                </c:pt>
                <c:pt idx="213">
                  <c:v>0.96595736507928398</c:v>
                </c:pt>
                <c:pt idx="214">
                  <c:v>0.96692930244942499</c:v>
                </c:pt>
                <c:pt idx="215">
                  <c:v>0.96788847326672101</c:v>
                </c:pt>
                <c:pt idx="216">
                  <c:v>0.96883517344241998</c:v>
                </c:pt>
                <c:pt idx="217">
                  <c:v>0.96976970902022697</c:v>
                </c:pt>
                <c:pt idx="218">
                  <c:v>0.97069239849592404</c:v>
                </c:pt>
                <c:pt idx="219">
                  <c:v>0.97160356711469398</c:v>
                </c:pt>
                <c:pt idx="220">
                  <c:v>0.97250359656405905</c:v>
                </c:pt>
                <c:pt idx="221">
                  <c:v>0.97339289954506703</c:v>
                </c:pt>
                <c:pt idx="222">
                  <c:v>0.97427183199302603</c:v>
                </c:pt>
                <c:pt idx="223">
                  <c:v>0.97514054209815004</c:v>
                </c:pt>
                <c:pt idx="224">
                  <c:v>0.97599913235993596</c:v>
                </c:pt>
                <c:pt idx="225">
                  <c:v>0.97684779607612804</c:v>
                </c:pt>
                <c:pt idx="226">
                  <c:v>0.97768686594952903</c:v>
                </c:pt>
                <c:pt idx="227">
                  <c:v>0.97851669307176503</c:v>
                </c:pt>
                <c:pt idx="228">
                  <c:v>0.97933771194285102</c:v>
                </c:pt>
                <c:pt idx="229">
                  <c:v>0.98015041452951901</c:v>
                </c:pt>
                <c:pt idx="230">
                  <c:v>0.98095523383735805</c:v>
                </c:pt>
                <c:pt idx="231">
                  <c:v>0.981752321260008</c:v>
                </c:pt>
                <c:pt idx="232">
                  <c:v>0.98254174681921103</c:v>
                </c:pt>
                <c:pt idx="233">
                  <c:v>0.98332370367656796</c:v>
                </c:pt>
                <c:pt idx="234">
                  <c:v>0.98409862242176505</c:v>
                </c:pt>
                <c:pt idx="235">
                  <c:v>0.98486695287352999</c:v>
                </c:pt>
                <c:pt idx="236">
                  <c:v>0.98562900614250204</c:v>
                </c:pt>
                <c:pt idx="237">
                  <c:v>0.98638497413029402</c:v>
                </c:pt>
                <c:pt idx="238">
                  <c:v>0.987135072162732</c:v>
                </c:pt>
                <c:pt idx="239">
                  <c:v>0.98787968097909995</c:v>
                </c:pt>
                <c:pt idx="240">
                  <c:v>0.98861924303309001</c:v>
                </c:pt>
                <c:pt idx="241">
                  <c:v>0.989354117905345</c:v>
                </c:pt>
                <c:pt idx="242">
                  <c:v>0.99008446278809203</c:v>
                </c:pt>
                <c:pt idx="243">
                  <c:v>0.99081041168397299</c:v>
                </c:pt>
                <c:pt idx="244">
                  <c:v>0.99153228347119704</c:v>
                </c:pt>
                <c:pt idx="245">
                  <c:v>0.99225059498802404</c:v>
                </c:pt>
                <c:pt idx="246">
                  <c:v>0.99296583338545497</c:v>
                </c:pt>
                <c:pt idx="247">
                  <c:v>0.99367817409989101</c:v>
                </c:pt>
                <c:pt idx="248">
                  <c:v>0.99438764442503502</c:v>
                </c:pt>
                <c:pt idx="249">
                  <c:v>0.99509437917666999</c:v>
                </c:pt>
                <c:pt idx="250">
                  <c:v>0.995798850606881</c:v>
                </c:pt>
                <c:pt idx="251">
                  <c:v>0.99650159330386701</c:v>
                </c:pt>
                <c:pt idx="252">
                  <c:v>0.99720301275082002</c:v>
                </c:pt>
                <c:pt idx="253">
                  <c:v>0.99790334204728803</c:v>
                </c:pt>
                <c:pt idx="254">
                  <c:v>0.99860280228989295</c:v>
                </c:pt>
                <c:pt idx="255">
                  <c:v>0.99930161457525601</c:v>
                </c:pt>
                <c:pt idx="256">
                  <c:v>1</c:v>
                </c:pt>
              </c:numCache>
            </c:numRef>
          </c:xVal>
          <c:yVal>
            <c:numRef>
              <c:f>'Adobe-Nikon-Neutral'!$A$2:$A$258</c:f>
              <c:numCache>
                <c:formatCode>0.00000000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5-47E0-BB68-C1F895E0B01F}"/>
            </c:ext>
          </c:extLst>
        </c:ser>
        <c:ser>
          <c:idx val="1"/>
          <c:order val="2"/>
          <c:tx>
            <c:strRef>
              <c:f>Gammas!$D$1</c:f>
              <c:strCache>
                <c:ptCount val="1"/>
                <c:pt idx="0">
                  <c:v>sRGB (1/2.4), Linear to Value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Gammas!$D$2:$D$257</c:f>
              <c:numCache>
                <c:formatCode>0.000000</c:formatCode>
                <c:ptCount val="256"/>
                <c:pt idx="0">
                  <c:v>0</c:v>
                </c:pt>
                <c:pt idx="1">
                  <c:v>4.9840089845012724E-2</c:v>
                </c:pt>
                <c:pt idx="2">
                  <c:v>8.4944730239890021E-2</c:v>
                </c:pt>
                <c:pt idx="3">
                  <c:v>0.11070205987479764</c:v>
                </c:pt>
                <c:pt idx="4">
                  <c:v>0.13180380330527963</c:v>
                </c:pt>
                <c:pt idx="5">
                  <c:v>0.15000520429240002</c:v>
                </c:pt>
                <c:pt idx="6">
                  <c:v>0.16618571343894922</c:v>
                </c:pt>
                <c:pt idx="7">
                  <c:v>0.18085851932400843</c:v>
                </c:pt>
                <c:pt idx="8">
                  <c:v>0.1943531615624273</c:v>
                </c:pt>
                <c:pt idx="9">
                  <c:v>0.20689573747353274</c:v>
                </c:pt>
                <c:pt idx="10">
                  <c:v>0.21864911700176537</c:v>
                </c:pt>
                <c:pt idx="11">
                  <c:v>0.22973509755247951</c:v>
                </c:pt>
                <c:pt idx="12">
                  <c:v>0.24024750547134194</c:v>
                </c:pt>
                <c:pt idx="13">
                  <c:v>0.25026038520259275</c:v>
                </c:pt>
                <c:pt idx="14">
                  <c:v>0.25983335153921966</c:v>
                </c:pt>
                <c:pt idx="15">
                  <c:v>0.26901521866799843</c:v>
                </c:pt>
                <c:pt idx="16">
                  <c:v>0.27784653781682744</c:v>
                </c:pt>
                <c:pt idx="17">
                  <c:v>0.28636141889008276</c:v>
                </c:pt>
                <c:pt idx="18">
                  <c:v>0.29458886801692408</c:v>
                </c:pt>
                <c:pt idx="19">
                  <c:v>0.30255378918686932</c:v>
                </c:pt>
                <c:pt idx="20">
                  <c:v>0.31027774743239517</c:v>
                </c:pt>
                <c:pt idx="21">
                  <c:v>0.31777955931537311</c:v>
                </c:pt>
                <c:pt idx="22">
                  <c:v>0.32507575609404227</c:v>
                </c:pt>
                <c:pt idx="23">
                  <c:v>0.33218095151750704</c:v>
                </c:pt>
                <c:pt idx="24">
                  <c:v>0.3391081371474326</c:v>
                </c:pt>
                <c:pt idx="25">
                  <c:v>0.34586892188950114</c:v>
                </c:pt>
                <c:pt idx="26">
                  <c:v>0.35247372806771743</c:v>
                </c:pt>
                <c:pt idx="27">
                  <c:v>0.35893195328187721</c:v>
                </c:pt>
                <c:pt idx="28">
                  <c:v>0.3652521050564751</c:v>
                </c:pt>
                <c:pt idx="29">
                  <c:v>0.37144191365645718</c:v>
                </c:pt>
                <c:pt idx="30">
                  <c:v>0.37750842723566286</c:v>
                </c:pt>
                <c:pt idx="31">
                  <c:v>0.38345809257743413</c:v>
                </c:pt>
                <c:pt idx="32">
                  <c:v>0.38929682400041477</c:v>
                </c:pt>
                <c:pt idx="33">
                  <c:v>0.3950300624774955</c:v>
                </c:pt>
                <c:pt idx="34">
                  <c:v>0.40066282661051417</c:v>
                </c:pt>
                <c:pt idx="35">
                  <c:v>0.40619975678770814</c:v>
                </c:pt>
                <c:pt idx="36">
                  <c:v>0.41164515360317827</c:v>
                </c:pt>
                <c:pt idx="37">
                  <c:v>0.41700301142169682</c:v>
                </c:pt>
                <c:pt idx="38">
                  <c:v>0.42227704781614389</c:v>
                </c:pt>
                <c:pt idx="39">
                  <c:v>0.42747072947973108</c:v>
                </c:pt>
                <c:pt idx="40">
                  <c:v>0.43258729511421701</c:v>
                </c:pt>
                <c:pt idx="41">
                  <c:v>0.43762977571337675</c:v>
                </c:pt>
                <c:pt idx="42">
                  <c:v>0.44260101259410239</c:v>
                </c:pt>
                <c:pt idx="43">
                  <c:v>0.4475036734726317</c:v>
                </c:pt>
                <c:pt idx="44">
                  <c:v>0.45234026683813694</c:v>
                </c:pt>
                <c:pt idx="45">
                  <c:v>0.45711315483839604</c:v>
                </c:pt>
                <c:pt idx="46">
                  <c:v>0.46182456486104423</c:v>
                </c:pt>
                <c:pt idx="47">
                  <c:v>0.46647659996779517</c:v>
                </c:pt>
                <c:pt idx="48">
                  <c:v>0.47107124831710284</c:v>
                </c:pt>
                <c:pt idx="49">
                  <c:v>0.47561039169225744</c:v>
                </c:pt>
                <c:pt idx="50">
                  <c:v>0.48009581323628053</c:v>
                </c:pt>
                <c:pt idx="51">
                  <c:v>0.48452920448170694</c:v>
                </c:pt>
                <c:pt idx="52">
                  <c:v>0.48891217175203222</c:v>
                </c:pt>
                <c:pt idx="53">
                  <c:v>0.49324624200193629</c:v>
                </c:pt>
                <c:pt idx="54">
                  <c:v>0.4975328681550984</c:v>
                </c:pt>
                <c:pt idx="55">
                  <c:v>0.50177343399128449</c:v>
                </c:pt>
                <c:pt idx="56">
                  <c:v>0.50596925862823505</c:v>
                </c:pt>
                <c:pt idx="57">
                  <c:v>0.51012160063855405</c:v>
                </c:pt>
                <c:pt idx="58">
                  <c:v>0.51423166183717561</c:v>
                </c:pt>
                <c:pt idx="59">
                  <c:v>0.51830059077097324</c:v>
                </c:pt>
                <c:pt idx="60">
                  <c:v>0.52232948593856321</c:v>
                </c:pt>
                <c:pt idx="61">
                  <c:v>0.52631939876529488</c:v>
                </c:pt>
                <c:pt idx="62">
                  <c:v>0.53027133635573354</c:v>
                </c:pt>
                <c:pt idx="63">
                  <c:v>0.53418626404358327</c:v>
                </c:pt>
                <c:pt idx="64">
                  <c:v>0.53806510775692296</c:v>
                </c:pt>
                <c:pt idx="65">
                  <c:v>0.54190875621479839</c:v>
                </c:pt>
                <c:pt idx="66">
                  <c:v>0.54571806296959158</c:v>
                </c:pt>
                <c:pt idx="67">
                  <c:v>0.54949384830816306</c:v>
                </c:pt>
                <c:pt idx="68">
                  <c:v>0.55323690102348433</c:v>
                </c:pt>
                <c:pt idx="69">
                  <c:v>0.55694798006735047</c:v>
                </c:pt>
                <c:pt idx="70">
                  <c:v>0.56062781609375956</c:v>
                </c:pt>
                <c:pt idx="71">
                  <c:v>0.56427711290164095</c:v>
                </c:pt>
                <c:pt idx="72">
                  <c:v>0.56789654878481965</c:v>
                </c:pt>
                <c:pt idx="73">
                  <c:v>0.57148677779638068</c:v>
                </c:pt>
                <c:pt idx="74">
                  <c:v>0.57504843093395486</c:v>
                </c:pt>
                <c:pt idx="75">
                  <c:v>0.57858211725187259</c:v>
                </c:pt>
                <c:pt idx="76">
                  <c:v>0.58208842490560597</c:v>
                </c:pt>
                <c:pt idx="77">
                  <c:v>0.58556792213345854</c:v>
                </c:pt>
                <c:pt idx="78">
                  <c:v>0.58902115818003431</c:v>
                </c:pt>
                <c:pt idx="79">
                  <c:v>0.59244866416563902</c:v>
                </c:pt>
                <c:pt idx="80">
                  <c:v>0.59585095390542298</c:v>
                </c:pt>
                <c:pt idx="81">
                  <c:v>0.59922852468175736</c:v>
                </c:pt>
                <c:pt idx="82">
                  <c:v>0.60258185797306052</c:v>
                </c:pt>
                <c:pt idx="83">
                  <c:v>0.60591142014202537</c:v>
                </c:pt>
                <c:pt idx="84">
                  <c:v>0.60921766308597292</c:v>
                </c:pt>
                <c:pt idx="85">
                  <c:v>0.61250102485183999</c:v>
                </c:pt>
                <c:pt idx="86">
                  <c:v>0.61576193021811421</c:v>
                </c:pt>
                <c:pt idx="87">
                  <c:v>0.61900079124585949</c:v>
                </c:pt>
                <c:pt idx="88">
                  <c:v>0.62221800780080494</c:v>
                </c:pt>
                <c:pt idx="89">
                  <c:v>0.62541396804833027</c:v>
                </c:pt>
                <c:pt idx="90">
                  <c:v>0.62858904892304079</c:v>
                </c:pt>
                <c:pt idx="91">
                  <c:v>0.63174361657450417</c:v>
                </c:pt>
                <c:pt idx="92">
                  <c:v>0.63487802679060767</c:v>
                </c:pt>
                <c:pt idx="93">
                  <c:v>0.63799262539988866</c:v>
                </c:pt>
                <c:pt idx="94">
                  <c:v>0.64108774865409712</c:v>
                </c:pt>
                <c:pt idx="95">
                  <c:v>0.6441637235921619</c:v>
                </c:pt>
                <c:pt idx="96">
                  <c:v>0.64722086838664949</c:v>
                </c:pt>
                <c:pt idx="97">
                  <c:v>0.65025949267372962</c:v>
                </c:pt>
                <c:pt idx="98">
                  <c:v>0.65327989786759755</c:v>
                </c:pt>
                <c:pt idx="99">
                  <c:v>0.65628237746023133</c:v>
                </c:pt>
                <c:pt idx="100">
                  <c:v>0.65926721730731264</c:v>
                </c:pt>
                <c:pt idx="101">
                  <c:v>0.66223469590108042</c:v>
                </c:pt>
                <c:pt idx="102">
                  <c:v>0.66518508463083637</c:v>
                </c:pt>
                <c:pt idx="103">
                  <c:v>0.66811864803177778</c:v>
                </c:pt>
                <c:pt idx="104">
                  <c:v>0.67103564402278926</c:v>
                </c:pt>
                <c:pt idx="105">
                  <c:v>0.67393632413378113</c:v>
                </c:pt>
                <c:pt idx="106">
                  <c:v>0.67682093372313401</c:v>
                </c:pt>
                <c:pt idx="107">
                  <c:v>0.67968971218576424</c:v>
                </c:pt>
                <c:pt idx="108">
                  <c:v>0.68254289315230243</c:v>
                </c:pt>
                <c:pt idx="109">
                  <c:v>0.68538070467983958</c:v>
                </c:pt>
                <c:pt idx="110">
                  <c:v>0.68820336943467542</c:v>
                </c:pt>
                <c:pt idx="111">
                  <c:v>0.69101110486747053</c:v>
                </c:pt>
                <c:pt idx="112">
                  <c:v>0.69380412338118569</c:v>
                </c:pt>
                <c:pt idx="113">
                  <c:v>0.69658263249216512</c:v>
                </c:pt>
                <c:pt idx="114">
                  <c:v>0.69934683498470385</c:v>
                </c:pt>
                <c:pt idx="115">
                  <c:v>0.70209692905941568</c:v>
                </c:pt>
                <c:pt idx="116">
                  <c:v>0.70483310847570191</c:v>
                </c:pt>
                <c:pt idx="117">
                  <c:v>0.7075555626886062</c:v>
                </c:pt>
                <c:pt idx="118">
                  <c:v>0.71026447698032047</c:v>
                </c:pt>
                <c:pt idx="119">
                  <c:v>0.71296003258659513</c:v>
                </c:pt>
                <c:pt idx="120">
                  <c:v>0.7156424068182925</c:v>
                </c:pt>
                <c:pt idx="121">
                  <c:v>0.71831177317830908</c:v>
                </c:pt>
                <c:pt idx="122">
                  <c:v>0.72096830147407809</c:v>
                </c:pt>
                <c:pt idx="123">
                  <c:v>0.7236121579258572</c:v>
                </c:pt>
                <c:pt idx="124">
                  <c:v>0.72624350527098847</c:v>
                </c:pt>
                <c:pt idx="125">
                  <c:v>0.72886250286431509</c:v>
                </c:pt>
                <c:pt idx="126">
                  <c:v>0.73146930677492406</c:v>
                </c:pt>
                <c:pt idx="127">
                  <c:v>0.73406406987937733</c:v>
                </c:pt>
                <c:pt idx="128">
                  <c:v>0.73664694195158686</c:v>
                </c:pt>
                <c:pt idx="129">
                  <c:v>0.73921806974947735</c:v>
                </c:pt>
                <c:pt idx="130">
                  <c:v>0.74177759709857816</c:v>
                </c:pt>
                <c:pt idx="131">
                  <c:v>0.74432566497267272</c:v>
                </c:pt>
                <c:pt idx="132">
                  <c:v>0.74686241157163513</c:v>
                </c:pt>
                <c:pt idx="133">
                  <c:v>0.74938797239656663</c:v>
                </c:pt>
                <c:pt idx="134">
                  <c:v>0.7519024803223513</c:v>
                </c:pt>
                <c:pt idx="135">
                  <c:v>0.75440606566773338</c:v>
                </c:pt>
                <c:pt idx="136">
                  <c:v>0.75689885626302134</c:v>
                </c:pt>
                <c:pt idx="137">
                  <c:v>0.75938097751551537</c:v>
                </c:pt>
                <c:pt idx="138">
                  <c:v>0.7618525524727493</c:v>
                </c:pt>
                <c:pt idx="139">
                  <c:v>0.76431370188363768</c:v>
                </c:pt>
                <c:pt idx="140">
                  <c:v>0.76676454425761076</c:v>
                </c:pt>
                <c:pt idx="141">
                  <c:v>0.76920519592181613</c:v>
                </c:pt>
                <c:pt idx="142">
                  <c:v>0.77163577107646641</c:v>
                </c:pt>
                <c:pt idx="143">
                  <c:v>0.77405638184840275</c:v>
                </c:pt>
                <c:pt idx="144">
                  <c:v>0.77646713834294645</c:v>
                </c:pt>
                <c:pt idx="145">
                  <c:v>0.77886814869410159</c:v>
                </c:pt>
                <c:pt idx="146">
                  <c:v>0.78125951911317537</c:v>
                </c:pt>
                <c:pt idx="147">
                  <c:v>0.78364135393587531</c:v>
                </c:pt>
                <c:pt idx="148">
                  <c:v>0.78601375566793918</c:v>
                </c:pt>
                <c:pt idx="149">
                  <c:v>0.78837682502935669</c:v>
                </c:pt>
                <c:pt idx="150">
                  <c:v>0.79073066099723122</c:v>
                </c:pt>
                <c:pt idx="151">
                  <c:v>0.79307536084733732</c:v>
                </c:pt>
                <c:pt idx="152">
                  <c:v>0.79541102019441601</c:v>
                </c:pt>
                <c:pt idx="153">
                  <c:v>0.79773773303125983</c:v>
                </c:pt>
                <c:pt idx="154">
                  <c:v>0.80005559176662777</c:v>
                </c:pt>
                <c:pt idx="155">
                  <c:v>0.80236468726203458</c:v>
                </c:pt>
                <c:pt idx="156">
                  <c:v>0.80466510886745357</c:v>
                </c:pt>
                <c:pt idx="157">
                  <c:v>0.80695694445597377</c:v>
                </c:pt>
                <c:pt idx="158">
                  <c:v>0.80924028045744512</c:v>
                </c:pt>
                <c:pt idx="159">
                  <c:v>0.81151520189115167</c:v>
                </c:pt>
                <c:pt idx="160">
                  <c:v>0.81378179239754245</c:v>
                </c:pt>
                <c:pt idx="161">
                  <c:v>0.81604013426905719</c:v>
                </c:pt>
                <c:pt idx="162">
                  <c:v>0.81829030848007378</c:v>
                </c:pt>
                <c:pt idx="163">
                  <c:v>0.82053239471601236</c:v>
                </c:pt>
                <c:pt idx="164">
                  <c:v>0.8227664714016204</c:v>
                </c:pt>
                <c:pt idx="165">
                  <c:v>0.82499261572846982</c:v>
                </c:pt>
                <c:pt idx="166">
                  <c:v>0.82721090368169148</c:v>
                </c:pt>
                <c:pt idx="167">
                  <c:v>0.82942141006597236</c:v>
                </c:pt>
                <c:pt idx="168">
                  <c:v>0.83162420853084118</c:v>
                </c:pt>
                <c:pt idx="169">
                  <c:v>0.83381937159526476</c:v>
                </c:pt>
                <c:pt idx="170">
                  <c:v>0.83600697067157859</c:v>
                </c:pt>
                <c:pt idx="171">
                  <c:v>0.83818707608877319</c:v>
                </c:pt>
                <c:pt idx="172">
                  <c:v>0.84035975711515831</c:v>
                </c:pt>
                <c:pt idx="173">
                  <c:v>0.84252508198042253</c:v>
                </c:pt>
                <c:pt idx="174">
                  <c:v>0.84468311789711081</c:v>
                </c:pt>
                <c:pt idx="175">
                  <c:v>0.84683393108153671</c:v>
                </c:pt>
                <c:pt idx="176">
                  <c:v>0.8489775867741477</c:v>
                </c:pt>
                <c:pt idx="177">
                  <c:v>0.85111414925936113</c:v>
                </c:pt>
                <c:pt idx="178">
                  <c:v>0.85324368188488764</c:v>
                </c:pt>
                <c:pt idx="179">
                  <c:v>0.85536624708055708</c:v>
                </c:pt>
                <c:pt idx="180">
                  <c:v>0.8574819063766641</c:v>
                </c:pt>
                <c:pt idx="181">
                  <c:v>0.85959072042184681</c:v>
                </c:pt>
                <c:pt idx="182">
                  <c:v>0.86169274900051307</c:v>
                </c:pt>
                <c:pt idx="183">
                  <c:v>0.8637880510498297</c:v>
                </c:pt>
                <c:pt idx="184">
                  <c:v>0.86587668467628576</c:v>
                </c:pt>
                <c:pt idx="185">
                  <c:v>0.86795870717184476</c:v>
                </c:pt>
                <c:pt idx="186">
                  <c:v>0.8700341750296966</c:v>
                </c:pt>
                <c:pt idx="187">
                  <c:v>0.87210314395962207</c:v>
                </c:pt>
                <c:pt idx="188">
                  <c:v>0.87416566890298253</c:v>
                </c:pt>
                <c:pt idx="189">
                  <c:v>0.87622180404734229</c:v>
                </c:pt>
                <c:pt idx="190">
                  <c:v>0.87827160284073968</c:v>
                </c:pt>
                <c:pt idx="191">
                  <c:v>0.88031511800561235</c:v>
                </c:pt>
                <c:pt idx="192">
                  <c:v>0.88235240155238992</c:v>
                </c:pt>
                <c:pt idx="193">
                  <c:v>0.88438350479276251</c:v>
                </c:pt>
                <c:pt idx="194">
                  <c:v>0.88640847835263381</c:v>
                </c:pt>
                <c:pt idx="195">
                  <c:v>0.88842737218476997</c:v>
                </c:pt>
                <c:pt idx="196">
                  <c:v>0.89044023558115082</c:v>
                </c:pt>
                <c:pt idx="197">
                  <c:v>0.89244711718503267</c:v>
                </c:pt>
                <c:pt idx="198">
                  <c:v>0.89444806500273055</c:v>
                </c:pt>
                <c:pt idx="199">
                  <c:v>0.89644312641512958</c:v>
                </c:pt>
                <c:pt idx="200">
                  <c:v>0.89843234818892947</c:v>
                </c:pt>
                <c:pt idx="201">
                  <c:v>0.90041577648763371</c:v>
                </c:pt>
                <c:pt idx="202">
                  <c:v>0.902393456882287</c:v>
                </c:pt>
                <c:pt idx="203">
                  <c:v>0.90436543436197048</c:v>
                </c:pt>
                <c:pt idx="204">
                  <c:v>0.90633175334405935</c:v>
                </c:pt>
                <c:pt idx="205">
                  <c:v>0.90829245768425138</c:v>
                </c:pt>
                <c:pt idx="206">
                  <c:v>0.91024759068637073</c:v>
                </c:pt>
                <c:pt idx="207">
                  <c:v>0.91219719511195463</c:v>
                </c:pt>
                <c:pt idx="208">
                  <c:v>0.91414131318962699</c:v>
                </c:pt>
                <c:pt idx="209">
                  <c:v>0.91607998662426737</c:v>
                </c:pt>
                <c:pt idx="210">
                  <c:v>0.91801325660597732</c:v>
                </c:pt>
                <c:pt idx="211">
                  <c:v>0.91994116381885327</c:v>
                </c:pt>
                <c:pt idx="212">
                  <c:v>0.92186374844956653</c:v>
                </c:pt>
                <c:pt idx="213">
                  <c:v>0.92378105019576173</c:v>
                </c:pt>
                <c:pt idx="214">
                  <c:v>0.9256931082742702</c:v>
                </c:pt>
                <c:pt idx="215">
                  <c:v>0.92759996142915224</c:v>
                </c:pt>
                <c:pt idx="216">
                  <c:v>0.92950164793956458</c:v>
                </c:pt>
                <c:pt idx="217">
                  <c:v>0.93139820562746356</c:v>
                </c:pt>
                <c:pt idx="218">
                  <c:v>0.93328967186514422</c:v>
                </c:pt>
                <c:pt idx="219">
                  <c:v>0.93517608358262216</c:v>
                </c:pt>
                <c:pt idx="220">
                  <c:v>0.93705747727486033</c:v>
                </c:pt>
                <c:pt idx="221">
                  <c:v>0.93893388900884589</c:v>
                </c:pt>
                <c:pt idx="222">
                  <c:v>0.94080535443052071</c:v>
                </c:pt>
                <c:pt idx="223">
                  <c:v>0.94267190877156837</c:v>
                </c:pt>
                <c:pt idx="224">
                  <c:v>0.94453358685606237</c:v>
                </c:pt>
                <c:pt idx="225">
                  <c:v>0.94639042310697807</c:v>
                </c:pt>
                <c:pt idx="226">
                  <c:v>0.94824245155257236</c:v>
                </c:pt>
                <c:pt idx="227">
                  <c:v>0.95008970583263419</c:v>
                </c:pt>
                <c:pt idx="228">
                  <c:v>0.95193221920460924</c:v>
                </c:pt>
                <c:pt idx="229">
                  <c:v>0.95377002454960069</c:v>
                </c:pt>
                <c:pt idx="230">
                  <c:v>0.95560315437825138</c:v>
                </c:pt>
                <c:pt idx="231">
                  <c:v>0.95743164083650745</c:v>
                </c:pt>
                <c:pt idx="232">
                  <c:v>0.95925551571126977</c:v>
                </c:pt>
                <c:pt idx="233">
                  <c:v>0.96107481043593135</c:v>
                </c:pt>
                <c:pt idx="234">
                  <c:v>0.96288955609580762</c:v>
                </c:pt>
                <c:pt idx="235">
                  <c:v>0.96469978343346063</c:v>
                </c:pt>
                <c:pt idx="236">
                  <c:v>0.96650552285391866</c:v>
                </c:pt>
                <c:pt idx="237">
                  <c:v>0.96830680442979433</c:v>
                </c:pt>
                <c:pt idx="238">
                  <c:v>0.97010365790630548</c:v>
                </c:pt>
                <c:pt idx="239">
                  <c:v>0.97189611270619769</c:v>
                </c:pt>
                <c:pt idx="240">
                  <c:v>0.97368419793457395</c:v>
                </c:pt>
                <c:pt idx="241">
                  <c:v>0.97546794238363044</c:v>
                </c:pt>
                <c:pt idx="242">
                  <c:v>0.97724737453730481</c:v>
                </c:pt>
                <c:pt idx="243">
                  <c:v>0.97902252257583389</c:v>
                </c:pt>
                <c:pt idx="244">
                  <c:v>0.98079341438022782</c:v>
                </c:pt>
                <c:pt idx="245">
                  <c:v>0.98256007753665864</c:v>
                </c:pt>
                <c:pt idx="246">
                  <c:v>0.98432253934076719</c:v>
                </c:pt>
                <c:pt idx="247">
                  <c:v>0.98608082680189113</c:v>
                </c:pt>
                <c:pt idx="248">
                  <c:v>0.98783496664721271</c:v>
                </c:pt>
                <c:pt idx="249">
                  <c:v>0.98958498532583128</c:v>
                </c:pt>
                <c:pt idx="250">
                  <c:v>0.99133090901276055</c:v>
                </c:pt>
                <c:pt idx="251">
                  <c:v>0.99307276361285168</c:v>
                </c:pt>
                <c:pt idx="252">
                  <c:v>0.99481057476464774</c:v>
                </c:pt>
                <c:pt idx="253">
                  <c:v>0.99654436784416356</c:v>
                </c:pt>
                <c:pt idx="254">
                  <c:v>0.99827416796860191</c:v>
                </c:pt>
                <c:pt idx="255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45-47E0-BB68-C1F895E0B01F}"/>
            </c:ext>
          </c:extLst>
        </c:ser>
        <c:ser>
          <c:idx val="3"/>
          <c:order val="3"/>
          <c:tx>
            <c:strRef>
              <c:f>Gammas!$N$1</c:f>
              <c:strCache>
                <c:ptCount val="1"/>
                <c:pt idx="0">
                  <c:v>sRGB (^2.4), Value to Linear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Gammas!$D$2:$D$257</c:f>
              <c:numCache>
                <c:formatCode>0.000000</c:formatCode>
                <c:ptCount val="256"/>
                <c:pt idx="0">
                  <c:v>0</c:v>
                </c:pt>
                <c:pt idx="1">
                  <c:v>4.9840089845012724E-2</c:v>
                </c:pt>
                <c:pt idx="2">
                  <c:v>8.4944730239890021E-2</c:v>
                </c:pt>
                <c:pt idx="3">
                  <c:v>0.11070205987479764</c:v>
                </c:pt>
                <c:pt idx="4">
                  <c:v>0.13180380330527963</c:v>
                </c:pt>
                <c:pt idx="5">
                  <c:v>0.15000520429240002</c:v>
                </c:pt>
                <c:pt idx="6">
                  <c:v>0.16618571343894922</c:v>
                </c:pt>
                <c:pt idx="7">
                  <c:v>0.18085851932400843</c:v>
                </c:pt>
                <c:pt idx="8">
                  <c:v>0.1943531615624273</c:v>
                </c:pt>
                <c:pt idx="9">
                  <c:v>0.20689573747353274</c:v>
                </c:pt>
                <c:pt idx="10">
                  <c:v>0.21864911700176537</c:v>
                </c:pt>
                <c:pt idx="11">
                  <c:v>0.22973509755247951</c:v>
                </c:pt>
                <c:pt idx="12">
                  <c:v>0.24024750547134194</c:v>
                </c:pt>
                <c:pt idx="13">
                  <c:v>0.25026038520259275</c:v>
                </c:pt>
                <c:pt idx="14">
                  <c:v>0.25983335153921966</c:v>
                </c:pt>
                <c:pt idx="15">
                  <c:v>0.26901521866799843</c:v>
                </c:pt>
                <c:pt idx="16">
                  <c:v>0.27784653781682744</c:v>
                </c:pt>
                <c:pt idx="17">
                  <c:v>0.28636141889008276</c:v>
                </c:pt>
                <c:pt idx="18">
                  <c:v>0.29458886801692408</c:v>
                </c:pt>
                <c:pt idx="19">
                  <c:v>0.30255378918686932</c:v>
                </c:pt>
                <c:pt idx="20">
                  <c:v>0.31027774743239517</c:v>
                </c:pt>
                <c:pt idx="21">
                  <c:v>0.31777955931537311</c:v>
                </c:pt>
                <c:pt idx="22">
                  <c:v>0.32507575609404227</c:v>
                </c:pt>
                <c:pt idx="23">
                  <c:v>0.33218095151750704</c:v>
                </c:pt>
                <c:pt idx="24">
                  <c:v>0.3391081371474326</c:v>
                </c:pt>
                <c:pt idx="25">
                  <c:v>0.34586892188950114</c:v>
                </c:pt>
                <c:pt idx="26">
                  <c:v>0.35247372806771743</c:v>
                </c:pt>
                <c:pt idx="27">
                  <c:v>0.35893195328187721</c:v>
                </c:pt>
                <c:pt idx="28">
                  <c:v>0.3652521050564751</c:v>
                </c:pt>
                <c:pt idx="29">
                  <c:v>0.37144191365645718</c:v>
                </c:pt>
                <c:pt idx="30">
                  <c:v>0.37750842723566286</c:v>
                </c:pt>
                <c:pt idx="31">
                  <c:v>0.38345809257743413</c:v>
                </c:pt>
                <c:pt idx="32">
                  <c:v>0.38929682400041477</c:v>
                </c:pt>
                <c:pt idx="33">
                  <c:v>0.3950300624774955</c:v>
                </c:pt>
                <c:pt idx="34">
                  <c:v>0.40066282661051417</c:v>
                </c:pt>
                <c:pt idx="35">
                  <c:v>0.40619975678770814</c:v>
                </c:pt>
                <c:pt idx="36">
                  <c:v>0.41164515360317827</c:v>
                </c:pt>
                <c:pt idx="37">
                  <c:v>0.41700301142169682</c:v>
                </c:pt>
                <c:pt idx="38">
                  <c:v>0.42227704781614389</c:v>
                </c:pt>
                <c:pt idx="39">
                  <c:v>0.42747072947973108</c:v>
                </c:pt>
                <c:pt idx="40">
                  <c:v>0.43258729511421701</c:v>
                </c:pt>
                <c:pt idx="41">
                  <c:v>0.43762977571337675</c:v>
                </c:pt>
                <c:pt idx="42">
                  <c:v>0.44260101259410239</c:v>
                </c:pt>
                <c:pt idx="43">
                  <c:v>0.4475036734726317</c:v>
                </c:pt>
                <c:pt idx="44">
                  <c:v>0.45234026683813694</c:v>
                </c:pt>
                <c:pt idx="45">
                  <c:v>0.45711315483839604</c:v>
                </c:pt>
                <c:pt idx="46">
                  <c:v>0.46182456486104423</c:v>
                </c:pt>
                <c:pt idx="47">
                  <c:v>0.46647659996779517</c:v>
                </c:pt>
                <c:pt idx="48">
                  <c:v>0.47107124831710284</c:v>
                </c:pt>
                <c:pt idx="49">
                  <c:v>0.47561039169225744</c:v>
                </c:pt>
                <c:pt idx="50">
                  <c:v>0.48009581323628053</c:v>
                </c:pt>
                <c:pt idx="51">
                  <c:v>0.48452920448170694</c:v>
                </c:pt>
                <c:pt idx="52">
                  <c:v>0.48891217175203222</c:v>
                </c:pt>
                <c:pt idx="53">
                  <c:v>0.49324624200193629</c:v>
                </c:pt>
                <c:pt idx="54">
                  <c:v>0.4975328681550984</c:v>
                </c:pt>
                <c:pt idx="55">
                  <c:v>0.50177343399128449</c:v>
                </c:pt>
                <c:pt idx="56">
                  <c:v>0.50596925862823505</c:v>
                </c:pt>
                <c:pt idx="57">
                  <c:v>0.51012160063855405</c:v>
                </c:pt>
                <c:pt idx="58">
                  <c:v>0.51423166183717561</c:v>
                </c:pt>
                <c:pt idx="59">
                  <c:v>0.51830059077097324</c:v>
                </c:pt>
                <c:pt idx="60">
                  <c:v>0.52232948593856321</c:v>
                </c:pt>
                <c:pt idx="61">
                  <c:v>0.52631939876529488</c:v>
                </c:pt>
                <c:pt idx="62">
                  <c:v>0.53027133635573354</c:v>
                </c:pt>
                <c:pt idx="63">
                  <c:v>0.53418626404358327</c:v>
                </c:pt>
                <c:pt idx="64">
                  <c:v>0.53806510775692296</c:v>
                </c:pt>
                <c:pt idx="65">
                  <c:v>0.54190875621479839</c:v>
                </c:pt>
                <c:pt idx="66">
                  <c:v>0.54571806296959158</c:v>
                </c:pt>
                <c:pt idx="67">
                  <c:v>0.54949384830816306</c:v>
                </c:pt>
                <c:pt idx="68">
                  <c:v>0.55323690102348433</c:v>
                </c:pt>
                <c:pt idx="69">
                  <c:v>0.55694798006735047</c:v>
                </c:pt>
                <c:pt idx="70">
                  <c:v>0.56062781609375956</c:v>
                </c:pt>
                <c:pt idx="71">
                  <c:v>0.56427711290164095</c:v>
                </c:pt>
                <c:pt idx="72">
                  <c:v>0.56789654878481965</c:v>
                </c:pt>
                <c:pt idx="73">
                  <c:v>0.57148677779638068</c:v>
                </c:pt>
                <c:pt idx="74">
                  <c:v>0.57504843093395486</c:v>
                </c:pt>
                <c:pt idx="75">
                  <c:v>0.57858211725187259</c:v>
                </c:pt>
                <c:pt idx="76">
                  <c:v>0.58208842490560597</c:v>
                </c:pt>
                <c:pt idx="77">
                  <c:v>0.58556792213345854</c:v>
                </c:pt>
                <c:pt idx="78">
                  <c:v>0.58902115818003431</c:v>
                </c:pt>
                <c:pt idx="79">
                  <c:v>0.59244866416563902</c:v>
                </c:pt>
                <c:pt idx="80">
                  <c:v>0.59585095390542298</c:v>
                </c:pt>
                <c:pt idx="81">
                  <c:v>0.59922852468175736</c:v>
                </c:pt>
                <c:pt idx="82">
                  <c:v>0.60258185797306052</c:v>
                </c:pt>
                <c:pt idx="83">
                  <c:v>0.60591142014202537</c:v>
                </c:pt>
                <c:pt idx="84">
                  <c:v>0.60921766308597292</c:v>
                </c:pt>
                <c:pt idx="85">
                  <c:v>0.61250102485183999</c:v>
                </c:pt>
                <c:pt idx="86">
                  <c:v>0.61576193021811421</c:v>
                </c:pt>
                <c:pt idx="87">
                  <c:v>0.61900079124585949</c:v>
                </c:pt>
                <c:pt idx="88">
                  <c:v>0.62221800780080494</c:v>
                </c:pt>
                <c:pt idx="89">
                  <c:v>0.62541396804833027</c:v>
                </c:pt>
                <c:pt idx="90">
                  <c:v>0.62858904892304079</c:v>
                </c:pt>
                <c:pt idx="91">
                  <c:v>0.63174361657450417</c:v>
                </c:pt>
                <c:pt idx="92">
                  <c:v>0.63487802679060767</c:v>
                </c:pt>
                <c:pt idx="93">
                  <c:v>0.63799262539988866</c:v>
                </c:pt>
                <c:pt idx="94">
                  <c:v>0.64108774865409712</c:v>
                </c:pt>
                <c:pt idx="95">
                  <c:v>0.6441637235921619</c:v>
                </c:pt>
                <c:pt idx="96">
                  <c:v>0.64722086838664949</c:v>
                </c:pt>
                <c:pt idx="97">
                  <c:v>0.65025949267372962</c:v>
                </c:pt>
                <c:pt idx="98">
                  <c:v>0.65327989786759755</c:v>
                </c:pt>
                <c:pt idx="99">
                  <c:v>0.65628237746023133</c:v>
                </c:pt>
                <c:pt idx="100">
                  <c:v>0.65926721730731264</c:v>
                </c:pt>
                <c:pt idx="101">
                  <c:v>0.66223469590108042</c:v>
                </c:pt>
                <c:pt idx="102">
                  <c:v>0.66518508463083637</c:v>
                </c:pt>
                <c:pt idx="103">
                  <c:v>0.66811864803177778</c:v>
                </c:pt>
                <c:pt idx="104">
                  <c:v>0.67103564402278926</c:v>
                </c:pt>
                <c:pt idx="105">
                  <c:v>0.67393632413378113</c:v>
                </c:pt>
                <c:pt idx="106">
                  <c:v>0.67682093372313401</c:v>
                </c:pt>
                <c:pt idx="107">
                  <c:v>0.67968971218576424</c:v>
                </c:pt>
                <c:pt idx="108">
                  <c:v>0.68254289315230243</c:v>
                </c:pt>
                <c:pt idx="109">
                  <c:v>0.68538070467983958</c:v>
                </c:pt>
                <c:pt idx="110">
                  <c:v>0.68820336943467542</c:v>
                </c:pt>
                <c:pt idx="111">
                  <c:v>0.69101110486747053</c:v>
                </c:pt>
                <c:pt idx="112">
                  <c:v>0.69380412338118569</c:v>
                </c:pt>
                <c:pt idx="113">
                  <c:v>0.69658263249216512</c:v>
                </c:pt>
                <c:pt idx="114">
                  <c:v>0.69934683498470385</c:v>
                </c:pt>
                <c:pt idx="115">
                  <c:v>0.70209692905941568</c:v>
                </c:pt>
                <c:pt idx="116">
                  <c:v>0.70483310847570191</c:v>
                </c:pt>
                <c:pt idx="117">
                  <c:v>0.7075555626886062</c:v>
                </c:pt>
                <c:pt idx="118">
                  <c:v>0.71026447698032047</c:v>
                </c:pt>
                <c:pt idx="119">
                  <c:v>0.71296003258659513</c:v>
                </c:pt>
                <c:pt idx="120">
                  <c:v>0.7156424068182925</c:v>
                </c:pt>
                <c:pt idx="121">
                  <c:v>0.71831177317830908</c:v>
                </c:pt>
                <c:pt idx="122">
                  <c:v>0.72096830147407809</c:v>
                </c:pt>
                <c:pt idx="123">
                  <c:v>0.7236121579258572</c:v>
                </c:pt>
                <c:pt idx="124">
                  <c:v>0.72624350527098847</c:v>
                </c:pt>
                <c:pt idx="125">
                  <c:v>0.72886250286431509</c:v>
                </c:pt>
                <c:pt idx="126">
                  <c:v>0.73146930677492406</c:v>
                </c:pt>
                <c:pt idx="127">
                  <c:v>0.73406406987937733</c:v>
                </c:pt>
                <c:pt idx="128">
                  <c:v>0.73664694195158686</c:v>
                </c:pt>
                <c:pt idx="129">
                  <c:v>0.73921806974947735</c:v>
                </c:pt>
                <c:pt idx="130">
                  <c:v>0.74177759709857816</c:v>
                </c:pt>
                <c:pt idx="131">
                  <c:v>0.74432566497267272</c:v>
                </c:pt>
                <c:pt idx="132">
                  <c:v>0.74686241157163513</c:v>
                </c:pt>
                <c:pt idx="133">
                  <c:v>0.74938797239656663</c:v>
                </c:pt>
                <c:pt idx="134">
                  <c:v>0.7519024803223513</c:v>
                </c:pt>
                <c:pt idx="135">
                  <c:v>0.75440606566773338</c:v>
                </c:pt>
                <c:pt idx="136">
                  <c:v>0.75689885626302134</c:v>
                </c:pt>
                <c:pt idx="137">
                  <c:v>0.75938097751551537</c:v>
                </c:pt>
                <c:pt idx="138">
                  <c:v>0.7618525524727493</c:v>
                </c:pt>
                <c:pt idx="139">
                  <c:v>0.76431370188363768</c:v>
                </c:pt>
                <c:pt idx="140">
                  <c:v>0.76676454425761076</c:v>
                </c:pt>
                <c:pt idx="141">
                  <c:v>0.76920519592181613</c:v>
                </c:pt>
                <c:pt idx="142">
                  <c:v>0.77163577107646641</c:v>
                </c:pt>
                <c:pt idx="143">
                  <c:v>0.77405638184840275</c:v>
                </c:pt>
                <c:pt idx="144">
                  <c:v>0.77646713834294645</c:v>
                </c:pt>
                <c:pt idx="145">
                  <c:v>0.77886814869410159</c:v>
                </c:pt>
                <c:pt idx="146">
                  <c:v>0.78125951911317537</c:v>
                </c:pt>
                <c:pt idx="147">
                  <c:v>0.78364135393587531</c:v>
                </c:pt>
                <c:pt idx="148">
                  <c:v>0.78601375566793918</c:v>
                </c:pt>
                <c:pt idx="149">
                  <c:v>0.78837682502935669</c:v>
                </c:pt>
                <c:pt idx="150">
                  <c:v>0.79073066099723122</c:v>
                </c:pt>
                <c:pt idx="151">
                  <c:v>0.79307536084733732</c:v>
                </c:pt>
                <c:pt idx="152">
                  <c:v>0.79541102019441601</c:v>
                </c:pt>
                <c:pt idx="153">
                  <c:v>0.79773773303125983</c:v>
                </c:pt>
                <c:pt idx="154">
                  <c:v>0.80005559176662777</c:v>
                </c:pt>
                <c:pt idx="155">
                  <c:v>0.80236468726203458</c:v>
                </c:pt>
                <c:pt idx="156">
                  <c:v>0.80466510886745357</c:v>
                </c:pt>
                <c:pt idx="157">
                  <c:v>0.80695694445597377</c:v>
                </c:pt>
                <c:pt idx="158">
                  <c:v>0.80924028045744512</c:v>
                </c:pt>
                <c:pt idx="159">
                  <c:v>0.81151520189115167</c:v>
                </c:pt>
                <c:pt idx="160">
                  <c:v>0.81378179239754245</c:v>
                </c:pt>
                <c:pt idx="161">
                  <c:v>0.81604013426905719</c:v>
                </c:pt>
                <c:pt idx="162">
                  <c:v>0.81829030848007378</c:v>
                </c:pt>
                <c:pt idx="163">
                  <c:v>0.82053239471601236</c:v>
                </c:pt>
                <c:pt idx="164">
                  <c:v>0.8227664714016204</c:v>
                </c:pt>
                <c:pt idx="165">
                  <c:v>0.82499261572846982</c:v>
                </c:pt>
                <c:pt idx="166">
                  <c:v>0.82721090368169148</c:v>
                </c:pt>
                <c:pt idx="167">
                  <c:v>0.82942141006597236</c:v>
                </c:pt>
                <c:pt idx="168">
                  <c:v>0.83162420853084118</c:v>
                </c:pt>
                <c:pt idx="169">
                  <c:v>0.83381937159526476</c:v>
                </c:pt>
                <c:pt idx="170">
                  <c:v>0.83600697067157859</c:v>
                </c:pt>
                <c:pt idx="171">
                  <c:v>0.83818707608877319</c:v>
                </c:pt>
                <c:pt idx="172">
                  <c:v>0.84035975711515831</c:v>
                </c:pt>
                <c:pt idx="173">
                  <c:v>0.84252508198042253</c:v>
                </c:pt>
                <c:pt idx="174">
                  <c:v>0.84468311789711081</c:v>
                </c:pt>
                <c:pt idx="175">
                  <c:v>0.84683393108153671</c:v>
                </c:pt>
                <c:pt idx="176">
                  <c:v>0.8489775867741477</c:v>
                </c:pt>
                <c:pt idx="177">
                  <c:v>0.85111414925936113</c:v>
                </c:pt>
                <c:pt idx="178">
                  <c:v>0.85324368188488764</c:v>
                </c:pt>
                <c:pt idx="179">
                  <c:v>0.85536624708055708</c:v>
                </c:pt>
                <c:pt idx="180">
                  <c:v>0.8574819063766641</c:v>
                </c:pt>
                <c:pt idx="181">
                  <c:v>0.85959072042184681</c:v>
                </c:pt>
                <c:pt idx="182">
                  <c:v>0.86169274900051307</c:v>
                </c:pt>
                <c:pt idx="183">
                  <c:v>0.8637880510498297</c:v>
                </c:pt>
                <c:pt idx="184">
                  <c:v>0.86587668467628576</c:v>
                </c:pt>
                <c:pt idx="185">
                  <c:v>0.86795870717184476</c:v>
                </c:pt>
                <c:pt idx="186">
                  <c:v>0.8700341750296966</c:v>
                </c:pt>
                <c:pt idx="187">
                  <c:v>0.87210314395962207</c:v>
                </c:pt>
                <c:pt idx="188">
                  <c:v>0.87416566890298253</c:v>
                </c:pt>
                <c:pt idx="189">
                  <c:v>0.87622180404734229</c:v>
                </c:pt>
                <c:pt idx="190">
                  <c:v>0.87827160284073968</c:v>
                </c:pt>
                <c:pt idx="191">
                  <c:v>0.88031511800561235</c:v>
                </c:pt>
                <c:pt idx="192">
                  <c:v>0.88235240155238992</c:v>
                </c:pt>
                <c:pt idx="193">
                  <c:v>0.88438350479276251</c:v>
                </c:pt>
                <c:pt idx="194">
                  <c:v>0.88640847835263381</c:v>
                </c:pt>
                <c:pt idx="195">
                  <c:v>0.88842737218476997</c:v>
                </c:pt>
                <c:pt idx="196">
                  <c:v>0.89044023558115082</c:v>
                </c:pt>
                <c:pt idx="197">
                  <c:v>0.89244711718503267</c:v>
                </c:pt>
                <c:pt idx="198">
                  <c:v>0.89444806500273055</c:v>
                </c:pt>
                <c:pt idx="199">
                  <c:v>0.89644312641512958</c:v>
                </c:pt>
                <c:pt idx="200">
                  <c:v>0.89843234818892947</c:v>
                </c:pt>
                <c:pt idx="201">
                  <c:v>0.90041577648763371</c:v>
                </c:pt>
                <c:pt idx="202">
                  <c:v>0.902393456882287</c:v>
                </c:pt>
                <c:pt idx="203">
                  <c:v>0.90436543436197048</c:v>
                </c:pt>
                <c:pt idx="204">
                  <c:v>0.90633175334405935</c:v>
                </c:pt>
                <c:pt idx="205">
                  <c:v>0.90829245768425138</c:v>
                </c:pt>
                <c:pt idx="206">
                  <c:v>0.91024759068637073</c:v>
                </c:pt>
                <c:pt idx="207">
                  <c:v>0.91219719511195463</c:v>
                </c:pt>
                <c:pt idx="208">
                  <c:v>0.91414131318962699</c:v>
                </c:pt>
                <c:pt idx="209">
                  <c:v>0.91607998662426737</c:v>
                </c:pt>
                <c:pt idx="210">
                  <c:v>0.91801325660597732</c:v>
                </c:pt>
                <c:pt idx="211">
                  <c:v>0.91994116381885327</c:v>
                </c:pt>
                <c:pt idx="212">
                  <c:v>0.92186374844956653</c:v>
                </c:pt>
                <c:pt idx="213">
                  <c:v>0.92378105019576173</c:v>
                </c:pt>
                <c:pt idx="214">
                  <c:v>0.9256931082742702</c:v>
                </c:pt>
                <c:pt idx="215">
                  <c:v>0.92759996142915224</c:v>
                </c:pt>
                <c:pt idx="216">
                  <c:v>0.92950164793956458</c:v>
                </c:pt>
                <c:pt idx="217">
                  <c:v>0.93139820562746356</c:v>
                </c:pt>
                <c:pt idx="218">
                  <c:v>0.93328967186514422</c:v>
                </c:pt>
                <c:pt idx="219">
                  <c:v>0.93517608358262216</c:v>
                </c:pt>
                <c:pt idx="220">
                  <c:v>0.93705747727486033</c:v>
                </c:pt>
                <c:pt idx="221">
                  <c:v>0.93893388900884589</c:v>
                </c:pt>
                <c:pt idx="222">
                  <c:v>0.94080535443052071</c:v>
                </c:pt>
                <c:pt idx="223">
                  <c:v>0.94267190877156837</c:v>
                </c:pt>
                <c:pt idx="224">
                  <c:v>0.94453358685606237</c:v>
                </c:pt>
                <c:pt idx="225">
                  <c:v>0.94639042310697807</c:v>
                </c:pt>
                <c:pt idx="226">
                  <c:v>0.94824245155257236</c:v>
                </c:pt>
                <c:pt idx="227">
                  <c:v>0.95008970583263419</c:v>
                </c:pt>
                <c:pt idx="228">
                  <c:v>0.95193221920460924</c:v>
                </c:pt>
                <c:pt idx="229">
                  <c:v>0.95377002454960069</c:v>
                </c:pt>
                <c:pt idx="230">
                  <c:v>0.95560315437825138</c:v>
                </c:pt>
                <c:pt idx="231">
                  <c:v>0.95743164083650745</c:v>
                </c:pt>
                <c:pt idx="232">
                  <c:v>0.95925551571126977</c:v>
                </c:pt>
                <c:pt idx="233">
                  <c:v>0.96107481043593135</c:v>
                </c:pt>
                <c:pt idx="234">
                  <c:v>0.96288955609580762</c:v>
                </c:pt>
                <c:pt idx="235">
                  <c:v>0.96469978343346063</c:v>
                </c:pt>
                <c:pt idx="236">
                  <c:v>0.96650552285391866</c:v>
                </c:pt>
                <c:pt idx="237">
                  <c:v>0.96830680442979433</c:v>
                </c:pt>
                <c:pt idx="238">
                  <c:v>0.97010365790630548</c:v>
                </c:pt>
                <c:pt idx="239">
                  <c:v>0.97189611270619769</c:v>
                </c:pt>
                <c:pt idx="240">
                  <c:v>0.97368419793457395</c:v>
                </c:pt>
                <c:pt idx="241">
                  <c:v>0.97546794238363044</c:v>
                </c:pt>
                <c:pt idx="242">
                  <c:v>0.97724737453730481</c:v>
                </c:pt>
                <c:pt idx="243">
                  <c:v>0.97902252257583389</c:v>
                </c:pt>
                <c:pt idx="244">
                  <c:v>0.98079341438022782</c:v>
                </c:pt>
                <c:pt idx="245">
                  <c:v>0.98256007753665864</c:v>
                </c:pt>
                <c:pt idx="246">
                  <c:v>0.98432253934076719</c:v>
                </c:pt>
                <c:pt idx="247">
                  <c:v>0.98608082680189113</c:v>
                </c:pt>
                <c:pt idx="248">
                  <c:v>0.98783496664721271</c:v>
                </c:pt>
                <c:pt idx="249">
                  <c:v>0.98958498532583128</c:v>
                </c:pt>
                <c:pt idx="250">
                  <c:v>0.99133090901276055</c:v>
                </c:pt>
                <c:pt idx="251">
                  <c:v>0.99307276361285168</c:v>
                </c:pt>
                <c:pt idx="252">
                  <c:v>0.99481057476464774</c:v>
                </c:pt>
                <c:pt idx="253">
                  <c:v>0.99654436784416356</c:v>
                </c:pt>
                <c:pt idx="254">
                  <c:v>0.99827416796860191</c:v>
                </c:pt>
                <c:pt idx="255">
                  <c:v>0.99999999999999989</c:v>
                </c:pt>
              </c:numCache>
            </c:numRef>
          </c:xVal>
          <c:yVal>
            <c:numRef>
              <c:f>Gammas!$N$2:$N$257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3.9215686274509821E-3</c:v>
                </c:pt>
                <c:pt idx="2">
                  <c:v>7.8431372549019572E-3</c:v>
                </c:pt>
                <c:pt idx="3">
                  <c:v>1.1764705882352939E-2</c:v>
                </c:pt>
                <c:pt idx="4">
                  <c:v>1.5686274509803914E-2</c:v>
                </c:pt>
                <c:pt idx="5">
                  <c:v>1.9607843137254902E-2</c:v>
                </c:pt>
                <c:pt idx="6">
                  <c:v>2.3529411764705879E-2</c:v>
                </c:pt>
                <c:pt idx="7">
                  <c:v>2.7450980392156866E-2</c:v>
                </c:pt>
                <c:pt idx="8">
                  <c:v>3.137254901960785E-2</c:v>
                </c:pt>
                <c:pt idx="9">
                  <c:v>3.529411764705883E-2</c:v>
                </c:pt>
                <c:pt idx="10">
                  <c:v>3.921568627450981E-2</c:v>
                </c:pt>
                <c:pt idx="11">
                  <c:v>4.3137254901960784E-2</c:v>
                </c:pt>
                <c:pt idx="12">
                  <c:v>4.7058823529411743E-2</c:v>
                </c:pt>
                <c:pt idx="13">
                  <c:v>5.0980392156862744E-2</c:v>
                </c:pt>
                <c:pt idx="14">
                  <c:v>5.4901960784313732E-2</c:v>
                </c:pt>
                <c:pt idx="15">
                  <c:v>5.8823529411764677E-2</c:v>
                </c:pt>
                <c:pt idx="16">
                  <c:v>6.2745098039215672E-2</c:v>
                </c:pt>
                <c:pt idx="17">
                  <c:v>6.6666666666666666E-2</c:v>
                </c:pt>
                <c:pt idx="18">
                  <c:v>7.058823529411766E-2</c:v>
                </c:pt>
                <c:pt idx="19">
                  <c:v>7.4509803921568613E-2</c:v>
                </c:pt>
                <c:pt idx="20">
                  <c:v>7.8431372549019593E-2</c:v>
                </c:pt>
                <c:pt idx="21">
                  <c:v>8.2352941176470545E-2</c:v>
                </c:pt>
                <c:pt idx="22">
                  <c:v>8.6274509803921581E-2</c:v>
                </c:pt>
                <c:pt idx="23">
                  <c:v>9.0196078431372534E-2</c:v>
                </c:pt>
                <c:pt idx="24">
                  <c:v>9.4117647058823528E-2</c:v>
                </c:pt>
                <c:pt idx="25">
                  <c:v>9.8039215686274522E-2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0.10980392156862744</c:v>
                </c:pt>
                <c:pt idx="29">
                  <c:v>0.11372549019607843</c:v>
                </c:pt>
                <c:pt idx="30">
                  <c:v>0.11764705882352935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0.13725490196078435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0.14901960784313723</c:v>
                </c:pt>
                <c:pt idx="39">
                  <c:v>0.15294117647058827</c:v>
                </c:pt>
                <c:pt idx="40">
                  <c:v>0.15686274509803919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0.17647058823529416</c:v>
                </c:pt>
                <c:pt idx="46">
                  <c:v>0.1803921568627451</c:v>
                </c:pt>
                <c:pt idx="47">
                  <c:v>0.18431372549019603</c:v>
                </c:pt>
                <c:pt idx="48">
                  <c:v>0.18823529411764706</c:v>
                </c:pt>
                <c:pt idx="49">
                  <c:v>0.19215686274509805</c:v>
                </c:pt>
                <c:pt idx="50">
                  <c:v>0.19607843137254899</c:v>
                </c:pt>
                <c:pt idx="51">
                  <c:v>0.2</c:v>
                </c:pt>
                <c:pt idx="52">
                  <c:v>0.20392156862745101</c:v>
                </c:pt>
                <c:pt idx="53">
                  <c:v>0.20784313725490189</c:v>
                </c:pt>
                <c:pt idx="54">
                  <c:v>0.21176470588235297</c:v>
                </c:pt>
                <c:pt idx="55">
                  <c:v>0.2156862745098039</c:v>
                </c:pt>
                <c:pt idx="56">
                  <c:v>0.21960784313725482</c:v>
                </c:pt>
                <c:pt idx="57">
                  <c:v>0.22352941176470578</c:v>
                </c:pt>
                <c:pt idx="58">
                  <c:v>0.22745098039215675</c:v>
                </c:pt>
                <c:pt idx="59">
                  <c:v>0.23137254901960783</c:v>
                </c:pt>
                <c:pt idx="60">
                  <c:v>0.23529411764705885</c:v>
                </c:pt>
                <c:pt idx="61">
                  <c:v>0.23921568627450981</c:v>
                </c:pt>
                <c:pt idx="62">
                  <c:v>0.24313725490196078</c:v>
                </c:pt>
                <c:pt idx="63">
                  <c:v>0.24705882352941183</c:v>
                </c:pt>
                <c:pt idx="64">
                  <c:v>0.25098039215686263</c:v>
                </c:pt>
                <c:pt idx="65">
                  <c:v>0.25490196078431376</c:v>
                </c:pt>
                <c:pt idx="66">
                  <c:v>0.25882352941176467</c:v>
                </c:pt>
                <c:pt idx="67">
                  <c:v>0.26274509803921564</c:v>
                </c:pt>
                <c:pt idx="68">
                  <c:v>0.26666666666666677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0.27843137254901967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0.29803921568627456</c:v>
                </c:pt>
                <c:pt idx="77">
                  <c:v>0.30196078431372542</c:v>
                </c:pt>
                <c:pt idx="78">
                  <c:v>0.30588235294117649</c:v>
                </c:pt>
                <c:pt idx="79">
                  <c:v>0.30980392156862752</c:v>
                </c:pt>
                <c:pt idx="80">
                  <c:v>0.31372549019607848</c:v>
                </c:pt>
                <c:pt idx="81">
                  <c:v>0.31764705882352934</c:v>
                </c:pt>
                <c:pt idx="82">
                  <c:v>0.32156862745098042</c:v>
                </c:pt>
                <c:pt idx="83">
                  <c:v>0.32549019607843138</c:v>
                </c:pt>
                <c:pt idx="84">
                  <c:v>0.32941176470588224</c:v>
                </c:pt>
                <c:pt idx="85">
                  <c:v>0.33333333333333331</c:v>
                </c:pt>
                <c:pt idx="86">
                  <c:v>0.33725490196078439</c:v>
                </c:pt>
                <c:pt idx="87">
                  <c:v>0.34117647058823525</c:v>
                </c:pt>
                <c:pt idx="88">
                  <c:v>0.34509803921568621</c:v>
                </c:pt>
                <c:pt idx="89">
                  <c:v>0.34901960784313718</c:v>
                </c:pt>
                <c:pt idx="90">
                  <c:v>0.35294117647058826</c:v>
                </c:pt>
                <c:pt idx="91">
                  <c:v>0.35686274509803922</c:v>
                </c:pt>
                <c:pt idx="92">
                  <c:v>0.36078431372549014</c:v>
                </c:pt>
                <c:pt idx="93">
                  <c:v>0.36470588235294127</c:v>
                </c:pt>
                <c:pt idx="94">
                  <c:v>0.36862745098039224</c:v>
                </c:pt>
                <c:pt idx="95">
                  <c:v>0.37254901960784315</c:v>
                </c:pt>
                <c:pt idx="96">
                  <c:v>0.37647058823529422</c:v>
                </c:pt>
                <c:pt idx="97">
                  <c:v>0.38039215686274497</c:v>
                </c:pt>
                <c:pt idx="98">
                  <c:v>0.38431372549019605</c:v>
                </c:pt>
                <c:pt idx="99">
                  <c:v>0.38823529411764701</c:v>
                </c:pt>
                <c:pt idx="100">
                  <c:v>0.39215686274509809</c:v>
                </c:pt>
                <c:pt idx="101">
                  <c:v>0.39607843137254906</c:v>
                </c:pt>
                <c:pt idx="102">
                  <c:v>0.40000000000000008</c:v>
                </c:pt>
                <c:pt idx="103">
                  <c:v>0.40392156862745088</c:v>
                </c:pt>
                <c:pt idx="104">
                  <c:v>0.40784313725490201</c:v>
                </c:pt>
                <c:pt idx="105">
                  <c:v>0.41176470588235287</c:v>
                </c:pt>
                <c:pt idx="106">
                  <c:v>0.41568627450980394</c:v>
                </c:pt>
                <c:pt idx="107">
                  <c:v>0.41960784313725485</c:v>
                </c:pt>
                <c:pt idx="108">
                  <c:v>0.42352941176470593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0.43529411764705878</c:v>
                </c:pt>
                <c:pt idx="112">
                  <c:v>0.4392156862745098</c:v>
                </c:pt>
                <c:pt idx="113">
                  <c:v>0.44313725490196071</c:v>
                </c:pt>
                <c:pt idx="114">
                  <c:v>0.44705882352941168</c:v>
                </c:pt>
                <c:pt idx="115">
                  <c:v>0.45098039215686264</c:v>
                </c:pt>
                <c:pt idx="116">
                  <c:v>0.45490196078431377</c:v>
                </c:pt>
                <c:pt idx="117">
                  <c:v>0.45882352941176463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0.47450980392156866</c:v>
                </c:pt>
                <c:pt idx="122">
                  <c:v>0.47843137254901946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0.49019607843137258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0.50196078431372537</c:v>
                </c:pt>
                <c:pt idx="129">
                  <c:v>0.50588235294117634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0.53725490196078418</c:v>
                </c:pt>
                <c:pt idx="138">
                  <c:v>0.54117647058823537</c:v>
                </c:pt>
                <c:pt idx="139">
                  <c:v>0.54509803921568611</c:v>
                </c:pt>
                <c:pt idx="140">
                  <c:v>0.54901960784313719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0.56470588235294128</c:v>
                </c:pt>
                <c:pt idx="145">
                  <c:v>0.56862745098039214</c:v>
                </c:pt>
                <c:pt idx="146">
                  <c:v>0.57254901960784299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0.58431372549019622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0.60392156862745083</c:v>
                </c:pt>
                <c:pt idx="155">
                  <c:v>0.60784313725490202</c:v>
                </c:pt>
                <c:pt idx="156">
                  <c:v>0.61176470588235299</c:v>
                </c:pt>
                <c:pt idx="157">
                  <c:v>0.61568627450980407</c:v>
                </c:pt>
                <c:pt idx="158">
                  <c:v>0.61960784313725492</c:v>
                </c:pt>
                <c:pt idx="159">
                  <c:v>0.623529411764706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0.63529411764705868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0.65098039215686287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0.67058823529411749</c:v>
                </c:pt>
                <c:pt idx="172">
                  <c:v>0.67450980392156856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0.69411764705882339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0.70980392156862737</c:v>
                </c:pt>
                <c:pt idx="182">
                  <c:v>0.71372549019607845</c:v>
                </c:pt>
                <c:pt idx="183">
                  <c:v>0.71764705882352953</c:v>
                </c:pt>
                <c:pt idx="184">
                  <c:v>0.72156862745098038</c:v>
                </c:pt>
                <c:pt idx="185">
                  <c:v>0.72549019607843124</c:v>
                </c:pt>
                <c:pt idx="186">
                  <c:v>0.72941176470588232</c:v>
                </c:pt>
                <c:pt idx="187">
                  <c:v>0.73333333333333317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0.7450980392156864</c:v>
                </c:pt>
                <c:pt idx="191">
                  <c:v>0.74901960784313737</c:v>
                </c:pt>
                <c:pt idx="192">
                  <c:v>0.75294117647058811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0.77254901960784328</c:v>
                </c:pt>
                <c:pt idx="198">
                  <c:v>0.77647058823529413</c:v>
                </c:pt>
                <c:pt idx="199">
                  <c:v>0.78039215686274521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0.79607843137254886</c:v>
                </c:pt>
                <c:pt idx="204">
                  <c:v>0.79999999999999993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0.8156862745098038</c:v>
                </c:pt>
                <c:pt idx="209">
                  <c:v>0.81960784313725488</c:v>
                </c:pt>
                <c:pt idx="210">
                  <c:v>0.82352941176470573</c:v>
                </c:pt>
                <c:pt idx="211">
                  <c:v>0.82745098039215681</c:v>
                </c:pt>
                <c:pt idx="212">
                  <c:v>0.83137254901960767</c:v>
                </c:pt>
                <c:pt idx="213">
                  <c:v>0.83529411764705896</c:v>
                </c:pt>
                <c:pt idx="214">
                  <c:v>0.83921568627450982</c:v>
                </c:pt>
                <c:pt idx="215">
                  <c:v>0.8431372549019609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0.86666666666666681</c:v>
                </c:pt>
                <c:pt idx="222">
                  <c:v>0.87058823529411777</c:v>
                </c:pt>
                <c:pt idx="223">
                  <c:v>0.87450980392156874</c:v>
                </c:pt>
                <c:pt idx="224">
                  <c:v>0.87843137254901971</c:v>
                </c:pt>
                <c:pt idx="225">
                  <c:v>0.88235294117647078</c:v>
                </c:pt>
                <c:pt idx="226">
                  <c:v>0.88627450980392175</c:v>
                </c:pt>
                <c:pt idx="227">
                  <c:v>0.89019607843137238</c:v>
                </c:pt>
                <c:pt idx="228">
                  <c:v>0.89411764705882335</c:v>
                </c:pt>
                <c:pt idx="229">
                  <c:v>0.89803921568627432</c:v>
                </c:pt>
                <c:pt idx="230">
                  <c:v>0.90196078431372573</c:v>
                </c:pt>
                <c:pt idx="231">
                  <c:v>0.90588235294117625</c:v>
                </c:pt>
                <c:pt idx="232">
                  <c:v>0.90980392156862733</c:v>
                </c:pt>
                <c:pt idx="233">
                  <c:v>0.91372549019607852</c:v>
                </c:pt>
                <c:pt idx="234">
                  <c:v>0.91764705882352926</c:v>
                </c:pt>
                <c:pt idx="235">
                  <c:v>0.92156862745098034</c:v>
                </c:pt>
                <c:pt idx="236">
                  <c:v>0.92549019607843153</c:v>
                </c:pt>
                <c:pt idx="237">
                  <c:v>0.92941176470588249</c:v>
                </c:pt>
                <c:pt idx="238">
                  <c:v>0.93333333333333346</c:v>
                </c:pt>
                <c:pt idx="239">
                  <c:v>0.9372549019607842</c:v>
                </c:pt>
                <c:pt idx="240">
                  <c:v>0.94117647058823528</c:v>
                </c:pt>
                <c:pt idx="241">
                  <c:v>0.94509803921568614</c:v>
                </c:pt>
                <c:pt idx="242">
                  <c:v>0.94901960784313721</c:v>
                </c:pt>
                <c:pt idx="243">
                  <c:v>0.95294117647058796</c:v>
                </c:pt>
                <c:pt idx="244">
                  <c:v>0.95686274509803915</c:v>
                </c:pt>
                <c:pt idx="245">
                  <c:v>0.96078431372549056</c:v>
                </c:pt>
                <c:pt idx="246">
                  <c:v>0.9647058823529413</c:v>
                </c:pt>
                <c:pt idx="247">
                  <c:v>0.96862745098039227</c:v>
                </c:pt>
                <c:pt idx="248">
                  <c:v>0.97254901960784312</c:v>
                </c:pt>
                <c:pt idx="249">
                  <c:v>0.97647058823529387</c:v>
                </c:pt>
                <c:pt idx="250">
                  <c:v>0.98039215686274539</c:v>
                </c:pt>
                <c:pt idx="251">
                  <c:v>0.9843137254901958</c:v>
                </c:pt>
                <c:pt idx="252">
                  <c:v>0.98823529411764743</c:v>
                </c:pt>
                <c:pt idx="253">
                  <c:v>0.99215686274509818</c:v>
                </c:pt>
                <c:pt idx="254">
                  <c:v>0.99607843137254892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45-47E0-BB68-C1F895E0B01F}"/>
            </c:ext>
          </c:extLst>
        </c:ser>
        <c:ser>
          <c:idx val="4"/>
          <c:order val="4"/>
          <c:tx>
            <c:strRef>
              <c:f>'Adobe-Nikon-Neutral'!$D$1</c:f>
              <c:strCache>
                <c:ptCount val="1"/>
                <c:pt idx="0">
                  <c:v>Neutral Curve + sRGB 1/2.4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'Adobe-Nikon-Neutral'!$A$2:$A$258</c:f>
              <c:numCache>
                <c:formatCode>0.00000000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'Adobe-Nikon-Neutral'!$D$2:$D$258</c:f>
              <c:numCache>
                <c:formatCode>General</c:formatCode>
                <c:ptCount val="257"/>
                <c:pt idx="0">
                  <c:v>0</c:v>
                </c:pt>
                <c:pt idx="1">
                  <c:v>4.2237659771060594E-2</c:v>
                </c:pt>
                <c:pt idx="2">
                  <c:v>7.6276303526843142E-2</c:v>
                </c:pt>
                <c:pt idx="3">
                  <c:v>0.10301002418148755</c:v>
                </c:pt>
                <c:pt idx="4">
                  <c:v>0.12689427159467459</c:v>
                </c:pt>
                <c:pt idx="5">
                  <c:v>0.14961256524697311</c:v>
                </c:pt>
                <c:pt idx="6">
                  <c:v>0.17196122594254287</c:v>
                </c:pt>
                <c:pt idx="7">
                  <c:v>0.19397819309585784</c:v>
                </c:pt>
                <c:pt idx="8">
                  <c:v>0.21542945933796193</c:v>
                </c:pt>
                <c:pt idx="9">
                  <c:v>0.23618557352523911</c:v>
                </c:pt>
                <c:pt idx="10">
                  <c:v>0.25620811674102667</c:v>
                </c:pt>
                <c:pt idx="11">
                  <c:v>0.27548759220319435</c:v>
                </c:pt>
                <c:pt idx="12">
                  <c:v>0.2940134165597586</c:v>
                </c:pt>
                <c:pt idx="13">
                  <c:v>0.31176513137616163</c:v>
                </c:pt>
                <c:pt idx="14">
                  <c:v>0.32872778136249919</c:v>
                </c:pt>
                <c:pt idx="15">
                  <c:v>0.34491724937240131</c:v>
                </c:pt>
                <c:pt idx="16">
                  <c:v>0.36036952553580981</c:v>
                </c:pt>
                <c:pt idx="17">
                  <c:v>0.37511988844732014</c:v>
                </c:pt>
                <c:pt idx="18">
                  <c:v>0.3892398837700779</c:v>
                </c:pt>
                <c:pt idx="19">
                  <c:v>0.40280493568609915</c:v>
                </c:pt>
                <c:pt idx="20">
                  <c:v>0.41587474361677357</c:v>
                </c:pt>
                <c:pt idx="21">
                  <c:v>0.42849221952383587</c:v>
                </c:pt>
                <c:pt idx="22">
                  <c:v>0.44069251143403837</c:v>
                </c:pt>
                <c:pt idx="23">
                  <c:v>0.45250646965874192</c:v>
                </c:pt>
                <c:pt idx="24">
                  <c:v>0.46396162383732836</c:v>
                </c:pt>
                <c:pt idx="25">
                  <c:v>0.47508185250721696</c:v>
                </c:pt>
                <c:pt idx="26">
                  <c:v>0.48588779804657384</c:v>
                </c:pt>
                <c:pt idx="27">
                  <c:v>0.49639747054448075</c:v>
                </c:pt>
                <c:pt idx="28">
                  <c:v>0.50662669537780325</c:v>
                </c:pt>
                <c:pt idx="29">
                  <c:v>0.51658933219714054</c:v>
                </c:pt>
                <c:pt idx="30">
                  <c:v>0.52629767359509916</c:v>
                </c:pt>
                <c:pt idx="31">
                  <c:v>0.53576295293766851</c:v>
                </c:pt>
                <c:pt idx="32">
                  <c:v>0.54499560938001856</c:v>
                </c:pt>
                <c:pt idx="33">
                  <c:v>0.55400502531662699</c:v>
                </c:pt>
                <c:pt idx="34">
                  <c:v>0.56279930692718416</c:v>
                </c:pt>
                <c:pt idx="35">
                  <c:v>0.57138554864064006</c:v>
                </c:pt>
                <c:pt idx="36">
                  <c:v>0.5797701639484738</c:v>
                </c:pt>
                <c:pt idx="37">
                  <c:v>0.58795897439577727</c:v>
                </c:pt>
                <c:pt idx="38">
                  <c:v>0.59595726545055094</c:v>
                </c:pt>
                <c:pt idx="39">
                  <c:v>0.60377000782655543</c:v>
                </c:pt>
                <c:pt idx="40">
                  <c:v>0.61140203033632623</c:v>
                </c:pt>
                <c:pt idx="41">
                  <c:v>0.61885775311846725</c:v>
                </c:pt>
                <c:pt idx="42">
                  <c:v>0.62614094215290406</c:v>
                </c:pt>
                <c:pt idx="43">
                  <c:v>0.6332548136283791</c:v>
                </c:pt>
                <c:pt idx="44">
                  <c:v>0.64020229225860514</c:v>
                </c:pt>
                <c:pt idx="45">
                  <c:v>0.64698607359731597</c:v>
                </c:pt>
                <c:pt idx="46">
                  <c:v>0.65360861840347739</c:v>
                </c:pt>
                <c:pt idx="47">
                  <c:v>0.66007217667994267</c:v>
                </c:pt>
                <c:pt idx="48">
                  <c:v>0.66637882797410009</c:v>
                </c:pt>
                <c:pt idx="49">
                  <c:v>0.67253048970053719</c:v>
                </c:pt>
                <c:pt idx="50">
                  <c:v>0.67852963808384159</c:v>
                </c:pt>
                <c:pt idx="51">
                  <c:v>0.68437928983035867</c:v>
                </c:pt>
                <c:pt idx="52">
                  <c:v>0.6900825350056542</c:v>
                </c:pt>
                <c:pt idx="53">
                  <c:v>0.6956441873700776</c:v>
                </c:pt>
                <c:pt idx="54">
                  <c:v>0.7010696407570578</c:v>
                </c:pt>
                <c:pt idx="55">
                  <c:v>0.7063640220779247</c:v>
                </c:pt>
                <c:pt idx="56">
                  <c:v>0.71153225331910763</c:v>
                </c:pt>
                <c:pt idx="57">
                  <c:v>0.71657901076084041</c:v>
                </c:pt>
                <c:pt idx="58">
                  <c:v>0.72150852988523317</c:v>
                </c:pt>
                <c:pt idx="59">
                  <c:v>0.72632457757682756</c:v>
                </c:pt>
                <c:pt idx="60">
                  <c:v>0.73103073645378469</c:v>
                </c:pt>
                <c:pt idx="61">
                  <c:v>0.73563057178023383</c:v>
                </c:pt>
                <c:pt idx="62">
                  <c:v>0.74012757146478658</c:v>
                </c:pt>
                <c:pt idx="63">
                  <c:v>0.74452509112490917</c:v>
                </c:pt>
                <c:pt idx="64">
                  <c:v>0.74882642067591987</c:v>
                </c:pt>
                <c:pt idx="65">
                  <c:v>0.7530347296070824</c:v>
                </c:pt>
                <c:pt idx="66">
                  <c:v>0.75715294740603134</c:v>
                </c:pt>
                <c:pt idx="67">
                  <c:v>0.76118371152651065</c:v>
                </c:pt>
                <c:pt idx="68">
                  <c:v>0.76512954363739738</c:v>
                </c:pt>
                <c:pt idx="69">
                  <c:v>0.76899292305050049</c:v>
                </c:pt>
                <c:pt idx="70">
                  <c:v>0.77277627484733136</c:v>
                </c:pt>
                <c:pt idx="71">
                  <c:v>0.7764819808261475</c:v>
                </c:pt>
                <c:pt idx="72">
                  <c:v>0.78011255228933241</c:v>
                </c:pt>
                <c:pt idx="73">
                  <c:v>0.7836704789470289</c:v>
                </c:pt>
                <c:pt idx="74">
                  <c:v>0.78715800375950928</c:v>
                </c:pt>
                <c:pt idx="75">
                  <c:v>0.79057696990233939</c:v>
                </c:pt>
                <c:pt idx="76">
                  <c:v>0.79392913232348139</c:v>
                </c:pt>
                <c:pt idx="77">
                  <c:v>0.79721639781975107</c:v>
                </c:pt>
                <c:pt idx="78">
                  <c:v>0.80044079841681059</c:v>
                </c:pt>
                <c:pt idx="79">
                  <c:v>0.80360428335535705</c:v>
                </c:pt>
                <c:pt idx="80">
                  <c:v>0.80670856026943305</c:v>
                </c:pt>
                <c:pt idx="81">
                  <c:v>0.80975521666469008</c:v>
                </c:pt>
                <c:pt idx="82">
                  <c:v>0.81274588047969287</c:v>
                </c:pt>
                <c:pt idx="83">
                  <c:v>0.81568234927536787</c:v>
                </c:pt>
                <c:pt idx="84">
                  <c:v>0.81856640163174732</c:v>
                </c:pt>
                <c:pt idx="85">
                  <c:v>0.821399610576933</c:v>
                </c:pt>
                <c:pt idx="86">
                  <c:v>0.82418333315455949</c:v>
                </c:pt>
                <c:pt idx="87">
                  <c:v>0.82691889996241608</c:v>
                </c:pt>
                <c:pt idx="88">
                  <c:v>0.82960774486712896</c:v>
                </c:pt>
                <c:pt idx="89">
                  <c:v>0.83225133463305634</c:v>
                </c:pt>
                <c:pt idx="90">
                  <c:v>0.83485110767723414</c:v>
                </c:pt>
                <c:pt idx="91">
                  <c:v>0.8374084838961634</c:v>
                </c:pt>
                <c:pt idx="92">
                  <c:v>0.83992485380887827</c:v>
                </c:pt>
                <c:pt idx="93">
                  <c:v>0.8424014972540067</c:v>
                </c:pt>
                <c:pt idx="94">
                  <c:v>0.84483955575179148</c:v>
                </c:pt>
                <c:pt idx="95">
                  <c:v>0.84724014990579466</c:v>
                </c:pt>
                <c:pt idx="96">
                  <c:v>0.84960449219243861</c:v>
                </c:pt>
                <c:pt idx="97">
                  <c:v>0.85193384211613676</c:v>
                </c:pt>
                <c:pt idx="98">
                  <c:v>0.85422942811126412</c:v>
                </c:pt>
                <c:pt idx="99">
                  <c:v>0.85649241936735065</c:v>
                </c:pt>
                <c:pt idx="100">
                  <c:v>0.85872395316017991</c:v>
                </c:pt>
                <c:pt idx="101">
                  <c:v>0.86092499926824828</c:v>
                </c:pt>
                <c:pt idx="102">
                  <c:v>0.86309625703972215</c:v>
                </c:pt>
                <c:pt idx="103">
                  <c:v>0.8652383737818915</c:v>
                </c:pt>
                <c:pt idx="104">
                  <c:v>0.86735177127079643</c:v>
                </c:pt>
                <c:pt idx="105">
                  <c:v>0.86943669860552109</c:v>
                </c:pt>
                <c:pt idx="106">
                  <c:v>0.87149342408432784</c:v>
                </c:pt>
                <c:pt idx="107">
                  <c:v>0.87352236725700572</c:v>
                </c:pt>
                <c:pt idx="108">
                  <c:v>0.87552399145895998</c:v>
                </c:pt>
                <c:pt idx="109">
                  <c:v>0.87749872556203412</c:v>
                </c:pt>
                <c:pt idx="110">
                  <c:v>0.87944693437472354</c:v>
                </c:pt>
                <c:pt idx="111">
                  <c:v>0.88136896755441274</c:v>
                </c:pt>
                <c:pt idx="112">
                  <c:v>0.88326515092289548</c:v>
                </c:pt>
                <c:pt idx="113">
                  <c:v>0.88513578760047007</c:v>
                </c:pt>
                <c:pt idx="114">
                  <c:v>0.88698118213533061</c:v>
                </c:pt>
                <c:pt idx="115">
                  <c:v>0.8888016885702692</c:v>
                </c:pt>
                <c:pt idx="116">
                  <c:v>0.89059767797917844</c:v>
                </c:pt>
                <c:pt idx="117">
                  <c:v>0.89236950480216481</c:v>
                </c:pt>
                <c:pt idx="118">
                  <c:v>0.89411748890733322</c:v>
                </c:pt>
                <c:pt idx="119">
                  <c:v>0.89584193943060231</c:v>
                </c:pt>
                <c:pt idx="120">
                  <c:v>0.89754314938613255</c:v>
                </c:pt>
                <c:pt idx="121">
                  <c:v>0.8992213938466207</c:v>
                </c:pt>
                <c:pt idx="122">
                  <c:v>0.90087694256206408</c:v>
                </c:pt>
                <c:pt idx="123">
                  <c:v>0.90251006264490397</c:v>
                </c:pt>
                <c:pt idx="124">
                  <c:v>0.90412101774291553</c:v>
                </c:pt>
                <c:pt idx="125">
                  <c:v>0.90571008290546373</c:v>
                </c:pt>
                <c:pt idx="126">
                  <c:v>0.90727758438625006</c:v>
                </c:pt>
                <c:pt idx="127">
                  <c:v>0.9088238551101554</c:v>
                </c:pt>
                <c:pt idx="128">
                  <c:v>0.91034918254519748</c:v>
                </c:pt>
                <c:pt idx="129">
                  <c:v>0.91185378926490712</c:v>
                </c:pt>
                <c:pt idx="130">
                  <c:v>0.91333788998934295</c:v>
                </c:pt>
                <c:pt idx="131">
                  <c:v>0.91480170478534117</c:v>
                </c:pt>
                <c:pt idx="132">
                  <c:v>0.91624545614800434</c:v>
                </c:pt>
                <c:pt idx="133">
                  <c:v>0.91766937585703401</c:v>
                </c:pt>
                <c:pt idx="134">
                  <c:v>0.91907374938260833</c:v>
                </c:pt>
                <c:pt idx="135">
                  <c:v>0.92045887445301877</c:v>
                </c:pt>
                <c:pt idx="136">
                  <c:v>0.92182503520276105</c:v>
                </c:pt>
                <c:pt idx="137">
                  <c:v>0.92317249386613232</c:v>
                </c:pt>
                <c:pt idx="138">
                  <c:v>0.92450150281113719</c:v>
                </c:pt>
                <c:pt idx="139">
                  <c:v>0.92581223551563374</c:v>
                </c:pt>
                <c:pt idx="140">
                  <c:v>0.927104799712273</c:v>
                </c:pt>
                <c:pt idx="141">
                  <c:v>0.92837931866383672</c:v>
                </c:pt>
                <c:pt idx="142">
                  <c:v>0.92963602793505862</c:v>
                </c:pt>
                <c:pt idx="143">
                  <c:v>0.93087520169039373</c:v>
                </c:pt>
                <c:pt idx="144">
                  <c:v>0.93209711982436794</c:v>
                </c:pt>
                <c:pt idx="145">
                  <c:v>0.9333020799631403</c:v>
                </c:pt>
                <c:pt idx="146">
                  <c:v>0.93449037379051392</c:v>
                </c:pt>
                <c:pt idx="147">
                  <c:v>0.93566214681320259</c:v>
                </c:pt>
                <c:pt idx="148">
                  <c:v>0.93681739361216876</c:v>
                </c:pt>
                <c:pt idx="149">
                  <c:v>0.93795613869525207</c:v>
                </c:pt>
                <c:pt idx="150">
                  <c:v>0.93907869471581373</c:v>
                </c:pt>
                <c:pt idx="151">
                  <c:v>0.94018550458159433</c:v>
                </c:pt>
                <c:pt idx="152">
                  <c:v>0.94127692097096016</c:v>
                </c:pt>
                <c:pt idx="153">
                  <c:v>0.94235303067940013</c:v>
                </c:pt>
                <c:pt idx="154">
                  <c:v>0.94341387128258736</c:v>
                </c:pt>
                <c:pt idx="155">
                  <c:v>0.9444595389366931</c:v>
                </c:pt>
                <c:pt idx="156">
                  <c:v>0.94549020579587795</c:v>
                </c:pt>
                <c:pt idx="157">
                  <c:v>0.94650605454283421</c:v>
                </c:pt>
                <c:pt idx="158">
                  <c:v>0.94750733926145159</c:v>
                </c:pt>
                <c:pt idx="159">
                  <c:v>0.94849435434085783</c:v>
                </c:pt>
                <c:pt idx="160">
                  <c:v>0.94946734773195651</c:v>
                </c:pt>
                <c:pt idx="161">
                  <c:v>0.95042639285417818</c:v>
                </c:pt>
                <c:pt idx="162">
                  <c:v>0.95137152152187998</c:v>
                </c:pt>
                <c:pt idx="163">
                  <c:v>0.95230285164295425</c:v>
                </c:pt>
                <c:pt idx="164">
                  <c:v>0.95322064096331383</c:v>
                </c:pt>
                <c:pt idx="165">
                  <c:v>0.95412515305398438</c:v>
                </c:pt>
                <c:pt idx="166">
                  <c:v>0.95501657995234346</c:v>
                </c:pt>
                <c:pt idx="167">
                  <c:v>0.95589506151786929</c:v>
                </c:pt>
                <c:pt idx="168">
                  <c:v>0.9567607406101829</c:v>
                </c:pt>
                <c:pt idx="169">
                  <c:v>0.95761378613423853</c:v>
                </c:pt>
                <c:pt idx="170">
                  <c:v>0.9584543738642527</c:v>
                </c:pt>
                <c:pt idx="171">
                  <c:v>0.95928264590806334</c:v>
                </c:pt>
                <c:pt idx="172">
                  <c:v>0.96009867732385812</c:v>
                </c:pt>
                <c:pt idx="173">
                  <c:v>0.96090254068072423</c:v>
                </c:pt>
                <c:pt idx="174">
                  <c:v>0.96169443337807581</c:v>
                </c:pt>
                <c:pt idx="175">
                  <c:v>0.96247466545658422</c:v>
                </c:pt>
                <c:pt idx="176">
                  <c:v>0.96324352083306819</c:v>
                </c:pt>
                <c:pt idx="177">
                  <c:v>0.96400109824143698</c:v>
                </c:pt>
                <c:pt idx="178">
                  <c:v>0.96474742262791524</c:v>
                </c:pt>
                <c:pt idx="179">
                  <c:v>0.9654825525864682</c:v>
                </c:pt>
                <c:pt idx="180">
                  <c:v>0.96620663510237093</c:v>
                </c:pt>
                <c:pt idx="181">
                  <c:v>0.9669198315182318</c:v>
                </c:pt>
                <c:pt idx="182">
                  <c:v>0.96762233685564591</c:v>
                </c:pt>
                <c:pt idx="183">
                  <c:v>0.96831438424800564</c:v>
                </c:pt>
                <c:pt idx="184">
                  <c:v>0.96899619185937003</c:v>
                </c:pt>
                <c:pt idx="185">
                  <c:v>0.96966784316971777</c:v>
                </c:pt>
                <c:pt idx="186">
                  <c:v>0.97032935379949914</c:v>
                </c:pt>
                <c:pt idx="187">
                  <c:v>0.97098078738403248</c:v>
                </c:pt>
                <c:pt idx="188">
                  <c:v>0.97162236907253619</c:v>
                </c:pt>
                <c:pt idx="189">
                  <c:v>0.97225435450240194</c:v>
                </c:pt>
                <c:pt idx="190">
                  <c:v>0.97287691140486865</c:v>
                </c:pt>
                <c:pt idx="191">
                  <c:v>0.97349008434575424</c:v>
                </c:pt>
                <c:pt idx="192">
                  <c:v>0.97409391958597846</c:v>
                </c:pt>
                <c:pt idx="193">
                  <c:v>0.97468859213057024</c:v>
                </c:pt>
                <c:pt idx="194">
                  <c:v>0.97527435782626315</c:v>
                </c:pt>
                <c:pt idx="195">
                  <c:v>0.97585143242569872</c:v>
                </c:pt>
                <c:pt idx="196">
                  <c:v>0.97641985928704511</c:v>
                </c:pt>
                <c:pt idx="197">
                  <c:v>0.97697963666768228</c:v>
                </c:pt>
                <c:pt idx="198">
                  <c:v>0.9775308462988771</c:v>
                </c:pt>
                <c:pt idx="199">
                  <c:v>0.97807371744374094</c:v>
                </c:pt>
                <c:pt idx="200">
                  <c:v>0.97860848765647057</c:v>
                </c:pt>
                <c:pt idx="201">
                  <c:v>0.97913530166770879</c:v>
                </c:pt>
                <c:pt idx="202">
                  <c:v>0.97965423090426629</c:v>
                </c:pt>
                <c:pt idx="203">
                  <c:v>0.98016536213468586</c:v>
                </c:pt>
                <c:pt idx="204">
                  <c:v>0.98066887929353752</c:v>
                </c:pt>
                <c:pt idx="205">
                  <c:v>0.98116499876417251</c:v>
                </c:pt>
                <c:pt idx="206">
                  <c:v>0.98165389881820631</c:v>
                </c:pt>
                <c:pt idx="207">
                  <c:v>0.9821356737897845</c:v>
                </c:pt>
                <c:pt idx="208">
                  <c:v>0.98261040865762939</c:v>
                </c:pt>
                <c:pt idx="209">
                  <c:v>0.98307824066771377</c:v>
                </c:pt>
                <c:pt idx="210">
                  <c:v>0.98353935844970508</c:v>
                </c:pt>
                <c:pt idx="211">
                  <c:v>0.98399394703214138</c:v>
                </c:pt>
                <c:pt idx="212">
                  <c:v>0.98444215402080137</c:v>
                </c:pt>
                <c:pt idx="213">
                  <c:v>0.98488411049846147</c:v>
                </c:pt>
                <c:pt idx="214">
                  <c:v>0.98531995002946238</c:v>
                </c:pt>
                <c:pt idx="215">
                  <c:v>0.98574981426673369</c:v>
                </c:pt>
                <c:pt idx="216">
                  <c:v>0.98617384603039271</c:v>
                </c:pt>
                <c:pt idx="217">
                  <c:v>0.98659219221351513</c:v>
                </c:pt>
                <c:pt idx="218">
                  <c:v>0.98700500481916242</c:v>
                </c:pt>
                <c:pt idx="219">
                  <c:v>0.98741243840795134</c:v>
                </c:pt>
                <c:pt idx="220">
                  <c:v>0.98781467230442421</c:v>
                </c:pt>
                <c:pt idx="221">
                  <c:v>0.98821189918650865</c:v>
                </c:pt>
                <c:pt idx="222">
                  <c:v>0.98860428588496052</c:v>
                </c:pt>
                <c:pt idx="223">
                  <c:v>0.98899190611322207</c:v>
                </c:pt>
                <c:pt idx="224">
                  <c:v>0.98937481296999341</c:v>
                </c:pt>
                <c:pt idx="225">
                  <c:v>0.98975309981975601</c:v>
                </c:pt>
                <c:pt idx="226">
                  <c:v>0.99012692184508089</c:v>
                </c:pt>
                <c:pt idx="227">
                  <c:v>0.99049644202438303</c:v>
                </c:pt>
                <c:pt idx="228">
                  <c:v>0.99086186005355004</c:v>
                </c:pt>
                <c:pt idx="229">
                  <c:v>0.99122340072850224</c:v>
                </c:pt>
                <c:pt idx="230">
                  <c:v>0.99158126213858566</c:v>
                </c:pt>
                <c:pt idx="231">
                  <c:v>0.99193551681029468</c:v>
                </c:pt>
                <c:pt idx="232">
                  <c:v>0.99228620094220321</c:v>
                </c:pt>
                <c:pt idx="233">
                  <c:v>0.99263340527882205</c:v>
                </c:pt>
                <c:pt idx="234">
                  <c:v>0.99297732569817965</c:v>
                </c:pt>
                <c:pt idx="235">
                  <c:v>0.9933181662030649</c:v>
                </c:pt>
                <c:pt idx="236">
                  <c:v>0.99365606889564406</c:v>
                </c:pt>
                <c:pt idx="237">
                  <c:v>0.99399112276414103</c:v>
                </c:pt>
                <c:pt idx="238">
                  <c:v>0.9943234269804887</c:v>
                </c:pt>
                <c:pt idx="239">
                  <c:v>0.99465315374288077</c:v>
                </c:pt>
                <c:pt idx="240">
                  <c:v>0.99498050223020285</c:v>
                </c:pt>
                <c:pt idx="241">
                  <c:v>0.99530563459288268</c:v>
                </c:pt>
                <c:pt idx="242">
                  <c:v>0.99562862319528034</c:v>
                </c:pt>
                <c:pt idx="243">
                  <c:v>0.99594953001034969</c:v>
                </c:pt>
                <c:pt idx="244">
                  <c:v>0.99626849856048982</c:v>
                </c:pt>
                <c:pt idx="245">
                  <c:v>0.99658575952495554</c:v>
                </c:pt>
                <c:pt idx="246">
                  <c:v>0.9969015300773757</c:v>
                </c:pt>
                <c:pt idx="247">
                  <c:v>0.99721588948477835</c:v>
                </c:pt>
                <c:pt idx="248">
                  <c:v>0.99752885153861415</c:v>
                </c:pt>
                <c:pt idx="249">
                  <c:v>0.99784047740065984</c:v>
                </c:pt>
                <c:pt idx="250">
                  <c:v>0.99815097682053977</c:v>
                </c:pt>
                <c:pt idx="251">
                  <c:v>0.99846058665433779</c:v>
                </c:pt>
                <c:pt idx="252">
                  <c:v>0.99876948651978459</c:v>
                </c:pt>
                <c:pt idx="253">
                  <c:v>0.99907777986792412</c:v>
                </c:pt>
                <c:pt idx="254">
                  <c:v>0.99938556469838902</c:v>
                </c:pt>
                <c:pt idx="255">
                  <c:v>0.99969293884967103</c:v>
                </c:pt>
                <c:pt idx="256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45-47E0-BB68-C1F895E0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680960"/>
        <c:axId val="965680480"/>
        <c:extLst/>
      </c:scatterChart>
      <c:valAx>
        <c:axId val="96568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0480"/>
        <c:crosses val="autoZero"/>
        <c:crossBetween val="midCat"/>
        <c:majorUnit val="0.1"/>
      </c:valAx>
      <c:valAx>
        <c:axId val="96568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691575939715E-2"/>
          <c:y val="2.0453620403281123E-2"/>
          <c:w val="0.89826031624368263"/>
          <c:h val="0.83481868222195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Gammas!$C$1</c:f>
              <c:strCache>
                <c:ptCount val="1"/>
                <c:pt idx="0">
                  <c:v>Rec.709, L to V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Gammas!$C$2:$C$257</c:f>
              <c:numCache>
                <c:formatCode>0.000000</c:formatCode>
                <c:ptCount val="256"/>
                <c:pt idx="0">
                  <c:v>0</c:v>
                </c:pt>
                <c:pt idx="1">
                  <c:v>1.7647058823529412E-2</c:v>
                </c:pt>
                <c:pt idx="2">
                  <c:v>3.5294117647058823E-2</c:v>
                </c:pt>
                <c:pt idx="3">
                  <c:v>5.2941176470588235E-2</c:v>
                </c:pt>
                <c:pt idx="4">
                  <c:v>7.0588235294117646E-2</c:v>
                </c:pt>
                <c:pt idx="5">
                  <c:v>8.8373597480205818E-2</c:v>
                </c:pt>
                <c:pt idx="6">
                  <c:v>0.10439485165356679</c:v>
                </c:pt>
                <c:pt idx="7">
                  <c:v>0.11900477752007621</c:v>
                </c:pt>
                <c:pt idx="8">
                  <c:v>0.13250607254072774</c:v>
                </c:pt>
                <c:pt idx="9">
                  <c:v>0.14510744348069921</c:v>
                </c:pt>
                <c:pt idx="10">
                  <c:v>0.15695987721085511</c:v>
                </c:pt>
                <c:pt idx="11">
                  <c:v>0.16817671234397583</c:v>
                </c:pt>
                <c:pt idx="12">
                  <c:v>0.17884555537536059</c:v>
                </c:pt>
                <c:pt idx="13">
                  <c:v>0.1890357549498379</c:v>
                </c:pt>
                <c:pt idx="14">
                  <c:v>0.1988033022572098</c:v>
                </c:pt>
                <c:pt idx="15">
                  <c:v>0.20819416323279291</c:v>
                </c:pt>
                <c:pt idx="16">
                  <c:v>0.21724661477373744</c:v>
                </c:pt>
                <c:pt idx="17">
                  <c:v>0.22599292586677314</c:v>
                </c:pt>
                <c:pt idx="18">
                  <c:v>0.23446059476803341</c:v>
                </c:pt>
                <c:pt idx="19">
                  <c:v>0.24267327744224607</c:v>
                </c:pt>
                <c:pt idx="20">
                  <c:v>0.25065149638394002</c:v>
                </c:pt>
                <c:pt idx="21">
                  <c:v>0.25841319007394159</c:v>
                </c:pt>
                <c:pt idx="22">
                  <c:v>0.26597414472916003</c:v>
                </c:pt>
                <c:pt idx="23">
                  <c:v>0.27334833772727751</c:v>
                </c:pt>
                <c:pt idx="24">
                  <c:v>0.28054821380302519</c:v>
                </c:pt>
                <c:pt idx="25">
                  <c:v>0.28758490941001258</c:v>
                </c:pt>
                <c:pt idx="26">
                  <c:v>0.29446843664612266</c:v>
                </c:pt>
                <c:pt idx="27">
                  <c:v>0.30120783529478579</c:v>
                </c:pt>
                <c:pt idx="28">
                  <c:v>0.30781129947774566</c:v>
                </c:pt>
                <c:pt idx="29">
                  <c:v>0.31428628390824409</c:v>
                </c:pt>
                <c:pt idx="30">
                  <c:v>0.32063959361597627</c:v>
                </c:pt>
                <c:pt idx="31">
                  <c:v>0.32687746017666031</c:v>
                </c:pt>
                <c:pt idx="32">
                  <c:v>0.33300560684322467</c:v>
                </c:pt>
                <c:pt idx="33">
                  <c:v>0.3390293044886793</c:v>
                </c:pt>
                <c:pt idx="34">
                  <c:v>0.34495341989440909</c:v>
                </c:pt>
                <c:pt idx="35">
                  <c:v>0.35078245762427496</c:v>
                </c:pt>
                <c:pt idx="36">
                  <c:v>0.35652059649439782</c:v>
                </c:pt>
                <c:pt idx="37">
                  <c:v>0.36217172146601773</c:v>
                </c:pt>
                <c:pt idx="38">
                  <c:v>0.36773945164332156</c:v>
                </c:pt>
                <c:pt idx="39">
                  <c:v>0.37322716494136055</c:v>
                </c:pt>
                <c:pt idx="40">
                  <c:v>0.37863801989487611</c:v>
                </c:pt>
                <c:pt idx="41">
                  <c:v>0.38397497500222455</c:v>
                </c:pt>
                <c:pt idx="42">
                  <c:v>0.38924080593601473</c:v>
                </c:pt>
                <c:pt idx="43">
                  <c:v>0.39443812090064856</c:v>
                </c:pt>
                <c:pt idx="44">
                  <c:v>0.39956937437453777</c:v>
                </c:pt>
                <c:pt idx="45">
                  <c:v>0.40463687943956428</c:v>
                </c:pt>
                <c:pt idx="46">
                  <c:v>0.40964281887104259</c:v>
                </c:pt>
                <c:pt idx="47">
                  <c:v>0.41458925513689571</c:v>
                </c:pt>
                <c:pt idx="48">
                  <c:v>0.41947813943415679</c:v>
                </c:pt>
                <c:pt idx="49">
                  <c:v>0.42431131987350412</c:v>
                </c:pt>
                <c:pt idx="50">
                  <c:v>0.42909054890782827</c:v>
                </c:pt>
                <c:pt idx="51">
                  <c:v>0.43381749008830983</c:v>
                </c:pt>
                <c:pt idx="52">
                  <c:v>0.43849372422082011</c:v>
                </c:pt>
                <c:pt idx="53">
                  <c:v>0.44312075498633441</c:v>
                </c:pt>
                <c:pt idx="54">
                  <c:v>0.44770001408121007</c:v>
                </c:pt>
                <c:pt idx="55">
                  <c:v>0.4522328659264393</c:v>
                </c:pt>
                <c:pt idx="56">
                  <c:v>0.45672061198916913</c:v>
                </c:pt>
                <c:pt idx="57">
                  <c:v>0.46116449475473553</c:v>
                </c:pt>
                <c:pt idx="58">
                  <c:v>0.46556570138308784</c:v>
                </c:pt>
                <c:pt idx="59">
                  <c:v>0.46992536707966637</c:v>
                </c:pt>
                <c:pt idx="60">
                  <c:v>0.47424457820747845</c:v>
                </c:pt>
                <c:pt idx="61">
                  <c:v>0.47852437516420621</c:v>
                </c:pt>
                <c:pt idx="62">
                  <c:v>0.48276575504563501</c:v>
                </c:pt>
                <c:pt idx="63">
                  <c:v>0.48696967411444658</c:v>
                </c:pt>
                <c:pt idx="64">
                  <c:v>0.49113705009145714</c:v>
                </c:pt>
                <c:pt idx="65">
                  <c:v>0.49526876428463051</c:v>
                </c:pt>
                <c:pt idx="66">
                  <c:v>0.49936566356966461</c:v>
                </c:pt>
                <c:pt idx="67">
                  <c:v>0.50342856223458288</c:v>
                </c:pt>
                <c:pt idx="68">
                  <c:v>0.50745824369955062</c:v>
                </c:pt>
                <c:pt idx="69">
                  <c:v>0.51145546212206283</c:v>
                </c:pt>
                <c:pt idx="70">
                  <c:v>0.51542094389668758</c:v>
                </c:pt>
                <c:pt idx="71">
                  <c:v>0.51935538905769285</c:v>
                </c:pt>
                <c:pt idx="72">
                  <c:v>0.52325947259212258</c:v>
                </c:pt>
                <c:pt idx="73">
                  <c:v>0.52713384567019772</c:v>
                </c:pt>
                <c:pt idx="74">
                  <c:v>0.53097913679930553</c:v>
                </c:pt>
                <c:pt idx="75">
                  <c:v>0.53479595290728932</c:v>
                </c:pt>
                <c:pt idx="76">
                  <c:v>0.53858488036024876</c:v>
                </c:pt>
                <c:pt idx="77">
                  <c:v>0.5423464859196202</c:v>
                </c:pt>
                <c:pt idx="78">
                  <c:v>0.54608131764289658</c:v>
                </c:pt>
                <c:pt idx="79">
                  <c:v>0.54978990573198316</c:v>
                </c:pt>
                <c:pt idx="80">
                  <c:v>0.55347276333285766</c:v>
                </c:pt>
                <c:pt idx="81">
                  <c:v>0.55713038728989939</c:v>
                </c:pt>
                <c:pt idx="82">
                  <c:v>0.56076325885798672</c:v>
                </c:pt>
                <c:pt idx="83">
                  <c:v>0.56437184437520627</c:v>
                </c:pt>
                <c:pt idx="84">
                  <c:v>0.56795659589880654</c:v>
                </c:pt>
                <c:pt idx="85">
                  <c:v>0.57151795180681098</c:v>
                </c:pt>
                <c:pt idx="86">
                  <c:v>0.57505633736752837</c:v>
                </c:pt>
                <c:pt idx="87">
                  <c:v>0.57857216527902555</c:v>
                </c:pt>
                <c:pt idx="88">
                  <c:v>0.58206583618047181</c:v>
                </c:pt>
                <c:pt idx="89">
                  <c:v>0.5855377391371267</c:v>
                </c:pt>
                <c:pt idx="90">
                  <c:v>0.5889882521006049</c:v>
                </c:pt>
                <c:pt idx="91">
                  <c:v>0.59241774234594369</c:v>
                </c:pt>
                <c:pt idx="92">
                  <c:v>0.59582656688687852</c:v>
                </c:pt>
                <c:pt idx="93">
                  <c:v>0.59921507287064235</c:v>
                </c:pt>
                <c:pt idx="94">
                  <c:v>0.60258359795350391</c:v>
                </c:pt>
                <c:pt idx="95">
                  <c:v>0.60593247065817968</c:v>
                </c:pt>
                <c:pt idx="96">
                  <c:v>0.60926201071417674</c:v>
                </c:pt>
                <c:pt idx="97">
                  <c:v>0.61257252938204843</c:v>
                </c:pt>
                <c:pt idx="98">
                  <c:v>0.61586432976248295</c:v>
                </c:pt>
                <c:pt idx="99">
                  <c:v>0.61913770709108085</c:v>
                </c:pt>
                <c:pt idx="100">
                  <c:v>0.6223929490196195</c:v>
                </c:pt>
                <c:pt idx="101">
                  <c:v>0.62563033588455641</c:v>
                </c:pt>
                <c:pt idx="102">
                  <c:v>0.62885014096346736</c:v>
                </c:pt>
                <c:pt idx="103">
                  <c:v>0.63205263072007567</c:v>
                </c:pt>
                <c:pt idx="104">
                  <c:v>0.63523806503848534</c:v>
                </c:pt>
                <c:pt idx="105">
                  <c:v>0.63840669744719336</c:v>
                </c:pt>
                <c:pt idx="106">
                  <c:v>0.6415587753334191</c:v>
                </c:pt>
                <c:pt idx="107">
                  <c:v>0.644694540148257</c:v>
                </c:pt>
                <c:pt idx="108">
                  <c:v>0.6478142276031279</c:v>
                </c:pt>
                <c:pt idx="109">
                  <c:v>0.65091806785797324</c:v>
                </c:pt>
                <c:pt idx="110">
                  <c:v>0.65400628570161445</c:v>
                </c:pt>
                <c:pt idx="111">
                  <c:v>0.65707910072466857</c:v>
                </c:pt>
                <c:pt idx="112">
                  <c:v>0.66013672748539431</c:v>
                </c:pt>
                <c:pt idx="113">
                  <c:v>0.6631793756688158</c:v>
                </c:pt>
                <c:pt idx="114">
                  <c:v>0.66620725023945526</c:v>
                </c:pt>
                <c:pt idx="115">
                  <c:v>0.66922055158798277</c:v>
                </c:pt>
                <c:pt idx="116">
                  <c:v>0.67221947567207874</c:v>
                </c:pt>
                <c:pt idx="117">
                  <c:v>0.67520421415178389</c:v>
                </c:pt>
                <c:pt idx="118">
                  <c:v>0.67817495451959631</c:v>
                </c:pt>
                <c:pt idx="119">
                  <c:v>0.68113188022556448</c:v>
                </c:pt>
                <c:pt idx="120">
                  <c:v>0.68407517079760893</c:v>
                </c:pt>
                <c:pt idx="121">
                  <c:v>0.6870050019572902</c:v>
                </c:pt>
                <c:pt idx="122">
                  <c:v>0.6899215457312341</c:v>
                </c:pt>
                <c:pt idx="123">
                  <c:v>0.69282497055841108</c:v>
                </c:pt>
                <c:pt idx="124">
                  <c:v>0.69571544139345398</c:v>
                </c:pt>
                <c:pt idx="125">
                  <c:v>0.69859311980619543</c:v>
                </c:pt>
                <c:pt idx="126">
                  <c:v>0.7014581640775881</c:v>
                </c:pt>
                <c:pt idx="127">
                  <c:v>0.70431072929216831</c:v>
                </c:pt>
                <c:pt idx="128">
                  <c:v>0.70715096742721573</c:v>
                </c:pt>
                <c:pt idx="129">
                  <c:v>0.70997902743874886</c:v>
                </c:pt>
                <c:pt idx="130">
                  <c:v>0.71279505534449406</c:v>
                </c:pt>
                <c:pt idx="131">
                  <c:v>0.71559919430395713</c:v>
                </c:pt>
                <c:pt idx="132">
                  <c:v>0.71839158469571895</c:v>
                </c:pt>
                <c:pt idx="133">
                  <c:v>0.72117236419207242</c:v>
                </c:pt>
                <c:pt idx="134">
                  <c:v>0.72394166783111102</c:v>
                </c:pt>
                <c:pt idx="135">
                  <c:v>0.72669962808637478</c:v>
                </c:pt>
                <c:pt idx="136">
                  <c:v>0.72944637493415376</c:v>
                </c:pt>
                <c:pt idx="137">
                  <c:v>0.73218203591854381</c:v>
                </c:pt>
                <c:pt idx="138">
                  <c:v>0.73490673621434588</c:v>
                </c:pt>
                <c:pt idx="139">
                  <c:v>0.73762059868789631</c:v>
                </c:pt>
                <c:pt idx="140">
                  <c:v>0.74032374395590905</c:v>
                </c:pt>
                <c:pt idx="141">
                  <c:v>0.7430162904424098</c:v>
                </c:pt>
                <c:pt idx="142">
                  <c:v>0.74569835443383492</c:v>
                </c:pt>
                <c:pt idx="143">
                  <c:v>0.74837005013237112</c:v>
                </c:pt>
                <c:pt idx="144">
                  <c:v>0.75103148970759803</c:v>
                </c:pt>
                <c:pt idx="145">
                  <c:v>0.75368278334650363</c:v>
                </c:pt>
                <c:pt idx="146">
                  <c:v>0.75632403930193393</c:v>
                </c:pt>
                <c:pt idx="147">
                  <c:v>0.758955363939533</c:v>
                </c:pt>
                <c:pt idx="148">
                  <c:v>0.7615768617832358</c:v>
                </c:pt>
                <c:pt idx="149">
                  <c:v>0.76418863555936256</c:v>
                </c:pt>
                <c:pt idx="150">
                  <c:v>0.76679078623937036</c:v>
                </c:pt>
                <c:pt idx="151">
                  <c:v>0.76938341308130964</c:v>
                </c:pt>
                <c:pt idx="152">
                  <c:v>0.77196661367003472</c:v>
                </c:pt>
                <c:pt idx="153">
                  <c:v>0.77454048395621145</c:v>
                </c:pt>
                <c:pt idx="154">
                  <c:v>0.77710511829416729</c:v>
                </c:pt>
                <c:pt idx="155">
                  <c:v>0.77966060947862659</c:v>
                </c:pt>
                <c:pt idx="156">
                  <c:v>0.78220704878036629</c:v>
                </c:pt>
                <c:pt idx="157">
                  <c:v>0.78474452598083666</c:v>
                </c:pt>
                <c:pt idx="158">
                  <c:v>0.78727312940577843</c:v>
                </c:pt>
                <c:pt idx="159">
                  <c:v>0.78979294595787408</c:v>
                </c:pt>
                <c:pt idx="160">
                  <c:v>0.79230406114846663</c:v>
                </c:pt>
                <c:pt idx="161">
                  <c:v>0.79480655912837761</c:v>
                </c:pt>
                <c:pt idx="162">
                  <c:v>0.79730052271785534</c:v>
                </c:pt>
                <c:pt idx="163">
                  <c:v>0.79978603343568377</c:v>
                </c:pt>
                <c:pt idx="164">
                  <c:v>0.80226317152748083</c:v>
                </c:pt>
                <c:pt idx="165">
                  <c:v>0.80473201599321131</c:v>
                </c:pt>
                <c:pt idx="166">
                  <c:v>0.80719264461394369</c:v>
                </c:pt>
                <c:pt idx="167">
                  <c:v>0.80964513397787419</c:v>
                </c:pt>
                <c:pt idx="168">
                  <c:v>0.81208955950564332</c:v>
                </c:pt>
                <c:pt idx="169">
                  <c:v>0.81452599547496729</c:v>
                </c:pt>
                <c:pt idx="170">
                  <c:v>0.81695451504460748</c:v>
                </c:pt>
                <c:pt idx="171">
                  <c:v>0.81937519027770034</c:v>
                </c:pt>
                <c:pt idx="172">
                  <c:v>0.82178809216446602</c:v>
                </c:pt>
                <c:pt idx="173">
                  <c:v>0.82419329064431779</c:v>
                </c:pt>
                <c:pt idx="174">
                  <c:v>0.82659085462739168</c:v>
                </c:pt>
                <c:pt idx="175">
                  <c:v>0.82898085201551297</c:v>
                </c:pt>
                <c:pt idx="176">
                  <c:v>0.83136334972261872</c:v>
                </c:pt>
                <c:pt idx="177">
                  <c:v>0.83373841369465362</c:v>
                </c:pt>
                <c:pt idx="178">
                  <c:v>0.83610610892895387</c:v>
                </c:pt>
                <c:pt idx="179">
                  <c:v>0.83846649949313834</c:v>
                </c:pt>
                <c:pt idx="180">
                  <c:v>0.84081964854351832</c:v>
                </c:pt>
                <c:pt idx="181">
                  <c:v>0.84316561834304327</c:v>
                </c:pt>
                <c:pt idx="182">
                  <c:v>0.84550447027879738</c:v>
                </c:pt>
                <c:pt idx="183">
                  <c:v>0.84783626487905706</c:v>
                </c:pt>
                <c:pt idx="184">
                  <c:v>0.85016106182992657</c:v>
                </c:pt>
                <c:pt idx="185">
                  <c:v>0.85247891999156289</c:v>
                </c:pt>
                <c:pt idx="186">
                  <c:v>0.85478989741400113</c:v>
                </c:pt>
                <c:pt idx="187">
                  <c:v>0.8570940513525942</c:v>
                </c:pt>
                <c:pt idx="188">
                  <c:v>0.85939143828307707</c:v>
                </c:pt>
                <c:pt idx="189">
                  <c:v>0.86168211391626681</c:v>
                </c:pt>
                <c:pt idx="190">
                  <c:v>0.86396613321241023</c:v>
                </c:pt>
                <c:pt idx="191">
                  <c:v>0.86624355039518652</c:v>
                </c:pt>
                <c:pt idx="192">
                  <c:v>0.86851441896537851</c:v>
                </c:pt>
                <c:pt idx="193">
                  <c:v>0.8707787917142199</c:v>
                </c:pt>
                <c:pt idx="194">
                  <c:v>0.87303672073642802</c:v>
                </c:pt>
                <c:pt idx="195">
                  <c:v>0.87528825744293148</c:v>
                </c:pt>
                <c:pt idx="196">
                  <c:v>0.87753345257330118</c:v>
                </c:pt>
                <c:pt idx="197">
                  <c:v>0.87977235620789351</c:v>
                </c:pt>
                <c:pt idx="198">
                  <c:v>0.88200501777971296</c:v>
                </c:pt>
                <c:pt idx="199">
                  <c:v>0.88423148608600288</c:v>
                </c:pt>
                <c:pt idx="200">
                  <c:v>0.88645180929957157</c:v>
                </c:pt>
                <c:pt idx="201">
                  <c:v>0.88866603497986041</c:v>
                </c:pt>
                <c:pt idx="202">
                  <c:v>0.89087421008376333</c:v>
                </c:pt>
                <c:pt idx="203">
                  <c:v>0.89307638097620046</c:v>
                </c:pt>
                <c:pt idx="204">
                  <c:v>0.89527259344045795</c:v>
                </c:pt>
                <c:pt idx="205">
                  <c:v>0.89746289268829493</c:v>
                </c:pt>
                <c:pt idx="206">
                  <c:v>0.89964732336982844</c:v>
                </c:pt>
                <c:pt idx="207">
                  <c:v>0.90182592958319874</c:v>
                </c:pt>
                <c:pt idx="208">
                  <c:v>0.90399875488402293</c:v>
                </c:pt>
                <c:pt idx="209">
                  <c:v>0.90616584229464414</c:v>
                </c:pt>
                <c:pt idx="210">
                  <c:v>0.90832723431317497</c:v>
                </c:pt>
                <c:pt idx="211">
                  <c:v>0.91048297292234981</c:v>
                </c:pt>
                <c:pt idx="212">
                  <c:v>0.91263309959818439</c:v>
                </c:pt>
                <c:pt idx="213">
                  <c:v>0.91477765531845034</c:v>
                </c:pt>
                <c:pt idx="214">
                  <c:v>0.9169166805709672</c:v>
                </c:pt>
                <c:pt idx="215">
                  <c:v>0.91905021536172171</c:v>
                </c:pt>
                <c:pt idx="216">
                  <c:v>0.92117829922281236</c:v>
                </c:pt>
                <c:pt idx="217">
                  <c:v>0.92330097122022847</c:v>
                </c:pt>
                <c:pt idx="218">
                  <c:v>0.92541826996146592</c:v>
                </c:pt>
                <c:pt idx="219">
                  <c:v>0.92753023360298381</c:v>
                </c:pt>
                <c:pt idx="220">
                  <c:v>0.92963689985750708</c:v>
                </c:pt>
                <c:pt idx="221">
                  <c:v>0.93173830600117769</c:v>
                </c:pt>
                <c:pt idx="222">
                  <c:v>0.93383448888055876</c:v>
                </c:pt>
                <c:pt idx="223">
                  <c:v>0.93592548491949623</c:v>
                </c:pt>
                <c:pt idx="224">
                  <c:v>0.9380113301258397</c:v>
                </c:pt>
                <c:pt idx="225">
                  <c:v>0.94009206009802648</c:v>
                </c:pt>
                <c:pt idx="226">
                  <c:v>0.94216771003153421</c:v>
                </c:pt>
                <c:pt idx="227">
                  <c:v>0.94423831472520292</c:v>
                </c:pt>
                <c:pt idx="228">
                  <c:v>0.9463039085874303</c:v>
                </c:pt>
                <c:pt idx="229">
                  <c:v>0.94836452564224372</c:v>
                </c:pt>
                <c:pt idx="230">
                  <c:v>0.95042019953525125</c:v>
                </c:pt>
                <c:pt idx="231">
                  <c:v>0.95247096353947636</c:v>
                </c:pt>
                <c:pt idx="232">
                  <c:v>0.95451685056107682</c:v>
                </c:pt>
                <c:pt idx="233">
                  <c:v>0.95655789314495143</c:v>
                </c:pt>
                <c:pt idx="234">
                  <c:v>0.95859412348023776</c:v>
                </c:pt>
                <c:pt idx="235">
                  <c:v>0.96062557340570431</c:v>
                </c:pt>
                <c:pt idx="236">
                  <c:v>0.96265227441503476</c:v>
                </c:pt>
                <c:pt idx="237">
                  <c:v>0.96467425766201553</c:v>
                </c:pt>
                <c:pt idx="238">
                  <c:v>0.96669155396561934</c:v>
                </c:pt>
                <c:pt idx="239">
                  <c:v>0.96870419381499451</c:v>
                </c:pt>
                <c:pt idx="240">
                  <c:v>0.97071220737435793</c:v>
                </c:pt>
                <c:pt idx="241">
                  <c:v>0.97271562448779614</c:v>
                </c:pt>
                <c:pt idx="242">
                  <c:v>0.97471447468397576</c:v>
                </c:pt>
                <c:pt idx="243">
                  <c:v>0.97670878718076515</c:v>
                </c:pt>
                <c:pt idx="244">
                  <c:v>0.97869859088976963</c:v>
                </c:pt>
                <c:pt idx="245">
                  <c:v>0.98068391442078262</c:v>
                </c:pt>
                <c:pt idx="246">
                  <c:v>0.98266478608615349</c:v>
                </c:pt>
                <c:pt idx="247">
                  <c:v>0.98464123390507585</c:v>
                </c:pt>
                <c:pt idx="248">
                  <c:v>0.98661328560779649</c:v>
                </c:pt>
                <c:pt idx="249">
                  <c:v>0.98858096863974576</c:v>
                </c:pt>
                <c:pt idx="250">
                  <c:v>0.99054431016559463</c:v>
                </c:pt>
                <c:pt idx="251">
                  <c:v>0.99250333707323701</c:v>
                </c:pt>
                <c:pt idx="252">
                  <c:v>0.99445807597770042</c:v>
                </c:pt>
                <c:pt idx="253">
                  <c:v>0.99640855322498467</c:v>
                </c:pt>
                <c:pt idx="254">
                  <c:v>0.99835479489583423</c:v>
                </c:pt>
                <c:pt idx="255">
                  <c:v>1.0002968268094401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C-4898-B6C8-C0022208C749}"/>
            </c:ext>
          </c:extLst>
        </c:ser>
        <c:ser>
          <c:idx val="1"/>
          <c:order val="1"/>
          <c:tx>
            <c:strRef>
              <c:f>Gammas!$F$1</c:f>
              <c:strCache>
                <c:ptCount val="1"/>
                <c:pt idx="0">
                  <c:v>Gamma 1/2.0, L to V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Gammas!$F$2:$F$257</c:f>
              <c:numCache>
                <c:formatCode>0.000000</c:formatCode>
                <c:ptCount val="256"/>
                <c:pt idx="0">
                  <c:v>0</c:v>
                </c:pt>
                <c:pt idx="1">
                  <c:v>6.2622429108514954E-2</c:v>
                </c:pt>
                <c:pt idx="2">
                  <c:v>8.8561488554009526E-2</c:v>
                </c:pt>
                <c:pt idx="3">
                  <c:v>0.10846522890932808</c:v>
                </c:pt>
                <c:pt idx="4">
                  <c:v>0.12524485821702991</c:v>
                </c:pt>
                <c:pt idx="5">
                  <c:v>0.14002800840280097</c:v>
                </c:pt>
                <c:pt idx="6">
                  <c:v>0.1533929977694741</c:v>
                </c:pt>
                <c:pt idx="7">
                  <c:v>0.16568337391590279</c:v>
                </c:pt>
                <c:pt idx="8">
                  <c:v>0.17712297710801905</c:v>
                </c:pt>
                <c:pt idx="9">
                  <c:v>0.18786728732554484</c:v>
                </c:pt>
                <c:pt idx="10">
                  <c:v>0.19802950859533486</c:v>
                </c:pt>
                <c:pt idx="11">
                  <c:v>0.20769510081357428</c:v>
                </c:pt>
                <c:pt idx="12">
                  <c:v>0.21693045781865616</c:v>
                </c:pt>
                <c:pt idx="13">
                  <c:v>0.22578837914485933</c:v>
                </c:pt>
                <c:pt idx="14">
                  <c:v>0.23431167445160245</c:v>
                </c:pt>
                <c:pt idx="15">
                  <c:v>0.24253562503633297</c:v>
                </c:pt>
                <c:pt idx="16">
                  <c:v>0.25048971643405982</c:v>
                </c:pt>
                <c:pt idx="17">
                  <c:v>0.2581988897471611</c:v>
                </c:pt>
                <c:pt idx="18">
                  <c:v>0.26568446566202858</c:v>
                </c:pt>
                <c:pt idx="19">
                  <c:v>0.27296484008305655</c:v>
                </c:pt>
                <c:pt idx="20">
                  <c:v>0.28005601680560194</c:v>
                </c:pt>
                <c:pt idx="21">
                  <c:v>0.28697202159177571</c:v>
                </c:pt>
                <c:pt idx="22">
                  <c:v>0.293725228409004</c:v>
                </c:pt>
                <c:pt idx="23">
                  <c:v>0.30032661958503204</c:v>
                </c:pt>
                <c:pt idx="24">
                  <c:v>0.3067859955389482</c:v>
                </c:pt>
                <c:pt idx="25">
                  <c:v>0.31311214554257472</c:v>
                </c:pt>
                <c:pt idx="26">
                  <c:v>0.31931298801289854</c:v>
                </c:pt>
                <c:pt idx="27">
                  <c:v>0.32539568672798425</c:v>
                </c:pt>
                <c:pt idx="28">
                  <c:v>0.33136674783180559</c:v>
                </c:pt>
                <c:pt idx="29">
                  <c:v>0.33723210137245008</c:v>
                </c:pt>
                <c:pt idx="30">
                  <c:v>0.34299717028501769</c:v>
                </c:pt>
                <c:pt idx="31">
                  <c:v>0.34866692910423897</c:v>
                </c:pt>
                <c:pt idx="32">
                  <c:v>0.35424595421603811</c:v>
                </c:pt>
                <c:pt idx="33">
                  <c:v>0.35973846709225071</c:v>
                </c:pt>
                <c:pt idx="34">
                  <c:v>0.36514837167011072</c:v>
                </c:pt>
                <c:pt idx="35">
                  <c:v>0.37047928681747422</c:v>
                </c:pt>
                <c:pt idx="36">
                  <c:v>0.37573457465108967</c:v>
                </c:pt>
                <c:pt idx="37">
                  <c:v>0.38091736533753123</c:v>
                </c:pt>
                <c:pt idx="38">
                  <c:v>0.38603057889646158</c:v>
                </c:pt>
                <c:pt idx="39">
                  <c:v>0.39107694443752145</c:v>
                </c:pt>
                <c:pt idx="40">
                  <c:v>0.39605901719066972</c:v>
                </c:pt>
                <c:pt idx="41">
                  <c:v>0.40097919363165241</c:v>
                </c:pt>
                <c:pt idx="42">
                  <c:v>0.40583972495671389</c:v>
                </c:pt>
                <c:pt idx="43">
                  <c:v>0.41064272912154692</c:v>
                </c:pt>
                <c:pt idx="44">
                  <c:v>0.41539020162714857</c:v>
                </c:pt>
                <c:pt idx="45">
                  <c:v>0.42008402520840293</c:v>
                </c:pt>
                <c:pt idx="46">
                  <c:v>0.4247259785588175</c:v>
                </c:pt>
                <c:pt idx="47">
                  <c:v>0.42931774420607877</c:v>
                </c:pt>
                <c:pt idx="48">
                  <c:v>0.43386091563731233</c:v>
                </c:pt>
                <c:pt idx="49">
                  <c:v>0.43835700375960462</c:v>
                </c:pt>
                <c:pt idx="50">
                  <c:v>0.44280744277004763</c:v>
                </c:pt>
                <c:pt idx="51">
                  <c:v>0.44721359549995793</c:v>
                </c:pt>
                <c:pt idx="52">
                  <c:v>0.45157675828971866</c:v>
                </c:pt>
                <c:pt idx="53">
                  <c:v>0.45589816544366785</c:v>
                </c:pt>
                <c:pt idx="54">
                  <c:v>0.46017899330842227</c:v>
                </c:pt>
                <c:pt idx="55">
                  <c:v>0.46442036401282399</c:v>
                </c:pt>
                <c:pt idx="56">
                  <c:v>0.46862334890320489</c:v>
                </c:pt>
                <c:pt idx="57">
                  <c:v>0.47278897170376749</c:v>
                </c:pt>
                <c:pt idx="58">
                  <c:v>0.47691821142849733</c:v>
                </c:pt>
                <c:pt idx="59">
                  <c:v>0.48101200506807296</c:v>
                </c:pt>
                <c:pt idx="60">
                  <c:v>0.48507125007266594</c:v>
                </c:pt>
                <c:pt idx="61">
                  <c:v>0.4890968066492663</c:v>
                </c:pt>
                <c:pt idx="62">
                  <c:v>0.49308949989019313</c:v>
                </c:pt>
                <c:pt idx="63">
                  <c:v>0.49705012174770841</c:v>
                </c:pt>
                <c:pt idx="64">
                  <c:v>0.50097943286811963</c:v>
                </c:pt>
                <c:pt idx="65">
                  <c:v>0.50487816429740129</c:v>
                </c:pt>
                <c:pt idx="66">
                  <c:v>0.5087470190691683</c:v>
                </c:pt>
                <c:pt idx="67">
                  <c:v>0.51258667368476885</c:v>
                </c:pt>
                <c:pt idx="68">
                  <c:v>0.5163977794943222</c:v>
                </c:pt>
                <c:pt idx="69">
                  <c:v>0.52018096398668567</c:v>
                </c:pt>
                <c:pt idx="70">
                  <c:v>0.52393683199558383</c:v>
                </c:pt>
                <c:pt idx="71">
                  <c:v>0.52766596682846589</c:v>
                </c:pt>
                <c:pt idx="72">
                  <c:v>0.53136893132405716</c:v>
                </c:pt>
                <c:pt idx="73">
                  <c:v>0.53504626884403328</c:v>
                </c:pt>
                <c:pt idx="74">
                  <c:v>0.53869850420376375</c:v>
                </c:pt>
                <c:pt idx="75">
                  <c:v>0.54232614454664041</c:v>
                </c:pt>
                <c:pt idx="76">
                  <c:v>0.5459296801661131</c:v>
                </c:pt>
                <c:pt idx="77">
                  <c:v>0.54950958527920646</c:v>
                </c:pt>
                <c:pt idx="78">
                  <c:v>0.55306631875497214</c:v>
                </c:pt>
                <c:pt idx="79">
                  <c:v>0.55660032480104382</c:v>
                </c:pt>
                <c:pt idx="80">
                  <c:v>0.56011203361120387</c:v>
                </c:pt>
                <c:pt idx="81">
                  <c:v>0.56360186197663453</c:v>
                </c:pt>
                <c:pt idx="82">
                  <c:v>0.56707021386331025</c:v>
                </c:pt>
                <c:pt idx="83">
                  <c:v>0.57051748095779797</c:v>
                </c:pt>
                <c:pt idx="84">
                  <c:v>0.57394404318355141</c:v>
                </c:pt>
                <c:pt idx="85">
                  <c:v>0.57735026918962573</c:v>
                </c:pt>
                <c:pt idx="86">
                  <c:v>0.58073651681359284</c:v>
                </c:pt>
                <c:pt idx="87">
                  <c:v>0.58410313352030163</c:v>
                </c:pt>
                <c:pt idx="88">
                  <c:v>0.587450456818008</c:v>
                </c:pt>
                <c:pt idx="89">
                  <c:v>0.5907788146532823</c:v>
                </c:pt>
                <c:pt idx="90">
                  <c:v>0.59408852578600457</c:v>
                </c:pt>
                <c:pt idx="91">
                  <c:v>0.59737990014566045</c:v>
                </c:pt>
                <c:pt idx="92">
                  <c:v>0.60065323917006408</c:v>
                </c:pt>
                <c:pt idx="93">
                  <c:v>0.60390883612755752</c:v>
                </c:pt>
                <c:pt idx="94">
                  <c:v>0.60714697642365989</c:v>
                </c:pt>
                <c:pt idx="95">
                  <c:v>0.61036793789307375</c:v>
                </c:pt>
                <c:pt idx="96">
                  <c:v>0.61357199107789639</c:v>
                </c:pt>
                <c:pt idx="97">
                  <c:v>0.61675939949282088</c:v>
                </c:pt>
                <c:pt idx="98">
                  <c:v>0.61993041987806663</c:v>
                </c:pt>
                <c:pt idx="99">
                  <c:v>0.6230853024407228</c:v>
                </c:pt>
                <c:pt idx="100">
                  <c:v>0.62622429108514943</c:v>
                </c:pt>
                <c:pt idx="101">
                  <c:v>0.62934762363303554</c:v>
                </c:pt>
                <c:pt idx="102">
                  <c:v>0.63245553203367588</c:v>
                </c:pt>
                <c:pt idx="103">
                  <c:v>0.63554824256499287</c:v>
                </c:pt>
                <c:pt idx="104">
                  <c:v>0.63862597602579707</c:v>
                </c:pt>
                <c:pt idx="105">
                  <c:v>0.64168894791974784</c:v>
                </c:pt>
                <c:pt idx="106">
                  <c:v>0.64473736863144815</c:v>
                </c:pt>
                <c:pt idx="107">
                  <c:v>0.64777144359508076</c:v>
                </c:pt>
                <c:pt idx="108">
                  <c:v>0.65079137345596849</c:v>
                </c:pt>
                <c:pt idx="109">
                  <c:v>0.65379735422541807</c:v>
                </c:pt>
                <c:pt idx="110">
                  <c:v>0.65678957742918531</c:v>
                </c:pt>
                <c:pt idx="111">
                  <c:v>0.65976823024988007</c:v>
                </c:pt>
                <c:pt idx="112">
                  <c:v>0.66273349566361117</c:v>
                </c:pt>
                <c:pt idx="113">
                  <c:v>0.66568555257115258</c:v>
                </c:pt>
                <c:pt idx="114">
                  <c:v>0.66862457592389746</c:v>
                </c:pt>
                <c:pt idx="115">
                  <c:v>0.67155073684485134</c:v>
                </c:pt>
                <c:pt idx="116">
                  <c:v>0.67446420274490015</c:v>
                </c:pt>
                <c:pt idx="117">
                  <c:v>0.67736513743457794</c:v>
                </c:pt>
                <c:pt idx="118">
                  <c:v>0.68025370123154472</c:v>
                </c:pt>
                <c:pt idx="119">
                  <c:v>0.68313005106397318</c:v>
                </c:pt>
                <c:pt idx="120">
                  <c:v>0.68599434057003539</c:v>
                </c:pt>
                <c:pt idx="121">
                  <c:v>0.68884672019366444</c:v>
                </c:pt>
                <c:pt idx="122">
                  <c:v>0.69168733727676379</c:v>
                </c:pt>
                <c:pt idx="123">
                  <c:v>0.69451633614802077</c:v>
                </c:pt>
                <c:pt idx="124">
                  <c:v>0.69733385820847793</c:v>
                </c:pt>
                <c:pt idx="125">
                  <c:v>0.70014004201400493</c:v>
                </c:pt>
                <c:pt idx="126">
                  <c:v>0.7029350233548074</c:v>
                </c:pt>
                <c:pt idx="127">
                  <c:v>0.70571893533210128</c:v>
                </c:pt>
                <c:pt idx="128">
                  <c:v>0.70849190843207621</c:v>
                </c:pt>
                <c:pt idx="129">
                  <c:v>0.71125407059726309</c:v>
                </c:pt>
                <c:pt idx="130">
                  <c:v>0.71400554729541665</c:v>
                </c:pt>
                <c:pt idx="131">
                  <c:v>0.71674646158601885</c:v>
                </c:pt>
                <c:pt idx="132">
                  <c:v>0.71947693418450143</c:v>
                </c:pt>
                <c:pt idx="133">
                  <c:v>0.72219708352428313</c:v>
                </c:pt>
                <c:pt idx="134">
                  <c:v>0.72490702581671218</c:v>
                </c:pt>
                <c:pt idx="135">
                  <c:v>0.72760687510899891</c:v>
                </c:pt>
                <c:pt idx="136">
                  <c:v>0.73029674334022143</c:v>
                </c:pt>
                <c:pt idx="137">
                  <c:v>0.732976740395481</c:v>
                </c:pt>
                <c:pt idx="138">
                  <c:v>0.73564697415828151</c:v>
                </c:pt>
                <c:pt idx="139">
                  <c:v>0.73830755056120501</c:v>
                </c:pt>
                <c:pt idx="140">
                  <c:v>0.74095857363494844</c:v>
                </c:pt>
                <c:pt idx="141">
                  <c:v>0.74360014555578746</c:v>
                </c:pt>
                <c:pt idx="142">
                  <c:v>0.74623236669152804</c:v>
                </c:pt>
                <c:pt idx="143">
                  <c:v>0.74885533564600459</c:v>
                </c:pt>
                <c:pt idx="144">
                  <c:v>0.75146914930217934</c:v>
                </c:pt>
                <c:pt idx="145">
                  <c:v>0.75407390286389842</c:v>
                </c:pt>
                <c:pt idx="146">
                  <c:v>0.75666968989635308</c:v>
                </c:pt>
                <c:pt idx="147">
                  <c:v>0.75925660236529657</c:v>
                </c:pt>
                <c:pt idx="148">
                  <c:v>0.76183473067506247</c:v>
                </c:pt>
                <c:pt idx="149">
                  <c:v>0.76440416370542885</c:v>
                </c:pt>
                <c:pt idx="150">
                  <c:v>0.76696498884737041</c:v>
                </c:pt>
                <c:pt idx="151">
                  <c:v>0.769517292037741</c:v>
                </c:pt>
                <c:pt idx="152">
                  <c:v>0.77206115779292317</c:v>
                </c:pt>
                <c:pt idx="153">
                  <c:v>0.7745966692414834</c:v>
                </c:pt>
                <c:pt idx="154">
                  <c:v>0.77712390815586863</c:v>
                </c:pt>
                <c:pt idx="155">
                  <c:v>0.77964295498317815</c:v>
                </c:pt>
                <c:pt idx="156">
                  <c:v>0.78215388887504289</c:v>
                </c:pt>
                <c:pt idx="157">
                  <c:v>0.78465678771664493</c:v>
                </c:pt>
                <c:pt idx="158">
                  <c:v>0.78715172815490597</c:v>
                </c:pt>
                <c:pt idx="159">
                  <c:v>0.78963878562587453</c:v>
                </c:pt>
                <c:pt idx="160">
                  <c:v>0.79211803438133943</c:v>
                </c:pt>
                <c:pt idx="161">
                  <c:v>0.79458954751469502</c:v>
                </c:pt>
                <c:pt idx="162">
                  <c:v>0.79705339698608568</c:v>
                </c:pt>
                <c:pt idx="163">
                  <c:v>0.79950965364685234</c:v>
                </c:pt>
                <c:pt idx="164">
                  <c:v>0.80195838726330482</c:v>
                </c:pt>
                <c:pt idx="165">
                  <c:v>0.80439966653984374</c:v>
                </c:pt>
                <c:pt idx="166">
                  <c:v>0.80683355914145194</c:v>
                </c:pt>
                <c:pt idx="167">
                  <c:v>0.80926013171557742</c:v>
                </c:pt>
                <c:pt idx="168">
                  <c:v>0.81167944991342778</c:v>
                </c:pt>
                <c:pt idx="169">
                  <c:v>0.81409157841069435</c:v>
                </c:pt>
                <c:pt idx="170">
                  <c:v>0.81649658092772603</c:v>
                </c:pt>
                <c:pt idx="171">
                  <c:v>0.81889452024916953</c:v>
                </c:pt>
                <c:pt idx="172">
                  <c:v>0.82128545824309385</c:v>
                </c:pt>
                <c:pt idx="173">
                  <c:v>0.82366945587961415</c:v>
                </c:pt>
                <c:pt idx="174">
                  <c:v>0.8260465732490333</c:v>
                </c:pt>
                <c:pt idx="175">
                  <c:v>0.82841686957951399</c:v>
                </c:pt>
                <c:pt idx="176">
                  <c:v>0.83078040325429714</c:v>
                </c:pt>
                <c:pt idx="177">
                  <c:v>0.83313723182848065</c:v>
                </c:pt>
                <c:pt idx="178">
                  <c:v>0.8354874120453728</c:v>
                </c:pt>
                <c:pt idx="179">
                  <c:v>0.8378309998524317</c:v>
                </c:pt>
                <c:pt idx="180">
                  <c:v>0.84016805041680587</c:v>
                </c:pt>
                <c:pt idx="181">
                  <c:v>0.84249861814048543</c:v>
                </c:pt>
                <c:pt idx="182">
                  <c:v>0.84482275667507822</c:v>
                </c:pt>
                <c:pt idx="183">
                  <c:v>0.84714051893622078</c:v>
                </c:pt>
                <c:pt idx="184">
                  <c:v>0.84945195711763499</c:v>
                </c:pt>
                <c:pt idx="185">
                  <c:v>0.85175712270484205</c:v>
                </c:pt>
                <c:pt idx="186">
                  <c:v>0.85405606648854282</c:v>
                </c:pt>
                <c:pt idx="187">
                  <c:v>0.85634883857767519</c:v>
                </c:pt>
                <c:pt idx="188">
                  <c:v>0.85863548841215753</c:v>
                </c:pt>
                <c:pt idx="189">
                  <c:v>0.86091606477532712</c:v>
                </c:pt>
                <c:pt idx="190">
                  <c:v>0.86319061580608392</c:v>
                </c:pt>
                <c:pt idx="191">
                  <c:v>0.86545918901074548</c:v>
                </c:pt>
                <c:pt idx="192">
                  <c:v>0.86772183127462466</c:v>
                </c:pt>
                <c:pt idx="193">
                  <c:v>0.86997858887333501</c:v>
                </c:pt>
                <c:pt idx="194">
                  <c:v>0.8722295074838331</c:v>
                </c:pt>
                <c:pt idx="195">
                  <c:v>0.87447463219520616</c:v>
                </c:pt>
                <c:pt idx="196">
                  <c:v>0.87671400751920925</c:v>
                </c:pt>
                <c:pt idx="197">
                  <c:v>0.87894767740056245</c:v>
                </c:pt>
                <c:pt idx="198">
                  <c:v>0.88117568522701195</c:v>
                </c:pt>
                <c:pt idx="199">
                  <c:v>0.88339807383916402</c:v>
                </c:pt>
                <c:pt idx="200">
                  <c:v>0.88561488554009526</c:v>
                </c:pt>
                <c:pt idx="201">
                  <c:v>0.88782616210474841</c:v>
                </c:pt>
                <c:pt idx="202">
                  <c:v>0.89003194478911707</c:v>
                </c:pt>
                <c:pt idx="203">
                  <c:v>0.89223227433922658</c:v>
                </c:pt>
                <c:pt idx="204">
                  <c:v>0.89442719099991586</c:v>
                </c:pt>
                <c:pt idx="205">
                  <c:v>0.89661673452342561</c:v>
                </c:pt>
                <c:pt idx="206">
                  <c:v>0.89880094417779843</c:v>
                </c:pt>
                <c:pt idx="207">
                  <c:v>0.90097985875509612</c:v>
                </c:pt>
                <c:pt idx="208">
                  <c:v>0.90315351657943732</c:v>
                </c:pt>
                <c:pt idx="209">
                  <c:v>0.90532195551486261</c:v>
                </c:pt>
                <c:pt idx="210">
                  <c:v>0.90748521297303009</c:v>
                </c:pt>
                <c:pt idx="211">
                  <c:v>0.90964332592074615</c:v>
                </c:pt>
                <c:pt idx="212">
                  <c:v>0.91179633088733569</c:v>
                </c:pt>
                <c:pt idx="213">
                  <c:v>0.91394426397185669</c:v>
                </c:pt>
                <c:pt idx="214">
                  <c:v>0.91608716085016162</c:v>
                </c:pt>
                <c:pt idx="215">
                  <c:v>0.91822505678181143</c:v>
                </c:pt>
                <c:pt idx="216">
                  <c:v>0.92035798661684454</c:v>
                </c:pt>
                <c:pt idx="217">
                  <c:v>0.92248598480240485</c:v>
                </c:pt>
                <c:pt idx="218">
                  <c:v>0.92460908538923281</c:v>
                </c:pt>
                <c:pt idx="219">
                  <c:v>0.92672732203802255</c:v>
                </c:pt>
                <c:pt idx="220">
                  <c:v>0.92884072802564799</c:v>
                </c:pt>
                <c:pt idx="221">
                  <c:v>0.93094933625126275</c:v>
                </c:pt>
                <c:pt idx="222">
                  <c:v>0.93305317924227538</c:v>
                </c:pt>
                <c:pt idx="223">
                  <c:v>0.93515228916020343</c:v>
                </c:pt>
                <c:pt idx="224">
                  <c:v>0.93724669780640979</c:v>
                </c:pt>
                <c:pt idx="225">
                  <c:v>0.93933643662772426</c:v>
                </c:pt>
                <c:pt idx="226">
                  <c:v>0.94142153672195195</c:v>
                </c:pt>
                <c:pt idx="227">
                  <c:v>0.94350202884327306</c:v>
                </c:pt>
                <c:pt idx="228">
                  <c:v>0.94557794340753498</c:v>
                </c:pt>
                <c:pt idx="229">
                  <c:v>0.94764931049744061</c:v>
                </c:pt>
                <c:pt idx="230">
                  <c:v>0.94971615986763414</c:v>
                </c:pt>
                <c:pt idx="231">
                  <c:v>0.9517785209496884</c:v>
                </c:pt>
                <c:pt idx="232">
                  <c:v>0.95383642285699466</c:v>
                </c:pt>
                <c:pt idx="233">
                  <c:v>0.95588989438955696</c:v>
                </c:pt>
                <c:pt idx="234">
                  <c:v>0.95793896403869561</c:v>
                </c:pt>
                <c:pt idx="235">
                  <c:v>0.95998365999165858</c:v>
                </c:pt>
                <c:pt idx="236">
                  <c:v>0.96202401013614591</c:v>
                </c:pt>
                <c:pt idx="237">
                  <c:v>0.96406004206474738</c:v>
                </c:pt>
                <c:pt idx="238">
                  <c:v>0.96609178307929588</c:v>
                </c:pt>
                <c:pt idx="239">
                  <c:v>0.9681192601951395</c:v>
                </c:pt>
                <c:pt idx="240">
                  <c:v>0.97014250014533188</c:v>
                </c:pt>
                <c:pt idx="241">
                  <c:v>0.97216152938474487</c:v>
                </c:pt>
                <c:pt idx="242">
                  <c:v>0.97417637409410485</c:v>
                </c:pt>
                <c:pt idx="243">
                  <c:v>0.97618706018395274</c:v>
                </c:pt>
                <c:pt idx="244">
                  <c:v>0.9781936132985326</c:v>
                </c:pt>
                <c:pt idx="245">
                  <c:v>0.98019605881960692</c:v>
                </c:pt>
                <c:pt idx="246">
                  <c:v>0.98219442187020245</c:v>
                </c:pt>
                <c:pt idx="247">
                  <c:v>0.98418872731828833</c:v>
                </c:pt>
                <c:pt idx="248">
                  <c:v>0.98617899978038626</c:v>
                </c:pt>
                <c:pt idx="249">
                  <c:v>0.98816526362511559</c:v>
                </c:pt>
                <c:pt idx="250">
                  <c:v>0.99014754297667429</c:v>
                </c:pt>
                <c:pt idx="251">
                  <c:v>0.99212586171825801</c:v>
                </c:pt>
                <c:pt idx="252">
                  <c:v>0.99410024349541681</c:v>
                </c:pt>
                <c:pt idx="253">
                  <c:v>0.9960707117193528</c:v>
                </c:pt>
                <c:pt idx="254">
                  <c:v>0.9980372895701588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C-4898-B6C8-C0022208C749}"/>
            </c:ext>
          </c:extLst>
        </c:ser>
        <c:ser>
          <c:idx val="2"/>
          <c:order val="2"/>
          <c:tx>
            <c:strRef>
              <c:f>Gammas!$G$1</c:f>
              <c:strCache>
                <c:ptCount val="1"/>
                <c:pt idx="0">
                  <c:v>Gamma 1/2.2, L to V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Gammas!$G$2:$G$257</c:f>
              <c:numCache>
                <c:formatCode>0.000000</c:formatCode>
                <c:ptCount val="256"/>
                <c:pt idx="0">
                  <c:v>0</c:v>
                </c:pt>
                <c:pt idx="1">
                  <c:v>8.0559748144186344E-2</c:v>
                </c:pt>
                <c:pt idx="2">
                  <c:v>0.11039513019819086</c:v>
                </c:pt>
                <c:pt idx="3">
                  <c:v>0.13273681646785962</c:v>
                </c:pt>
                <c:pt idx="4">
                  <c:v>0.15128007537539714</c:v>
                </c:pt>
                <c:pt idx="5">
                  <c:v>0.16742940664479233</c:v>
                </c:pt>
                <c:pt idx="6">
                  <c:v>0.18189602715534581</c:v>
                </c:pt>
                <c:pt idx="7">
                  <c:v>0.19509833925145392</c:v>
                </c:pt>
                <c:pt idx="8">
                  <c:v>0.20730680025921003</c:v>
                </c:pt>
                <c:pt idx="9">
                  <c:v>0.21870801302019399</c:v>
                </c:pt>
                <c:pt idx="10">
                  <c:v>0.2294370522667972</c:v>
                </c:pt>
                <c:pt idx="11">
                  <c:v>0.23959536440233617</c:v>
                </c:pt>
                <c:pt idx="12">
                  <c:v>0.24926139992900645</c:v>
                </c:pt>
                <c:pt idx="13">
                  <c:v>0.25849728569106539</c:v>
                </c:pt>
                <c:pt idx="14">
                  <c:v>0.26735320131049062</c:v>
                </c:pt>
                <c:pt idx="15">
                  <c:v>0.27587035626471551</c:v>
                </c:pt>
                <c:pt idx="16">
                  <c:v>0.28408307787438647</c:v>
                </c:pt>
                <c:pt idx="17">
                  <c:v>0.29202031430620268</c:v>
                </c:pt>
                <c:pt idx="18">
                  <c:v>0.29970674100840455</c:v>
                </c:pt>
                <c:pt idx="19">
                  <c:v>0.30716359127310405</c:v>
                </c:pt>
                <c:pt idx="20">
                  <c:v>0.31440929050508792</c:v>
                </c:pt>
                <c:pt idx="21">
                  <c:v>0.32145994801342131</c:v>
                </c:pt>
                <c:pt idx="22">
                  <c:v>0.32832974354311834</c:v>
                </c:pt>
                <c:pt idx="23">
                  <c:v>0.33503123480284513</c:v>
                </c:pt>
                <c:pt idx="24">
                  <c:v>0.34157560484543054</c:v>
                </c:pt>
                <c:pt idx="25">
                  <c:v>0.34797286306375114</c:v>
                </c:pt>
                <c:pt idx="26">
                  <c:v>0.3542320099942306</c:v>
                </c:pt>
                <c:pt idx="27">
                  <c:v>0.36036117357706471</c:v>
                </c:pt>
                <c:pt idx="28">
                  <c:v>0.36636772268390833</c:v>
                </c:pt>
                <c:pt idx="29">
                  <c:v>0.37225836237675708</c:v>
                </c:pt>
                <c:pt idx="30">
                  <c:v>0.37803921436244425</c:v>
                </c:pt>
                <c:pt idx="31">
                  <c:v>0.3837158853572647</c:v>
                </c:pt>
                <c:pt idx="32">
                  <c:v>0.38929352550748908</c:v>
                </c:pt>
                <c:pt idx="33">
                  <c:v>0.39477687857590388</c:v>
                </c:pt>
                <c:pt idx="34">
                  <c:v>0.4001703252677849</c:v>
                </c:pt>
                <c:pt idx="35">
                  <c:v>0.40547792080718714</c:v>
                </c:pt>
                <c:pt idx="36">
                  <c:v>0.41070342766812618</c:v>
                </c:pt>
                <c:pt idx="37">
                  <c:v>0.4158503442018654</c:v>
                </c:pt>
                <c:pt idx="38">
                  <c:v>0.42092192977126769</c:v>
                </c:pt>
                <c:pt idx="39">
                  <c:v>0.42592122689860956</c:v>
                </c:pt>
                <c:pt idx="40">
                  <c:v>0.4308510808488028</c:v>
                </c:pt>
                <c:pt idx="41">
                  <c:v>0.43571415700134708</c:v>
                </c:pt>
                <c:pt idx="42">
                  <c:v>0.4405129563082717</c:v>
                </c:pt>
                <c:pt idx="43">
                  <c:v>0.44524982908927041</c:v>
                </c:pt>
                <c:pt idx="44">
                  <c:v>0.44992698737721781</c:v>
                </c:pt>
                <c:pt idx="45">
                  <c:v>0.45454651599572032</c:v>
                </c:pt>
                <c:pt idx="46">
                  <c:v>0.45911038252407788</c:v>
                </c:pt>
                <c:pt idx="47">
                  <c:v>0.46362044628304572</c:v>
                </c:pt>
                <c:pt idx="48">
                  <c:v>0.46807846645630763</c:v>
                </c:pt>
                <c:pt idx="49">
                  <c:v>0.47248610944698294</c:v>
                </c:pt>
                <c:pt idx="50">
                  <c:v>0.47684495555529205</c:v>
                </c:pt>
                <c:pt idx="51">
                  <c:v>0.48115650505228641</c:v>
                </c:pt>
                <c:pt idx="52">
                  <c:v>0.48542218371498264</c:v>
                </c:pt>
                <c:pt idx="53">
                  <c:v>0.48964334788005687</c:v>
                </c:pt>
                <c:pt idx="54">
                  <c:v>0.49382128906623007</c:v>
                </c:pt>
                <c:pt idx="55">
                  <c:v>0.49795723820942583</c:v>
                </c:pt>
                <c:pt idx="56">
                  <c:v>0.50205236954956289</c:v>
                </c:pt>
                <c:pt idx="57">
                  <c:v>0.50610780420332047</c:v>
                </c:pt>
                <c:pt idx="58">
                  <c:v>0.51012461345328974</c:v>
                </c:pt>
                <c:pt idx="59">
                  <c:v>0.51410382178050928</c:v>
                </c:pt>
                <c:pt idx="60">
                  <c:v>0.51804640966439741</c:v>
                </c:pt>
                <c:pt idx="61">
                  <c:v>0.52195331617148666</c:v>
                </c:pt>
                <c:pt idx="62">
                  <c:v>0.52582544135208176</c:v>
                </c:pt>
                <c:pt idx="63">
                  <c:v>0.52966364846194591</c:v>
                </c:pt>
                <c:pt idx="64">
                  <c:v>0.53346876602435622</c:v>
                </c:pt>
                <c:pt idx="65">
                  <c:v>0.53724158974630287</c:v>
                </c:pt>
                <c:pt idx="66">
                  <c:v>0.54098288430122654</c:v>
                </c:pt>
                <c:pt idx="67">
                  <c:v>0.54469338498946351</c:v>
                </c:pt>
                <c:pt idx="68">
                  <c:v>0.54837379928648122</c:v>
                </c:pt>
                <c:pt idx="69">
                  <c:v>0.55202480828802014</c:v>
                </c:pt>
                <c:pt idx="70">
                  <c:v>0.55564706806039721</c:v>
                </c:pt>
                <c:pt idx="71">
                  <c:v>0.55924121090345336</c:v>
                </c:pt>
                <c:pt idx="72">
                  <c:v>0.5628078465329468</c:v>
                </c:pt>
                <c:pt idx="73">
                  <c:v>0.56634756318857105</c:v>
                </c:pt>
                <c:pt idx="74">
                  <c:v>0.56986092867322868</c:v>
                </c:pt>
                <c:pt idx="75">
                  <c:v>0.57334849132869392</c:v>
                </c:pt>
                <c:pt idx="76">
                  <c:v>0.57681078095235139</c:v>
                </c:pt>
                <c:pt idx="77">
                  <c:v>0.58024830965929575</c:v>
                </c:pt>
                <c:pt idx="78">
                  <c:v>0.58366157269371288</c:v>
                </c:pt>
                <c:pt idx="79">
                  <c:v>0.58705104919313789</c:v>
                </c:pt>
                <c:pt idx="80">
                  <c:v>0.59041720290888655</c:v>
                </c:pt>
                <c:pt idx="81">
                  <c:v>0.59376048288568628</c:v>
                </c:pt>
                <c:pt idx="82">
                  <c:v>0.59708132410329462</c:v>
                </c:pt>
                <c:pt idx="83">
                  <c:v>0.60038014808266316</c:v>
                </c:pt>
                <c:pt idx="84">
                  <c:v>0.60365736345901289</c:v>
                </c:pt>
                <c:pt idx="85">
                  <c:v>0.60691336652399486</c:v>
                </c:pt>
                <c:pt idx="86">
                  <c:v>0.61014854173894839</c:v>
                </c:pt>
                <c:pt idx="87">
                  <c:v>0.61336326222111559</c:v>
                </c:pt>
                <c:pt idx="88">
                  <c:v>0.61655789020452911</c:v>
                </c:pt>
                <c:pt idx="89">
                  <c:v>0.61973277747716504</c:v>
                </c:pt>
                <c:pt idx="90">
                  <c:v>0.62288826579583678</c:v>
                </c:pt>
                <c:pt idx="91">
                  <c:v>0.62602468728019456</c:v>
                </c:pt>
                <c:pt idx="92">
                  <c:v>0.62914236478710284</c:v>
                </c:pt>
                <c:pt idx="93">
                  <c:v>0.63224161226657405</c:v>
                </c:pt>
                <c:pt idx="94">
                  <c:v>0.63532273510035497</c:v>
                </c:pt>
                <c:pt idx="95">
                  <c:v>0.63838603042418629</c:v>
                </c:pt>
                <c:pt idx="96">
                  <c:v>0.64143178743468654</c:v>
                </c:pt>
                <c:pt idx="97">
                  <c:v>0.64446028768174557</c:v>
                </c:pt>
                <c:pt idx="98">
                  <c:v>0.64747180534725313</c:v>
                </c:pt>
                <c:pt idx="99">
                  <c:v>0.65046660751093555</c:v>
                </c:pt>
                <c:pt idx="100">
                  <c:v>0.65344495440401806</c:v>
                </c:pt>
                <c:pt idx="101">
                  <c:v>0.6564070996513891</c:v>
                </c:pt>
                <c:pt idx="102">
                  <c:v>0.65935329050289393</c:v>
                </c:pt>
                <c:pt idx="103">
                  <c:v>0.66228376805434719</c:v>
                </c:pt>
                <c:pt idx="104">
                  <c:v>0.66519876745881923</c:v>
                </c:pt>
                <c:pt idx="105">
                  <c:v>0.66809851812870924</c:v>
                </c:pt>
                <c:pt idx="106">
                  <c:v>0.67098324392909403</c:v>
                </c:pt>
                <c:pt idx="107">
                  <c:v>0.6738531633628061</c:v>
                </c:pt>
                <c:pt idx="108">
                  <c:v>0.67670848974766917</c:v>
                </c:pt>
                <c:pt idx="109">
                  <c:v>0.67954943138629209</c:v>
                </c:pt>
                <c:pt idx="110">
                  <c:v>0.68237619172879993</c:v>
                </c:pt>
                <c:pt idx="111">
                  <c:v>0.68518896952885688</c:v>
                </c:pt>
                <c:pt idx="112">
                  <c:v>0.687987958993315</c:v>
                </c:pt>
                <c:pt idx="113">
                  <c:v>0.69077334992580419</c:v>
                </c:pt>
                <c:pt idx="114">
                  <c:v>0.69354532786455969</c:v>
                </c:pt>
                <c:pt idx="115">
                  <c:v>0.69630407421476703</c:v>
                </c:pt>
                <c:pt idx="116">
                  <c:v>0.69904976637568805</c:v>
                </c:pt>
                <c:pt idx="117">
                  <c:v>0.70178257786281661</c:v>
                </c:pt>
                <c:pt idx="118">
                  <c:v>0.70450267842530001</c:v>
                </c:pt>
                <c:pt idx="119">
                  <c:v>0.70721023415884665</c:v>
                </c:pt>
                <c:pt idx="120">
                  <c:v>0.70990540761433152</c:v>
                </c:pt>
                <c:pt idx="121">
                  <c:v>0.71258835790229591</c:v>
                </c:pt>
                <c:pt idx="122">
                  <c:v>0.71525924079353076</c:v>
                </c:pt>
                <c:pt idx="123">
                  <c:v>0.71791820881592128</c:v>
                </c:pt>
                <c:pt idx="124">
                  <c:v>0.7205654113477189</c:v>
                </c:pt>
                <c:pt idx="125">
                  <c:v>0.72320099470740296</c:v>
                </c:pt>
                <c:pt idx="126">
                  <c:v>0.72582510224028096</c:v>
                </c:pt>
                <c:pt idx="127">
                  <c:v>0.72843787440197172</c:v>
                </c:pt>
                <c:pt idx="128">
                  <c:v>0.73103944883890581</c:v>
                </c:pt>
                <c:pt idx="129">
                  <c:v>0.73362996046597528</c:v>
                </c:pt>
                <c:pt idx="130">
                  <c:v>0.73620954154145091</c:v>
                </c:pt>
                <c:pt idx="131">
                  <c:v>0.73877832173928637</c:v>
                </c:pt>
                <c:pt idx="132">
                  <c:v>0.74133642821891865</c:v>
                </c:pt>
                <c:pt idx="133">
                  <c:v>0.74388398569266978</c:v>
                </c:pt>
                <c:pt idx="134">
                  <c:v>0.74642111649084886</c:v>
                </c:pt>
                <c:pt idx="135">
                  <c:v>0.74894794062465164</c:v>
                </c:pt>
                <c:pt idx="136">
                  <c:v>0.75146457584694493</c:v>
                </c:pt>
                <c:pt idx="137">
                  <c:v>0.75397113771102431</c:v>
                </c:pt>
                <c:pt idx="138">
                  <c:v>0.75646773962742597</c:v>
                </c:pt>
                <c:pt idx="139">
                  <c:v>0.75895449291887063</c:v>
                </c:pt>
                <c:pt idx="140">
                  <c:v>0.76143150687341488</c:v>
                </c:pt>
                <c:pt idx="141">
                  <c:v>0.76389888879587908</c:v>
                </c:pt>
                <c:pt idx="142">
                  <c:v>0.76635674405762166</c:v>
                </c:pt>
                <c:pt idx="143">
                  <c:v>0.76880517614472199</c:v>
                </c:pt>
                <c:pt idx="144">
                  <c:v>0.77124428670463585</c:v>
                </c:pt>
                <c:pt idx="145">
                  <c:v>0.77367417559137941</c:v>
                </c:pt>
                <c:pt idx="146">
                  <c:v>0.77609494090930076</c:v>
                </c:pt>
                <c:pt idx="147">
                  <c:v>0.77850667905549042</c:v>
                </c:pt>
                <c:pt idx="148">
                  <c:v>0.78090948476088307</c:v>
                </c:pt>
                <c:pt idx="149">
                  <c:v>0.78330345113009903</c:v>
                </c:pt>
                <c:pt idx="150">
                  <c:v>0.785688669680073</c:v>
                </c:pt>
                <c:pt idx="151">
                  <c:v>0.78806523037751375</c:v>
                </c:pt>
                <c:pt idx="152">
                  <c:v>0.79043322167523833</c:v>
                </c:pt>
                <c:pt idx="153">
                  <c:v>0.79279273054742228</c:v>
                </c:pt>
                <c:pt idx="154">
                  <c:v>0.79514384252380321</c:v>
                </c:pt>
                <c:pt idx="155">
                  <c:v>0.79748664172287753</c:v>
                </c:pt>
                <c:pt idx="156">
                  <c:v>0.7998212108841255</c:v>
                </c:pt>
                <c:pt idx="157">
                  <c:v>0.80214763139929757</c:v>
                </c:pt>
                <c:pt idx="158">
                  <c:v>0.80446598334279829</c:v>
                </c:pt>
                <c:pt idx="159">
                  <c:v>0.8067763455011967</c:v>
                </c:pt>
                <c:pt idx="160">
                  <c:v>0.80907879540189365</c:v>
                </c:pt>
                <c:pt idx="161">
                  <c:v>0.81137340934097812</c:v>
                </c:pt>
                <c:pt idx="162">
                  <c:v>0.81366026241029643</c:v>
                </c:pt>
                <c:pt idx="163">
                  <c:v>0.815939428523764</c:v>
                </c:pt>
                <c:pt idx="164">
                  <c:v>0.81821098044294505</c:v>
                </c:pt>
                <c:pt idx="165">
                  <c:v>0.82047498980192368</c:v>
                </c:pt>
                <c:pt idx="166">
                  <c:v>0.82273152713149111</c:v>
                </c:pt>
                <c:pt idx="167">
                  <c:v>0.82498066188267227</c:v>
                </c:pt>
                <c:pt idx="168">
                  <c:v>0.82722246244961195</c:v>
                </c:pt>
                <c:pt idx="169">
                  <c:v>0.8294569961918441</c:v>
                </c:pt>
                <c:pt idx="170">
                  <c:v>0.83168432945596171</c:v>
                </c:pt>
                <c:pt idx="171">
                  <c:v>0.8339045275967093</c:v>
                </c:pt>
                <c:pt idx="172">
                  <c:v>0.83611765499751545</c:v>
                </c:pt>
                <c:pt idx="173">
                  <c:v>0.83832377509048239</c:v>
                </c:pt>
                <c:pt idx="174">
                  <c:v>0.84052295037585323</c:v>
                </c:pt>
                <c:pt idx="175">
                  <c:v>0.84271524244096951</c:v>
                </c:pt>
                <c:pt idx="176">
                  <c:v>0.84490071197873828</c:v>
                </c:pt>
                <c:pt idx="177">
                  <c:v>0.84707941880562254</c:v>
                </c:pt>
                <c:pt idx="178">
                  <c:v>0.84925142187917046</c:v>
                </c:pt>
                <c:pt idx="179">
                  <c:v>0.85141677931509729</c:v>
                </c:pt>
                <c:pt idx="180">
                  <c:v>0.85357554840393512</c:v>
                </c:pt>
                <c:pt idx="181">
                  <c:v>0.85572778562726148</c:v>
                </c:pt>
                <c:pt idx="182">
                  <c:v>0.85787354667352211</c:v>
                </c:pt>
                <c:pt idx="183">
                  <c:v>0.86001288645345852</c:v>
                </c:pt>
                <c:pt idx="184">
                  <c:v>0.86214585911515362</c:v>
                </c:pt>
                <c:pt idx="185">
                  <c:v>0.86427251805870464</c:v>
                </c:pt>
                <c:pt idx="186">
                  <c:v>0.86639291595053836</c:v>
                </c:pt>
                <c:pt idx="187">
                  <c:v>0.8685071047373748</c:v>
                </c:pt>
                <c:pt idx="188">
                  <c:v>0.87061513565985371</c:v>
                </c:pt>
                <c:pt idx="189">
                  <c:v>0.87271705926583054</c:v>
                </c:pt>
                <c:pt idx="190">
                  <c:v>0.87481292542335454</c:v>
                </c:pt>
                <c:pt idx="191">
                  <c:v>0.87690278333333571</c:v>
                </c:pt>
                <c:pt idx="192">
                  <c:v>0.87898668154191173</c:v>
                </c:pt>
                <c:pt idx="193">
                  <c:v>0.88106466795252125</c:v>
                </c:pt>
                <c:pt idx="194">
                  <c:v>0.88313678983769417</c:v>
                </c:pt>
                <c:pt idx="195">
                  <c:v>0.88520309385056628</c:v>
                </c:pt>
                <c:pt idx="196">
                  <c:v>0.88726362603612463</c:v>
                </c:pt>
                <c:pt idx="197">
                  <c:v>0.88931843184219395</c:v>
                </c:pt>
                <c:pt idx="198">
                  <c:v>0.89136755613016871</c:v>
                </c:pt>
                <c:pt idx="199">
                  <c:v>0.89341104318550002</c:v>
                </c:pt>
                <c:pt idx="200">
                  <c:v>0.89544893672794246</c:v>
                </c:pt>
                <c:pt idx="201">
                  <c:v>0.89748127992156956</c:v>
                </c:pt>
                <c:pt idx="202">
                  <c:v>0.89950811538456155</c:v>
                </c:pt>
                <c:pt idx="203">
                  <c:v>0.90152948519877429</c:v>
                </c:pt>
                <c:pt idx="204">
                  <c:v>0.90354543091909445</c:v>
                </c:pt>
                <c:pt idx="205">
                  <c:v>0.90555599358258454</c:v>
                </c:pt>
                <c:pt idx="206">
                  <c:v>0.90756121371742859</c:v>
                </c:pt>
                <c:pt idx="207">
                  <c:v>0.90956113135167771</c:v>
                </c:pt>
                <c:pt idx="208">
                  <c:v>0.91155578602180543</c:v>
                </c:pt>
                <c:pt idx="209">
                  <c:v>0.91354521678107636</c:v>
                </c:pt>
                <c:pt idx="210">
                  <c:v>0.91552946220773201</c:v>
                </c:pt>
                <c:pt idx="211">
                  <c:v>0.91750856041300133</c:v>
                </c:pt>
                <c:pt idx="212">
                  <c:v>0.91948254904893689</c:v>
                </c:pt>
                <c:pt idx="213">
                  <c:v>0.92145146531608513</c:v>
                </c:pt>
                <c:pt idx="214">
                  <c:v>0.92341534597099184</c:v>
                </c:pt>
                <c:pt idx="215">
                  <c:v>0.9253742273335489</c:v>
                </c:pt>
                <c:pt idx="216">
                  <c:v>0.92732814529418617</c:v>
                </c:pt>
                <c:pt idx="217">
                  <c:v>0.92927713532091183</c:v>
                </c:pt>
                <c:pt idx="218">
                  <c:v>0.93122123246620536</c:v>
                </c:pt>
                <c:pt idx="219">
                  <c:v>0.93316047137376734</c:v>
                </c:pt>
                <c:pt idx="220">
                  <c:v>0.93509488628512882</c:v>
                </c:pt>
                <c:pt idx="221">
                  <c:v>0.93702451104612516</c:v>
                </c:pt>
                <c:pt idx="222">
                  <c:v>0.93894937911323584</c:v>
                </c:pt>
                <c:pt idx="223">
                  <c:v>0.94086952355979525</c:v>
                </c:pt>
                <c:pt idx="224">
                  <c:v>0.94278497708207731</c:v>
                </c:pt>
                <c:pt idx="225">
                  <c:v>0.94469577200525545</c:v>
                </c:pt>
                <c:pt idx="226">
                  <c:v>0.94660194028924438</c:v>
                </c:pt>
                <c:pt idx="227">
                  <c:v>0.9485035135344223</c:v>
                </c:pt>
                <c:pt idx="228">
                  <c:v>0.95040052298724043</c:v>
                </c:pt>
                <c:pt idx="229">
                  <c:v>0.95229299954572</c:v>
                </c:pt>
                <c:pt idx="230">
                  <c:v>0.95418097376484012</c:v>
                </c:pt>
                <c:pt idx="231">
                  <c:v>0.95606447586181997</c:v>
                </c:pt>
                <c:pt idx="232">
                  <c:v>0.95794353572129654</c:v>
                </c:pt>
                <c:pt idx="233">
                  <c:v>0.95981818290040111</c:v>
                </c:pt>
                <c:pt idx="234">
                  <c:v>0.96168844663373754</c:v>
                </c:pt>
                <c:pt idx="235">
                  <c:v>0.96355435583826288</c:v>
                </c:pt>
                <c:pt idx="236">
                  <c:v>0.96541593911807444</c:v>
                </c:pt>
                <c:pt idx="237">
                  <c:v>0.96727322476910438</c:v>
                </c:pt>
                <c:pt idx="238">
                  <c:v>0.96912624078372478</c:v>
                </c:pt>
                <c:pt idx="239">
                  <c:v>0.9709750148552645</c:v>
                </c:pt>
                <c:pt idx="240">
                  <c:v>0.97281957438244004</c:v>
                </c:pt>
                <c:pt idx="241">
                  <c:v>0.97465994647370335</c:v>
                </c:pt>
                <c:pt idx="242">
                  <c:v>0.97649615795150702</c:v>
                </c:pt>
                <c:pt idx="243">
                  <c:v>0.97832823535648972</c:v>
                </c:pt>
                <c:pt idx="244">
                  <c:v>0.98015620495158295</c:v>
                </c:pt>
                <c:pt idx="245">
                  <c:v>0.98198009272604292</c:v>
                </c:pt>
                <c:pt idx="246">
                  <c:v>0.98379992439940511</c:v>
                </c:pt>
                <c:pt idx="247">
                  <c:v>0.98561572542536879</c:v>
                </c:pt>
                <c:pt idx="248">
                  <c:v>0.9874275209956076</c:v>
                </c:pt>
                <c:pt idx="249">
                  <c:v>0.98923533604351188</c:v>
                </c:pt>
                <c:pt idx="250">
                  <c:v>0.99103919524786255</c:v>
                </c:pt>
                <c:pt idx="251">
                  <c:v>0.99283912303643751</c:v>
                </c:pt>
                <c:pt idx="252">
                  <c:v>0.99463514358955352</c:v>
                </c:pt>
                <c:pt idx="253">
                  <c:v>0.99642728084354426</c:v>
                </c:pt>
                <c:pt idx="254">
                  <c:v>0.99821555849417565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C-4898-B6C8-C0022208C749}"/>
            </c:ext>
          </c:extLst>
        </c:ser>
        <c:ser>
          <c:idx val="3"/>
          <c:order val="3"/>
          <c:tx>
            <c:strRef>
              <c:f>Gammas!$H$1</c:f>
              <c:strCache>
                <c:ptCount val="1"/>
                <c:pt idx="0">
                  <c:v>Gamma 1/2.4, L to V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Gammas!$H$2:$H$257</c:f>
              <c:numCache>
                <c:formatCode>0.000000</c:formatCode>
                <c:ptCount val="256"/>
                <c:pt idx="0">
                  <c:v>0</c:v>
                </c:pt>
                <c:pt idx="1">
                  <c:v>9.9374492744087897E-2</c:v>
                </c:pt>
                <c:pt idx="2">
                  <c:v>0.13264903340273937</c:v>
                </c:pt>
                <c:pt idx="3">
                  <c:v>0.15706356386236744</c:v>
                </c:pt>
                <c:pt idx="4">
                  <c:v>0.17706521640310866</c:v>
                </c:pt>
                <c:pt idx="5">
                  <c:v>0.19431772918710905</c:v>
                </c:pt>
                <c:pt idx="6">
                  <c:v>0.20965470468146846</c:v>
                </c:pt>
                <c:pt idx="7">
                  <c:v>0.22356257755830183</c:v>
                </c:pt>
                <c:pt idx="8">
                  <c:v>0.23635370764211119</c:v>
                </c:pt>
                <c:pt idx="9">
                  <c:v>0.24824240518818269</c:v>
                </c:pt>
                <c:pt idx="10">
                  <c:v>0.25938304929077288</c:v>
                </c:pt>
                <c:pt idx="11">
                  <c:v>0.26989108772746873</c:v>
                </c:pt>
                <c:pt idx="12">
                  <c:v>0.27985545542307294</c:v>
                </c:pt>
                <c:pt idx="13">
                  <c:v>0.28934633668492205</c:v>
                </c:pt>
                <c:pt idx="14">
                  <c:v>0.29842023842580062</c:v>
                </c:pt>
                <c:pt idx="15">
                  <c:v>0.30712343001706016</c:v>
                </c:pt>
                <c:pt idx="16">
                  <c:v>0.31549434864154263</c:v>
                </c:pt>
                <c:pt idx="17">
                  <c:v>0.32356532596216375</c:v>
                </c:pt>
                <c:pt idx="18">
                  <c:v>0.33136385594021239</c:v>
                </c:pt>
                <c:pt idx="19">
                  <c:v>0.33891354425295672</c:v>
                </c:pt>
                <c:pt idx="20">
                  <c:v>0.34623483168947411</c:v>
                </c:pt>
                <c:pt idx="21">
                  <c:v>0.35334555385343425</c:v>
                </c:pt>
                <c:pt idx="22">
                  <c:v>0.36026138018392634</c:v>
                </c:pt>
                <c:pt idx="23">
                  <c:v>0.36699616257583606</c:v>
                </c:pt>
                <c:pt idx="24">
                  <c:v>0.37356221530562334</c:v>
                </c:pt>
                <c:pt idx="25">
                  <c:v>0.37997054207535652</c:v>
                </c:pt>
                <c:pt idx="26">
                  <c:v>0.38623102186513503</c:v>
                </c:pt>
                <c:pt idx="27">
                  <c:v>0.39235256235249028</c:v>
                </c:pt>
                <c:pt idx="28">
                  <c:v>0.39834322754168255</c:v>
                </c:pt>
                <c:pt idx="29">
                  <c:v>0.40421034469806372</c:v>
                </c:pt>
                <c:pt idx="30">
                  <c:v>0.40996059453617334</c:v>
                </c:pt>
                <c:pt idx="31">
                  <c:v>0.41560008775112239</c:v>
                </c:pt>
                <c:pt idx="32">
                  <c:v>0.4211344303321467</c:v>
                </c:pt>
                <c:pt idx="33">
                  <c:v>0.42656877959952183</c:v>
                </c:pt>
                <c:pt idx="34">
                  <c:v>0.43190789252181438</c:v>
                </c:pt>
                <c:pt idx="35">
                  <c:v>0.43715616757128734</c:v>
                </c:pt>
                <c:pt idx="36">
                  <c:v>0.44231768114045333</c:v>
                </c:pt>
                <c:pt idx="37">
                  <c:v>0.44739621935705864</c:v>
                </c:pt>
                <c:pt idx="38">
                  <c:v>0.45239530598686628</c:v>
                </c:pt>
                <c:pt idx="39">
                  <c:v>0.45731822699500579</c:v>
                </c:pt>
                <c:pt idx="40">
                  <c:v>0.46216805224096402</c:v>
                </c:pt>
                <c:pt idx="41">
                  <c:v>0.46694765470462252</c:v>
                </c:pt>
                <c:pt idx="42">
                  <c:v>0.47165972757734825</c:v>
                </c:pt>
                <c:pt idx="43">
                  <c:v>0.47630679950012483</c:v>
                </c:pt>
                <c:pt idx="44">
                  <c:v>0.48089124818780754</c:v>
                </c:pt>
                <c:pt idx="45">
                  <c:v>0.4854153126430294</c:v>
                </c:pt>
                <c:pt idx="46">
                  <c:v>0.48988110413369124</c:v>
                </c:pt>
                <c:pt idx="47">
                  <c:v>0.49429061608321823</c:v>
                </c:pt>
                <c:pt idx="48">
                  <c:v>0.49864573300199322</c:v>
                </c:pt>
                <c:pt idx="49">
                  <c:v>0.50294823857086013</c:v>
                </c:pt>
                <c:pt idx="50">
                  <c:v>0.50719982297277777</c:v>
                </c:pt>
                <c:pt idx="51">
                  <c:v>0.51140208955612032</c:v>
                </c:pt>
                <c:pt idx="52">
                  <c:v>0.51555656090240021</c:v>
                </c:pt>
                <c:pt idx="53">
                  <c:v>0.51966468436202495</c:v>
                </c:pt>
                <c:pt idx="54">
                  <c:v>0.52372783711383741</c:v>
                </c:pt>
                <c:pt idx="55">
                  <c:v>0.52774733079742608</c:v>
                </c:pt>
                <c:pt idx="56">
                  <c:v>0.53172441576136031</c:v>
                </c:pt>
                <c:pt idx="57">
                  <c:v>0.53566028496545415</c:v>
                </c:pt>
                <c:pt idx="58">
                  <c:v>0.53955607757078261</c:v>
                </c:pt>
                <c:pt idx="59">
                  <c:v>0.54341288224736806</c:v>
                </c:pt>
                <c:pt idx="60">
                  <c:v>0.54723174022612631</c:v>
                </c:pt>
                <c:pt idx="61">
                  <c:v>0.55101364811876297</c:v>
                </c:pt>
                <c:pt idx="62">
                  <c:v>0.55475956052676167</c:v>
                </c:pt>
                <c:pt idx="63">
                  <c:v>0.55847039245837282</c:v>
                </c:pt>
                <c:pt idx="64">
                  <c:v>0.56214702157054319</c:v>
                </c:pt>
                <c:pt idx="65">
                  <c:v>0.56579029025099381</c:v>
                </c:pt>
                <c:pt idx="66">
                  <c:v>0.56940100755411527</c:v>
                </c:pt>
                <c:pt idx="67">
                  <c:v>0.57297995100299826</c:v>
                </c:pt>
                <c:pt idx="68">
                  <c:v>0.57652786826870561</c:v>
                </c:pt>
                <c:pt idx="69">
                  <c:v>0.58004547873682522</c:v>
                </c:pt>
                <c:pt idx="70">
                  <c:v>0.58353347497038832</c:v>
                </c:pt>
                <c:pt idx="71">
                  <c:v>0.58699252407738489</c:v>
                </c:pt>
                <c:pt idx="72">
                  <c:v>0.59042326899035047</c:v>
                </c:pt>
                <c:pt idx="73">
                  <c:v>0.59382632966481586</c:v>
                </c:pt>
                <c:pt idx="74">
                  <c:v>0.59720230420280085</c:v>
                </c:pt>
                <c:pt idx="75">
                  <c:v>0.60055176990698833</c:v>
                </c:pt>
                <c:pt idx="76">
                  <c:v>0.60387528427071668</c:v>
                </c:pt>
                <c:pt idx="77">
                  <c:v>0.60717338590849157</c:v>
                </c:pt>
                <c:pt idx="78">
                  <c:v>0.61044659543131219</c:v>
                </c:pt>
                <c:pt idx="79">
                  <c:v>0.61369541627074797</c:v>
                </c:pt>
                <c:pt idx="80">
                  <c:v>0.61692033545537728</c:v>
                </c:pt>
                <c:pt idx="81">
                  <c:v>0.62012182434289809</c:v>
                </c:pt>
                <c:pt idx="82">
                  <c:v>0.62330033931095796</c:v>
                </c:pt>
                <c:pt idx="83">
                  <c:v>0.62645632240950277</c:v>
                </c:pt>
                <c:pt idx="84">
                  <c:v>0.62959020197722559</c:v>
                </c:pt>
                <c:pt idx="85">
                  <c:v>0.63270239322449295</c:v>
                </c:pt>
                <c:pt idx="86">
                  <c:v>0.63579329878494251</c:v>
                </c:pt>
                <c:pt idx="87">
                  <c:v>0.63886330923778156</c:v>
                </c:pt>
                <c:pt idx="88">
                  <c:v>0.64191280360265879</c:v>
                </c:pt>
                <c:pt idx="89">
                  <c:v>0.6449421498088439</c:v>
                </c:pt>
                <c:pt idx="90">
                  <c:v>0.64795170514032308</c:v>
                </c:pt>
                <c:pt idx="91">
                  <c:v>0.65094181665829787</c:v>
                </c:pt>
                <c:pt idx="92">
                  <c:v>0.65391282160247177</c:v>
                </c:pt>
                <c:pt idx="93">
                  <c:v>0.6568650477724064</c:v>
                </c:pt>
                <c:pt idx="94">
                  <c:v>0.6597988138901395</c:v>
                </c:pt>
                <c:pt idx="95">
                  <c:v>0.66271442994517726</c:v>
                </c:pt>
                <c:pt idx="96">
                  <c:v>0.66561219752289058</c:v>
                </c:pt>
                <c:pt idx="97">
                  <c:v>0.66849241011727933</c:v>
                </c:pt>
                <c:pt idx="98">
                  <c:v>0.67135535342900254</c:v>
                </c:pt>
                <c:pt idx="99">
                  <c:v>0.67420130564950842</c:v>
                </c:pt>
                <c:pt idx="100">
                  <c:v>0.67703053773205002</c:v>
                </c:pt>
                <c:pt idx="101">
                  <c:v>0.67984331365031325</c:v>
                </c:pt>
                <c:pt idx="102">
                  <c:v>0.68263989064534258</c:v>
                </c:pt>
                <c:pt idx="103">
                  <c:v>0.68542051946140081</c:v>
                </c:pt>
                <c:pt idx="104">
                  <c:v>0.68818544457136432</c:v>
                </c:pt>
                <c:pt idx="105">
                  <c:v>0.69093490439220973</c:v>
                </c:pt>
                <c:pt idx="106">
                  <c:v>0.69366913149112241</c:v>
                </c:pt>
                <c:pt idx="107">
                  <c:v>0.69638835278271505</c:v>
                </c:pt>
                <c:pt idx="108">
                  <c:v>0.69909278971782229</c:v>
                </c:pt>
                <c:pt idx="109">
                  <c:v>0.70178265846430299</c:v>
                </c:pt>
                <c:pt idx="110">
                  <c:v>0.70445817008026113</c:v>
                </c:pt>
                <c:pt idx="111">
                  <c:v>0.70711953068006694</c:v>
                </c:pt>
                <c:pt idx="112">
                  <c:v>0.70976694159354103</c:v>
                </c:pt>
                <c:pt idx="113">
                  <c:v>0.71240059951863999</c:v>
                </c:pt>
                <c:pt idx="114">
                  <c:v>0.71502069666796586</c:v>
                </c:pt>
                <c:pt idx="115">
                  <c:v>0.71762742090939879</c:v>
                </c:pt>
                <c:pt idx="116">
                  <c:v>0.72022095590113933</c:v>
                </c:pt>
                <c:pt idx="117">
                  <c:v>0.72280148122142773</c:v>
                </c:pt>
                <c:pt idx="118">
                  <c:v>0.72536917249319488</c:v>
                </c:pt>
                <c:pt idx="119">
                  <c:v>0.72792420150388171</c:v>
                </c:pt>
                <c:pt idx="120">
                  <c:v>0.73046673632065651</c:v>
                </c:pt>
                <c:pt idx="121">
                  <c:v>0.73299694140124094</c:v>
                </c:pt>
                <c:pt idx="122">
                  <c:v>0.73551497770054808</c:v>
                </c:pt>
                <c:pt idx="123">
                  <c:v>0.7380210027733245</c:v>
                </c:pt>
                <c:pt idx="124">
                  <c:v>0.74051517087297491</c:v>
                </c:pt>
                <c:pt idx="125">
                  <c:v>0.74299763304674427</c:v>
                </c:pt>
                <c:pt idx="126">
                  <c:v>0.74546853722741624</c:v>
                </c:pt>
                <c:pt idx="127">
                  <c:v>0.74792802832168481</c:v>
                </c:pt>
                <c:pt idx="128">
                  <c:v>0.75037624829534311</c:v>
                </c:pt>
                <c:pt idx="129">
                  <c:v>0.7528133362554289</c:v>
                </c:pt>
                <c:pt idx="130">
                  <c:v>0.75523942852945802</c:v>
                </c:pt>
                <c:pt idx="131">
                  <c:v>0.75765465874186999</c:v>
                </c:pt>
                <c:pt idx="132">
                  <c:v>0.76005915788780587</c:v>
                </c:pt>
                <c:pt idx="133">
                  <c:v>0.76245305440432865</c:v>
                </c:pt>
                <c:pt idx="134">
                  <c:v>0.76483647423919565</c:v>
                </c:pt>
                <c:pt idx="135">
                  <c:v>0.76720954091728288</c:v>
                </c:pt>
                <c:pt idx="136">
                  <c:v>0.76957237560475966</c:v>
                </c:pt>
                <c:pt idx="137">
                  <c:v>0.77192509717110469</c:v>
                </c:pt>
                <c:pt idx="138">
                  <c:v>0.77426782224905155</c:v>
                </c:pt>
                <c:pt idx="139">
                  <c:v>0.77660066529254768</c:v>
                </c:pt>
                <c:pt idx="140">
                  <c:v>0.77892373863280651</c:v>
                </c:pt>
                <c:pt idx="141">
                  <c:v>0.78123715253252723</c:v>
                </c:pt>
                <c:pt idx="142">
                  <c:v>0.78354101523835684</c:v>
                </c:pt>
                <c:pt idx="143">
                  <c:v>0.78583543303166148</c:v>
                </c:pt>
                <c:pt idx="144">
                  <c:v>0.78812051027767449</c:v>
                </c:pt>
                <c:pt idx="145">
                  <c:v>0.79039634947308213</c:v>
                </c:pt>
                <c:pt idx="146">
                  <c:v>0.79266305129210946</c:v>
                </c:pt>
                <c:pt idx="147">
                  <c:v>0.79492071463116154</c:v>
                </c:pt>
                <c:pt idx="148">
                  <c:v>0.79716943665207518</c:v>
                </c:pt>
                <c:pt idx="149">
                  <c:v>0.79940931282403482</c:v>
                </c:pt>
                <c:pt idx="150">
                  <c:v>0.80164043696420029</c:v>
                </c:pt>
                <c:pt idx="151">
                  <c:v>0.80386290127709703</c:v>
                </c:pt>
                <c:pt idx="152">
                  <c:v>0.80607679639281149</c:v>
                </c:pt>
                <c:pt idx="153">
                  <c:v>0.80828221140403789</c:v>
                </c:pt>
                <c:pt idx="154">
                  <c:v>0.81047923390201693</c:v>
                </c:pt>
                <c:pt idx="155">
                  <c:v>0.81266795001140724</c:v>
                </c:pt>
                <c:pt idx="156">
                  <c:v>0.81484844442412674</c:v>
                </c:pt>
                <c:pt idx="157">
                  <c:v>0.81702080043220271</c:v>
                </c:pt>
                <c:pt idx="158">
                  <c:v>0.81918509995966371</c:v>
                </c:pt>
                <c:pt idx="159">
                  <c:v>0.82134142359350881</c:v>
                </c:pt>
                <c:pt idx="160">
                  <c:v>0.82348985061378444</c:v>
                </c:pt>
                <c:pt idx="161">
                  <c:v>0.82563045902280308</c:v>
                </c:pt>
                <c:pt idx="162">
                  <c:v>0.82776332557352972</c:v>
                </c:pt>
                <c:pt idx="163">
                  <c:v>0.82988852579716821</c:v>
                </c:pt>
                <c:pt idx="164">
                  <c:v>0.83200613402997203</c:v>
                </c:pt>
                <c:pt idx="165">
                  <c:v>0.83411622343930802</c:v>
                </c:pt>
                <c:pt idx="166">
                  <c:v>0.83621886604899676</c:v>
                </c:pt>
                <c:pt idx="167">
                  <c:v>0.83831413276395494</c:v>
                </c:pt>
                <c:pt idx="168">
                  <c:v>0.84040209339416239</c:v>
                </c:pt>
                <c:pt idx="169">
                  <c:v>0.8424828166779762</c:v>
                </c:pt>
                <c:pt idx="170">
                  <c:v>0.8445563703048139</c:v>
                </c:pt>
                <c:pt idx="171">
                  <c:v>0.84662282093722585</c:v>
                </c:pt>
                <c:pt idx="172">
                  <c:v>0.84868223423237765</c:v>
                </c:pt>
                <c:pt idx="173">
                  <c:v>0.85073467486295984</c:v>
                </c:pt>
                <c:pt idx="174">
                  <c:v>0.85278020653754594</c:v>
                </c:pt>
                <c:pt idx="175">
                  <c:v>0.85481889202041406</c:v>
                </c:pt>
                <c:pt idx="176">
                  <c:v>0.856850793150851</c:v>
                </c:pt>
                <c:pt idx="177">
                  <c:v>0.85887597086195377</c:v>
                </c:pt>
                <c:pt idx="178">
                  <c:v>0.86089448519894574</c:v>
                </c:pt>
                <c:pt idx="179">
                  <c:v>0.86290639533702107</c:v>
                </c:pt>
                <c:pt idx="180">
                  <c:v>0.8649117595987339</c:v>
                </c:pt>
                <c:pt idx="181">
                  <c:v>0.86691063547094493</c:v>
                </c:pt>
                <c:pt idx="182">
                  <c:v>0.8689030796213395</c:v>
                </c:pt>
                <c:pt idx="183">
                  <c:v>0.87088914791453065</c:v>
                </c:pt>
                <c:pt idx="184">
                  <c:v>0.87286889542775914</c:v>
                </c:pt>
                <c:pt idx="185">
                  <c:v>0.87484237646620366</c:v>
                </c:pt>
                <c:pt idx="186">
                  <c:v>0.87680964457791155</c:v>
                </c:pt>
                <c:pt idx="187">
                  <c:v>0.87877075256836223</c:v>
                </c:pt>
                <c:pt idx="188">
                  <c:v>0.88072575251467544</c:v>
                </c:pt>
                <c:pt idx="189">
                  <c:v>0.88267469577947144</c:v>
                </c:pt>
                <c:pt idx="190">
                  <c:v>0.88461763302439789</c:v>
                </c:pt>
                <c:pt idx="191">
                  <c:v>0.88655461422332937</c:v>
                </c:pt>
                <c:pt idx="192">
                  <c:v>0.88848568867525124</c:v>
                </c:pt>
                <c:pt idx="193">
                  <c:v>0.89041090501683662</c:v>
                </c:pt>
                <c:pt idx="194">
                  <c:v>0.89233031123472406</c:v>
                </c:pt>
                <c:pt idx="195">
                  <c:v>0.89424395467750717</c:v>
                </c:pt>
                <c:pt idx="196">
                  <c:v>0.89615188206744167</c:v>
                </c:pt>
                <c:pt idx="197">
                  <c:v>0.8980541395118794</c:v>
                </c:pt>
                <c:pt idx="198">
                  <c:v>0.89995077251443667</c:v>
                </c:pt>
                <c:pt idx="199">
                  <c:v>0.9018418259859049</c:v>
                </c:pt>
                <c:pt idx="200">
                  <c:v>0.90372734425490953</c:v>
                </c:pt>
                <c:pt idx="201">
                  <c:v>0.9056073710783259</c:v>
                </c:pt>
                <c:pt idx="202">
                  <c:v>0.90748194965145701</c:v>
                </c:pt>
                <c:pt idx="203">
                  <c:v>0.90935112261798157</c:v>
                </c:pt>
                <c:pt idx="204">
                  <c:v>0.91121493207967719</c:v>
                </c:pt>
                <c:pt idx="205">
                  <c:v>0.91307341960592558</c:v>
                </c:pt>
                <c:pt idx="206">
                  <c:v>0.91492662624300558</c:v>
                </c:pt>
                <c:pt idx="207">
                  <c:v>0.91677459252317983</c:v>
                </c:pt>
                <c:pt idx="208">
                  <c:v>0.91861735847358017</c:v>
                </c:pt>
                <c:pt idx="209">
                  <c:v>0.92045496362489809</c:v>
                </c:pt>
                <c:pt idx="210">
                  <c:v>0.92228744701988385</c:v>
                </c:pt>
                <c:pt idx="211">
                  <c:v>0.92411484722166193</c:v>
                </c:pt>
                <c:pt idx="212">
                  <c:v>0.92593720232186416</c:v>
                </c:pt>
                <c:pt idx="213">
                  <c:v>0.92775454994858941</c:v>
                </c:pt>
                <c:pt idx="214">
                  <c:v>0.92956692727418988</c:v>
                </c:pt>
                <c:pt idx="215">
                  <c:v>0.93137437102289322</c:v>
                </c:pt>
                <c:pt idx="216">
                  <c:v>0.93317691747826037</c:v>
                </c:pt>
                <c:pt idx="217">
                  <c:v>0.93497460249048692</c:v>
                </c:pt>
                <c:pt idx="218">
                  <c:v>0.93676746148354917</c:v>
                </c:pt>
                <c:pt idx="219">
                  <c:v>0.93855552946220122</c:v>
                </c:pt>
                <c:pt idx="220">
                  <c:v>0.94033884101882503</c:v>
                </c:pt>
                <c:pt idx="221">
                  <c:v>0.9421174303401384</c:v>
                </c:pt>
                <c:pt idx="222">
                  <c:v>0.94389133121376378</c:v>
                </c:pt>
                <c:pt idx="223">
                  <c:v>0.94566057703466211</c:v>
                </c:pt>
                <c:pt idx="224">
                  <c:v>0.94742520081143367</c:v>
                </c:pt>
                <c:pt idx="225">
                  <c:v>0.94918523517249109</c:v>
                </c:pt>
                <c:pt idx="226">
                  <c:v>0.95094071237210653</c:v>
                </c:pt>
                <c:pt idx="227">
                  <c:v>0.95269166429633589</c:v>
                </c:pt>
                <c:pt idx="228">
                  <c:v>0.95443812246882398</c:v>
                </c:pt>
                <c:pt idx="229">
                  <c:v>0.95618011805649372</c:v>
                </c:pt>
                <c:pt idx="230">
                  <c:v>0.95791768187511983</c:v>
                </c:pt>
                <c:pt idx="231">
                  <c:v>0.95965084439479398</c:v>
                </c:pt>
                <c:pt idx="232">
                  <c:v>0.96137963574527951</c:v>
                </c:pt>
                <c:pt idx="233">
                  <c:v>0.96310408572126205</c:v>
                </c:pt>
                <c:pt idx="234">
                  <c:v>0.96482422378749544</c:v>
                </c:pt>
                <c:pt idx="235">
                  <c:v>0.96654007908384909</c:v>
                </c:pt>
                <c:pt idx="236">
                  <c:v>0.96825168043025478</c:v>
                </c:pt>
                <c:pt idx="237">
                  <c:v>0.96995905633155866</c:v>
                </c:pt>
                <c:pt idx="238">
                  <c:v>0.97166223498228022</c:v>
                </c:pt>
                <c:pt idx="239">
                  <c:v>0.97336124427127757</c:v>
                </c:pt>
                <c:pt idx="240">
                  <c:v>0.97505611178632612</c:v>
                </c:pt>
                <c:pt idx="241">
                  <c:v>0.97674686481860717</c:v>
                </c:pt>
                <c:pt idx="242">
                  <c:v>0.97843353036711367</c:v>
                </c:pt>
                <c:pt idx="243">
                  <c:v>0.98011613514297069</c:v>
                </c:pt>
                <c:pt idx="244">
                  <c:v>0.98179470557367576</c:v>
                </c:pt>
                <c:pt idx="245">
                  <c:v>0.98346926780725941</c:v>
                </c:pt>
                <c:pt idx="246">
                  <c:v>0.98513984771636709</c:v>
                </c:pt>
                <c:pt idx="247">
                  <c:v>0.98680647090226647</c:v>
                </c:pt>
                <c:pt idx="248">
                  <c:v>0.98846916269877994</c:v>
                </c:pt>
                <c:pt idx="249">
                  <c:v>0.99012794817614358</c:v>
                </c:pt>
                <c:pt idx="250">
                  <c:v>0.99178285214479678</c:v>
                </c:pt>
                <c:pt idx="251">
                  <c:v>0.9934338991591013</c:v>
                </c:pt>
                <c:pt idx="252">
                  <c:v>0.99508111352099315</c:v>
                </c:pt>
                <c:pt idx="253">
                  <c:v>0.99672451928356742</c:v>
                </c:pt>
                <c:pt idx="254">
                  <c:v>0.99836414025459908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C-4898-B6C8-C0022208C749}"/>
            </c:ext>
          </c:extLst>
        </c:ser>
        <c:ser>
          <c:idx val="4"/>
          <c:order val="4"/>
          <c:tx>
            <c:strRef>
              <c:f>Gammas!$D$1</c:f>
              <c:strCache>
                <c:ptCount val="1"/>
                <c:pt idx="0">
                  <c:v>sRGB (1/2.4), Linear to Value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Gammas!$D$2:$D$257</c:f>
              <c:numCache>
                <c:formatCode>0.000000</c:formatCode>
                <c:ptCount val="256"/>
                <c:pt idx="0">
                  <c:v>0</c:v>
                </c:pt>
                <c:pt idx="1">
                  <c:v>4.9840089845012724E-2</c:v>
                </c:pt>
                <c:pt idx="2">
                  <c:v>8.4944730239890021E-2</c:v>
                </c:pt>
                <c:pt idx="3">
                  <c:v>0.11070205987479764</c:v>
                </c:pt>
                <c:pt idx="4">
                  <c:v>0.13180380330527963</c:v>
                </c:pt>
                <c:pt idx="5">
                  <c:v>0.15000520429240002</c:v>
                </c:pt>
                <c:pt idx="6">
                  <c:v>0.16618571343894922</c:v>
                </c:pt>
                <c:pt idx="7">
                  <c:v>0.18085851932400843</c:v>
                </c:pt>
                <c:pt idx="8">
                  <c:v>0.1943531615624273</c:v>
                </c:pt>
                <c:pt idx="9">
                  <c:v>0.20689573747353274</c:v>
                </c:pt>
                <c:pt idx="10">
                  <c:v>0.21864911700176537</c:v>
                </c:pt>
                <c:pt idx="11">
                  <c:v>0.22973509755247951</c:v>
                </c:pt>
                <c:pt idx="12">
                  <c:v>0.24024750547134194</c:v>
                </c:pt>
                <c:pt idx="13">
                  <c:v>0.25026038520259275</c:v>
                </c:pt>
                <c:pt idx="14">
                  <c:v>0.25983335153921966</c:v>
                </c:pt>
                <c:pt idx="15">
                  <c:v>0.26901521866799843</c:v>
                </c:pt>
                <c:pt idx="16">
                  <c:v>0.27784653781682744</c:v>
                </c:pt>
                <c:pt idx="17">
                  <c:v>0.28636141889008276</c:v>
                </c:pt>
                <c:pt idx="18">
                  <c:v>0.29458886801692408</c:v>
                </c:pt>
                <c:pt idx="19">
                  <c:v>0.30255378918686932</c:v>
                </c:pt>
                <c:pt idx="20">
                  <c:v>0.31027774743239517</c:v>
                </c:pt>
                <c:pt idx="21">
                  <c:v>0.31777955931537311</c:v>
                </c:pt>
                <c:pt idx="22">
                  <c:v>0.32507575609404227</c:v>
                </c:pt>
                <c:pt idx="23">
                  <c:v>0.33218095151750704</c:v>
                </c:pt>
                <c:pt idx="24">
                  <c:v>0.3391081371474326</c:v>
                </c:pt>
                <c:pt idx="25">
                  <c:v>0.34586892188950114</c:v>
                </c:pt>
                <c:pt idx="26">
                  <c:v>0.35247372806771743</c:v>
                </c:pt>
                <c:pt idx="27">
                  <c:v>0.35893195328187721</c:v>
                </c:pt>
                <c:pt idx="28">
                  <c:v>0.3652521050564751</c:v>
                </c:pt>
                <c:pt idx="29">
                  <c:v>0.37144191365645718</c:v>
                </c:pt>
                <c:pt idx="30">
                  <c:v>0.37750842723566286</c:v>
                </c:pt>
                <c:pt idx="31">
                  <c:v>0.38345809257743413</c:v>
                </c:pt>
                <c:pt idx="32">
                  <c:v>0.38929682400041477</c:v>
                </c:pt>
                <c:pt idx="33">
                  <c:v>0.3950300624774955</c:v>
                </c:pt>
                <c:pt idx="34">
                  <c:v>0.40066282661051417</c:v>
                </c:pt>
                <c:pt idx="35">
                  <c:v>0.40619975678770814</c:v>
                </c:pt>
                <c:pt idx="36">
                  <c:v>0.41164515360317827</c:v>
                </c:pt>
                <c:pt idx="37">
                  <c:v>0.41700301142169682</c:v>
                </c:pt>
                <c:pt idx="38">
                  <c:v>0.42227704781614389</c:v>
                </c:pt>
                <c:pt idx="39">
                  <c:v>0.42747072947973108</c:v>
                </c:pt>
                <c:pt idx="40">
                  <c:v>0.43258729511421701</c:v>
                </c:pt>
                <c:pt idx="41">
                  <c:v>0.43762977571337675</c:v>
                </c:pt>
                <c:pt idx="42">
                  <c:v>0.44260101259410239</c:v>
                </c:pt>
                <c:pt idx="43">
                  <c:v>0.4475036734726317</c:v>
                </c:pt>
                <c:pt idx="44">
                  <c:v>0.45234026683813694</c:v>
                </c:pt>
                <c:pt idx="45">
                  <c:v>0.45711315483839604</c:v>
                </c:pt>
                <c:pt idx="46">
                  <c:v>0.46182456486104423</c:v>
                </c:pt>
                <c:pt idx="47">
                  <c:v>0.46647659996779517</c:v>
                </c:pt>
                <c:pt idx="48">
                  <c:v>0.47107124831710284</c:v>
                </c:pt>
                <c:pt idx="49">
                  <c:v>0.47561039169225744</c:v>
                </c:pt>
                <c:pt idx="50">
                  <c:v>0.48009581323628053</c:v>
                </c:pt>
                <c:pt idx="51">
                  <c:v>0.48452920448170694</c:v>
                </c:pt>
                <c:pt idx="52">
                  <c:v>0.48891217175203222</c:v>
                </c:pt>
                <c:pt idx="53">
                  <c:v>0.49324624200193629</c:v>
                </c:pt>
                <c:pt idx="54">
                  <c:v>0.4975328681550984</c:v>
                </c:pt>
                <c:pt idx="55">
                  <c:v>0.50177343399128449</c:v>
                </c:pt>
                <c:pt idx="56">
                  <c:v>0.50596925862823505</c:v>
                </c:pt>
                <c:pt idx="57">
                  <c:v>0.51012160063855405</c:v>
                </c:pt>
                <c:pt idx="58">
                  <c:v>0.51423166183717561</c:v>
                </c:pt>
                <c:pt idx="59">
                  <c:v>0.51830059077097324</c:v>
                </c:pt>
                <c:pt idx="60">
                  <c:v>0.52232948593856321</c:v>
                </c:pt>
                <c:pt idx="61">
                  <c:v>0.52631939876529488</c:v>
                </c:pt>
                <c:pt idx="62">
                  <c:v>0.53027133635573354</c:v>
                </c:pt>
                <c:pt idx="63">
                  <c:v>0.53418626404358327</c:v>
                </c:pt>
                <c:pt idx="64">
                  <c:v>0.53806510775692296</c:v>
                </c:pt>
                <c:pt idx="65">
                  <c:v>0.54190875621479839</c:v>
                </c:pt>
                <c:pt idx="66">
                  <c:v>0.54571806296959158</c:v>
                </c:pt>
                <c:pt idx="67">
                  <c:v>0.54949384830816306</c:v>
                </c:pt>
                <c:pt idx="68">
                  <c:v>0.55323690102348433</c:v>
                </c:pt>
                <c:pt idx="69">
                  <c:v>0.55694798006735047</c:v>
                </c:pt>
                <c:pt idx="70">
                  <c:v>0.56062781609375956</c:v>
                </c:pt>
                <c:pt idx="71">
                  <c:v>0.56427711290164095</c:v>
                </c:pt>
                <c:pt idx="72">
                  <c:v>0.56789654878481965</c:v>
                </c:pt>
                <c:pt idx="73">
                  <c:v>0.57148677779638068</c:v>
                </c:pt>
                <c:pt idx="74">
                  <c:v>0.57504843093395486</c:v>
                </c:pt>
                <c:pt idx="75">
                  <c:v>0.57858211725187259</c:v>
                </c:pt>
                <c:pt idx="76">
                  <c:v>0.58208842490560597</c:v>
                </c:pt>
                <c:pt idx="77">
                  <c:v>0.58556792213345854</c:v>
                </c:pt>
                <c:pt idx="78">
                  <c:v>0.58902115818003431</c:v>
                </c:pt>
                <c:pt idx="79">
                  <c:v>0.59244866416563902</c:v>
                </c:pt>
                <c:pt idx="80">
                  <c:v>0.59585095390542298</c:v>
                </c:pt>
                <c:pt idx="81">
                  <c:v>0.59922852468175736</c:v>
                </c:pt>
                <c:pt idx="82">
                  <c:v>0.60258185797306052</c:v>
                </c:pt>
                <c:pt idx="83">
                  <c:v>0.60591142014202537</c:v>
                </c:pt>
                <c:pt idx="84">
                  <c:v>0.60921766308597292</c:v>
                </c:pt>
                <c:pt idx="85">
                  <c:v>0.61250102485183999</c:v>
                </c:pt>
                <c:pt idx="86">
                  <c:v>0.61576193021811421</c:v>
                </c:pt>
                <c:pt idx="87">
                  <c:v>0.61900079124585949</c:v>
                </c:pt>
                <c:pt idx="88">
                  <c:v>0.62221800780080494</c:v>
                </c:pt>
                <c:pt idx="89">
                  <c:v>0.62541396804833027</c:v>
                </c:pt>
                <c:pt idx="90">
                  <c:v>0.62858904892304079</c:v>
                </c:pt>
                <c:pt idx="91">
                  <c:v>0.63174361657450417</c:v>
                </c:pt>
                <c:pt idx="92">
                  <c:v>0.63487802679060767</c:v>
                </c:pt>
                <c:pt idx="93">
                  <c:v>0.63799262539988866</c:v>
                </c:pt>
                <c:pt idx="94">
                  <c:v>0.64108774865409712</c:v>
                </c:pt>
                <c:pt idx="95">
                  <c:v>0.6441637235921619</c:v>
                </c:pt>
                <c:pt idx="96">
                  <c:v>0.64722086838664949</c:v>
                </c:pt>
                <c:pt idx="97">
                  <c:v>0.65025949267372962</c:v>
                </c:pt>
                <c:pt idx="98">
                  <c:v>0.65327989786759755</c:v>
                </c:pt>
                <c:pt idx="99">
                  <c:v>0.65628237746023133</c:v>
                </c:pt>
                <c:pt idx="100">
                  <c:v>0.65926721730731264</c:v>
                </c:pt>
                <c:pt idx="101">
                  <c:v>0.66223469590108042</c:v>
                </c:pt>
                <c:pt idx="102">
                  <c:v>0.66518508463083637</c:v>
                </c:pt>
                <c:pt idx="103">
                  <c:v>0.66811864803177778</c:v>
                </c:pt>
                <c:pt idx="104">
                  <c:v>0.67103564402278926</c:v>
                </c:pt>
                <c:pt idx="105">
                  <c:v>0.67393632413378113</c:v>
                </c:pt>
                <c:pt idx="106">
                  <c:v>0.67682093372313401</c:v>
                </c:pt>
                <c:pt idx="107">
                  <c:v>0.67968971218576424</c:v>
                </c:pt>
                <c:pt idx="108">
                  <c:v>0.68254289315230243</c:v>
                </c:pt>
                <c:pt idx="109">
                  <c:v>0.68538070467983958</c:v>
                </c:pt>
                <c:pt idx="110">
                  <c:v>0.68820336943467542</c:v>
                </c:pt>
                <c:pt idx="111">
                  <c:v>0.69101110486747053</c:v>
                </c:pt>
                <c:pt idx="112">
                  <c:v>0.69380412338118569</c:v>
                </c:pt>
                <c:pt idx="113">
                  <c:v>0.69658263249216512</c:v>
                </c:pt>
                <c:pt idx="114">
                  <c:v>0.69934683498470385</c:v>
                </c:pt>
                <c:pt idx="115">
                  <c:v>0.70209692905941568</c:v>
                </c:pt>
                <c:pt idx="116">
                  <c:v>0.70483310847570191</c:v>
                </c:pt>
                <c:pt idx="117">
                  <c:v>0.7075555626886062</c:v>
                </c:pt>
                <c:pt idx="118">
                  <c:v>0.71026447698032047</c:v>
                </c:pt>
                <c:pt idx="119">
                  <c:v>0.71296003258659513</c:v>
                </c:pt>
                <c:pt idx="120">
                  <c:v>0.7156424068182925</c:v>
                </c:pt>
                <c:pt idx="121">
                  <c:v>0.71831177317830908</c:v>
                </c:pt>
                <c:pt idx="122">
                  <c:v>0.72096830147407809</c:v>
                </c:pt>
                <c:pt idx="123">
                  <c:v>0.7236121579258572</c:v>
                </c:pt>
                <c:pt idx="124">
                  <c:v>0.72624350527098847</c:v>
                </c:pt>
                <c:pt idx="125">
                  <c:v>0.72886250286431509</c:v>
                </c:pt>
                <c:pt idx="126">
                  <c:v>0.73146930677492406</c:v>
                </c:pt>
                <c:pt idx="127">
                  <c:v>0.73406406987937733</c:v>
                </c:pt>
                <c:pt idx="128">
                  <c:v>0.73664694195158686</c:v>
                </c:pt>
                <c:pt idx="129">
                  <c:v>0.73921806974947735</c:v>
                </c:pt>
                <c:pt idx="130">
                  <c:v>0.74177759709857816</c:v>
                </c:pt>
                <c:pt idx="131">
                  <c:v>0.74432566497267272</c:v>
                </c:pt>
                <c:pt idx="132">
                  <c:v>0.74686241157163513</c:v>
                </c:pt>
                <c:pt idx="133">
                  <c:v>0.74938797239656663</c:v>
                </c:pt>
                <c:pt idx="134">
                  <c:v>0.7519024803223513</c:v>
                </c:pt>
                <c:pt idx="135">
                  <c:v>0.75440606566773338</c:v>
                </c:pt>
                <c:pt idx="136">
                  <c:v>0.75689885626302134</c:v>
                </c:pt>
                <c:pt idx="137">
                  <c:v>0.75938097751551537</c:v>
                </c:pt>
                <c:pt idx="138">
                  <c:v>0.7618525524727493</c:v>
                </c:pt>
                <c:pt idx="139">
                  <c:v>0.76431370188363768</c:v>
                </c:pt>
                <c:pt idx="140">
                  <c:v>0.76676454425761076</c:v>
                </c:pt>
                <c:pt idx="141">
                  <c:v>0.76920519592181613</c:v>
                </c:pt>
                <c:pt idx="142">
                  <c:v>0.77163577107646641</c:v>
                </c:pt>
                <c:pt idx="143">
                  <c:v>0.77405638184840275</c:v>
                </c:pt>
                <c:pt idx="144">
                  <c:v>0.77646713834294645</c:v>
                </c:pt>
                <c:pt idx="145">
                  <c:v>0.77886814869410159</c:v>
                </c:pt>
                <c:pt idx="146">
                  <c:v>0.78125951911317537</c:v>
                </c:pt>
                <c:pt idx="147">
                  <c:v>0.78364135393587531</c:v>
                </c:pt>
                <c:pt idx="148">
                  <c:v>0.78601375566793918</c:v>
                </c:pt>
                <c:pt idx="149">
                  <c:v>0.78837682502935669</c:v>
                </c:pt>
                <c:pt idx="150">
                  <c:v>0.79073066099723122</c:v>
                </c:pt>
                <c:pt idx="151">
                  <c:v>0.79307536084733732</c:v>
                </c:pt>
                <c:pt idx="152">
                  <c:v>0.79541102019441601</c:v>
                </c:pt>
                <c:pt idx="153">
                  <c:v>0.79773773303125983</c:v>
                </c:pt>
                <c:pt idx="154">
                  <c:v>0.80005559176662777</c:v>
                </c:pt>
                <c:pt idx="155">
                  <c:v>0.80236468726203458</c:v>
                </c:pt>
                <c:pt idx="156">
                  <c:v>0.80466510886745357</c:v>
                </c:pt>
                <c:pt idx="157">
                  <c:v>0.80695694445597377</c:v>
                </c:pt>
                <c:pt idx="158">
                  <c:v>0.80924028045744512</c:v>
                </c:pt>
                <c:pt idx="159">
                  <c:v>0.81151520189115167</c:v>
                </c:pt>
                <c:pt idx="160">
                  <c:v>0.81378179239754245</c:v>
                </c:pt>
                <c:pt idx="161">
                  <c:v>0.81604013426905719</c:v>
                </c:pt>
                <c:pt idx="162">
                  <c:v>0.81829030848007378</c:v>
                </c:pt>
                <c:pt idx="163">
                  <c:v>0.82053239471601236</c:v>
                </c:pt>
                <c:pt idx="164">
                  <c:v>0.8227664714016204</c:v>
                </c:pt>
                <c:pt idx="165">
                  <c:v>0.82499261572846982</c:v>
                </c:pt>
                <c:pt idx="166">
                  <c:v>0.82721090368169148</c:v>
                </c:pt>
                <c:pt idx="167">
                  <c:v>0.82942141006597236</c:v>
                </c:pt>
                <c:pt idx="168">
                  <c:v>0.83162420853084118</c:v>
                </c:pt>
                <c:pt idx="169">
                  <c:v>0.83381937159526476</c:v>
                </c:pt>
                <c:pt idx="170">
                  <c:v>0.83600697067157859</c:v>
                </c:pt>
                <c:pt idx="171">
                  <c:v>0.83818707608877319</c:v>
                </c:pt>
                <c:pt idx="172">
                  <c:v>0.84035975711515831</c:v>
                </c:pt>
                <c:pt idx="173">
                  <c:v>0.84252508198042253</c:v>
                </c:pt>
                <c:pt idx="174">
                  <c:v>0.84468311789711081</c:v>
                </c:pt>
                <c:pt idx="175">
                  <c:v>0.84683393108153671</c:v>
                </c:pt>
                <c:pt idx="176">
                  <c:v>0.8489775867741477</c:v>
                </c:pt>
                <c:pt idx="177">
                  <c:v>0.85111414925936113</c:v>
                </c:pt>
                <c:pt idx="178">
                  <c:v>0.85324368188488764</c:v>
                </c:pt>
                <c:pt idx="179">
                  <c:v>0.85536624708055708</c:v>
                </c:pt>
                <c:pt idx="180">
                  <c:v>0.8574819063766641</c:v>
                </c:pt>
                <c:pt idx="181">
                  <c:v>0.85959072042184681</c:v>
                </c:pt>
                <c:pt idx="182">
                  <c:v>0.86169274900051307</c:v>
                </c:pt>
                <c:pt idx="183">
                  <c:v>0.8637880510498297</c:v>
                </c:pt>
                <c:pt idx="184">
                  <c:v>0.86587668467628576</c:v>
                </c:pt>
                <c:pt idx="185">
                  <c:v>0.86795870717184476</c:v>
                </c:pt>
                <c:pt idx="186">
                  <c:v>0.8700341750296966</c:v>
                </c:pt>
                <c:pt idx="187">
                  <c:v>0.87210314395962207</c:v>
                </c:pt>
                <c:pt idx="188">
                  <c:v>0.87416566890298253</c:v>
                </c:pt>
                <c:pt idx="189">
                  <c:v>0.87622180404734229</c:v>
                </c:pt>
                <c:pt idx="190">
                  <c:v>0.87827160284073968</c:v>
                </c:pt>
                <c:pt idx="191">
                  <c:v>0.88031511800561235</c:v>
                </c:pt>
                <c:pt idx="192">
                  <c:v>0.88235240155238992</c:v>
                </c:pt>
                <c:pt idx="193">
                  <c:v>0.88438350479276251</c:v>
                </c:pt>
                <c:pt idx="194">
                  <c:v>0.88640847835263381</c:v>
                </c:pt>
                <c:pt idx="195">
                  <c:v>0.88842737218476997</c:v>
                </c:pt>
                <c:pt idx="196">
                  <c:v>0.89044023558115082</c:v>
                </c:pt>
                <c:pt idx="197">
                  <c:v>0.89244711718503267</c:v>
                </c:pt>
                <c:pt idx="198">
                  <c:v>0.89444806500273055</c:v>
                </c:pt>
                <c:pt idx="199">
                  <c:v>0.89644312641512958</c:v>
                </c:pt>
                <c:pt idx="200">
                  <c:v>0.89843234818892947</c:v>
                </c:pt>
                <c:pt idx="201">
                  <c:v>0.90041577648763371</c:v>
                </c:pt>
                <c:pt idx="202">
                  <c:v>0.902393456882287</c:v>
                </c:pt>
                <c:pt idx="203">
                  <c:v>0.90436543436197048</c:v>
                </c:pt>
                <c:pt idx="204">
                  <c:v>0.90633175334405935</c:v>
                </c:pt>
                <c:pt idx="205">
                  <c:v>0.90829245768425138</c:v>
                </c:pt>
                <c:pt idx="206">
                  <c:v>0.91024759068637073</c:v>
                </c:pt>
                <c:pt idx="207">
                  <c:v>0.91219719511195463</c:v>
                </c:pt>
                <c:pt idx="208">
                  <c:v>0.91414131318962699</c:v>
                </c:pt>
                <c:pt idx="209">
                  <c:v>0.91607998662426737</c:v>
                </c:pt>
                <c:pt idx="210">
                  <c:v>0.91801325660597732</c:v>
                </c:pt>
                <c:pt idx="211">
                  <c:v>0.91994116381885327</c:v>
                </c:pt>
                <c:pt idx="212">
                  <c:v>0.92186374844956653</c:v>
                </c:pt>
                <c:pt idx="213">
                  <c:v>0.92378105019576173</c:v>
                </c:pt>
                <c:pt idx="214">
                  <c:v>0.9256931082742702</c:v>
                </c:pt>
                <c:pt idx="215">
                  <c:v>0.92759996142915224</c:v>
                </c:pt>
                <c:pt idx="216">
                  <c:v>0.92950164793956458</c:v>
                </c:pt>
                <c:pt idx="217">
                  <c:v>0.93139820562746356</c:v>
                </c:pt>
                <c:pt idx="218">
                  <c:v>0.93328967186514422</c:v>
                </c:pt>
                <c:pt idx="219">
                  <c:v>0.93517608358262216</c:v>
                </c:pt>
                <c:pt idx="220">
                  <c:v>0.93705747727486033</c:v>
                </c:pt>
                <c:pt idx="221">
                  <c:v>0.93893388900884589</c:v>
                </c:pt>
                <c:pt idx="222">
                  <c:v>0.94080535443052071</c:v>
                </c:pt>
                <c:pt idx="223">
                  <c:v>0.94267190877156837</c:v>
                </c:pt>
                <c:pt idx="224">
                  <c:v>0.94453358685606237</c:v>
                </c:pt>
                <c:pt idx="225">
                  <c:v>0.94639042310697807</c:v>
                </c:pt>
                <c:pt idx="226">
                  <c:v>0.94824245155257236</c:v>
                </c:pt>
                <c:pt idx="227">
                  <c:v>0.95008970583263419</c:v>
                </c:pt>
                <c:pt idx="228">
                  <c:v>0.95193221920460924</c:v>
                </c:pt>
                <c:pt idx="229">
                  <c:v>0.95377002454960069</c:v>
                </c:pt>
                <c:pt idx="230">
                  <c:v>0.95560315437825138</c:v>
                </c:pt>
                <c:pt idx="231">
                  <c:v>0.95743164083650745</c:v>
                </c:pt>
                <c:pt idx="232">
                  <c:v>0.95925551571126977</c:v>
                </c:pt>
                <c:pt idx="233">
                  <c:v>0.96107481043593135</c:v>
                </c:pt>
                <c:pt idx="234">
                  <c:v>0.96288955609580762</c:v>
                </c:pt>
                <c:pt idx="235">
                  <c:v>0.96469978343346063</c:v>
                </c:pt>
                <c:pt idx="236">
                  <c:v>0.96650552285391866</c:v>
                </c:pt>
                <c:pt idx="237">
                  <c:v>0.96830680442979433</c:v>
                </c:pt>
                <c:pt idx="238">
                  <c:v>0.97010365790630548</c:v>
                </c:pt>
                <c:pt idx="239">
                  <c:v>0.97189611270619769</c:v>
                </c:pt>
                <c:pt idx="240">
                  <c:v>0.97368419793457395</c:v>
                </c:pt>
                <c:pt idx="241">
                  <c:v>0.97546794238363044</c:v>
                </c:pt>
                <c:pt idx="242">
                  <c:v>0.97724737453730481</c:v>
                </c:pt>
                <c:pt idx="243">
                  <c:v>0.97902252257583389</c:v>
                </c:pt>
                <c:pt idx="244">
                  <c:v>0.98079341438022782</c:v>
                </c:pt>
                <c:pt idx="245">
                  <c:v>0.98256007753665864</c:v>
                </c:pt>
                <c:pt idx="246">
                  <c:v>0.98432253934076719</c:v>
                </c:pt>
                <c:pt idx="247">
                  <c:v>0.98608082680189113</c:v>
                </c:pt>
                <c:pt idx="248">
                  <c:v>0.98783496664721271</c:v>
                </c:pt>
                <c:pt idx="249">
                  <c:v>0.98958498532583128</c:v>
                </c:pt>
                <c:pt idx="250">
                  <c:v>0.99133090901276055</c:v>
                </c:pt>
                <c:pt idx="251">
                  <c:v>0.99307276361285168</c:v>
                </c:pt>
                <c:pt idx="252">
                  <c:v>0.99481057476464774</c:v>
                </c:pt>
                <c:pt idx="253">
                  <c:v>0.99654436784416356</c:v>
                </c:pt>
                <c:pt idx="254">
                  <c:v>0.99827416796860191</c:v>
                </c:pt>
                <c:pt idx="255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6C-4898-B6C8-C0022208C749}"/>
            </c:ext>
          </c:extLst>
        </c:ser>
        <c:ser>
          <c:idx val="5"/>
          <c:order val="5"/>
          <c:tx>
            <c:strRef>
              <c:f>Gammas!$J$1</c:f>
              <c:strCache>
                <c:ptCount val="1"/>
                <c:pt idx="0">
                  <c:v>Inverse Gamma 2.0</c:v>
                </c:pt>
              </c:strCache>
            </c:strRef>
          </c:tx>
          <c:marker>
            <c:symbol val="none"/>
          </c:marker>
          <c:xVal>
            <c:numRef>
              <c:f>Gammas!$F$2:$F$257</c:f>
              <c:numCache>
                <c:formatCode>0.000000</c:formatCode>
                <c:ptCount val="256"/>
                <c:pt idx="0">
                  <c:v>0</c:v>
                </c:pt>
                <c:pt idx="1">
                  <c:v>6.2622429108514954E-2</c:v>
                </c:pt>
                <c:pt idx="2">
                  <c:v>8.8561488554009526E-2</c:v>
                </c:pt>
                <c:pt idx="3">
                  <c:v>0.10846522890932808</c:v>
                </c:pt>
                <c:pt idx="4">
                  <c:v>0.12524485821702991</c:v>
                </c:pt>
                <c:pt idx="5">
                  <c:v>0.14002800840280097</c:v>
                </c:pt>
                <c:pt idx="6">
                  <c:v>0.1533929977694741</c:v>
                </c:pt>
                <c:pt idx="7">
                  <c:v>0.16568337391590279</c:v>
                </c:pt>
                <c:pt idx="8">
                  <c:v>0.17712297710801905</c:v>
                </c:pt>
                <c:pt idx="9">
                  <c:v>0.18786728732554484</c:v>
                </c:pt>
                <c:pt idx="10">
                  <c:v>0.19802950859533486</c:v>
                </c:pt>
                <c:pt idx="11">
                  <c:v>0.20769510081357428</c:v>
                </c:pt>
                <c:pt idx="12">
                  <c:v>0.21693045781865616</c:v>
                </c:pt>
                <c:pt idx="13">
                  <c:v>0.22578837914485933</c:v>
                </c:pt>
                <c:pt idx="14">
                  <c:v>0.23431167445160245</c:v>
                </c:pt>
                <c:pt idx="15">
                  <c:v>0.24253562503633297</c:v>
                </c:pt>
                <c:pt idx="16">
                  <c:v>0.25048971643405982</c:v>
                </c:pt>
                <c:pt idx="17">
                  <c:v>0.2581988897471611</c:v>
                </c:pt>
                <c:pt idx="18">
                  <c:v>0.26568446566202858</c:v>
                </c:pt>
                <c:pt idx="19">
                  <c:v>0.27296484008305655</c:v>
                </c:pt>
                <c:pt idx="20">
                  <c:v>0.28005601680560194</c:v>
                </c:pt>
                <c:pt idx="21">
                  <c:v>0.28697202159177571</c:v>
                </c:pt>
                <c:pt idx="22">
                  <c:v>0.293725228409004</c:v>
                </c:pt>
                <c:pt idx="23">
                  <c:v>0.30032661958503204</c:v>
                </c:pt>
                <c:pt idx="24">
                  <c:v>0.3067859955389482</c:v>
                </c:pt>
                <c:pt idx="25">
                  <c:v>0.31311214554257472</c:v>
                </c:pt>
                <c:pt idx="26">
                  <c:v>0.31931298801289854</c:v>
                </c:pt>
                <c:pt idx="27">
                  <c:v>0.32539568672798425</c:v>
                </c:pt>
                <c:pt idx="28">
                  <c:v>0.33136674783180559</c:v>
                </c:pt>
                <c:pt idx="29">
                  <c:v>0.33723210137245008</c:v>
                </c:pt>
                <c:pt idx="30">
                  <c:v>0.34299717028501769</c:v>
                </c:pt>
                <c:pt idx="31">
                  <c:v>0.34866692910423897</c:v>
                </c:pt>
                <c:pt idx="32">
                  <c:v>0.35424595421603811</c:v>
                </c:pt>
                <c:pt idx="33">
                  <c:v>0.35973846709225071</c:v>
                </c:pt>
                <c:pt idx="34">
                  <c:v>0.36514837167011072</c:v>
                </c:pt>
                <c:pt idx="35">
                  <c:v>0.37047928681747422</c:v>
                </c:pt>
                <c:pt idx="36">
                  <c:v>0.37573457465108967</c:v>
                </c:pt>
                <c:pt idx="37">
                  <c:v>0.38091736533753123</c:v>
                </c:pt>
                <c:pt idx="38">
                  <c:v>0.38603057889646158</c:v>
                </c:pt>
                <c:pt idx="39">
                  <c:v>0.39107694443752145</c:v>
                </c:pt>
                <c:pt idx="40">
                  <c:v>0.39605901719066972</c:v>
                </c:pt>
                <c:pt idx="41">
                  <c:v>0.40097919363165241</c:v>
                </c:pt>
                <c:pt idx="42">
                  <c:v>0.40583972495671389</c:v>
                </c:pt>
                <c:pt idx="43">
                  <c:v>0.41064272912154692</c:v>
                </c:pt>
                <c:pt idx="44">
                  <c:v>0.41539020162714857</c:v>
                </c:pt>
                <c:pt idx="45">
                  <c:v>0.42008402520840293</c:v>
                </c:pt>
                <c:pt idx="46">
                  <c:v>0.4247259785588175</c:v>
                </c:pt>
                <c:pt idx="47">
                  <c:v>0.42931774420607877</c:v>
                </c:pt>
                <c:pt idx="48">
                  <c:v>0.43386091563731233</c:v>
                </c:pt>
                <c:pt idx="49">
                  <c:v>0.43835700375960462</c:v>
                </c:pt>
                <c:pt idx="50">
                  <c:v>0.44280744277004763</c:v>
                </c:pt>
                <c:pt idx="51">
                  <c:v>0.44721359549995793</c:v>
                </c:pt>
                <c:pt idx="52">
                  <c:v>0.45157675828971866</c:v>
                </c:pt>
                <c:pt idx="53">
                  <c:v>0.45589816544366785</c:v>
                </c:pt>
                <c:pt idx="54">
                  <c:v>0.46017899330842227</c:v>
                </c:pt>
                <c:pt idx="55">
                  <c:v>0.46442036401282399</c:v>
                </c:pt>
                <c:pt idx="56">
                  <c:v>0.46862334890320489</c:v>
                </c:pt>
                <c:pt idx="57">
                  <c:v>0.47278897170376749</c:v>
                </c:pt>
                <c:pt idx="58">
                  <c:v>0.47691821142849733</c:v>
                </c:pt>
                <c:pt idx="59">
                  <c:v>0.48101200506807296</c:v>
                </c:pt>
                <c:pt idx="60">
                  <c:v>0.48507125007266594</c:v>
                </c:pt>
                <c:pt idx="61">
                  <c:v>0.4890968066492663</c:v>
                </c:pt>
                <c:pt idx="62">
                  <c:v>0.49308949989019313</c:v>
                </c:pt>
                <c:pt idx="63">
                  <c:v>0.49705012174770841</c:v>
                </c:pt>
                <c:pt idx="64">
                  <c:v>0.50097943286811963</c:v>
                </c:pt>
                <c:pt idx="65">
                  <c:v>0.50487816429740129</c:v>
                </c:pt>
                <c:pt idx="66">
                  <c:v>0.5087470190691683</c:v>
                </c:pt>
                <c:pt idx="67">
                  <c:v>0.51258667368476885</c:v>
                </c:pt>
                <c:pt idx="68">
                  <c:v>0.5163977794943222</c:v>
                </c:pt>
                <c:pt idx="69">
                  <c:v>0.52018096398668567</c:v>
                </c:pt>
                <c:pt idx="70">
                  <c:v>0.52393683199558383</c:v>
                </c:pt>
                <c:pt idx="71">
                  <c:v>0.52766596682846589</c:v>
                </c:pt>
                <c:pt idx="72">
                  <c:v>0.53136893132405716</c:v>
                </c:pt>
                <c:pt idx="73">
                  <c:v>0.53504626884403328</c:v>
                </c:pt>
                <c:pt idx="74">
                  <c:v>0.53869850420376375</c:v>
                </c:pt>
                <c:pt idx="75">
                  <c:v>0.54232614454664041</c:v>
                </c:pt>
                <c:pt idx="76">
                  <c:v>0.5459296801661131</c:v>
                </c:pt>
                <c:pt idx="77">
                  <c:v>0.54950958527920646</c:v>
                </c:pt>
                <c:pt idx="78">
                  <c:v>0.55306631875497214</c:v>
                </c:pt>
                <c:pt idx="79">
                  <c:v>0.55660032480104382</c:v>
                </c:pt>
                <c:pt idx="80">
                  <c:v>0.56011203361120387</c:v>
                </c:pt>
                <c:pt idx="81">
                  <c:v>0.56360186197663453</c:v>
                </c:pt>
                <c:pt idx="82">
                  <c:v>0.56707021386331025</c:v>
                </c:pt>
                <c:pt idx="83">
                  <c:v>0.57051748095779797</c:v>
                </c:pt>
                <c:pt idx="84">
                  <c:v>0.57394404318355141</c:v>
                </c:pt>
                <c:pt idx="85">
                  <c:v>0.57735026918962573</c:v>
                </c:pt>
                <c:pt idx="86">
                  <c:v>0.58073651681359284</c:v>
                </c:pt>
                <c:pt idx="87">
                  <c:v>0.58410313352030163</c:v>
                </c:pt>
                <c:pt idx="88">
                  <c:v>0.587450456818008</c:v>
                </c:pt>
                <c:pt idx="89">
                  <c:v>0.5907788146532823</c:v>
                </c:pt>
                <c:pt idx="90">
                  <c:v>0.59408852578600457</c:v>
                </c:pt>
                <c:pt idx="91">
                  <c:v>0.59737990014566045</c:v>
                </c:pt>
                <c:pt idx="92">
                  <c:v>0.60065323917006408</c:v>
                </c:pt>
                <c:pt idx="93">
                  <c:v>0.60390883612755752</c:v>
                </c:pt>
                <c:pt idx="94">
                  <c:v>0.60714697642365989</c:v>
                </c:pt>
                <c:pt idx="95">
                  <c:v>0.61036793789307375</c:v>
                </c:pt>
                <c:pt idx="96">
                  <c:v>0.61357199107789639</c:v>
                </c:pt>
                <c:pt idx="97">
                  <c:v>0.61675939949282088</c:v>
                </c:pt>
                <c:pt idx="98">
                  <c:v>0.61993041987806663</c:v>
                </c:pt>
                <c:pt idx="99">
                  <c:v>0.6230853024407228</c:v>
                </c:pt>
                <c:pt idx="100">
                  <c:v>0.62622429108514943</c:v>
                </c:pt>
                <c:pt idx="101">
                  <c:v>0.62934762363303554</c:v>
                </c:pt>
                <c:pt idx="102">
                  <c:v>0.63245553203367588</c:v>
                </c:pt>
                <c:pt idx="103">
                  <c:v>0.63554824256499287</c:v>
                </c:pt>
                <c:pt idx="104">
                  <c:v>0.63862597602579707</c:v>
                </c:pt>
                <c:pt idx="105">
                  <c:v>0.64168894791974784</c:v>
                </c:pt>
                <c:pt idx="106">
                  <c:v>0.64473736863144815</c:v>
                </c:pt>
                <c:pt idx="107">
                  <c:v>0.64777144359508076</c:v>
                </c:pt>
                <c:pt idx="108">
                  <c:v>0.65079137345596849</c:v>
                </c:pt>
                <c:pt idx="109">
                  <c:v>0.65379735422541807</c:v>
                </c:pt>
                <c:pt idx="110">
                  <c:v>0.65678957742918531</c:v>
                </c:pt>
                <c:pt idx="111">
                  <c:v>0.65976823024988007</c:v>
                </c:pt>
                <c:pt idx="112">
                  <c:v>0.66273349566361117</c:v>
                </c:pt>
                <c:pt idx="113">
                  <c:v>0.66568555257115258</c:v>
                </c:pt>
                <c:pt idx="114">
                  <c:v>0.66862457592389746</c:v>
                </c:pt>
                <c:pt idx="115">
                  <c:v>0.67155073684485134</c:v>
                </c:pt>
                <c:pt idx="116">
                  <c:v>0.67446420274490015</c:v>
                </c:pt>
                <c:pt idx="117">
                  <c:v>0.67736513743457794</c:v>
                </c:pt>
                <c:pt idx="118">
                  <c:v>0.68025370123154472</c:v>
                </c:pt>
                <c:pt idx="119">
                  <c:v>0.68313005106397318</c:v>
                </c:pt>
                <c:pt idx="120">
                  <c:v>0.68599434057003539</c:v>
                </c:pt>
                <c:pt idx="121">
                  <c:v>0.68884672019366444</c:v>
                </c:pt>
                <c:pt idx="122">
                  <c:v>0.69168733727676379</c:v>
                </c:pt>
                <c:pt idx="123">
                  <c:v>0.69451633614802077</c:v>
                </c:pt>
                <c:pt idx="124">
                  <c:v>0.69733385820847793</c:v>
                </c:pt>
                <c:pt idx="125">
                  <c:v>0.70014004201400493</c:v>
                </c:pt>
                <c:pt idx="126">
                  <c:v>0.7029350233548074</c:v>
                </c:pt>
                <c:pt idx="127">
                  <c:v>0.70571893533210128</c:v>
                </c:pt>
                <c:pt idx="128">
                  <c:v>0.70849190843207621</c:v>
                </c:pt>
                <c:pt idx="129">
                  <c:v>0.71125407059726309</c:v>
                </c:pt>
                <c:pt idx="130">
                  <c:v>0.71400554729541665</c:v>
                </c:pt>
                <c:pt idx="131">
                  <c:v>0.71674646158601885</c:v>
                </c:pt>
                <c:pt idx="132">
                  <c:v>0.71947693418450143</c:v>
                </c:pt>
                <c:pt idx="133">
                  <c:v>0.72219708352428313</c:v>
                </c:pt>
                <c:pt idx="134">
                  <c:v>0.72490702581671218</c:v>
                </c:pt>
                <c:pt idx="135">
                  <c:v>0.72760687510899891</c:v>
                </c:pt>
                <c:pt idx="136">
                  <c:v>0.73029674334022143</c:v>
                </c:pt>
                <c:pt idx="137">
                  <c:v>0.732976740395481</c:v>
                </c:pt>
                <c:pt idx="138">
                  <c:v>0.73564697415828151</c:v>
                </c:pt>
                <c:pt idx="139">
                  <c:v>0.73830755056120501</c:v>
                </c:pt>
                <c:pt idx="140">
                  <c:v>0.74095857363494844</c:v>
                </c:pt>
                <c:pt idx="141">
                  <c:v>0.74360014555578746</c:v>
                </c:pt>
                <c:pt idx="142">
                  <c:v>0.74623236669152804</c:v>
                </c:pt>
                <c:pt idx="143">
                  <c:v>0.74885533564600459</c:v>
                </c:pt>
                <c:pt idx="144">
                  <c:v>0.75146914930217934</c:v>
                </c:pt>
                <c:pt idx="145">
                  <c:v>0.75407390286389842</c:v>
                </c:pt>
                <c:pt idx="146">
                  <c:v>0.75666968989635308</c:v>
                </c:pt>
                <c:pt idx="147">
                  <c:v>0.75925660236529657</c:v>
                </c:pt>
                <c:pt idx="148">
                  <c:v>0.76183473067506247</c:v>
                </c:pt>
                <c:pt idx="149">
                  <c:v>0.76440416370542885</c:v>
                </c:pt>
                <c:pt idx="150">
                  <c:v>0.76696498884737041</c:v>
                </c:pt>
                <c:pt idx="151">
                  <c:v>0.769517292037741</c:v>
                </c:pt>
                <c:pt idx="152">
                  <c:v>0.77206115779292317</c:v>
                </c:pt>
                <c:pt idx="153">
                  <c:v>0.7745966692414834</c:v>
                </c:pt>
                <c:pt idx="154">
                  <c:v>0.77712390815586863</c:v>
                </c:pt>
                <c:pt idx="155">
                  <c:v>0.77964295498317815</c:v>
                </c:pt>
                <c:pt idx="156">
                  <c:v>0.78215388887504289</c:v>
                </c:pt>
                <c:pt idx="157">
                  <c:v>0.78465678771664493</c:v>
                </c:pt>
                <c:pt idx="158">
                  <c:v>0.78715172815490597</c:v>
                </c:pt>
                <c:pt idx="159">
                  <c:v>0.78963878562587453</c:v>
                </c:pt>
                <c:pt idx="160">
                  <c:v>0.79211803438133943</c:v>
                </c:pt>
                <c:pt idx="161">
                  <c:v>0.79458954751469502</c:v>
                </c:pt>
                <c:pt idx="162">
                  <c:v>0.79705339698608568</c:v>
                </c:pt>
                <c:pt idx="163">
                  <c:v>0.79950965364685234</c:v>
                </c:pt>
                <c:pt idx="164">
                  <c:v>0.80195838726330482</c:v>
                </c:pt>
                <c:pt idx="165">
                  <c:v>0.80439966653984374</c:v>
                </c:pt>
                <c:pt idx="166">
                  <c:v>0.80683355914145194</c:v>
                </c:pt>
                <c:pt idx="167">
                  <c:v>0.80926013171557742</c:v>
                </c:pt>
                <c:pt idx="168">
                  <c:v>0.81167944991342778</c:v>
                </c:pt>
                <c:pt idx="169">
                  <c:v>0.81409157841069435</c:v>
                </c:pt>
                <c:pt idx="170">
                  <c:v>0.81649658092772603</c:v>
                </c:pt>
                <c:pt idx="171">
                  <c:v>0.81889452024916953</c:v>
                </c:pt>
                <c:pt idx="172">
                  <c:v>0.82128545824309385</c:v>
                </c:pt>
                <c:pt idx="173">
                  <c:v>0.82366945587961415</c:v>
                </c:pt>
                <c:pt idx="174">
                  <c:v>0.8260465732490333</c:v>
                </c:pt>
                <c:pt idx="175">
                  <c:v>0.82841686957951399</c:v>
                </c:pt>
                <c:pt idx="176">
                  <c:v>0.83078040325429714</c:v>
                </c:pt>
                <c:pt idx="177">
                  <c:v>0.83313723182848065</c:v>
                </c:pt>
                <c:pt idx="178">
                  <c:v>0.8354874120453728</c:v>
                </c:pt>
                <c:pt idx="179">
                  <c:v>0.8378309998524317</c:v>
                </c:pt>
                <c:pt idx="180">
                  <c:v>0.84016805041680587</c:v>
                </c:pt>
                <c:pt idx="181">
                  <c:v>0.84249861814048543</c:v>
                </c:pt>
                <c:pt idx="182">
                  <c:v>0.84482275667507822</c:v>
                </c:pt>
                <c:pt idx="183">
                  <c:v>0.84714051893622078</c:v>
                </c:pt>
                <c:pt idx="184">
                  <c:v>0.84945195711763499</c:v>
                </c:pt>
                <c:pt idx="185">
                  <c:v>0.85175712270484205</c:v>
                </c:pt>
                <c:pt idx="186">
                  <c:v>0.85405606648854282</c:v>
                </c:pt>
                <c:pt idx="187">
                  <c:v>0.85634883857767519</c:v>
                </c:pt>
                <c:pt idx="188">
                  <c:v>0.85863548841215753</c:v>
                </c:pt>
                <c:pt idx="189">
                  <c:v>0.86091606477532712</c:v>
                </c:pt>
                <c:pt idx="190">
                  <c:v>0.86319061580608392</c:v>
                </c:pt>
                <c:pt idx="191">
                  <c:v>0.86545918901074548</c:v>
                </c:pt>
                <c:pt idx="192">
                  <c:v>0.86772183127462466</c:v>
                </c:pt>
                <c:pt idx="193">
                  <c:v>0.86997858887333501</c:v>
                </c:pt>
                <c:pt idx="194">
                  <c:v>0.8722295074838331</c:v>
                </c:pt>
                <c:pt idx="195">
                  <c:v>0.87447463219520616</c:v>
                </c:pt>
                <c:pt idx="196">
                  <c:v>0.87671400751920925</c:v>
                </c:pt>
                <c:pt idx="197">
                  <c:v>0.87894767740056245</c:v>
                </c:pt>
                <c:pt idx="198">
                  <c:v>0.88117568522701195</c:v>
                </c:pt>
                <c:pt idx="199">
                  <c:v>0.88339807383916402</c:v>
                </c:pt>
                <c:pt idx="200">
                  <c:v>0.88561488554009526</c:v>
                </c:pt>
                <c:pt idx="201">
                  <c:v>0.88782616210474841</c:v>
                </c:pt>
                <c:pt idx="202">
                  <c:v>0.89003194478911707</c:v>
                </c:pt>
                <c:pt idx="203">
                  <c:v>0.89223227433922658</c:v>
                </c:pt>
                <c:pt idx="204">
                  <c:v>0.89442719099991586</c:v>
                </c:pt>
                <c:pt idx="205">
                  <c:v>0.89661673452342561</c:v>
                </c:pt>
                <c:pt idx="206">
                  <c:v>0.89880094417779843</c:v>
                </c:pt>
                <c:pt idx="207">
                  <c:v>0.90097985875509612</c:v>
                </c:pt>
                <c:pt idx="208">
                  <c:v>0.90315351657943732</c:v>
                </c:pt>
                <c:pt idx="209">
                  <c:v>0.90532195551486261</c:v>
                </c:pt>
                <c:pt idx="210">
                  <c:v>0.90748521297303009</c:v>
                </c:pt>
                <c:pt idx="211">
                  <c:v>0.90964332592074615</c:v>
                </c:pt>
                <c:pt idx="212">
                  <c:v>0.91179633088733569</c:v>
                </c:pt>
                <c:pt idx="213">
                  <c:v>0.91394426397185669</c:v>
                </c:pt>
                <c:pt idx="214">
                  <c:v>0.91608716085016162</c:v>
                </c:pt>
                <c:pt idx="215">
                  <c:v>0.91822505678181143</c:v>
                </c:pt>
                <c:pt idx="216">
                  <c:v>0.92035798661684454</c:v>
                </c:pt>
                <c:pt idx="217">
                  <c:v>0.92248598480240485</c:v>
                </c:pt>
                <c:pt idx="218">
                  <c:v>0.92460908538923281</c:v>
                </c:pt>
                <c:pt idx="219">
                  <c:v>0.92672732203802255</c:v>
                </c:pt>
                <c:pt idx="220">
                  <c:v>0.92884072802564799</c:v>
                </c:pt>
                <c:pt idx="221">
                  <c:v>0.93094933625126275</c:v>
                </c:pt>
                <c:pt idx="222">
                  <c:v>0.93305317924227538</c:v>
                </c:pt>
                <c:pt idx="223">
                  <c:v>0.93515228916020343</c:v>
                </c:pt>
                <c:pt idx="224">
                  <c:v>0.93724669780640979</c:v>
                </c:pt>
                <c:pt idx="225">
                  <c:v>0.93933643662772426</c:v>
                </c:pt>
                <c:pt idx="226">
                  <c:v>0.94142153672195195</c:v>
                </c:pt>
                <c:pt idx="227">
                  <c:v>0.94350202884327306</c:v>
                </c:pt>
                <c:pt idx="228">
                  <c:v>0.94557794340753498</c:v>
                </c:pt>
                <c:pt idx="229">
                  <c:v>0.94764931049744061</c:v>
                </c:pt>
                <c:pt idx="230">
                  <c:v>0.94971615986763414</c:v>
                </c:pt>
                <c:pt idx="231">
                  <c:v>0.9517785209496884</c:v>
                </c:pt>
                <c:pt idx="232">
                  <c:v>0.95383642285699466</c:v>
                </c:pt>
                <c:pt idx="233">
                  <c:v>0.95588989438955696</c:v>
                </c:pt>
                <c:pt idx="234">
                  <c:v>0.95793896403869561</c:v>
                </c:pt>
                <c:pt idx="235">
                  <c:v>0.95998365999165858</c:v>
                </c:pt>
                <c:pt idx="236">
                  <c:v>0.96202401013614591</c:v>
                </c:pt>
                <c:pt idx="237">
                  <c:v>0.96406004206474738</c:v>
                </c:pt>
                <c:pt idx="238">
                  <c:v>0.96609178307929588</c:v>
                </c:pt>
                <c:pt idx="239">
                  <c:v>0.9681192601951395</c:v>
                </c:pt>
                <c:pt idx="240">
                  <c:v>0.97014250014533188</c:v>
                </c:pt>
                <c:pt idx="241">
                  <c:v>0.97216152938474487</c:v>
                </c:pt>
                <c:pt idx="242">
                  <c:v>0.97417637409410485</c:v>
                </c:pt>
                <c:pt idx="243">
                  <c:v>0.97618706018395274</c:v>
                </c:pt>
                <c:pt idx="244">
                  <c:v>0.9781936132985326</c:v>
                </c:pt>
                <c:pt idx="245">
                  <c:v>0.98019605881960692</c:v>
                </c:pt>
                <c:pt idx="246">
                  <c:v>0.98219442187020245</c:v>
                </c:pt>
                <c:pt idx="247">
                  <c:v>0.98418872731828833</c:v>
                </c:pt>
                <c:pt idx="248">
                  <c:v>0.98617899978038626</c:v>
                </c:pt>
                <c:pt idx="249">
                  <c:v>0.98816526362511559</c:v>
                </c:pt>
                <c:pt idx="250">
                  <c:v>0.99014754297667429</c:v>
                </c:pt>
                <c:pt idx="251">
                  <c:v>0.99212586171825801</c:v>
                </c:pt>
                <c:pt idx="252">
                  <c:v>0.99410024349541681</c:v>
                </c:pt>
                <c:pt idx="253">
                  <c:v>0.9960707117193528</c:v>
                </c:pt>
                <c:pt idx="254">
                  <c:v>0.9980372895701588</c:v>
                </c:pt>
                <c:pt idx="255">
                  <c:v>1</c:v>
                </c:pt>
              </c:numCache>
            </c:numRef>
          </c:xVal>
          <c:yVal>
            <c:numRef>
              <c:f>Gammas!$J$2:$J$257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3.9215686274509812E-3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1.5686274509803925E-2</c:v>
                </c:pt>
                <c:pt idx="5">
                  <c:v>1.9607843137254898E-2</c:v>
                </c:pt>
                <c:pt idx="6">
                  <c:v>2.3529411764705885E-2</c:v>
                </c:pt>
                <c:pt idx="7">
                  <c:v>2.7450980392156859E-2</c:v>
                </c:pt>
                <c:pt idx="8">
                  <c:v>3.1372549019607843E-2</c:v>
                </c:pt>
                <c:pt idx="9">
                  <c:v>3.5294117647058816E-2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6.2745098039215699E-2</c:v>
                </c:pt>
                <c:pt idx="17">
                  <c:v>6.6666666666666652E-2</c:v>
                </c:pt>
                <c:pt idx="18">
                  <c:v>7.0588235294117646E-2</c:v>
                </c:pt>
                <c:pt idx="19">
                  <c:v>7.450980392156864E-2</c:v>
                </c:pt>
                <c:pt idx="20">
                  <c:v>7.8431372549019593E-2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9.4117647058823542E-2</c:v>
                </c:pt>
                <c:pt idx="25">
                  <c:v>9.8039215686274495E-2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0.10980392156862744</c:v>
                </c:pt>
                <c:pt idx="29">
                  <c:v>0.11372549019607844</c:v>
                </c:pt>
                <c:pt idx="30">
                  <c:v>0.11764705882352942</c:v>
                </c:pt>
                <c:pt idx="31">
                  <c:v>0.1215686274509804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</c:v>
                </c:pt>
                <c:pt idx="35">
                  <c:v>0.13725490196078433</c:v>
                </c:pt>
                <c:pt idx="36">
                  <c:v>0.14117647058823526</c:v>
                </c:pt>
                <c:pt idx="37">
                  <c:v>0.14509803921568623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0.16078431372549021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0.19999999999999998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0.22745098039215689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0.24705882352941175</c:v>
                </c:pt>
                <c:pt idx="64">
                  <c:v>0.2509803921568628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0.26666666666666661</c:v>
                </c:pt>
                <c:pt idx="69">
                  <c:v>0.27058823529411757</c:v>
                </c:pt>
                <c:pt idx="70">
                  <c:v>0.27450980392156865</c:v>
                </c:pt>
                <c:pt idx="71">
                  <c:v>0.27843137254901967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0.29019607843137246</c:v>
                </c:pt>
                <c:pt idx="75">
                  <c:v>0.29411764705882348</c:v>
                </c:pt>
                <c:pt idx="76">
                  <c:v>0.29803921568627456</c:v>
                </c:pt>
                <c:pt idx="77">
                  <c:v>0.30196078431372547</c:v>
                </c:pt>
                <c:pt idx="78">
                  <c:v>0.30588235294117644</c:v>
                </c:pt>
                <c:pt idx="79">
                  <c:v>0.30980392156862746</c:v>
                </c:pt>
                <c:pt idx="80">
                  <c:v>0.31372549019607837</c:v>
                </c:pt>
                <c:pt idx="81">
                  <c:v>0.31764705882352939</c:v>
                </c:pt>
                <c:pt idx="82">
                  <c:v>0.32156862745098042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0.33725490196078439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0.34901960784313729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</c:v>
                </c:pt>
                <c:pt idx="94">
                  <c:v>0.36862745098039224</c:v>
                </c:pt>
                <c:pt idx="95">
                  <c:v>0.37254901960784315</c:v>
                </c:pt>
                <c:pt idx="96">
                  <c:v>0.37647058823529417</c:v>
                </c:pt>
                <c:pt idx="97">
                  <c:v>0.38039215686274502</c:v>
                </c:pt>
                <c:pt idx="98">
                  <c:v>0.38431372549019599</c:v>
                </c:pt>
                <c:pt idx="99">
                  <c:v>0.38823529411764701</c:v>
                </c:pt>
                <c:pt idx="100">
                  <c:v>0.39215686274509798</c:v>
                </c:pt>
                <c:pt idx="101">
                  <c:v>0.39607843137254894</c:v>
                </c:pt>
                <c:pt idx="102">
                  <c:v>0.4</c:v>
                </c:pt>
                <c:pt idx="103">
                  <c:v>0.40392156862745104</c:v>
                </c:pt>
                <c:pt idx="104">
                  <c:v>0.40784313725490196</c:v>
                </c:pt>
                <c:pt idx="105">
                  <c:v>0.41176470588235287</c:v>
                </c:pt>
                <c:pt idx="106">
                  <c:v>0.41568627450980383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0.42745098039215679</c:v>
                </c:pt>
                <c:pt idx="110">
                  <c:v>0.43137254901960781</c:v>
                </c:pt>
                <c:pt idx="111">
                  <c:v>0.43529411764705878</c:v>
                </c:pt>
                <c:pt idx="112">
                  <c:v>0.43921568627450974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0.45490196078431377</c:v>
                </c:pt>
                <c:pt idx="117">
                  <c:v>0.45882352941176463</c:v>
                </c:pt>
                <c:pt idx="118">
                  <c:v>0.46274509803921571</c:v>
                </c:pt>
                <c:pt idx="119">
                  <c:v>0.46666666666666662</c:v>
                </c:pt>
                <c:pt idx="120">
                  <c:v>0.4705882352941177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0.48627450980392162</c:v>
                </c:pt>
                <c:pt idx="125">
                  <c:v>0.49019607843137258</c:v>
                </c:pt>
                <c:pt idx="126">
                  <c:v>0.49411764705882361</c:v>
                </c:pt>
                <c:pt idx="127">
                  <c:v>0.49803921568627457</c:v>
                </c:pt>
                <c:pt idx="128">
                  <c:v>0.50196078431372548</c:v>
                </c:pt>
                <c:pt idx="129">
                  <c:v>0.50588235294117656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0.53333333333333321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0.54509803921568634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0.55686274509803912</c:v>
                </c:pt>
                <c:pt idx="143">
                  <c:v>0.5607843137254902</c:v>
                </c:pt>
                <c:pt idx="144">
                  <c:v>0.56470588235294106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0.58039215686274492</c:v>
                </c:pt>
                <c:pt idx="149">
                  <c:v>0.58431372549019611</c:v>
                </c:pt>
                <c:pt idx="150">
                  <c:v>0.58823529411764697</c:v>
                </c:pt>
                <c:pt idx="151">
                  <c:v>0.59215686274509793</c:v>
                </c:pt>
                <c:pt idx="152">
                  <c:v>0.59607843137254901</c:v>
                </c:pt>
                <c:pt idx="153">
                  <c:v>0.60000000000000009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0.61960784313725503</c:v>
                </c:pt>
                <c:pt idx="159">
                  <c:v>0.62352941176470578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0.63529411764705868</c:v>
                </c:pt>
                <c:pt idx="163">
                  <c:v>0.63921568627450975</c:v>
                </c:pt>
                <c:pt idx="164">
                  <c:v>0.64313725490196083</c:v>
                </c:pt>
                <c:pt idx="165">
                  <c:v>0.6470588235294118</c:v>
                </c:pt>
                <c:pt idx="166">
                  <c:v>0.65098039215686287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0.67058823529411749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0.6823529411764705</c:v>
                </c:pt>
                <c:pt idx="175">
                  <c:v>0.68627450980392146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0.69803921568627458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0.73333333333333317</c:v>
                </c:pt>
                <c:pt idx="188">
                  <c:v>0.73725490196078436</c:v>
                </c:pt>
                <c:pt idx="189">
                  <c:v>0.74117647058823521</c:v>
                </c:pt>
                <c:pt idx="190">
                  <c:v>0.7450980392156864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0.7568627450980393</c:v>
                </c:pt>
                <c:pt idx="194">
                  <c:v>0.76078431372549005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0.77647058823529402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0.79215686274509789</c:v>
                </c:pt>
                <c:pt idx="203">
                  <c:v>0.79607843137254886</c:v>
                </c:pt>
                <c:pt idx="204">
                  <c:v>0.79999999999999993</c:v>
                </c:pt>
                <c:pt idx="205">
                  <c:v>0.80392156862745112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0.82352941176470573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0.83921568627450993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0.85490196078431357</c:v>
                </c:pt>
                <c:pt idx="219">
                  <c:v>0.85882352941176476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0.87450980392156874</c:v>
                </c:pt>
                <c:pt idx="224">
                  <c:v>0.8784313725490196</c:v>
                </c:pt>
                <c:pt idx="225">
                  <c:v>0.88235294117647067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0.89803921568627465</c:v>
                </c:pt>
                <c:pt idx="230">
                  <c:v>0.90196078431372562</c:v>
                </c:pt>
                <c:pt idx="231">
                  <c:v>0.90588235294117647</c:v>
                </c:pt>
                <c:pt idx="232">
                  <c:v>0.90980392156862755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0.92941176470588249</c:v>
                </c:pt>
                <c:pt idx="238">
                  <c:v>0.93333333333333335</c:v>
                </c:pt>
                <c:pt idx="239">
                  <c:v>0.9372549019607842</c:v>
                </c:pt>
                <c:pt idx="240">
                  <c:v>0.94117647058823528</c:v>
                </c:pt>
                <c:pt idx="241">
                  <c:v>0.94509803921568614</c:v>
                </c:pt>
                <c:pt idx="242">
                  <c:v>0.94901960784313732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0.96078431372549034</c:v>
                </c:pt>
                <c:pt idx="246">
                  <c:v>0.96470588235294119</c:v>
                </c:pt>
                <c:pt idx="247">
                  <c:v>0.96862745098039205</c:v>
                </c:pt>
                <c:pt idx="248">
                  <c:v>0.97254901960784312</c:v>
                </c:pt>
                <c:pt idx="249">
                  <c:v>0.9764705882352942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0.98823529411764699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6C-4898-B6C8-C0022208C749}"/>
            </c:ext>
          </c:extLst>
        </c:ser>
        <c:ser>
          <c:idx val="6"/>
          <c:order val="6"/>
          <c:tx>
            <c:strRef>
              <c:f>Gammas!$K$1</c:f>
              <c:strCache>
                <c:ptCount val="1"/>
                <c:pt idx="0">
                  <c:v>Inverse Gamma 2.2</c:v>
                </c:pt>
              </c:strCache>
            </c:strRef>
          </c:tx>
          <c:marker>
            <c:symbol val="none"/>
          </c:marker>
          <c:xVal>
            <c:numRef>
              <c:f>Gammas!$G$2:$G$257</c:f>
              <c:numCache>
                <c:formatCode>0.000000</c:formatCode>
                <c:ptCount val="256"/>
                <c:pt idx="0">
                  <c:v>0</c:v>
                </c:pt>
                <c:pt idx="1">
                  <c:v>8.0559748144186344E-2</c:v>
                </c:pt>
                <c:pt idx="2">
                  <c:v>0.11039513019819086</c:v>
                </c:pt>
                <c:pt idx="3">
                  <c:v>0.13273681646785962</c:v>
                </c:pt>
                <c:pt idx="4">
                  <c:v>0.15128007537539714</c:v>
                </c:pt>
                <c:pt idx="5">
                  <c:v>0.16742940664479233</c:v>
                </c:pt>
                <c:pt idx="6">
                  <c:v>0.18189602715534581</c:v>
                </c:pt>
                <c:pt idx="7">
                  <c:v>0.19509833925145392</c:v>
                </c:pt>
                <c:pt idx="8">
                  <c:v>0.20730680025921003</c:v>
                </c:pt>
                <c:pt idx="9">
                  <c:v>0.21870801302019399</c:v>
                </c:pt>
                <c:pt idx="10">
                  <c:v>0.2294370522667972</c:v>
                </c:pt>
                <c:pt idx="11">
                  <c:v>0.23959536440233617</c:v>
                </c:pt>
                <c:pt idx="12">
                  <c:v>0.24926139992900645</c:v>
                </c:pt>
                <c:pt idx="13">
                  <c:v>0.25849728569106539</c:v>
                </c:pt>
                <c:pt idx="14">
                  <c:v>0.26735320131049062</c:v>
                </c:pt>
                <c:pt idx="15">
                  <c:v>0.27587035626471551</c:v>
                </c:pt>
                <c:pt idx="16">
                  <c:v>0.28408307787438647</c:v>
                </c:pt>
                <c:pt idx="17">
                  <c:v>0.29202031430620268</c:v>
                </c:pt>
                <c:pt idx="18">
                  <c:v>0.29970674100840455</c:v>
                </c:pt>
                <c:pt idx="19">
                  <c:v>0.30716359127310405</c:v>
                </c:pt>
                <c:pt idx="20">
                  <c:v>0.31440929050508792</c:v>
                </c:pt>
                <c:pt idx="21">
                  <c:v>0.32145994801342131</c:v>
                </c:pt>
                <c:pt idx="22">
                  <c:v>0.32832974354311834</c:v>
                </c:pt>
                <c:pt idx="23">
                  <c:v>0.33503123480284513</c:v>
                </c:pt>
                <c:pt idx="24">
                  <c:v>0.34157560484543054</c:v>
                </c:pt>
                <c:pt idx="25">
                  <c:v>0.34797286306375114</c:v>
                </c:pt>
                <c:pt idx="26">
                  <c:v>0.3542320099942306</c:v>
                </c:pt>
                <c:pt idx="27">
                  <c:v>0.36036117357706471</c:v>
                </c:pt>
                <c:pt idx="28">
                  <c:v>0.36636772268390833</c:v>
                </c:pt>
                <c:pt idx="29">
                  <c:v>0.37225836237675708</c:v>
                </c:pt>
                <c:pt idx="30">
                  <c:v>0.37803921436244425</c:v>
                </c:pt>
                <c:pt idx="31">
                  <c:v>0.3837158853572647</c:v>
                </c:pt>
                <c:pt idx="32">
                  <c:v>0.38929352550748908</c:v>
                </c:pt>
                <c:pt idx="33">
                  <c:v>0.39477687857590388</c:v>
                </c:pt>
                <c:pt idx="34">
                  <c:v>0.4001703252677849</c:v>
                </c:pt>
                <c:pt idx="35">
                  <c:v>0.40547792080718714</c:v>
                </c:pt>
                <c:pt idx="36">
                  <c:v>0.41070342766812618</c:v>
                </c:pt>
                <c:pt idx="37">
                  <c:v>0.4158503442018654</c:v>
                </c:pt>
                <c:pt idx="38">
                  <c:v>0.42092192977126769</c:v>
                </c:pt>
                <c:pt idx="39">
                  <c:v>0.42592122689860956</c:v>
                </c:pt>
                <c:pt idx="40">
                  <c:v>0.4308510808488028</c:v>
                </c:pt>
                <c:pt idx="41">
                  <c:v>0.43571415700134708</c:v>
                </c:pt>
                <c:pt idx="42">
                  <c:v>0.4405129563082717</c:v>
                </c:pt>
                <c:pt idx="43">
                  <c:v>0.44524982908927041</c:v>
                </c:pt>
                <c:pt idx="44">
                  <c:v>0.44992698737721781</c:v>
                </c:pt>
                <c:pt idx="45">
                  <c:v>0.45454651599572032</c:v>
                </c:pt>
                <c:pt idx="46">
                  <c:v>0.45911038252407788</c:v>
                </c:pt>
                <c:pt idx="47">
                  <c:v>0.46362044628304572</c:v>
                </c:pt>
                <c:pt idx="48">
                  <c:v>0.46807846645630763</c:v>
                </c:pt>
                <c:pt idx="49">
                  <c:v>0.47248610944698294</c:v>
                </c:pt>
                <c:pt idx="50">
                  <c:v>0.47684495555529205</c:v>
                </c:pt>
                <c:pt idx="51">
                  <c:v>0.48115650505228641</c:v>
                </c:pt>
                <c:pt idx="52">
                  <c:v>0.48542218371498264</c:v>
                </c:pt>
                <c:pt idx="53">
                  <c:v>0.48964334788005687</c:v>
                </c:pt>
                <c:pt idx="54">
                  <c:v>0.49382128906623007</c:v>
                </c:pt>
                <c:pt idx="55">
                  <c:v>0.49795723820942583</c:v>
                </c:pt>
                <c:pt idx="56">
                  <c:v>0.50205236954956289</c:v>
                </c:pt>
                <c:pt idx="57">
                  <c:v>0.50610780420332047</c:v>
                </c:pt>
                <c:pt idx="58">
                  <c:v>0.51012461345328974</c:v>
                </c:pt>
                <c:pt idx="59">
                  <c:v>0.51410382178050928</c:v>
                </c:pt>
                <c:pt idx="60">
                  <c:v>0.51804640966439741</c:v>
                </c:pt>
                <c:pt idx="61">
                  <c:v>0.52195331617148666</c:v>
                </c:pt>
                <c:pt idx="62">
                  <c:v>0.52582544135208176</c:v>
                </c:pt>
                <c:pt idx="63">
                  <c:v>0.52966364846194591</c:v>
                </c:pt>
                <c:pt idx="64">
                  <c:v>0.53346876602435622</c:v>
                </c:pt>
                <c:pt idx="65">
                  <c:v>0.53724158974630287</c:v>
                </c:pt>
                <c:pt idx="66">
                  <c:v>0.54098288430122654</c:v>
                </c:pt>
                <c:pt idx="67">
                  <c:v>0.54469338498946351</c:v>
                </c:pt>
                <c:pt idx="68">
                  <c:v>0.54837379928648122</c:v>
                </c:pt>
                <c:pt idx="69">
                  <c:v>0.55202480828802014</c:v>
                </c:pt>
                <c:pt idx="70">
                  <c:v>0.55564706806039721</c:v>
                </c:pt>
                <c:pt idx="71">
                  <c:v>0.55924121090345336</c:v>
                </c:pt>
                <c:pt idx="72">
                  <c:v>0.5628078465329468</c:v>
                </c:pt>
                <c:pt idx="73">
                  <c:v>0.56634756318857105</c:v>
                </c:pt>
                <c:pt idx="74">
                  <c:v>0.56986092867322868</c:v>
                </c:pt>
                <c:pt idx="75">
                  <c:v>0.57334849132869392</c:v>
                </c:pt>
                <c:pt idx="76">
                  <c:v>0.57681078095235139</c:v>
                </c:pt>
                <c:pt idx="77">
                  <c:v>0.58024830965929575</c:v>
                </c:pt>
                <c:pt idx="78">
                  <c:v>0.58366157269371288</c:v>
                </c:pt>
                <c:pt idx="79">
                  <c:v>0.58705104919313789</c:v>
                </c:pt>
                <c:pt idx="80">
                  <c:v>0.59041720290888655</c:v>
                </c:pt>
                <c:pt idx="81">
                  <c:v>0.59376048288568628</c:v>
                </c:pt>
                <c:pt idx="82">
                  <c:v>0.59708132410329462</c:v>
                </c:pt>
                <c:pt idx="83">
                  <c:v>0.60038014808266316</c:v>
                </c:pt>
                <c:pt idx="84">
                  <c:v>0.60365736345901289</c:v>
                </c:pt>
                <c:pt idx="85">
                  <c:v>0.60691336652399486</c:v>
                </c:pt>
                <c:pt idx="86">
                  <c:v>0.61014854173894839</c:v>
                </c:pt>
                <c:pt idx="87">
                  <c:v>0.61336326222111559</c:v>
                </c:pt>
                <c:pt idx="88">
                  <c:v>0.61655789020452911</c:v>
                </c:pt>
                <c:pt idx="89">
                  <c:v>0.61973277747716504</c:v>
                </c:pt>
                <c:pt idx="90">
                  <c:v>0.62288826579583678</c:v>
                </c:pt>
                <c:pt idx="91">
                  <c:v>0.62602468728019456</c:v>
                </c:pt>
                <c:pt idx="92">
                  <c:v>0.62914236478710284</c:v>
                </c:pt>
                <c:pt idx="93">
                  <c:v>0.63224161226657405</c:v>
                </c:pt>
                <c:pt idx="94">
                  <c:v>0.63532273510035497</c:v>
                </c:pt>
                <c:pt idx="95">
                  <c:v>0.63838603042418629</c:v>
                </c:pt>
                <c:pt idx="96">
                  <c:v>0.64143178743468654</c:v>
                </c:pt>
                <c:pt idx="97">
                  <c:v>0.64446028768174557</c:v>
                </c:pt>
                <c:pt idx="98">
                  <c:v>0.64747180534725313</c:v>
                </c:pt>
                <c:pt idx="99">
                  <c:v>0.65046660751093555</c:v>
                </c:pt>
                <c:pt idx="100">
                  <c:v>0.65344495440401806</c:v>
                </c:pt>
                <c:pt idx="101">
                  <c:v>0.6564070996513891</c:v>
                </c:pt>
                <c:pt idx="102">
                  <c:v>0.65935329050289393</c:v>
                </c:pt>
                <c:pt idx="103">
                  <c:v>0.66228376805434719</c:v>
                </c:pt>
                <c:pt idx="104">
                  <c:v>0.66519876745881923</c:v>
                </c:pt>
                <c:pt idx="105">
                  <c:v>0.66809851812870924</c:v>
                </c:pt>
                <c:pt idx="106">
                  <c:v>0.67098324392909403</c:v>
                </c:pt>
                <c:pt idx="107">
                  <c:v>0.6738531633628061</c:v>
                </c:pt>
                <c:pt idx="108">
                  <c:v>0.67670848974766917</c:v>
                </c:pt>
                <c:pt idx="109">
                  <c:v>0.67954943138629209</c:v>
                </c:pt>
                <c:pt idx="110">
                  <c:v>0.68237619172879993</c:v>
                </c:pt>
                <c:pt idx="111">
                  <c:v>0.68518896952885688</c:v>
                </c:pt>
                <c:pt idx="112">
                  <c:v>0.687987958993315</c:v>
                </c:pt>
                <c:pt idx="113">
                  <c:v>0.69077334992580419</c:v>
                </c:pt>
                <c:pt idx="114">
                  <c:v>0.69354532786455969</c:v>
                </c:pt>
                <c:pt idx="115">
                  <c:v>0.69630407421476703</c:v>
                </c:pt>
                <c:pt idx="116">
                  <c:v>0.69904976637568805</c:v>
                </c:pt>
                <c:pt idx="117">
                  <c:v>0.70178257786281661</c:v>
                </c:pt>
                <c:pt idx="118">
                  <c:v>0.70450267842530001</c:v>
                </c:pt>
                <c:pt idx="119">
                  <c:v>0.70721023415884665</c:v>
                </c:pt>
                <c:pt idx="120">
                  <c:v>0.70990540761433152</c:v>
                </c:pt>
                <c:pt idx="121">
                  <c:v>0.71258835790229591</c:v>
                </c:pt>
                <c:pt idx="122">
                  <c:v>0.71525924079353076</c:v>
                </c:pt>
                <c:pt idx="123">
                  <c:v>0.71791820881592128</c:v>
                </c:pt>
                <c:pt idx="124">
                  <c:v>0.7205654113477189</c:v>
                </c:pt>
                <c:pt idx="125">
                  <c:v>0.72320099470740296</c:v>
                </c:pt>
                <c:pt idx="126">
                  <c:v>0.72582510224028096</c:v>
                </c:pt>
                <c:pt idx="127">
                  <c:v>0.72843787440197172</c:v>
                </c:pt>
                <c:pt idx="128">
                  <c:v>0.73103944883890581</c:v>
                </c:pt>
                <c:pt idx="129">
                  <c:v>0.73362996046597528</c:v>
                </c:pt>
                <c:pt idx="130">
                  <c:v>0.73620954154145091</c:v>
                </c:pt>
                <c:pt idx="131">
                  <c:v>0.73877832173928637</c:v>
                </c:pt>
                <c:pt idx="132">
                  <c:v>0.74133642821891865</c:v>
                </c:pt>
                <c:pt idx="133">
                  <c:v>0.74388398569266978</c:v>
                </c:pt>
                <c:pt idx="134">
                  <c:v>0.74642111649084886</c:v>
                </c:pt>
                <c:pt idx="135">
                  <c:v>0.74894794062465164</c:v>
                </c:pt>
                <c:pt idx="136">
                  <c:v>0.75146457584694493</c:v>
                </c:pt>
                <c:pt idx="137">
                  <c:v>0.75397113771102431</c:v>
                </c:pt>
                <c:pt idx="138">
                  <c:v>0.75646773962742597</c:v>
                </c:pt>
                <c:pt idx="139">
                  <c:v>0.75895449291887063</c:v>
                </c:pt>
                <c:pt idx="140">
                  <c:v>0.76143150687341488</c:v>
                </c:pt>
                <c:pt idx="141">
                  <c:v>0.76389888879587908</c:v>
                </c:pt>
                <c:pt idx="142">
                  <c:v>0.76635674405762166</c:v>
                </c:pt>
                <c:pt idx="143">
                  <c:v>0.76880517614472199</c:v>
                </c:pt>
                <c:pt idx="144">
                  <c:v>0.77124428670463585</c:v>
                </c:pt>
                <c:pt idx="145">
                  <c:v>0.77367417559137941</c:v>
                </c:pt>
                <c:pt idx="146">
                  <c:v>0.77609494090930076</c:v>
                </c:pt>
                <c:pt idx="147">
                  <c:v>0.77850667905549042</c:v>
                </c:pt>
                <c:pt idx="148">
                  <c:v>0.78090948476088307</c:v>
                </c:pt>
                <c:pt idx="149">
                  <c:v>0.78330345113009903</c:v>
                </c:pt>
                <c:pt idx="150">
                  <c:v>0.785688669680073</c:v>
                </c:pt>
                <c:pt idx="151">
                  <c:v>0.78806523037751375</c:v>
                </c:pt>
                <c:pt idx="152">
                  <c:v>0.79043322167523833</c:v>
                </c:pt>
                <c:pt idx="153">
                  <c:v>0.79279273054742228</c:v>
                </c:pt>
                <c:pt idx="154">
                  <c:v>0.79514384252380321</c:v>
                </c:pt>
                <c:pt idx="155">
                  <c:v>0.79748664172287753</c:v>
                </c:pt>
                <c:pt idx="156">
                  <c:v>0.7998212108841255</c:v>
                </c:pt>
                <c:pt idx="157">
                  <c:v>0.80214763139929757</c:v>
                </c:pt>
                <c:pt idx="158">
                  <c:v>0.80446598334279829</c:v>
                </c:pt>
                <c:pt idx="159">
                  <c:v>0.8067763455011967</c:v>
                </c:pt>
                <c:pt idx="160">
                  <c:v>0.80907879540189365</c:v>
                </c:pt>
                <c:pt idx="161">
                  <c:v>0.81137340934097812</c:v>
                </c:pt>
                <c:pt idx="162">
                  <c:v>0.81366026241029643</c:v>
                </c:pt>
                <c:pt idx="163">
                  <c:v>0.815939428523764</c:v>
                </c:pt>
                <c:pt idx="164">
                  <c:v>0.81821098044294505</c:v>
                </c:pt>
                <c:pt idx="165">
                  <c:v>0.82047498980192368</c:v>
                </c:pt>
                <c:pt idx="166">
                  <c:v>0.82273152713149111</c:v>
                </c:pt>
                <c:pt idx="167">
                  <c:v>0.82498066188267227</c:v>
                </c:pt>
                <c:pt idx="168">
                  <c:v>0.82722246244961195</c:v>
                </c:pt>
                <c:pt idx="169">
                  <c:v>0.8294569961918441</c:v>
                </c:pt>
                <c:pt idx="170">
                  <c:v>0.83168432945596171</c:v>
                </c:pt>
                <c:pt idx="171">
                  <c:v>0.8339045275967093</c:v>
                </c:pt>
                <c:pt idx="172">
                  <c:v>0.83611765499751545</c:v>
                </c:pt>
                <c:pt idx="173">
                  <c:v>0.83832377509048239</c:v>
                </c:pt>
                <c:pt idx="174">
                  <c:v>0.84052295037585323</c:v>
                </c:pt>
                <c:pt idx="175">
                  <c:v>0.84271524244096951</c:v>
                </c:pt>
                <c:pt idx="176">
                  <c:v>0.84490071197873828</c:v>
                </c:pt>
                <c:pt idx="177">
                  <c:v>0.84707941880562254</c:v>
                </c:pt>
                <c:pt idx="178">
                  <c:v>0.84925142187917046</c:v>
                </c:pt>
                <c:pt idx="179">
                  <c:v>0.85141677931509729</c:v>
                </c:pt>
                <c:pt idx="180">
                  <c:v>0.85357554840393512</c:v>
                </c:pt>
                <c:pt idx="181">
                  <c:v>0.85572778562726148</c:v>
                </c:pt>
                <c:pt idx="182">
                  <c:v>0.85787354667352211</c:v>
                </c:pt>
                <c:pt idx="183">
                  <c:v>0.86001288645345852</c:v>
                </c:pt>
                <c:pt idx="184">
                  <c:v>0.86214585911515362</c:v>
                </c:pt>
                <c:pt idx="185">
                  <c:v>0.86427251805870464</c:v>
                </c:pt>
                <c:pt idx="186">
                  <c:v>0.86639291595053836</c:v>
                </c:pt>
                <c:pt idx="187">
                  <c:v>0.8685071047373748</c:v>
                </c:pt>
                <c:pt idx="188">
                  <c:v>0.87061513565985371</c:v>
                </c:pt>
                <c:pt idx="189">
                  <c:v>0.87271705926583054</c:v>
                </c:pt>
                <c:pt idx="190">
                  <c:v>0.87481292542335454</c:v>
                </c:pt>
                <c:pt idx="191">
                  <c:v>0.87690278333333571</c:v>
                </c:pt>
                <c:pt idx="192">
                  <c:v>0.87898668154191173</c:v>
                </c:pt>
                <c:pt idx="193">
                  <c:v>0.88106466795252125</c:v>
                </c:pt>
                <c:pt idx="194">
                  <c:v>0.88313678983769417</c:v>
                </c:pt>
                <c:pt idx="195">
                  <c:v>0.88520309385056628</c:v>
                </c:pt>
                <c:pt idx="196">
                  <c:v>0.88726362603612463</c:v>
                </c:pt>
                <c:pt idx="197">
                  <c:v>0.88931843184219395</c:v>
                </c:pt>
                <c:pt idx="198">
                  <c:v>0.89136755613016871</c:v>
                </c:pt>
                <c:pt idx="199">
                  <c:v>0.89341104318550002</c:v>
                </c:pt>
                <c:pt idx="200">
                  <c:v>0.89544893672794246</c:v>
                </c:pt>
                <c:pt idx="201">
                  <c:v>0.89748127992156956</c:v>
                </c:pt>
                <c:pt idx="202">
                  <c:v>0.89950811538456155</c:v>
                </c:pt>
                <c:pt idx="203">
                  <c:v>0.90152948519877429</c:v>
                </c:pt>
                <c:pt idx="204">
                  <c:v>0.90354543091909445</c:v>
                </c:pt>
                <c:pt idx="205">
                  <c:v>0.90555599358258454</c:v>
                </c:pt>
                <c:pt idx="206">
                  <c:v>0.90756121371742859</c:v>
                </c:pt>
                <c:pt idx="207">
                  <c:v>0.90956113135167771</c:v>
                </c:pt>
                <c:pt idx="208">
                  <c:v>0.91155578602180543</c:v>
                </c:pt>
                <c:pt idx="209">
                  <c:v>0.91354521678107636</c:v>
                </c:pt>
                <c:pt idx="210">
                  <c:v>0.91552946220773201</c:v>
                </c:pt>
                <c:pt idx="211">
                  <c:v>0.91750856041300133</c:v>
                </c:pt>
                <c:pt idx="212">
                  <c:v>0.91948254904893689</c:v>
                </c:pt>
                <c:pt idx="213">
                  <c:v>0.92145146531608513</c:v>
                </c:pt>
                <c:pt idx="214">
                  <c:v>0.92341534597099184</c:v>
                </c:pt>
                <c:pt idx="215">
                  <c:v>0.9253742273335489</c:v>
                </c:pt>
                <c:pt idx="216">
                  <c:v>0.92732814529418617</c:v>
                </c:pt>
                <c:pt idx="217">
                  <c:v>0.92927713532091183</c:v>
                </c:pt>
                <c:pt idx="218">
                  <c:v>0.93122123246620536</c:v>
                </c:pt>
                <c:pt idx="219">
                  <c:v>0.93316047137376734</c:v>
                </c:pt>
                <c:pt idx="220">
                  <c:v>0.93509488628512882</c:v>
                </c:pt>
                <c:pt idx="221">
                  <c:v>0.93702451104612516</c:v>
                </c:pt>
                <c:pt idx="222">
                  <c:v>0.93894937911323584</c:v>
                </c:pt>
                <c:pt idx="223">
                  <c:v>0.94086952355979525</c:v>
                </c:pt>
                <c:pt idx="224">
                  <c:v>0.94278497708207731</c:v>
                </c:pt>
                <c:pt idx="225">
                  <c:v>0.94469577200525545</c:v>
                </c:pt>
                <c:pt idx="226">
                  <c:v>0.94660194028924438</c:v>
                </c:pt>
                <c:pt idx="227">
                  <c:v>0.9485035135344223</c:v>
                </c:pt>
                <c:pt idx="228">
                  <c:v>0.95040052298724043</c:v>
                </c:pt>
                <c:pt idx="229">
                  <c:v>0.95229299954572</c:v>
                </c:pt>
                <c:pt idx="230">
                  <c:v>0.95418097376484012</c:v>
                </c:pt>
                <c:pt idx="231">
                  <c:v>0.95606447586181997</c:v>
                </c:pt>
                <c:pt idx="232">
                  <c:v>0.95794353572129654</c:v>
                </c:pt>
                <c:pt idx="233">
                  <c:v>0.95981818290040111</c:v>
                </c:pt>
                <c:pt idx="234">
                  <c:v>0.96168844663373754</c:v>
                </c:pt>
                <c:pt idx="235">
                  <c:v>0.96355435583826288</c:v>
                </c:pt>
                <c:pt idx="236">
                  <c:v>0.96541593911807444</c:v>
                </c:pt>
                <c:pt idx="237">
                  <c:v>0.96727322476910438</c:v>
                </c:pt>
                <c:pt idx="238">
                  <c:v>0.96912624078372478</c:v>
                </c:pt>
                <c:pt idx="239">
                  <c:v>0.9709750148552645</c:v>
                </c:pt>
                <c:pt idx="240">
                  <c:v>0.97281957438244004</c:v>
                </c:pt>
                <c:pt idx="241">
                  <c:v>0.97465994647370335</c:v>
                </c:pt>
                <c:pt idx="242">
                  <c:v>0.97649615795150702</c:v>
                </c:pt>
                <c:pt idx="243">
                  <c:v>0.97832823535648972</c:v>
                </c:pt>
                <c:pt idx="244">
                  <c:v>0.98015620495158295</c:v>
                </c:pt>
                <c:pt idx="245">
                  <c:v>0.98198009272604292</c:v>
                </c:pt>
                <c:pt idx="246">
                  <c:v>0.98379992439940511</c:v>
                </c:pt>
                <c:pt idx="247">
                  <c:v>0.98561572542536879</c:v>
                </c:pt>
                <c:pt idx="248">
                  <c:v>0.9874275209956076</c:v>
                </c:pt>
                <c:pt idx="249">
                  <c:v>0.98923533604351188</c:v>
                </c:pt>
                <c:pt idx="250">
                  <c:v>0.99103919524786255</c:v>
                </c:pt>
                <c:pt idx="251">
                  <c:v>0.99283912303643751</c:v>
                </c:pt>
                <c:pt idx="252">
                  <c:v>0.99463514358955352</c:v>
                </c:pt>
                <c:pt idx="253">
                  <c:v>0.99642728084354426</c:v>
                </c:pt>
                <c:pt idx="254">
                  <c:v>0.99821555849417565</c:v>
                </c:pt>
                <c:pt idx="255">
                  <c:v>1</c:v>
                </c:pt>
              </c:numCache>
            </c:numRef>
          </c:xVal>
          <c:yVal>
            <c:numRef>
              <c:f>Gammas!$K$2:$K$257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3.9215686274509821E-3</c:v>
                </c:pt>
                <c:pt idx="2">
                  <c:v>7.8431372549019503E-3</c:v>
                </c:pt>
                <c:pt idx="3">
                  <c:v>1.1764705882352939E-2</c:v>
                </c:pt>
                <c:pt idx="4">
                  <c:v>1.5686274509803914E-2</c:v>
                </c:pt>
                <c:pt idx="5">
                  <c:v>1.9607843137254902E-2</c:v>
                </c:pt>
                <c:pt idx="6">
                  <c:v>2.3529411764705879E-2</c:v>
                </c:pt>
                <c:pt idx="7">
                  <c:v>2.7450980392156866E-2</c:v>
                </c:pt>
                <c:pt idx="8">
                  <c:v>3.1372549019607836E-2</c:v>
                </c:pt>
                <c:pt idx="9">
                  <c:v>3.5294117647058809E-2</c:v>
                </c:pt>
                <c:pt idx="10">
                  <c:v>3.921568627450981E-2</c:v>
                </c:pt>
                <c:pt idx="11">
                  <c:v>4.313725490196077E-2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5.4901960784313711E-2</c:v>
                </c:pt>
                <c:pt idx="15">
                  <c:v>5.8823529411764698E-2</c:v>
                </c:pt>
                <c:pt idx="16">
                  <c:v>6.2745098039215672E-2</c:v>
                </c:pt>
                <c:pt idx="17">
                  <c:v>6.6666666666666666E-2</c:v>
                </c:pt>
                <c:pt idx="18">
                  <c:v>7.058823529411766E-2</c:v>
                </c:pt>
                <c:pt idx="19">
                  <c:v>7.4509803921568613E-2</c:v>
                </c:pt>
                <c:pt idx="20">
                  <c:v>7.8431372549019551E-2</c:v>
                </c:pt>
                <c:pt idx="21">
                  <c:v>8.2352941176470587E-2</c:v>
                </c:pt>
                <c:pt idx="22">
                  <c:v>8.6274509803921581E-2</c:v>
                </c:pt>
                <c:pt idx="23">
                  <c:v>9.0196078431372506E-2</c:v>
                </c:pt>
                <c:pt idx="24">
                  <c:v>9.4117647058823486E-2</c:v>
                </c:pt>
                <c:pt idx="25">
                  <c:v>9.8039215686274522E-2</c:v>
                </c:pt>
                <c:pt idx="26">
                  <c:v>0.10196078431372545</c:v>
                </c:pt>
                <c:pt idx="27">
                  <c:v>0.10588235294117641</c:v>
                </c:pt>
                <c:pt idx="28">
                  <c:v>0.10980392156862744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</c:v>
                </c:pt>
                <c:pt idx="36">
                  <c:v>0.14117647058823529</c:v>
                </c:pt>
                <c:pt idx="37">
                  <c:v>0.1450980392156862</c:v>
                </c:pt>
                <c:pt idx="38">
                  <c:v>0.14901960784313723</c:v>
                </c:pt>
                <c:pt idx="39">
                  <c:v>0.15294117647058825</c:v>
                </c:pt>
                <c:pt idx="40">
                  <c:v>0.15686274509803924</c:v>
                </c:pt>
                <c:pt idx="41">
                  <c:v>0.16078431372549018</c:v>
                </c:pt>
                <c:pt idx="42">
                  <c:v>0.16470588235294115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0.17647058823529413</c:v>
                </c:pt>
                <c:pt idx="46">
                  <c:v>0.18039215686274507</c:v>
                </c:pt>
                <c:pt idx="47">
                  <c:v>0.18431372549019606</c:v>
                </c:pt>
                <c:pt idx="48">
                  <c:v>0.188235294117647</c:v>
                </c:pt>
                <c:pt idx="49">
                  <c:v>0.19215686274509805</c:v>
                </c:pt>
                <c:pt idx="50">
                  <c:v>0.19607843137254899</c:v>
                </c:pt>
                <c:pt idx="51">
                  <c:v>0.19999999999999998</c:v>
                </c:pt>
                <c:pt idx="52">
                  <c:v>0.20392156862745101</c:v>
                </c:pt>
                <c:pt idx="53">
                  <c:v>0.20784313725490192</c:v>
                </c:pt>
                <c:pt idx="54">
                  <c:v>0.21176470588235297</c:v>
                </c:pt>
                <c:pt idx="55">
                  <c:v>0.2156862745098039</c:v>
                </c:pt>
                <c:pt idx="56">
                  <c:v>0.21960784313725487</c:v>
                </c:pt>
                <c:pt idx="57">
                  <c:v>0.22352941176470589</c:v>
                </c:pt>
                <c:pt idx="58">
                  <c:v>0.22745098039215689</c:v>
                </c:pt>
                <c:pt idx="59">
                  <c:v>0.23137254901960772</c:v>
                </c:pt>
                <c:pt idx="60">
                  <c:v>0.23529411764705879</c:v>
                </c:pt>
                <c:pt idx="61">
                  <c:v>0.23921568627450981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0.25098039215686269</c:v>
                </c:pt>
                <c:pt idx="65">
                  <c:v>0.2549019607843136</c:v>
                </c:pt>
                <c:pt idx="66">
                  <c:v>0.25882352941176451</c:v>
                </c:pt>
                <c:pt idx="67">
                  <c:v>0.26274509803921559</c:v>
                </c:pt>
                <c:pt idx="68">
                  <c:v>0.26666666666666666</c:v>
                </c:pt>
                <c:pt idx="69">
                  <c:v>0.27058823529411757</c:v>
                </c:pt>
                <c:pt idx="70">
                  <c:v>0.27450980392156865</c:v>
                </c:pt>
                <c:pt idx="71">
                  <c:v>0.27843137254901967</c:v>
                </c:pt>
                <c:pt idx="72">
                  <c:v>0.28235294117647058</c:v>
                </c:pt>
                <c:pt idx="73">
                  <c:v>0.2862745098039215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0.29803921568627434</c:v>
                </c:pt>
                <c:pt idx="77">
                  <c:v>0.30196078431372542</c:v>
                </c:pt>
                <c:pt idx="78">
                  <c:v>0.30588235294117649</c:v>
                </c:pt>
                <c:pt idx="79">
                  <c:v>0.30980392156862741</c:v>
                </c:pt>
                <c:pt idx="80">
                  <c:v>0.31372549019607848</c:v>
                </c:pt>
                <c:pt idx="81">
                  <c:v>0.31764705882352934</c:v>
                </c:pt>
                <c:pt idx="82">
                  <c:v>0.32156862745098036</c:v>
                </c:pt>
                <c:pt idx="83">
                  <c:v>0.32549019607843133</c:v>
                </c:pt>
                <c:pt idx="84">
                  <c:v>0.32941176470588229</c:v>
                </c:pt>
                <c:pt idx="85">
                  <c:v>0.33333333333333331</c:v>
                </c:pt>
                <c:pt idx="86">
                  <c:v>0.33725490196078428</c:v>
                </c:pt>
                <c:pt idx="87">
                  <c:v>0.34117647058823525</c:v>
                </c:pt>
                <c:pt idx="88">
                  <c:v>0.34509803921568633</c:v>
                </c:pt>
                <c:pt idx="89">
                  <c:v>0.34901960784313718</c:v>
                </c:pt>
                <c:pt idx="90">
                  <c:v>0.35294117647058809</c:v>
                </c:pt>
                <c:pt idx="91">
                  <c:v>0.35686274509803922</c:v>
                </c:pt>
                <c:pt idx="92">
                  <c:v>0.36078431372549025</c:v>
                </c:pt>
                <c:pt idx="93">
                  <c:v>0.36470588235294121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0.37647058823529406</c:v>
                </c:pt>
                <c:pt idx="97">
                  <c:v>0.38039215686274513</c:v>
                </c:pt>
                <c:pt idx="98">
                  <c:v>0.38431372549019599</c:v>
                </c:pt>
                <c:pt idx="99">
                  <c:v>0.38823529411764707</c:v>
                </c:pt>
                <c:pt idx="100">
                  <c:v>0.39215686274509798</c:v>
                </c:pt>
                <c:pt idx="101">
                  <c:v>0.39607843137254889</c:v>
                </c:pt>
                <c:pt idx="102">
                  <c:v>0.40000000000000008</c:v>
                </c:pt>
                <c:pt idx="103">
                  <c:v>0.40392156862745099</c:v>
                </c:pt>
                <c:pt idx="104">
                  <c:v>0.40784313725490201</c:v>
                </c:pt>
                <c:pt idx="105">
                  <c:v>0.41176470588235298</c:v>
                </c:pt>
                <c:pt idx="106">
                  <c:v>0.41568627450980394</c:v>
                </c:pt>
                <c:pt idx="107">
                  <c:v>0.4196078431372548</c:v>
                </c:pt>
                <c:pt idx="108">
                  <c:v>0.42352941176470588</c:v>
                </c:pt>
                <c:pt idx="109">
                  <c:v>0.4274509803921569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0.46274509803921576</c:v>
                </c:pt>
                <c:pt idx="119">
                  <c:v>0.46666666666666656</c:v>
                </c:pt>
                <c:pt idx="120">
                  <c:v>0.47058823529411759</c:v>
                </c:pt>
                <c:pt idx="121">
                  <c:v>0.47450980392156866</c:v>
                </c:pt>
                <c:pt idx="122">
                  <c:v>0.47843137254901952</c:v>
                </c:pt>
                <c:pt idx="123">
                  <c:v>0.48235294117647054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0.49411764705882349</c:v>
                </c:pt>
                <c:pt idx="127">
                  <c:v>0.49803921568627457</c:v>
                </c:pt>
                <c:pt idx="128">
                  <c:v>0.50196078431372537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0.52156862745098054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0.53725490196078418</c:v>
                </c:pt>
                <c:pt idx="138">
                  <c:v>0.54117647058823537</c:v>
                </c:pt>
                <c:pt idx="139">
                  <c:v>0.54509803921568623</c:v>
                </c:pt>
                <c:pt idx="140">
                  <c:v>0.54901960784313719</c:v>
                </c:pt>
                <c:pt idx="141">
                  <c:v>0.55294117647058827</c:v>
                </c:pt>
                <c:pt idx="142">
                  <c:v>0.55686274509803935</c:v>
                </c:pt>
                <c:pt idx="143">
                  <c:v>0.56078431372549009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0.57254901960784299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0.5960784313725489</c:v>
                </c:pt>
                <c:pt idx="153">
                  <c:v>0.59999999999999987</c:v>
                </c:pt>
                <c:pt idx="154">
                  <c:v>0.60392156862745083</c:v>
                </c:pt>
                <c:pt idx="155">
                  <c:v>0.6078431372549018</c:v>
                </c:pt>
                <c:pt idx="156">
                  <c:v>0.61176470588235299</c:v>
                </c:pt>
                <c:pt idx="157">
                  <c:v>0.61568627450980407</c:v>
                </c:pt>
                <c:pt idx="158">
                  <c:v>0.61960784313725481</c:v>
                </c:pt>
                <c:pt idx="159">
                  <c:v>0.623529411764706</c:v>
                </c:pt>
                <c:pt idx="160">
                  <c:v>0.62745098039215674</c:v>
                </c:pt>
                <c:pt idx="161">
                  <c:v>0.63137254901960782</c:v>
                </c:pt>
                <c:pt idx="162">
                  <c:v>0.6352941176470589</c:v>
                </c:pt>
                <c:pt idx="163">
                  <c:v>0.63921568627450986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0.65098039215686265</c:v>
                </c:pt>
                <c:pt idx="167">
                  <c:v>0.65490196078431373</c:v>
                </c:pt>
                <c:pt idx="168">
                  <c:v>0.65882352941176459</c:v>
                </c:pt>
                <c:pt idx="169">
                  <c:v>0.66274509803921566</c:v>
                </c:pt>
                <c:pt idx="170">
                  <c:v>0.66666666666666674</c:v>
                </c:pt>
                <c:pt idx="171">
                  <c:v>0.67058823529411749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0.69411764705882339</c:v>
                </c:pt>
                <c:pt idx="178">
                  <c:v>0.69803921568627447</c:v>
                </c:pt>
                <c:pt idx="179">
                  <c:v>0.70196078431372533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0.71372549019607856</c:v>
                </c:pt>
                <c:pt idx="183">
                  <c:v>0.7176470588235293</c:v>
                </c:pt>
                <c:pt idx="184">
                  <c:v>0.72156862745098049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0.73333333333333317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0.7450980392156864</c:v>
                </c:pt>
                <c:pt idx="191">
                  <c:v>0.74901960784313715</c:v>
                </c:pt>
                <c:pt idx="192">
                  <c:v>0.75294117647058811</c:v>
                </c:pt>
                <c:pt idx="193">
                  <c:v>0.75686274509803919</c:v>
                </c:pt>
                <c:pt idx="194">
                  <c:v>0.76078431372549005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0.77254901960784306</c:v>
                </c:pt>
                <c:pt idx="198">
                  <c:v>0.77647058823529402</c:v>
                </c:pt>
                <c:pt idx="199">
                  <c:v>0.7803921568627451</c:v>
                </c:pt>
                <c:pt idx="200">
                  <c:v>0.78431372549019596</c:v>
                </c:pt>
                <c:pt idx="201">
                  <c:v>0.78823529411764703</c:v>
                </c:pt>
                <c:pt idx="202">
                  <c:v>0.79215686274509811</c:v>
                </c:pt>
                <c:pt idx="203">
                  <c:v>0.79607843137254886</c:v>
                </c:pt>
                <c:pt idx="204">
                  <c:v>0.80000000000000016</c:v>
                </c:pt>
                <c:pt idx="205">
                  <c:v>0.8039215686274509</c:v>
                </c:pt>
                <c:pt idx="206">
                  <c:v>0.80784313725490187</c:v>
                </c:pt>
                <c:pt idx="207">
                  <c:v>0.81176470588235294</c:v>
                </c:pt>
                <c:pt idx="208">
                  <c:v>0.8156862745098038</c:v>
                </c:pt>
                <c:pt idx="209">
                  <c:v>0.81960784313725499</c:v>
                </c:pt>
                <c:pt idx="210">
                  <c:v>0.82352941176470573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0.83529411764705874</c:v>
                </c:pt>
                <c:pt idx="214">
                  <c:v>0.83921568627450993</c:v>
                </c:pt>
                <c:pt idx="215">
                  <c:v>0.8431372549019609</c:v>
                </c:pt>
                <c:pt idx="216">
                  <c:v>0.84705882352941175</c:v>
                </c:pt>
                <c:pt idx="217">
                  <c:v>0.85098039215686261</c:v>
                </c:pt>
                <c:pt idx="218">
                  <c:v>0.85490196078431357</c:v>
                </c:pt>
                <c:pt idx="219">
                  <c:v>0.85882352941176465</c:v>
                </c:pt>
                <c:pt idx="220">
                  <c:v>0.86274509803921562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0.87450980392156852</c:v>
                </c:pt>
                <c:pt idx="224">
                  <c:v>0.8784313725490196</c:v>
                </c:pt>
                <c:pt idx="225">
                  <c:v>0.88235294117647045</c:v>
                </c:pt>
                <c:pt idx="226">
                  <c:v>0.88627450980392153</c:v>
                </c:pt>
                <c:pt idx="227">
                  <c:v>0.89019607843137261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0.90196078431372539</c:v>
                </c:pt>
                <c:pt idx="231">
                  <c:v>0.90588235294117647</c:v>
                </c:pt>
                <c:pt idx="232">
                  <c:v>0.90980392156862755</c:v>
                </c:pt>
                <c:pt idx="233">
                  <c:v>0.9137254901960784</c:v>
                </c:pt>
                <c:pt idx="234">
                  <c:v>0.91764705882352926</c:v>
                </c:pt>
                <c:pt idx="235">
                  <c:v>0.92156862745098023</c:v>
                </c:pt>
                <c:pt idx="236">
                  <c:v>0.9254901960784313</c:v>
                </c:pt>
                <c:pt idx="237">
                  <c:v>0.92941176470588227</c:v>
                </c:pt>
                <c:pt idx="238">
                  <c:v>0.93333333333333324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0.94509803921568614</c:v>
                </c:pt>
                <c:pt idx="242">
                  <c:v>0.9490196078431371</c:v>
                </c:pt>
                <c:pt idx="243">
                  <c:v>0.95294117647058829</c:v>
                </c:pt>
                <c:pt idx="244">
                  <c:v>0.95686274509803915</c:v>
                </c:pt>
                <c:pt idx="245">
                  <c:v>0.96078431372549034</c:v>
                </c:pt>
                <c:pt idx="246">
                  <c:v>0.96470588235294119</c:v>
                </c:pt>
                <c:pt idx="247">
                  <c:v>0.96862745098039227</c:v>
                </c:pt>
                <c:pt idx="248">
                  <c:v>0.97254901960784323</c:v>
                </c:pt>
                <c:pt idx="249">
                  <c:v>0.97647058823529398</c:v>
                </c:pt>
                <c:pt idx="250">
                  <c:v>0.98039215686274495</c:v>
                </c:pt>
                <c:pt idx="251">
                  <c:v>0.98431372549019613</c:v>
                </c:pt>
                <c:pt idx="252">
                  <c:v>0.98823529411764699</c:v>
                </c:pt>
                <c:pt idx="253">
                  <c:v>0.99215686274509796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6C-4898-B6C8-C0022208C749}"/>
            </c:ext>
          </c:extLst>
        </c:ser>
        <c:ser>
          <c:idx val="7"/>
          <c:order val="7"/>
          <c:tx>
            <c:strRef>
              <c:f>Gammas!$L$1</c:f>
              <c:strCache>
                <c:ptCount val="1"/>
                <c:pt idx="0">
                  <c:v>Inverse Gamma 2.4</c:v>
                </c:pt>
              </c:strCache>
            </c:strRef>
          </c:tx>
          <c:marker>
            <c:symbol val="none"/>
          </c:marker>
          <c:xVal>
            <c:numRef>
              <c:f>Gammas!$H$2:$H$257</c:f>
              <c:numCache>
                <c:formatCode>0.000000</c:formatCode>
                <c:ptCount val="256"/>
                <c:pt idx="0">
                  <c:v>0</c:v>
                </c:pt>
                <c:pt idx="1">
                  <c:v>9.9374492744087897E-2</c:v>
                </c:pt>
                <c:pt idx="2">
                  <c:v>0.13264903340273937</c:v>
                </c:pt>
                <c:pt idx="3">
                  <c:v>0.15706356386236744</c:v>
                </c:pt>
                <c:pt idx="4">
                  <c:v>0.17706521640310866</c:v>
                </c:pt>
                <c:pt idx="5">
                  <c:v>0.19431772918710905</c:v>
                </c:pt>
                <c:pt idx="6">
                  <c:v>0.20965470468146846</c:v>
                </c:pt>
                <c:pt idx="7">
                  <c:v>0.22356257755830183</c:v>
                </c:pt>
                <c:pt idx="8">
                  <c:v>0.23635370764211119</c:v>
                </c:pt>
                <c:pt idx="9">
                  <c:v>0.24824240518818269</c:v>
                </c:pt>
                <c:pt idx="10">
                  <c:v>0.25938304929077288</c:v>
                </c:pt>
                <c:pt idx="11">
                  <c:v>0.26989108772746873</c:v>
                </c:pt>
                <c:pt idx="12">
                  <c:v>0.27985545542307294</c:v>
                </c:pt>
                <c:pt idx="13">
                  <c:v>0.28934633668492205</c:v>
                </c:pt>
                <c:pt idx="14">
                  <c:v>0.29842023842580062</c:v>
                </c:pt>
                <c:pt idx="15">
                  <c:v>0.30712343001706016</c:v>
                </c:pt>
                <c:pt idx="16">
                  <c:v>0.31549434864154263</c:v>
                </c:pt>
                <c:pt idx="17">
                  <c:v>0.32356532596216375</c:v>
                </c:pt>
                <c:pt idx="18">
                  <c:v>0.33136385594021239</c:v>
                </c:pt>
                <c:pt idx="19">
                  <c:v>0.33891354425295672</c:v>
                </c:pt>
                <c:pt idx="20">
                  <c:v>0.34623483168947411</c:v>
                </c:pt>
                <c:pt idx="21">
                  <c:v>0.35334555385343425</c:v>
                </c:pt>
                <c:pt idx="22">
                  <c:v>0.36026138018392634</c:v>
                </c:pt>
                <c:pt idx="23">
                  <c:v>0.36699616257583606</c:v>
                </c:pt>
                <c:pt idx="24">
                  <c:v>0.37356221530562334</c:v>
                </c:pt>
                <c:pt idx="25">
                  <c:v>0.37997054207535652</c:v>
                </c:pt>
                <c:pt idx="26">
                  <c:v>0.38623102186513503</c:v>
                </c:pt>
                <c:pt idx="27">
                  <c:v>0.39235256235249028</c:v>
                </c:pt>
                <c:pt idx="28">
                  <c:v>0.39834322754168255</c:v>
                </c:pt>
                <c:pt idx="29">
                  <c:v>0.40421034469806372</c:v>
                </c:pt>
                <c:pt idx="30">
                  <c:v>0.40996059453617334</c:v>
                </c:pt>
                <c:pt idx="31">
                  <c:v>0.41560008775112239</c:v>
                </c:pt>
                <c:pt idx="32">
                  <c:v>0.4211344303321467</c:v>
                </c:pt>
                <c:pt idx="33">
                  <c:v>0.42656877959952183</c:v>
                </c:pt>
                <c:pt idx="34">
                  <c:v>0.43190789252181438</c:v>
                </c:pt>
                <c:pt idx="35">
                  <c:v>0.43715616757128734</c:v>
                </c:pt>
                <c:pt idx="36">
                  <c:v>0.44231768114045333</c:v>
                </c:pt>
                <c:pt idx="37">
                  <c:v>0.44739621935705864</c:v>
                </c:pt>
                <c:pt idx="38">
                  <c:v>0.45239530598686628</c:v>
                </c:pt>
                <c:pt idx="39">
                  <c:v>0.45731822699500579</c:v>
                </c:pt>
                <c:pt idx="40">
                  <c:v>0.46216805224096402</c:v>
                </c:pt>
                <c:pt idx="41">
                  <c:v>0.46694765470462252</c:v>
                </c:pt>
                <c:pt idx="42">
                  <c:v>0.47165972757734825</c:v>
                </c:pt>
                <c:pt idx="43">
                  <c:v>0.47630679950012483</c:v>
                </c:pt>
                <c:pt idx="44">
                  <c:v>0.48089124818780754</c:v>
                </c:pt>
                <c:pt idx="45">
                  <c:v>0.4854153126430294</c:v>
                </c:pt>
                <c:pt idx="46">
                  <c:v>0.48988110413369124</c:v>
                </c:pt>
                <c:pt idx="47">
                  <c:v>0.49429061608321823</c:v>
                </c:pt>
                <c:pt idx="48">
                  <c:v>0.49864573300199322</c:v>
                </c:pt>
                <c:pt idx="49">
                  <c:v>0.50294823857086013</c:v>
                </c:pt>
                <c:pt idx="50">
                  <c:v>0.50719982297277777</c:v>
                </c:pt>
                <c:pt idx="51">
                  <c:v>0.51140208955612032</c:v>
                </c:pt>
                <c:pt idx="52">
                  <c:v>0.51555656090240021</c:v>
                </c:pt>
                <c:pt idx="53">
                  <c:v>0.51966468436202495</c:v>
                </c:pt>
                <c:pt idx="54">
                  <c:v>0.52372783711383741</c:v>
                </c:pt>
                <c:pt idx="55">
                  <c:v>0.52774733079742608</c:v>
                </c:pt>
                <c:pt idx="56">
                  <c:v>0.53172441576136031</c:v>
                </c:pt>
                <c:pt idx="57">
                  <c:v>0.53566028496545415</c:v>
                </c:pt>
                <c:pt idx="58">
                  <c:v>0.53955607757078261</c:v>
                </c:pt>
                <c:pt idx="59">
                  <c:v>0.54341288224736806</c:v>
                </c:pt>
                <c:pt idx="60">
                  <c:v>0.54723174022612631</c:v>
                </c:pt>
                <c:pt idx="61">
                  <c:v>0.55101364811876297</c:v>
                </c:pt>
                <c:pt idx="62">
                  <c:v>0.55475956052676167</c:v>
                </c:pt>
                <c:pt idx="63">
                  <c:v>0.55847039245837282</c:v>
                </c:pt>
                <c:pt idx="64">
                  <c:v>0.56214702157054319</c:v>
                </c:pt>
                <c:pt idx="65">
                  <c:v>0.56579029025099381</c:v>
                </c:pt>
                <c:pt idx="66">
                  <c:v>0.56940100755411527</c:v>
                </c:pt>
                <c:pt idx="67">
                  <c:v>0.57297995100299826</c:v>
                </c:pt>
                <c:pt idx="68">
                  <c:v>0.57652786826870561</c:v>
                </c:pt>
                <c:pt idx="69">
                  <c:v>0.58004547873682522</c:v>
                </c:pt>
                <c:pt idx="70">
                  <c:v>0.58353347497038832</c:v>
                </c:pt>
                <c:pt idx="71">
                  <c:v>0.58699252407738489</c:v>
                </c:pt>
                <c:pt idx="72">
                  <c:v>0.59042326899035047</c:v>
                </c:pt>
                <c:pt idx="73">
                  <c:v>0.59382632966481586</c:v>
                </c:pt>
                <c:pt idx="74">
                  <c:v>0.59720230420280085</c:v>
                </c:pt>
                <c:pt idx="75">
                  <c:v>0.60055176990698833</c:v>
                </c:pt>
                <c:pt idx="76">
                  <c:v>0.60387528427071668</c:v>
                </c:pt>
                <c:pt idx="77">
                  <c:v>0.60717338590849157</c:v>
                </c:pt>
                <c:pt idx="78">
                  <c:v>0.61044659543131219</c:v>
                </c:pt>
                <c:pt idx="79">
                  <c:v>0.61369541627074797</c:v>
                </c:pt>
                <c:pt idx="80">
                  <c:v>0.61692033545537728</c:v>
                </c:pt>
                <c:pt idx="81">
                  <c:v>0.62012182434289809</c:v>
                </c:pt>
                <c:pt idx="82">
                  <c:v>0.62330033931095796</c:v>
                </c:pt>
                <c:pt idx="83">
                  <c:v>0.62645632240950277</c:v>
                </c:pt>
                <c:pt idx="84">
                  <c:v>0.62959020197722559</c:v>
                </c:pt>
                <c:pt idx="85">
                  <c:v>0.63270239322449295</c:v>
                </c:pt>
                <c:pt idx="86">
                  <c:v>0.63579329878494251</c:v>
                </c:pt>
                <c:pt idx="87">
                  <c:v>0.63886330923778156</c:v>
                </c:pt>
                <c:pt idx="88">
                  <c:v>0.64191280360265879</c:v>
                </c:pt>
                <c:pt idx="89">
                  <c:v>0.6449421498088439</c:v>
                </c:pt>
                <c:pt idx="90">
                  <c:v>0.64795170514032308</c:v>
                </c:pt>
                <c:pt idx="91">
                  <c:v>0.65094181665829787</c:v>
                </c:pt>
                <c:pt idx="92">
                  <c:v>0.65391282160247177</c:v>
                </c:pt>
                <c:pt idx="93">
                  <c:v>0.6568650477724064</c:v>
                </c:pt>
                <c:pt idx="94">
                  <c:v>0.6597988138901395</c:v>
                </c:pt>
                <c:pt idx="95">
                  <c:v>0.66271442994517726</c:v>
                </c:pt>
                <c:pt idx="96">
                  <c:v>0.66561219752289058</c:v>
                </c:pt>
                <c:pt idx="97">
                  <c:v>0.66849241011727933</c:v>
                </c:pt>
                <c:pt idx="98">
                  <c:v>0.67135535342900254</c:v>
                </c:pt>
                <c:pt idx="99">
                  <c:v>0.67420130564950842</c:v>
                </c:pt>
                <c:pt idx="100">
                  <c:v>0.67703053773205002</c:v>
                </c:pt>
                <c:pt idx="101">
                  <c:v>0.67984331365031325</c:v>
                </c:pt>
                <c:pt idx="102">
                  <c:v>0.68263989064534258</c:v>
                </c:pt>
                <c:pt idx="103">
                  <c:v>0.68542051946140081</c:v>
                </c:pt>
                <c:pt idx="104">
                  <c:v>0.68818544457136432</c:v>
                </c:pt>
                <c:pt idx="105">
                  <c:v>0.69093490439220973</c:v>
                </c:pt>
                <c:pt idx="106">
                  <c:v>0.69366913149112241</c:v>
                </c:pt>
                <c:pt idx="107">
                  <c:v>0.69638835278271505</c:v>
                </c:pt>
                <c:pt idx="108">
                  <c:v>0.69909278971782229</c:v>
                </c:pt>
                <c:pt idx="109">
                  <c:v>0.70178265846430299</c:v>
                </c:pt>
                <c:pt idx="110">
                  <c:v>0.70445817008026113</c:v>
                </c:pt>
                <c:pt idx="111">
                  <c:v>0.70711953068006694</c:v>
                </c:pt>
                <c:pt idx="112">
                  <c:v>0.70976694159354103</c:v>
                </c:pt>
                <c:pt idx="113">
                  <c:v>0.71240059951863999</c:v>
                </c:pt>
                <c:pt idx="114">
                  <c:v>0.71502069666796586</c:v>
                </c:pt>
                <c:pt idx="115">
                  <c:v>0.71762742090939879</c:v>
                </c:pt>
                <c:pt idx="116">
                  <c:v>0.72022095590113933</c:v>
                </c:pt>
                <c:pt idx="117">
                  <c:v>0.72280148122142773</c:v>
                </c:pt>
                <c:pt idx="118">
                  <c:v>0.72536917249319488</c:v>
                </c:pt>
                <c:pt idx="119">
                  <c:v>0.72792420150388171</c:v>
                </c:pt>
                <c:pt idx="120">
                  <c:v>0.73046673632065651</c:v>
                </c:pt>
                <c:pt idx="121">
                  <c:v>0.73299694140124094</c:v>
                </c:pt>
                <c:pt idx="122">
                  <c:v>0.73551497770054808</c:v>
                </c:pt>
                <c:pt idx="123">
                  <c:v>0.7380210027733245</c:v>
                </c:pt>
                <c:pt idx="124">
                  <c:v>0.74051517087297491</c:v>
                </c:pt>
                <c:pt idx="125">
                  <c:v>0.74299763304674427</c:v>
                </c:pt>
                <c:pt idx="126">
                  <c:v>0.74546853722741624</c:v>
                </c:pt>
                <c:pt idx="127">
                  <c:v>0.74792802832168481</c:v>
                </c:pt>
                <c:pt idx="128">
                  <c:v>0.75037624829534311</c:v>
                </c:pt>
                <c:pt idx="129">
                  <c:v>0.7528133362554289</c:v>
                </c:pt>
                <c:pt idx="130">
                  <c:v>0.75523942852945802</c:v>
                </c:pt>
                <c:pt idx="131">
                  <c:v>0.75765465874186999</c:v>
                </c:pt>
                <c:pt idx="132">
                  <c:v>0.76005915788780587</c:v>
                </c:pt>
                <c:pt idx="133">
                  <c:v>0.76245305440432865</c:v>
                </c:pt>
                <c:pt idx="134">
                  <c:v>0.76483647423919565</c:v>
                </c:pt>
                <c:pt idx="135">
                  <c:v>0.76720954091728288</c:v>
                </c:pt>
                <c:pt idx="136">
                  <c:v>0.76957237560475966</c:v>
                </c:pt>
                <c:pt idx="137">
                  <c:v>0.77192509717110469</c:v>
                </c:pt>
                <c:pt idx="138">
                  <c:v>0.77426782224905155</c:v>
                </c:pt>
                <c:pt idx="139">
                  <c:v>0.77660066529254768</c:v>
                </c:pt>
                <c:pt idx="140">
                  <c:v>0.77892373863280651</c:v>
                </c:pt>
                <c:pt idx="141">
                  <c:v>0.78123715253252723</c:v>
                </c:pt>
                <c:pt idx="142">
                  <c:v>0.78354101523835684</c:v>
                </c:pt>
                <c:pt idx="143">
                  <c:v>0.78583543303166148</c:v>
                </c:pt>
                <c:pt idx="144">
                  <c:v>0.78812051027767449</c:v>
                </c:pt>
                <c:pt idx="145">
                  <c:v>0.79039634947308213</c:v>
                </c:pt>
                <c:pt idx="146">
                  <c:v>0.79266305129210946</c:v>
                </c:pt>
                <c:pt idx="147">
                  <c:v>0.79492071463116154</c:v>
                </c:pt>
                <c:pt idx="148">
                  <c:v>0.79716943665207518</c:v>
                </c:pt>
                <c:pt idx="149">
                  <c:v>0.79940931282403482</c:v>
                </c:pt>
                <c:pt idx="150">
                  <c:v>0.80164043696420029</c:v>
                </c:pt>
                <c:pt idx="151">
                  <c:v>0.80386290127709703</c:v>
                </c:pt>
                <c:pt idx="152">
                  <c:v>0.80607679639281149</c:v>
                </c:pt>
                <c:pt idx="153">
                  <c:v>0.80828221140403789</c:v>
                </c:pt>
                <c:pt idx="154">
                  <c:v>0.81047923390201693</c:v>
                </c:pt>
                <c:pt idx="155">
                  <c:v>0.81266795001140724</c:v>
                </c:pt>
                <c:pt idx="156">
                  <c:v>0.81484844442412674</c:v>
                </c:pt>
                <c:pt idx="157">
                  <c:v>0.81702080043220271</c:v>
                </c:pt>
                <c:pt idx="158">
                  <c:v>0.81918509995966371</c:v>
                </c:pt>
                <c:pt idx="159">
                  <c:v>0.82134142359350881</c:v>
                </c:pt>
                <c:pt idx="160">
                  <c:v>0.82348985061378444</c:v>
                </c:pt>
                <c:pt idx="161">
                  <c:v>0.82563045902280308</c:v>
                </c:pt>
                <c:pt idx="162">
                  <c:v>0.82776332557352972</c:v>
                </c:pt>
                <c:pt idx="163">
                  <c:v>0.82988852579716821</c:v>
                </c:pt>
                <c:pt idx="164">
                  <c:v>0.83200613402997203</c:v>
                </c:pt>
                <c:pt idx="165">
                  <c:v>0.83411622343930802</c:v>
                </c:pt>
                <c:pt idx="166">
                  <c:v>0.83621886604899676</c:v>
                </c:pt>
                <c:pt idx="167">
                  <c:v>0.83831413276395494</c:v>
                </c:pt>
                <c:pt idx="168">
                  <c:v>0.84040209339416239</c:v>
                </c:pt>
                <c:pt idx="169">
                  <c:v>0.8424828166779762</c:v>
                </c:pt>
                <c:pt idx="170">
                  <c:v>0.8445563703048139</c:v>
                </c:pt>
                <c:pt idx="171">
                  <c:v>0.84662282093722585</c:v>
                </c:pt>
                <c:pt idx="172">
                  <c:v>0.84868223423237765</c:v>
                </c:pt>
                <c:pt idx="173">
                  <c:v>0.85073467486295984</c:v>
                </c:pt>
                <c:pt idx="174">
                  <c:v>0.85278020653754594</c:v>
                </c:pt>
                <c:pt idx="175">
                  <c:v>0.85481889202041406</c:v>
                </c:pt>
                <c:pt idx="176">
                  <c:v>0.856850793150851</c:v>
                </c:pt>
                <c:pt idx="177">
                  <c:v>0.85887597086195377</c:v>
                </c:pt>
                <c:pt idx="178">
                  <c:v>0.86089448519894574</c:v>
                </c:pt>
                <c:pt idx="179">
                  <c:v>0.86290639533702107</c:v>
                </c:pt>
                <c:pt idx="180">
                  <c:v>0.8649117595987339</c:v>
                </c:pt>
                <c:pt idx="181">
                  <c:v>0.86691063547094493</c:v>
                </c:pt>
                <c:pt idx="182">
                  <c:v>0.8689030796213395</c:v>
                </c:pt>
                <c:pt idx="183">
                  <c:v>0.87088914791453065</c:v>
                </c:pt>
                <c:pt idx="184">
                  <c:v>0.87286889542775914</c:v>
                </c:pt>
                <c:pt idx="185">
                  <c:v>0.87484237646620366</c:v>
                </c:pt>
                <c:pt idx="186">
                  <c:v>0.87680964457791155</c:v>
                </c:pt>
                <c:pt idx="187">
                  <c:v>0.87877075256836223</c:v>
                </c:pt>
                <c:pt idx="188">
                  <c:v>0.88072575251467544</c:v>
                </c:pt>
                <c:pt idx="189">
                  <c:v>0.88267469577947144</c:v>
                </c:pt>
                <c:pt idx="190">
                  <c:v>0.88461763302439789</c:v>
                </c:pt>
                <c:pt idx="191">
                  <c:v>0.88655461422332937</c:v>
                </c:pt>
                <c:pt idx="192">
                  <c:v>0.88848568867525124</c:v>
                </c:pt>
                <c:pt idx="193">
                  <c:v>0.89041090501683662</c:v>
                </c:pt>
                <c:pt idx="194">
                  <c:v>0.89233031123472406</c:v>
                </c:pt>
                <c:pt idx="195">
                  <c:v>0.89424395467750717</c:v>
                </c:pt>
                <c:pt idx="196">
                  <c:v>0.89615188206744167</c:v>
                </c:pt>
                <c:pt idx="197">
                  <c:v>0.8980541395118794</c:v>
                </c:pt>
                <c:pt idx="198">
                  <c:v>0.89995077251443667</c:v>
                </c:pt>
                <c:pt idx="199">
                  <c:v>0.9018418259859049</c:v>
                </c:pt>
                <c:pt idx="200">
                  <c:v>0.90372734425490953</c:v>
                </c:pt>
                <c:pt idx="201">
                  <c:v>0.9056073710783259</c:v>
                </c:pt>
                <c:pt idx="202">
                  <c:v>0.90748194965145701</c:v>
                </c:pt>
                <c:pt idx="203">
                  <c:v>0.90935112261798157</c:v>
                </c:pt>
                <c:pt idx="204">
                  <c:v>0.91121493207967719</c:v>
                </c:pt>
                <c:pt idx="205">
                  <c:v>0.91307341960592558</c:v>
                </c:pt>
                <c:pt idx="206">
                  <c:v>0.91492662624300558</c:v>
                </c:pt>
                <c:pt idx="207">
                  <c:v>0.91677459252317983</c:v>
                </c:pt>
                <c:pt idx="208">
                  <c:v>0.91861735847358017</c:v>
                </c:pt>
                <c:pt idx="209">
                  <c:v>0.92045496362489809</c:v>
                </c:pt>
                <c:pt idx="210">
                  <c:v>0.92228744701988385</c:v>
                </c:pt>
                <c:pt idx="211">
                  <c:v>0.92411484722166193</c:v>
                </c:pt>
                <c:pt idx="212">
                  <c:v>0.92593720232186416</c:v>
                </c:pt>
                <c:pt idx="213">
                  <c:v>0.92775454994858941</c:v>
                </c:pt>
                <c:pt idx="214">
                  <c:v>0.92956692727418988</c:v>
                </c:pt>
                <c:pt idx="215">
                  <c:v>0.93137437102289322</c:v>
                </c:pt>
                <c:pt idx="216">
                  <c:v>0.93317691747826037</c:v>
                </c:pt>
                <c:pt idx="217">
                  <c:v>0.93497460249048692</c:v>
                </c:pt>
                <c:pt idx="218">
                  <c:v>0.93676746148354917</c:v>
                </c:pt>
                <c:pt idx="219">
                  <c:v>0.93855552946220122</c:v>
                </c:pt>
                <c:pt idx="220">
                  <c:v>0.94033884101882503</c:v>
                </c:pt>
                <c:pt idx="221">
                  <c:v>0.9421174303401384</c:v>
                </c:pt>
                <c:pt idx="222">
                  <c:v>0.94389133121376378</c:v>
                </c:pt>
                <c:pt idx="223">
                  <c:v>0.94566057703466211</c:v>
                </c:pt>
                <c:pt idx="224">
                  <c:v>0.94742520081143367</c:v>
                </c:pt>
                <c:pt idx="225">
                  <c:v>0.94918523517249109</c:v>
                </c:pt>
                <c:pt idx="226">
                  <c:v>0.95094071237210653</c:v>
                </c:pt>
                <c:pt idx="227">
                  <c:v>0.95269166429633589</c:v>
                </c:pt>
                <c:pt idx="228">
                  <c:v>0.95443812246882398</c:v>
                </c:pt>
                <c:pt idx="229">
                  <c:v>0.95618011805649372</c:v>
                </c:pt>
                <c:pt idx="230">
                  <c:v>0.95791768187511983</c:v>
                </c:pt>
                <c:pt idx="231">
                  <c:v>0.95965084439479398</c:v>
                </c:pt>
                <c:pt idx="232">
                  <c:v>0.96137963574527951</c:v>
                </c:pt>
                <c:pt idx="233">
                  <c:v>0.96310408572126205</c:v>
                </c:pt>
                <c:pt idx="234">
                  <c:v>0.96482422378749544</c:v>
                </c:pt>
                <c:pt idx="235">
                  <c:v>0.96654007908384909</c:v>
                </c:pt>
                <c:pt idx="236">
                  <c:v>0.96825168043025478</c:v>
                </c:pt>
                <c:pt idx="237">
                  <c:v>0.96995905633155866</c:v>
                </c:pt>
                <c:pt idx="238">
                  <c:v>0.97166223498228022</c:v>
                </c:pt>
                <c:pt idx="239">
                  <c:v>0.97336124427127757</c:v>
                </c:pt>
                <c:pt idx="240">
                  <c:v>0.97505611178632612</c:v>
                </c:pt>
                <c:pt idx="241">
                  <c:v>0.97674686481860717</c:v>
                </c:pt>
                <c:pt idx="242">
                  <c:v>0.97843353036711367</c:v>
                </c:pt>
                <c:pt idx="243">
                  <c:v>0.98011613514297069</c:v>
                </c:pt>
                <c:pt idx="244">
                  <c:v>0.98179470557367576</c:v>
                </c:pt>
                <c:pt idx="245">
                  <c:v>0.98346926780725941</c:v>
                </c:pt>
                <c:pt idx="246">
                  <c:v>0.98513984771636709</c:v>
                </c:pt>
                <c:pt idx="247">
                  <c:v>0.98680647090226647</c:v>
                </c:pt>
                <c:pt idx="248">
                  <c:v>0.98846916269877994</c:v>
                </c:pt>
                <c:pt idx="249">
                  <c:v>0.99012794817614358</c:v>
                </c:pt>
                <c:pt idx="250">
                  <c:v>0.99178285214479678</c:v>
                </c:pt>
                <c:pt idx="251">
                  <c:v>0.9934338991591013</c:v>
                </c:pt>
                <c:pt idx="252">
                  <c:v>0.99508111352099315</c:v>
                </c:pt>
                <c:pt idx="253">
                  <c:v>0.99672451928356742</c:v>
                </c:pt>
                <c:pt idx="254">
                  <c:v>0.99836414025459908</c:v>
                </c:pt>
                <c:pt idx="255">
                  <c:v>1</c:v>
                </c:pt>
              </c:numCache>
            </c:numRef>
          </c:xVal>
          <c:yVal>
            <c:numRef>
              <c:f>Gammas!$L$2:$L$257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3.9215686274509821E-3</c:v>
                </c:pt>
                <c:pt idx="2">
                  <c:v>7.8431372549019572E-3</c:v>
                </c:pt>
                <c:pt idx="3">
                  <c:v>1.1764705882352939E-2</c:v>
                </c:pt>
                <c:pt idx="4">
                  <c:v>1.5686274509803914E-2</c:v>
                </c:pt>
                <c:pt idx="5">
                  <c:v>1.9607843137254902E-2</c:v>
                </c:pt>
                <c:pt idx="6">
                  <c:v>2.3529411764705879E-2</c:v>
                </c:pt>
                <c:pt idx="7">
                  <c:v>2.7450980392156866E-2</c:v>
                </c:pt>
                <c:pt idx="8">
                  <c:v>3.137254901960785E-2</c:v>
                </c:pt>
                <c:pt idx="9">
                  <c:v>3.529411764705883E-2</c:v>
                </c:pt>
                <c:pt idx="10">
                  <c:v>3.921568627450981E-2</c:v>
                </c:pt>
                <c:pt idx="11">
                  <c:v>4.3137254901960784E-2</c:v>
                </c:pt>
                <c:pt idx="12">
                  <c:v>4.7058823529411743E-2</c:v>
                </c:pt>
                <c:pt idx="13">
                  <c:v>5.0980392156862744E-2</c:v>
                </c:pt>
                <c:pt idx="14">
                  <c:v>5.4901960784313732E-2</c:v>
                </c:pt>
                <c:pt idx="15">
                  <c:v>5.8823529411764677E-2</c:v>
                </c:pt>
                <c:pt idx="16">
                  <c:v>6.2745098039215672E-2</c:v>
                </c:pt>
                <c:pt idx="17">
                  <c:v>6.6666666666666666E-2</c:v>
                </c:pt>
                <c:pt idx="18">
                  <c:v>7.058823529411766E-2</c:v>
                </c:pt>
                <c:pt idx="19">
                  <c:v>7.4509803921568613E-2</c:v>
                </c:pt>
                <c:pt idx="20">
                  <c:v>7.8431372549019593E-2</c:v>
                </c:pt>
                <c:pt idx="21">
                  <c:v>8.2352941176470545E-2</c:v>
                </c:pt>
                <c:pt idx="22">
                  <c:v>8.6274509803921581E-2</c:v>
                </c:pt>
                <c:pt idx="23">
                  <c:v>9.0196078431372534E-2</c:v>
                </c:pt>
                <c:pt idx="24">
                  <c:v>9.4117647058823528E-2</c:v>
                </c:pt>
                <c:pt idx="25">
                  <c:v>9.8039215686274522E-2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0.10980392156862744</c:v>
                </c:pt>
                <c:pt idx="29">
                  <c:v>0.11372549019607843</c:v>
                </c:pt>
                <c:pt idx="30">
                  <c:v>0.11764705882352935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0.13725490196078435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0.14901960784313723</c:v>
                </c:pt>
                <c:pt idx="39">
                  <c:v>0.15294117647058827</c:v>
                </c:pt>
                <c:pt idx="40">
                  <c:v>0.15686274509803919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0.17647058823529413</c:v>
                </c:pt>
                <c:pt idx="46">
                  <c:v>0.1803921568627451</c:v>
                </c:pt>
                <c:pt idx="47">
                  <c:v>0.18431372549019606</c:v>
                </c:pt>
                <c:pt idx="48">
                  <c:v>0.18823529411764706</c:v>
                </c:pt>
                <c:pt idx="49">
                  <c:v>0.19215686274509805</c:v>
                </c:pt>
                <c:pt idx="50">
                  <c:v>0.19607843137254899</c:v>
                </c:pt>
                <c:pt idx="51">
                  <c:v>0.2</c:v>
                </c:pt>
                <c:pt idx="52">
                  <c:v>0.20392156862745101</c:v>
                </c:pt>
                <c:pt idx="53">
                  <c:v>0.20784313725490189</c:v>
                </c:pt>
                <c:pt idx="54">
                  <c:v>0.21176470588235297</c:v>
                </c:pt>
                <c:pt idx="55">
                  <c:v>0.2156862745098039</c:v>
                </c:pt>
                <c:pt idx="56">
                  <c:v>0.21960784313725482</c:v>
                </c:pt>
                <c:pt idx="57">
                  <c:v>0.22352941176470578</c:v>
                </c:pt>
                <c:pt idx="58">
                  <c:v>0.22745098039215675</c:v>
                </c:pt>
                <c:pt idx="59">
                  <c:v>0.23137254901960783</c:v>
                </c:pt>
                <c:pt idx="60">
                  <c:v>0.23529411764705885</c:v>
                </c:pt>
                <c:pt idx="61">
                  <c:v>0.23921568627450981</c:v>
                </c:pt>
                <c:pt idx="62">
                  <c:v>0.24313725490196078</c:v>
                </c:pt>
                <c:pt idx="63">
                  <c:v>0.24705882352941183</c:v>
                </c:pt>
                <c:pt idx="64">
                  <c:v>0.25098039215686263</c:v>
                </c:pt>
                <c:pt idx="65">
                  <c:v>0.25490196078431376</c:v>
                </c:pt>
                <c:pt idx="66">
                  <c:v>0.25882352941176467</c:v>
                </c:pt>
                <c:pt idx="67">
                  <c:v>0.26274509803921564</c:v>
                </c:pt>
                <c:pt idx="68">
                  <c:v>0.26666666666666677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0.27843137254901967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0.29803921568627456</c:v>
                </c:pt>
                <c:pt idx="77">
                  <c:v>0.30196078431372542</c:v>
                </c:pt>
                <c:pt idx="78">
                  <c:v>0.30588235294117649</c:v>
                </c:pt>
                <c:pt idx="79">
                  <c:v>0.30980392156862752</c:v>
                </c:pt>
                <c:pt idx="80">
                  <c:v>0.31372549019607848</c:v>
                </c:pt>
                <c:pt idx="81">
                  <c:v>0.31764705882352934</c:v>
                </c:pt>
                <c:pt idx="82">
                  <c:v>0.32156862745098042</c:v>
                </c:pt>
                <c:pt idx="83">
                  <c:v>0.32549019607843138</c:v>
                </c:pt>
                <c:pt idx="84">
                  <c:v>0.32941176470588224</c:v>
                </c:pt>
                <c:pt idx="85">
                  <c:v>0.33333333333333331</c:v>
                </c:pt>
                <c:pt idx="86">
                  <c:v>0.33725490196078439</c:v>
                </c:pt>
                <c:pt idx="87">
                  <c:v>0.34117647058823525</c:v>
                </c:pt>
                <c:pt idx="88">
                  <c:v>0.34509803921568621</c:v>
                </c:pt>
                <c:pt idx="89">
                  <c:v>0.34901960784313718</c:v>
                </c:pt>
                <c:pt idx="90">
                  <c:v>0.35294117647058826</c:v>
                </c:pt>
                <c:pt idx="91">
                  <c:v>0.35686274509803922</c:v>
                </c:pt>
                <c:pt idx="92">
                  <c:v>0.36078431372549014</c:v>
                </c:pt>
                <c:pt idx="93">
                  <c:v>0.36470588235294127</c:v>
                </c:pt>
                <c:pt idx="94">
                  <c:v>0.36862745098039224</c:v>
                </c:pt>
                <c:pt idx="95">
                  <c:v>0.37254901960784315</c:v>
                </c:pt>
                <c:pt idx="96">
                  <c:v>0.37647058823529422</c:v>
                </c:pt>
                <c:pt idx="97">
                  <c:v>0.38039215686274497</c:v>
                </c:pt>
                <c:pt idx="98">
                  <c:v>0.38431372549019605</c:v>
                </c:pt>
                <c:pt idx="99">
                  <c:v>0.38823529411764701</c:v>
                </c:pt>
                <c:pt idx="100">
                  <c:v>0.39215686274509809</c:v>
                </c:pt>
                <c:pt idx="101">
                  <c:v>0.39607843137254906</c:v>
                </c:pt>
                <c:pt idx="102">
                  <c:v>0.40000000000000008</c:v>
                </c:pt>
                <c:pt idx="103">
                  <c:v>0.40392156862745088</c:v>
                </c:pt>
                <c:pt idx="104">
                  <c:v>0.40784313725490201</c:v>
                </c:pt>
                <c:pt idx="105">
                  <c:v>0.41176470588235287</c:v>
                </c:pt>
                <c:pt idx="106">
                  <c:v>0.41568627450980394</c:v>
                </c:pt>
                <c:pt idx="107">
                  <c:v>0.41960784313725485</c:v>
                </c:pt>
                <c:pt idx="108">
                  <c:v>0.42352941176470593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0.43529411764705878</c:v>
                </c:pt>
                <c:pt idx="112">
                  <c:v>0.4392156862745098</c:v>
                </c:pt>
                <c:pt idx="113">
                  <c:v>0.44313725490196071</c:v>
                </c:pt>
                <c:pt idx="114">
                  <c:v>0.44705882352941168</c:v>
                </c:pt>
                <c:pt idx="115">
                  <c:v>0.45098039215686264</c:v>
                </c:pt>
                <c:pt idx="116">
                  <c:v>0.45490196078431377</c:v>
                </c:pt>
                <c:pt idx="117">
                  <c:v>0.45882352941176463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0.47450980392156866</c:v>
                </c:pt>
                <c:pt idx="122">
                  <c:v>0.47843137254901946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0.49019607843137258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0.50196078431372537</c:v>
                </c:pt>
                <c:pt idx="129">
                  <c:v>0.50588235294117634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0.53725490196078418</c:v>
                </c:pt>
                <c:pt idx="138">
                  <c:v>0.54117647058823537</c:v>
                </c:pt>
                <c:pt idx="139">
                  <c:v>0.54509803921568611</c:v>
                </c:pt>
                <c:pt idx="140">
                  <c:v>0.54901960784313719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0.56470588235294128</c:v>
                </c:pt>
                <c:pt idx="145">
                  <c:v>0.56862745098039214</c:v>
                </c:pt>
                <c:pt idx="146">
                  <c:v>0.57254901960784299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0.58431372549019622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0.60392156862745083</c:v>
                </c:pt>
                <c:pt idx="155">
                  <c:v>0.60784313725490202</c:v>
                </c:pt>
                <c:pt idx="156">
                  <c:v>0.61176470588235299</c:v>
                </c:pt>
                <c:pt idx="157">
                  <c:v>0.61568627450980407</c:v>
                </c:pt>
                <c:pt idx="158">
                  <c:v>0.61960784313725492</c:v>
                </c:pt>
                <c:pt idx="159">
                  <c:v>0.623529411764706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0.63529411764705868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0.65098039215686287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0.67058823529411749</c:v>
                </c:pt>
                <c:pt idx="172">
                  <c:v>0.67450980392156856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0.69411764705882339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0.70980392156862737</c:v>
                </c:pt>
                <c:pt idx="182">
                  <c:v>0.71372549019607845</c:v>
                </c:pt>
                <c:pt idx="183">
                  <c:v>0.71764705882352953</c:v>
                </c:pt>
                <c:pt idx="184">
                  <c:v>0.72156862745098038</c:v>
                </c:pt>
                <c:pt idx="185">
                  <c:v>0.72549019607843124</c:v>
                </c:pt>
                <c:pt idx="186">
                  <c:v>0.72941176470588232</c:v>
                </c:pt>
                <c:pt idx="187">
                  <c:v>0.73333333333333317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0.7450980392156864</c:v>
                </c:pt>
                <c:pt idx="191">
                  <c:v>0.74901960784313737</c:v>
                </c:pt>
                <c:pt idx="192">
                  <c:v>0.75294117647058811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0.77254901960784328</c:v>
                </c:pt>
                <c:pt idx="198">
                  <c:v>0.77647058823529413</c:v>
                </c:pt>
                <c:pt idx="199">
                  <c:v>0.78039215686274521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0.79607843137254886</c:v>
                </c:pt>
                <c:pt idx="204">
                  <c:v>0.79999999999999993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0.8156862745098038</c:v>
                </c:pt>
                <c:pt idx="209">
                  <c:v>0.81960784313725488</c:v>
                </c:pt>
                <c:pt idx="210">
                  <c:v>0.82352941176470573</c:v>
                </c:pt>
                <c:pt idx="211">
                  <c:v>0.82745098039215681</c:v>
                </c:pt>
                <c:pt idx="212">
                  <c:v>0.83137254901960767</c:v>
                </c:pt>
                <c:pt idx="213">
                  <c:v>0.83529411764705896</c:v>
                </c:pt>
                <c:pt idx="214">
                  <c:v>0.83921568627450982</c:v>
                </c:pt>
                <c:pt idx="215">
                  <c:v>0.8431372549019609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0.86666666666666681</c:v>
                </c:pt>
                <c:pt idx="222">
                  <c:v>0.87058823529411777</c:v>
                </c:pt>
                <c:pt idx="223">
                  <c:v>0.87450980392156874</c:v>
                </c:pt>
                <c:pt idx="224">
                  <c:v>0.87843137254901971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0.89019607843137261</c:v>
                </c:pt>
                <c:pt idx="228">
                  <c:v>0.89411764705882335</c:v>
                </c:pt>
                <c:pt idx="229">
                  <c:v>0.89803921568627465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0.90980392156862733</c:v>
                </c:pt>
                <c:pt idx="233">
                  <c:v>0.91372549019607852</c:v>
                </c:pt>
                <c:pt idx="234">
                  <c:v>0.91764705882352926</c:v>
                </c:pt>
                <c:pt idx="235">
                  <c:v>0.92156862745098034</c:v>
                </c:pt>
                <c:pt idx="236">
                  <c:v>0.92549019607843153</c:v>
                </c:pt>
                <c:pt idx="237">
                  <c:v>0.92941176470588227</c:v>
                </c:pt>
                <c:pt idx="238">
                  <c:v>0.93333333333333346</c:v>
                </c:pt>
                <c:pt idx="239">
                  <c:v>0.9372549019607842</c:v>
                </c:pt>
                <c:pt idx="240">
                  <c:v>0.94117647058823528</c:v>
                </c:pt>
                <c:pt idx="241">
                  <c:v>0.94509803921568614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0.96078431372549034</c:v>
                </c:pt>
                <c:pt idx="246">
                  <c:v>0.9647058823529413</c:v>
                </c:pt>
                <c:pt idx="247">
                  <c:v>0.96862745098039205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0.98823529411764721</c:v>
                </c:pt>
                <c:pt idx="253">
                  <c:v>0.99215686274509818</c:v>
                </c:pt>
                <c:pt idx="254">
                  <c:v>0.99607843137254892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6C-4898-B6C8-C0022208C749}"/>
            </c:ext>
          </c:extLst>
        </c:ser>
        <c:ser>
          <c:idx val="8"/>
          <c:order val="8"/>
          <c:tx>
            <c:strRef>
              <c:f>Gammas!$E$1</c:f>
              <c:strCache>
                <c:ptCount val="1"/>
                <c:pt idx="0">
                  <c:v>N-Log, L to V</c:v>
                </c:pt>
              </c:strCache>
            </c:strRef>
          </c:tx>
          <c:marker>
            <c:symbol val="none"/>
          </c:marker>
          <c:xVal>
            <c:numRef>
              <c:f>Gammas!$B$2:$B$257</c:f>
              <c:numCache>
                <c:formatCode>0.000000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0.12941176470588234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0.14509803921568626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0.16078431372549018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0.19215686274509802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0.20784313725490194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0.22352941176470587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0.23921568627450979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0.25882352941176467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0.29019607843137252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0.32156862745098036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0.38431372549019605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0.41568627450980389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0.44705882352941173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0.47843137254901957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0.51764705882352935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0.58039215686274503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0.64313725490196072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0.70588235294117641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0.76862745098039209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0.83137254901960778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0.89411764705882346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0.95686274509803915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Gammas!$E$2:$E$257</c:f>
              <c:numCache>
                <c:formatCode>0.000000</c:formatCode>
                <c:ptCount val="256"/>
                <c:pt idx="0">
                  <c:v>0.12437262789637153</c:v>
                </c:pt>
                <c:pt idx="1">
                  <c:v>0.14309121592379506</c:v>
                </c:pt>
                <c:pt idx="2">
                  <c:v>0.15788557253001456</c:v>
                </c:pt>
                <c:pt idx="3">
                  <c:v>0.17033027617215468</c:v>
                </c:pt>
                <c:pt idx="4">
                  <c:v>0.18118186010590262</c:v>
                </c:pt>
                <c:pt idx="5">
                  <c:v>0.19086928394141708</c:v>
                </c:pt>
                <c:pt idx="6">
                  <c:v>0.19966207050807039</c:v>
                </c:pt>
                <c:pt idx="7">
                  <c:v>0.20774193718062461</c:v>
                </c:pt>
                <c:pt idx="8">
                  <c:v>0.21523789178470898</c:v>
                </c:pt>
                <c:pt idx="9">
                  <c:v>0.22224521282995802</c:v>
                </c:pt>
                <c:pt idx="10">
                  <c:v>0.22883650208387399</c:v>
                </c:pt>
                <c:pt idx="11">
                  <c:v>0.23506850266055532</c:v>
                </c:pt>
                <c:pt idx="12">
                  <c:v>0.24098650427601212</c:v>
                </c:pt>
                <c:pt idx="13">
                  <c:v>0.24662729995308921</c:v>
                </c:pt>
                <c:pt idx="14">
                  <c:v>0.25202123474653965</c:v>
                </c:pt>
                <c:pt idx="15">
                  <c:v>0.25719366429971252</c:v>
                </c:pt>
                <c:pt idx="16">
                  <c:v>0.26216601774080678</c:v>
                </c:pt>
                <c:pt idx="17">
                  <c:v>0.26695658812949158</c:v>
                </c:pt>
                <c:pt idx="18">
                  <c:v>0.2715811308638621</c:v>
                </c:pt>
                <c:pt idx="19">
                  <c:v>0.27605332391275089</c:v>
                </c:pt>
                <c:pt idx="20">
                  <c:v>0.28038512679782002</c:v>
                </c:pt>
                <c:pt idx="21">
                  <c:v>0.28458706416155505</c:v>
                </c:pt>
                <c:pt idx="22">
                  <c:v>0.28866845233393246</c:v>
                </c:pt>
                <c:pt idx="23">
                  <c:v>0.29263758223912423</c:v>
                </c:pt>
                <c:pt idx="24">
                  <c:v>0.29650186845506582</c:v>
                </c:pt>
                <c:pt idx="25">
                  <c:v>0.30026797174260622</c:v>
                </c:pt>
                <c:pt idx="26">
                  <c:v>0.30394190056829851</c:v>
                </c:pt>
                <c:pt idx="27">
                  <c:v>0.30752909583949561</c:v>
                </c:pt>
                <c:pt idx="28">
                  <c:v>0.31103450210766792</c:v>
                </c:pt>
                <c:pt idx="29">
                  <c:v>0.3144626277774476</c:v>
                </c:pt>
                <c:pt idx="30">
                  <c:v>0.31781759631696688</c:v>
                </c:pt>
                <c:pt idx="31">
                  <c:v>0.32110319005210225</c:v>
                </c:pt>
                <c:pt idx="32">
                  <c:v>0.32432288780961011</c:v>
                </c:pt>
                <c:pt idx="33">
                  <c:v>0.32747989742768091</c:v>
                </c:pt>
                <c:pt idx="34">
                  <c:v>0.33057718395964608</c:v>
                </c:pt>
                <c:pt idx="35">
                  <c:v>0.33361749424457826</c:v>
                </c:pt>
                <c:pt idx="36">
                  <c:v>0.33660337839785798</c:v>
                </c:pt>
                <c:pt idx="37">
                  <c:v>0.33953720867830689</c:v>
                </c:pt>
                <c:pt idx="38">
                  <c:v>0.3424211961108794</c:v>
                </c:pt>
                <c:pt idx="39">
                  <c:v>0.34525740518108855</c:v>
                </c:pt>
                <c:pt idx="40">
                  <c:v>0.34804776686621164</c:v>
                </c:pt>
                <c:pt idx="41">
                  <c:v>0.35079409022647084</c:v>
                </c:pt>
                <c:pt idx="42">
                  <c:v>0.35349807274496059</c:v>
                </c:pt>
                <c:pt idx="43">
                  <c:v>0.356161309576639</c:v>
                </c:pt>
                <c:pt idx="44">
                  <c:v>0.35878530184306584</c:v>
                </c:pt>
                <c:pt idx="45">
                  <c:v>0.36137146408985837</c:v>
                </c:pt>
                <c:pt idx="46">
                  <c:v>0.36392113100732471</c:v>
                </c:pt>
                <c:pt idx="47">
                  <c:v>0.36643556350084694</c:v>
                </c:pt>
                <c:pt idx="48">
                  <c:v>0.36891595418586054</c:v>
                </c:pt>
                <c:pt idx="49">
                  <c:v>0.37136343237234554</c:v>
                </c:pt>
                <c:pt idx="50">
                  <c:v>0.37377906859529414</c:v>
                </c:pt>
                <c:pt idx="51">
                  <c:v>0.37616387874041252</c:v>
                </c:pt>
                <c:pt idx="52">
                  <c:v>0.37851882780814722</c:v>
                </c:pt>
                <c:pt idx="53">
                  <c:v>0.38084483335382635</c:v>
                </c:pt>
                <c:pt idx="54">
                  <c:v>0.38314276863714691</c:v>
                </c:pt>
                <c:pt idx="55">
                  <c:v>0.38541346551029643</c:v>
                </c:pt>
                <c:pt idx="56">
                  <c:v>0.38765771707059005</c:v>
                </c:pt>
                <c:pt idx="57">
                  <c:v>0.38987628010053516</c:v>
                </c:pt>
                <c:pt idx="58">
                  <c:v>0.39206987731566267</c:v>
                </c:pt>
                <c:pt idx="59">
                  <c:v>0.39423919943820812</c:v>
                </c:pt>
                <c:pt idx="60">
                  <c:v>0.39638490711275998</c:v>
                </c:pt>
                <c:pt idx="61">
                  <c:v>0.39850763267826489</c:v>
                </c:pt>
                <c:pt idx="62">
                  <c:v>0.40060798180926133</c:v>
                </c:pt>
                <c:pt idx="63">
                  <c:v>0.40268653503787954</c:v>
                </c:pt>
                <c:pt idx="64">
                  <c:v>0.40474384916696465</c:v>
                </c:pt>
                <c:pt idx="65">
                  <c:v>0.40678045858363804</c:v>
                </c:pt>
                <c:pt idx="66">
                  <c:v>0.40879687648168767</c:v>
                </c:pt>
                <c:pt idx="67">
                  <c:v>0.41079359600036008</c:v>
                </c:pt>
                <c:pt idx="68">
                  <c:v>0.41277109128639489</c:v>
                </c:pt>
                <c:pt idx="69">
                  <c:v>0.41472981848549617</c:v>
                </c:pt>
                <c:pt idx="70">
                  <c:v>0.41667021666885279</c:v>
                </c:pt>
                <c:pt idx="71">
                  <c:v>0.4185927086998032</c:v>
                </c:pt>
                <c:pt idx="72">
                  <c:v>0.4204977020452772</c:v>
                </c:pt>
                <c:pt idx="73">
                  <c:v>0.42238558953622757</c:v>
                </c:pt>
                <c:pt idx="74">
                  <c:v>0.42425675008089675</c:v>
                </c:pt>
                <c:pt idx="75">
                  <c:v>0.42611154933442169</c:v>
                </c:pt>
                <c:pt idx="76">
                  <c:v>0.42795034032798146</c:v>
                </c:pt>
                <c:pt idx="77">
                  <c:v>0.4297734640604185</c:v>
                </c:pt>
                <c:pt idx="78">
                  <c:v>0.43158125005501585</c:v>
                </c:pt>
                <c:pt idx="79">
                  <c:v>0.43337401688389215</c:v>
                </c:pt>
                <c:pt idx="80">
                  <c:v>0.4351520726622734</c:v>
                </c:pt>
                <c:pt idx="81">
                  <c:v>0.43691571551471614</c:v>
                </c:pt>
                <c:pt idx="82">
                  <c:v>0.43866523401519331</c:v>
                </c:pt>
                <c:pt idx="83">
                  <c:v>0.44040090760279832</c:v>
                </c:pt>
                <c:pt idx="84">
                  <c:v>0.44226098538879088</c:v>
                </c:pt>
                <c:pt idx="85">
                  <c:v>0.44399624310829283</c:v>
                </c:pt>
                <c:pt idx="86">
                  <c:v>0.44571120495040295</c:v>
                </c:pt>
                <c:pt idx="87">
                  <c:v>0.44740634019982767</c:v>
                </c:pt>
                <c:pt idx="88">
                  <c:v>0.44908210205079868</c:v>
                </c:pt>
                <c:pt idx="89">
                  <c:v>0.45073892833436663</c:v>
                </c:pt>
                <c:pt idx="90">
                  <c:v>0.45237724220505943</c:v>
                </c:pt>
                <c:pt idx="91">
                  <c:v>0.45399745278960274</c:v>
                </c:pt>
                <c:pt idx="92">
                  <c:v>0.45559995580018781</c:v>
                </c:pt>
                <c:pt idx="93">
                  <c:v>0.45718513411458889</c:v>
                </c:pt>
                <c:pt idx="94">
                  <c:v>0.45875335832525582</c:v>
                </c:pt>
                <c:pt idx="95">
                  <c:v>0.46030498725935215</c:v>
                </c:pt>
                <c:pt idx="96">
                  <c:v>0.46184036847156545</c:v>
                </c:pt>
                <c:pt idx="97">
                  <c:v>0.4633598387113817</c:v>
                </c:pt>
                <c:pt idx="98">
                  <c:v>0.46486372436639478</c:v>
                </c:pt>
                <c:pt idx="99">
                  <c:v>0.46635234188311298</c:v>
                </c:pt>
                <c:pt idx="100">
                  <c:v>0.46782599816661763</c:v>
                </c:pt>
                <c:pt idx="101">
                  <c:v>0.46928499096033721</c:v>
                </c:pt>
                <c:pt idx="102">
                  <c:v>0.47072960920711315</c:v>
                </c:pt>
                <c:pt idx="103">
                  <c:v>0.47216013339265051</c:v>
                </c:pt>
                <c:pt idx="104">
                  <c:v>0.47357683587237731</c:v>
                </c:pt>
                <c:pt idx="105">
                  <c:v>0.47497998118266332</c:v>
                </c:pt>
                <c:pt idx="106">
                  <c:v>0.47636982633728853</c:v>
                </c:pt>
                <c:pt idx="107">
                  <c:v>0.47774662110999216</c:v>
                </c:pt>
                <c:pt idx="108">
                  <c:v>0.4791106083038798</c:v>
                </c:pt>
                <c:pt idx="109">
                  <c:v>0.48046202400841415</c:v>
                </c:pt>
                <c:pt idx="110">
                  <c:v>0.48180109784467107</c:v>
                </c:pt>
                <c:pt idx="111">
                  <c:v>0.48312805319949775</c:v>
                </c:pt>
                <c:pt idx="112">
                  <c:v>0.48444310744916935</c:v>
                </c:pt>
                <c:pt idx="113">
                  <c:v>0.48574647217310574</c:v>
                </c:pt>
                <c:pt idx="114">
                  <c:v>0.48703835335817242</c:v>
                </c:pt>
                <c:pt idx="115">
                  <c:v>0.48831895159406019</c:v>
                </c:pt>
                <c:pt idx="116">
                  <c:v>0.48958846226020603</c:v>
                </c:pt>
                <c:pt idx="117">
                  <c:v>0.49084707570469155</c:v>
                </c:pt>
                <c:pt idx="118">
                  <c:v>0.49209497741552866</c:v>
                </c:pt>
                <c:pt idx="119">
                  <c:v>0.493332348184717</c:v>
                </c:pt>
                <c:pt idx="120">
                  <c:v>0.4945593642654379</c:v>
                </c:pt>
                <c:pt idx="121">
                  <c:v>0.49577619752272456</c:v>
                </c:pt>
                <c:pt idx="122">
                  <c:v>0.49698301557793212</c:v>
                </c:pt>
                <c:pt idx="123">
                  <c:v>0.49817998194731056</c:v>
                </c:pt>
                <c:pt idx="124">
                  <c:v>0.49936725617496736</c:v>
                </c:pt>
                <c:pt idx="125">
                  <c:v>0.50054499396049001</c:v>
                </c:pt>
                <c:pt idx="126">
                  <c:v>0.50171334728148365</c:v>
                </c:pt>
                <c:pt idx="127">
                  <c:v>0.50287246451126566</c:v>
                </c:pt>
                <c:pt idx="128">
                  <c:v>0.50402249053194392</c:v>
                </c:pt>
                <c:pt idx="129">
                  <c:v>0.5051635668430956</c:v>
                </c:pt>
                <c:pt idx="130">
                  <c:v>0.50629583166624959</c:v>
                </c:pt>
                <c:pt idx="131">
                  <c:v>0.50741942004536544</c:v>
                </c:pt>
                <c:pt idx="132">
                  <c:v>0.50853446394349144</c:v>
                </c:pt>
                <c:pt idx="133">
                  <c:v>0.50964109233577626</c:v>
                </c:pt>
                <c:pt idx="134">
                  <c:v>0.51073943129899591</c:v>
                </c:pt>
                <c:pt idx="135">
                  <c:v>0.51182960409775224</c:v>
                </c:pt>
                <c:pt idx="136">
                  <c:v>0.51291173126749157</c:v>
                </c:pt>
                <c:pt idx="137">
                  <c:v>0.51398593069448173</c:v>
                </c:pt>
                <c:pt idx="138">
                  <c:v>0.51505231769288051</c:v>
                </c:pt>
                <c:pt idx="139">
                  <c:v>0.5161110050790223</c:v>
                </c:pt>
                <c:pt idx="140">
                  <c:v>0.51716210324304179</c:v>
                </c:pt>
                <c:pt idx="141">
                  <c:v>0.51820572021794853</c:v>
                </c:pt>
                <c:pt idx="142">
                  <c:v>0.51924196174626114</c:v>
                </c:pt>
                <c:pt idx="143">
                  <c:v>0.52027093134430313</c:v>
                </c:pt>
                <c:pt idx="144">
                  <c:v>0.52129273036425827</c:v>
                </c:pt>
                <c:pt idx="145">
                  <c:v>0.52230745805407841</c:v>
                </c:pt>
                <c:pt idx="146">
                  <c:v>0.5233152116153339</c:v>
                </c:pt>
                <c:pt idx="147">
                  <c:v>0.52431608625908754</c:v>
                </c:pt>
                <c:pt idx="148">
                  <c:v>0.52531017525987611</c:v>
                </c:pt>
                <c:pt idx="149">
                  <c:v>0.52629757000787381</c:v>
                </c:pt>
                <c:pt idx="150">
                  <c:v>0.52727836005931028</c:v>
                </c:pt>
                <c:pt idx="151">
                  <c:v>0.52825263318521476</c:v>
                </c:pt>
                <c:pt idx="152">
                  <c:v>0.52922047541855088</c:v>
                </c:pt>
                <c:pt idx="153">
                  <c:v>0.5301819710998058</c:v>
                </c:pt>
                <c:pt idx="154">
                  <c:v>0.53113720292109523</c:v>
                </c:pt>
                <c:pt idx="155">
                  <c:v>0.53208625196883974</c:v>
                </c:pt>
                <c:pt idx="156">
                  <c:v>0.53302919776506996</c:v>
                </c:pt>
                <c:pt idx="157">
                  <c:v>0.53396611830741181</c:v>
                </c:pt>
                <c:pt idx="158">
                  <c:v>0.53489709010780173</c:v>
                </c:pt>
                <c:pt idx="159">
                  <c:v>0.53582218822998129</c:v>
                </c:pt>
                <c:pt idx="160">
                  <c:v>0.53674148632581631</c:v>
                </c:pt>
                <c:pt idx="161">
                  <c:v>0.53765505667048441</c:v>
                </c:pt>
                <c:pt idx="162">
                  <c:v>0.53856297019657251</c:v>
                </c:pt>
                <c:pt idx="163">
                  <c:v>0.53946529652712649</c:v>
                </c:pt>
                <c:pt idx="164">
                  <c:v>0.54036210400768903</c:v>
                </c:pt>
                <c:pt idx="165">
                  <c:v>0.54125345973736383</c:v>
                </c:pt>
                <c:pt idx="166">
                  <c:v>0.5421394295989419</c:v>
                </c:pt>
                <c:pt idx="167">
                  <c:v>0.54302007828812249</c:v>
                </c:pt>
                <c:pt idx="168">
                  <c:v>0.54389546934186206</c:v>
                </c:pt>
                <c:pt idx="169">
                  <c:v>0.54476566516588176</c:v>
                </c:pt>
                <c:pt idx="170">
                  <c:v>0.54563072706136395</c:v>
                </c:pt>
                <c:pt idx="171">
                  <c:v>0.54649071525086523</c:v>
                </c:pt>
                <c:pt idx="172">
                  <c:v>0.54734568890347413</c:v>
                </c:pt>
                <c:pt idx="173">
                  <c:v>0.5481957061592404</c:v>
                </c:pt>
                <c:pt idx="174">
                  <c:v>0.54904082415289879</c:v>
                </c:pt>
                <c:pt idx="175">
                  <c:v>0.54988109903691418</c:v>
                </c:pt>
                <c:pt idx="176">
                  <c:v>0.55071658600386986</c:v>
                </c:pt>
                <c:pt idx="177">
                  <c:v>0.55154733930822131</c:v>
                </c:pt>
                <c:pt idx="178">
                  <c:v>0.55237341228743775</c:v>
                </c:pt>
                <c:pt idx="179">
                  <c:v>0.5531948573825507</c:v>
                </c:pt>
                <c:pt idx="180">
                  <c:v>0.55401172615813066</c:v>
                </c:pt>
                <c:pt idx="181">
                  <c:v>0.55482406932171058</c:v>
                </c:pt>
                <c:pt idx="182">
                  <c:v>0.55563193674267386</c:v>
                </c:pt>
                <c:pt idx="183">
                  <c:v>0.55643537747062488</c:v>
                </c:pt>
                <c:pt idx="184">
                  <c:v>0.55723443975325904</c:v>
                </c:pt>
                <c:pt idx="185">
                  <c:v>0.5580291710537485</c:v>
                </c:pt>
                <c:pt idx="186">
                  <c:v>0.55881961806766012</c:v>
                </c:pt>
                <c:pt idx="187">
                  <c:v>0.5596058267394175</c:v>
                </c:pt>
                <c:pt idx="188">
                  <c:v>0.56038784227832694</c:v>
                </c:pt>
                <c:pt idx="189">
                  <c:v>0.5611657091741763</c:v>
                </c:pt>
                <c:pt idx="190">
                  <c:v>0.56193947121242327</c:v>
                </c:pt>
                <c:pt idx="191">
                  <c:v>0.56270917148898392</c:v>
                </c:pt>
                <c:pt idx="192">
                  <c:v>0.56347485242463669</c:v>
                </c:pt>
                <c:pt idx="193">
                  <c:v>0.56423655577905074</c:v>
                </c:pt>
                <c:pt idx="194">
                  <c:v>0.56499432266445293</c:v>
                </c:pt>
                <c:pt idx="195">
                  <c:v>0.56574819355894246</c:v>
                </c:pt>
                <c:pt idx="196">
                  <c:v>0.56649820831946596</c:v>
                </c:pt>
                <c:pt idx="197">
                  <c:v>0.56724440619446181</c:v>
                </c:pt>
                <c:pt idx="198">
                  <c:v>0.56798682583618421</c:v>
                </c:pt>
                <c:pt idx="199">
                  <c:v>0.56872550531271748</c:v>
                </c:pt>
                <c:pt idx="200">
                  <c:v>0.56946048211968869</c:v>
                </c:pt>
                <c:pt idx="201">
                  <c:v>0.57019179319168867</c:v>
                </c:pt>
                <c:pt idx="202">
                  <c:v>0.57091947491340833</c:v>
                </c:pt>
                <c:pt idx="203">
                  <c:v>0.57164356313050257</c:v>
                </c:pt>
                <c:pt idx="204">
                  <c:v>0.57236409316018433</c:v>
                </c:pt>
                <c:pt idx="205">
                  <c:v>0.57308109980156141</c:v>
                </c:pt>
                <c:pt idx="206">
                  <c:v>0.57379461734572157</c:v>
                </c:pt>
                <c:pt idx="207">
                  <c:v>0.57450467958557327</c:v>
                </c:pt>
                <c:pt idx="208">
                  <c:v>0.57521131982544849</c:v>
                </c:pt>
                <c:pt idx="209">
                  <c:v>0.57591457089047682</c:v>
                </c:pt>
                <c:pt idx="210">
                  <c:v>0.57661446513573456</c:v>
                </c:pt>
                <c:pt idx="211">
                  <c:v>0.57731103445517695</c:v>
                </c:pt>
                <c:pt idx="212">
                  <c:v>0.57800431029035959</c:v>
                </c:pt>
                <c:pt idx="213">
                  <c:v>0.5786943236389539</c:v>
                </c:pt>
                <c:pt idx="214">
                  <c:v>0.57938110506306328</c:v>
                </c:pt>
                <c:pt idx="215">
                  <c:v>0.58006468469734662</c:v>
                </c:pt>
                <c:pt idx="216">
                  <c:v>0.58074509225695092</c:v>
                </c:pt>
                <c:pt idx="217">
                  <c:v>0.58142235704526402</c:v>
                </c:pt>
                <c:pt idx="218">
                  <c:v>0.58209650796148527</c:v>
                </c:pt>
                <c:pt idx="219">
                  <c:v>0.58276757350802655</c:v>
                </c:pt>
                <c:pt idx="220">
                  <c:v>0.58343558179774224</c:v>
                </c:pt>
                <c:pt idx="221">
                  <c:v>0.58410056056099602</c:v>
                </c:pt>
                <c:pt idx="222">
                  <c:v>0.58476253715256887</c:v>
                </c:pt>
                <c:pt idx="223">
                  <c:v>0.5854215385584105</c:v>
                </c:pt>
                <c:pt idx="224">
                  <c:v>0.58607759140224058</c:v>
                </c:pt>
                <c:pt idx="225">
                  <c:v>0.58673072195200304</c:v>
                </c:pt>
                <c:pt idx="226">
                  <c:v>0.5873809561261768</c:v>
                </c:pt>
                <c:pt idx="227">
                  <c:v>0.5880283194999476</c:v>
                </c:pt>
                <c:pt idx="228">
                  <c:v>0.58867283731124365</c:v>
                </c:pt>
                <c:pt idx="229">
                  <c:v>0.58931453446663939</c:v>
                </c:pt>
                <c:pt idx="230">
                  <c:v>0.58995343554713142</c:v>
                </c:pt>
                <c:pt idx="231">
                  <c:v>0.59058956481378799</c:v>
                </c:pt>
                <c:pt idx="232">
                  <c:v>0.5912229462132772</c:v>
                </c:pt>
                <c:pt idx="233">
                  <c:v>0.59185360338327575</c:v>
                </c:pt>
                <c:pt idx="234">
                  <c:v>0.59248155965776284</c:v>
                </c:pt>
                <c:pt idx="235">
                  <c:v>0.59310683807219933</c:v>
                </c:pt>
                <c:pt idx="236">
                  <c:v>0.59372946136859983</c:v>
                </c:pt>
                <c:pt idx="237">
                  <c:v>0.59434945200049438</c:v>
                </c:pt>
                <c:pt idx="238">
                  <c:v>0.59496683213778812</c:v>
                </c:pt>
                <c:pt idx="239">
                  <c:v>0.59558162367151768</c:v>
                </c:pt>
                <c:pt idx="240">
                  <c:v>0.59619384821850907</c:v>
                </c:pt>
                <c:pt idx="241">
                  <c:v>0.59680352712593776</c:v>
                </c:pt>
                <c:pt idx="242">
                  <c:v>0.59741068147579579</c:v>
                </c:pt>
                <c:pt idx="243">
                  <c:v>0.59801533208926527</c:v>
                </c:pt>
                <c:pt idx="244">
                  <c:v>0.59861749953100329</c:v>
                </c:pt>
                <c:pt idx="245">
                  <c:v>0.59921720411333834</c:v>
                </c:pt>
                <c:pt idx="246">
                  <c:v>0.59981446590038179</c:v>
                </c:pt>
                <c:pt idx="247">
                  <c:v>0.60040930471205534</c:v>
                </c:pt>
                <c:pt idx="248">
                  <c:v>0.60100174012803853</c:v>
                </c:pt>
                <c:pt idx="249">
                  <c:v>0.60159179149163455</c:v>
                </c:pt>
                <c:pt idx="250">
                  <c:v>0.60217947791356108</c:v>
                </c:pt>
                <c:pt idx="251">
                  <c:v>0.60276481827566342</c:v>
                </c:pt>
                <c:pt idx="252">
                  <c:v>0.60334783123455482</c:v>
                </c:pt>
                <c:pt idx="253">
                  <c:v>0.60392853522518497</c:v>
                </c:pt>
                <c:pt idx="254">
                  <c:v>0.60450694846433672</c:v>
                </c:pt>
                <c:pt idx="255">
                  <c:v>0.60508308895405671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6C-4898-B6C8-C0022208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7904"/>
        <c:axId val="201103232"/>
      </c:scatterChart>
      <c:valAx>
        <c:axId val="13922790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Luminance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1103232"/>
        <c:crosses val="autoZero"/>
        <c:crossBetween val="midCat"/>
        <c:majorUnit val="0.1"/>
      </c:valAx>
      <c:valAx>
        <c:axId val="201103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Output Luminance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92279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7827228759326437"/>
          <c:y val="0.45072862546212905"/>
          <c:w val="0.11367412853331092"/>
          <c:h val="0.3463784621892086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 baseline="0"/>
              <a:t>Nikon Picture Control LUT (default values) vs raw input/output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96024419967425"/>
          <c:y val="0.23825910869082081"/>
          <c:w val="0.74909983878953779"/>
          <c:h val="0.60449148574674383"/>
        </c:manualLayout>
      </c:layout>
      <c:scatterChart>
        <c:scatterStyle val="lineMarker"/>
        <c:varyColors val="0"/>
        <c:ser>
          <c:idx val="2"/>
          <c:order val="0"/>
          <c:tx>
            <c:strRef>
              <c:f>'LUT Chart'!$B$1</c:f>
              <c:strCache>
                <c:ptCount val="1"/>
                <c:pt idx="0">
                  <c:v>LUT Value (default)</c:v>
                </c:pt>
              </c:strCache>
            </c:strRef>
          </c:tx>
          <c:marker>
            <c:symbol val="none"/>
          </c:marker>
          <c:xVal>
            <c:numRef>
              <c:f>'LUT Chart'!$A$2:$A$258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xVal>
          <c:yVal>
            <c:numRef>
              <c:f>'LUT Chart'!$B$2:$B$258</c:f>
              <c:numCache>
                <c:formatCode>General</c:formatCode>
                <c:ptCount val="257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  <c:pt idx="16">
                  <c:v>2048</c:v>
                </c:pt>
                <c:pt idx="17">
                  <c:v>2176</c:v>
                </c:pt>
                <c:pt idx="18">
                  <c:v>2304</c:v>
                </c:pt>
                <c:pt idx="19">
                  <c:v>2432</c:v>
                </c:pt>
                <c:pt idx="20">
                  <c:v>2560</c:v>
                </c:pt>
                <c:pt idx="21">
                  <c:v>2688</c:v>
                </c:pt>
                <c:pt idx="22">
                  <c:v>2816</c:v>
                </c:pt>
                <c:pt idx="23">
                  <c:v>2944</c:v>
                </c:pt>
                <c:pt idx="24">
                  <c:v>3072</c:v>
                </c:pt>
                <c:pt idx="25">
                  <c:v>3200</c:v>
                </c:pt>
                <c:pt idx="26">
                  <c:v>3328</c:v>
                </c:pt>
                <c:pt idx="27">
                  <c:v>3456</c:v>
                </c:pt>
                <c:pt idx="28">
                  <c:v>3584</c:v>
                </c:pt>
                <c:pt idx="29">
                  <c:v>3712</c:v>
                </c:pt>
                <c:pt idx="30">
                  <c:v>3840</c:v>
                </c:pt>
                <c:pt idx="31">
                  <c:v>3968</c:v>
                </c:pt>
                <c:pt idx="32">
                  <c:v>4096</c:v>
                </c:pt>
                <c:pt idx="33">
                  <c:v>4224</c:v>
                </c:pt>
                <c:pt idx="34">
                  <c:v>4352</c:v>
                </c:pt>
                <c:pt idx="35">
                  <c:v>4480</c:v>
                </c:pt>
                <c:pt idx="36">
                  <c:v>4608</c:v>
                </c:pt>
                <c:pt idx="37">
                  <c:v>4736</c:v>
                </c:pt>
                <c:pt idx="38">
                  <c:v>4864</c:v>
                </c:pt>
                <c:pt idx="39">
                  <c:v>4992</c:v>
                </c:pt>
                <c:pt idx="40">
                  <c:v>5120</c:v>
                </c:pt>
                <c:pt idx="41">
                  <c:v>5248</c:v>
                </c:pt>
                <c:pt idx="42">
                  <c:v>5376</c:v>
                </c:pt>
                <c:pt idx="43">
                  <c:v>5504</c:v>
                </c:pt>
                <c:pt idx="44">
                  <c:v>5632</c:v>
                </c:pt>
                <c:pt idx="45">
                  <c:v>5760</c:v>
                </c:pt>
                <c:pt idx="46">
                  <c:v>5888</c:v>
                </c:pt>
                <c:pt idx="47">
                  <c:v>6016</c:v>
                </c:pt>
                <c:pt idx="48">
                  <c:v>6144</c:v>
                </c:pt>
                <c:pt idx="49">
                  <c:v>6272</c:v>
                </c:pt>
                <c:pt idx="50">
                  <c:v>6400</c:v>
                </c:pt>
                <c:pt idx="51">
                  <c:v>6528</c:v>
                </c:pt>
                <c:pt idx="52">
                  <c:v>6656</c:v>
                </c:pt>
                <c:pt idx="53">
                  <c:v>6784</c:v>
                </c:pt>
                <c:pt idx="54">
                  <c:v>6912</c:v>
                </c:pt>
                <c:pt idx="55">
                  <c:v>7040</c:v>
                </c:pt>
                <c:pt idx="56">
                  <c:v>7168</c:v>
                </c:pt>
                <c:pt idx="57">
                  <c:v>7296</c:v>
                </c:pt>
                <c:pt idx="58">
                  <c:v>7424</c:v>
                </c:pt>
                <c:pt idx="59">
                  <c:v>7552</c:v>
                </c:pt>
                <c:pt idx="60">
                  <c:v>7680</c:v>
                </c:pt>
                <c:pt idx="61">
                  <c:v>7808</c:v>
                </c:pt>
                <c:pt idx="62">
                  <c:v>7936</c:v>
                </c:pt>
                <c:pt idx="63">
                  <c:v>8064</c:v>
                </c:pt>
                <c:pt idx="64">
                  <c:v>8192</c:v>
                </c:pt>
                <c:pt idx="65">
                  <c:v>8320</c:v>
                </c:pt>
                <c:pt idx="66">
                  <c:v>8448</c:v>
                </c:pt>
                <c:pt idx="67">
                  <c:v>8576</c:v>
                </c:pt>
                <c:pt idx="68">
                  <c:v>8704</c:v>
                </c:pt>
                <c:pt idx="69">
                  <c:v>8832</c:v>
                </c:pt>
                <c:pt idx="70">
                  <c:v>8960</c:v>
                </c:pt>
                <c:pt idx="71">
                  <c:v>9088</c:v>
                </c:pt>
                <c:pt idx="72">
                  <c:v>9216</c:v>
                </c:pt>
                <c:pt idx="73">
                  <c:v>9344</c:v>
                </c:pt>
                <c:pt idx="74">
                  <c:v>9472</c:v>
                </c:pt>
                <c:pt idx="75">
                  <c:v>9600</c:v>
                </c:pt>
                <c:pt idx="76">
                  <c:v>9728</c:v>
                </c:pt>
                <c:pt idx="77">
                  <c:v>9856</c:v>
                </c:pt>
                <c:pt idx="78">
                  <c:v>9984</c:v>
                </c:pt>
                <c:pt idx="79">
                  <c:v>10112</c:v>
                </c:pt>
                <c:pt idx="80">
                  <c:v>10240</c:v>
                </c:pt>
                <c:pt idx="81">
                  <c:v>10368</c:v>
                </c:pt>
                <c:pt idx="82">
                  <c:v>10496</c:v>
                </c:pt>
                <c:pt idx="83">
                  <c:v>10624</c:v>
                </c:pt>
                <c:pt idx="84">
                  <c:v>10752</c:v>
                </c:pt>
                <c:pt idx="85">
                  <c:v>10880</c:v>
                </c:pt>
                <c:pt idx="86">
                  <c:v>11008</c:v>
                </c:pt>
                <c:pt idx="87">
                  <c:v>11136</c:v>
                </c:pt>
                <c:pt idx="88">
                  <c:v>11264</c:v>
                </c:pt>
                <c:pt idx="89">
                  <c:v>11392</c:v>
                </c:pt>
                <c:pt idx="90">
                  <c:v>11520</c:v>
                </c:pt>
                <c:pt idx="91">
                  <c:v>11648</c:v>
                </c:pt>
                <c:pt idx="92">
                  <c:v>11776</c:v>
                </c:pt>
                <c:pt idx="93">
                  <c:v>11904</c:v>
                </c:pt>
                <c:pt idx="94">
                  <c:v>12032</c:v>
                </c:pt>
                <c:pt idx="95">
                  <c:v>12160</c:v>
                </c:pt>
                <c:pt idx="96">
                  <c:v>12288</c:v>
                </c:pt>
                <c:pt idx="97">
                  <c:v>12416</c:v>
                </c:pt>
                <c:pt idx="98">
                  <c:v>12544</c:v>
                </c:pt>
                <c:pt idx="99">
                  <c:v>12672</c:v>
                </c:pt>
                <c:pt idx="100">
                  <c:v>12800</c:v>
                </c:pt>
                <c:pt idx="101">
                  <c:v>12928</c:v>
                </c:pt>
                <c:pt idx="102">
                  <c:v>13056</c:v>
                </c:pt>
                <c:pt idx="103">
                  <c:v>13184</c:v>
                </c:pt>
                <c:pt idx="104">
                  <c:v>13312</c:v>
                </c:pt>
                <c:pt idx="105">
                  <c:v>13440</c:v>
                </c:pt>
                <c:pt idx="106">
                  <c:v>13568</c:v>
                </c:pt>
                <c:pt idx="107">
                  <c:v>13696</c:v>
                </c:pt>
                <c:pt idx="108">
                  <c:v>13824</c:v>
                </c:pt>
                <c:pt idx="109">
                  <c:v>13952</c:v>
                </c:pt>
                <c:pt idx="110">
                  <c:v>14080</c:v>
                </c:pt>
                <c:pt idx="111">
                  <c:v>14208</c:v>
                </c:pt>
                <c:pt idx="112">
                  <c:v>14336</c:v>
                </c:pt>
                <c:pt idx="113">
                  <c:v>14464</c:v>
                </c:pt>
                <c:pt idx="114">
                  <c:v>14592</c:v>
                </c:pt>
                <c:pt idx="115">
                  <c:v>14720</c:v>
                </c:pt>
                <c:pt idx="116">
                  <c:v>14848</c:v>
                </c:pt>
                <c:pt idx="117">
                  <c:v>14976</c:v>
                </c:pt>
                <c:pt idx="118">
                  <c:v>15104</c:v>
                </c:pt>
                <c:pt idx="119">
                  <c:v>15232</c:v>
                </c:pt>
                <c:pt idx="120">
                  <c:v>15360</c:v>
                </c:pt>
                <c:pt idx="121">
                  <c:v>15488</c:v>
                </c:pt>
                <c:pt idx="122">
                  <c:v>15616</c:v>
                </c:pt>
                <c:pt idx="123">
                  <c:v>15744</c:v>
                </c:pt>
                <c:pt idx="124">
                  <c:v>15872</c:v>
                </c:pt>
                <c:pt idx="125">
                  <c:v>16000</c:v>
                </c:pt>
                <c:pt idx="126">
                  <c:v>16128</c:v>
                </c:pt>
                <c:pt idx="127">
                  <c:v>16256</c:v>
                </c:pt>
                <c:pt idx="128">
                  <c:v>16384</c:v>
                </c:pt>
                <c:pt idx="129">
                  <c:v>16511</c:v>
                </c:pt>
                <c:pt idx="130">
                  <c:v>16639</c:v>
                </c:pt>
                <c:pt idx="131">
                  <c:v>16767</c:v>
                </c:pt>
                <c:pt idx="132">
                  <c:v>16895</c:v>
                </c:pt>
                <c:pt idx="133">
                  <c:v>17023</c:v>
                </c:pt>
                <c:pt idx="134">
                  <c:v>17151</c:v>
                </c:pt>
                <c:pt idx="135">
                  <c:v>17279</c:v>
                </c:pt>
                <c:pt idx="136">
                  <c:v>17407</c:v>
                </c:pt>
                <c:pt idx="137">
                  <c:v>17535</c:v>
                </c:pt>
                <c:pt idx="138">
                  <c:v>17663</c:v>
                </c:pt>
                <c:pt idx="139">
                  <c:v>17791</c:v>
                </c:pt>
                <c:pt idx="140">
                  <c:v>17919</c:v>
                </c:pt>
                <c:pt idx="141">
                  <c:v>18047</c:v>
                </c:pt>
                <c:pt idx="142">
                  <c:v>18175</c:v>
                </c:pt>
                <c:pt idx="143">
                  <c:v>18303</c:v>
                </c:pt>
                <c:pt idx="144">
                  <c:v>18431</c:v>
                </c:pt>
                <c:pt idx="145">
                  <c:v>18559</c:v>
                </c:pt>
                <c:pt idx="146">
                  <c:v>18687</c:v>
                </c:pt>
                <c:pt idx="147">
                  <c:v>18815</c:v>
                </c:pt>
                <c:pt idx="148">
                  <c:v>18943</c:v>
                </c:pt>
                <c:pt idx="149">
                  <c:v>19071</c:v>
                </c:pt>
                <c:pt idx="150">
                  <c:v>19199</c:v>
                </c:pt>
                <c:pt idx="151">
                  <c:v>19327</c:v>
                </c:pt>
                <c:pt idx="152">
                  <c:v>19455</c:v>
                </c:pt>
                <c:pt idx="153">
                  <c:v>19583</c:v>
                </c:pt>
                <c:pt idx="154">
                  <c:v>19711</c:v>
                </c:pt>
                <c:pt idx="155">
                  <c:v>19839</c:v>
                </c:pt>
                <c:pt idx="156">
                  <c:v>19967</c:v>
                </c:pt>
                <c:pt idx="157">
                  <c:v>20095</c:v>
                </c:pt>
                <c:pt idx="158">
                  <c:v>20223</c:v>
                </c:pt>
                <c:pt idx="159">
                  <c:v>20351</c:v>
                </c:pt>
                <c:pt idx="160">
                  <c:v>20479</c:v>
                </c:pt>
                <c:pt idx="161">
                  <c:v>20607</c:v>
                </c:pt>
                <c:pt idx="162">
                  <c:v>20735</c:v>
                </c:pt>
                <c:pt idx="163">
                  <c:v>20863</c:v>
                </c:pt>
                <c:pt idx="164">
                  <c:v>20991</c:v>
                </c:pt>
                <c:pt idx="165">
                  <c:v>21119</c:v>
                </c:pt>
                <c:pt idx="166">
                  <c:v>21247</c:v>
                </c:pt>
                <c:pt idx="167">
                  <c:v>21375</c:v>
                </c:pt>
                <c:pt idx="168">
                  <c:v>21503</c:v>
                </c:pt>
                <c:pt idx="169">
                  <c:v>21631</c:v>
                </c:pt>
                <c:pt idx="170">
                  <c:v>21759</c:v>
                </c:pt>
                <c:pt idx="171">
                  <c:v>21887</c:v>
                </c:pt>
                <c:pt idx="172">
                  <c:v>22015</c:v>
                </c:pt>
                <c:pt idx="173">
                  <c:v>22143</c:v>
                </c:pt>
                <c:pt idx="174">
                  <c:v>22271</c:v>
                </c:pt>
                <c:pt idx="175">
                  <c:v>22399</c:v>
                </c:pt>
                <c:pt idx="176">
                  <c:v>22527</c:v>
                </c:pt>
                <c:pt idx="177">
                  <c:v>22655</c:v>
                </c:pt>
                <c:pt idx="178">
                  <c:v>22783</c:v>
                </c:pt>
                <c:pt idx="179">
                  <c:v>22911</c:v>
                </c:pt>
                <c:pt idx="180">
                  <c:v>23039</c:v>
                </c:pt>
                <c:pt idx="181">
                  <c:v>23167</c:v>
                </c:pt>
                <c:pt idx="182">
                  <c:v>23295</c:v>
                </c:pt>
                <c:pt idx="183">
                  <c:v>23423</c:v>
                </c:pt>
                <c:pt idx="184">
                  <c:v>23551</c:v>
                </c:pt>
                <c:pt idx="185">
                  <c:v>23679</c:v>
                </c:pt>
                <c:pt idx="186">
                  <c:v>23807</c:v>
                </c:pt>
                <c:pt idx="187">
                  <c:v>23935</c:v>
                </c:pt>
                <c:pt idx="188">
                  <c:v>24063</c:v>
                </c:pt>
                <c:pt idx="189">
                  <c:v>24191</c:v>
                </c:pt>
                <c:pt idx="190">
                  <c:v>24319</c:v>
                </c:pt>
                <c:pt idx="191">
                  <c:v>24447</c:v>
                </c:pt>
                <c:pt idx="192">
                  <c:v>24575</c:v>
                </c:pt>
                <c:pt idx="193">
                  <c:v>24703</c:v>
                </c:pt>
                <c:pt idx="194">
                  <c:v>24831</c:v>
                </c:pt>
                <c:pt idx="195">
                  <c:v>24959</c:v>
                </c:pt>
                <c:pt idx="196">
                  <c:v>25087</c:v>
                </c:pt>
                <c:pt idx="197">
                  <c:v>25215</c:v>
                </c:pt>
                <c:pt idx="198">
                  <c:v>25343</c:v>
                </c:pt>
                <c:pt idx="199">
                  <c:v>25471</c:v>
                </c:pt>
                <c:pt idx="200">
                  <c:v>25599</c:v>
                </c:pt>
                <c:pt idx="201">
                  <c:v>25727</c:v>
                </c:pt>
                <c:pt idx="202">
                  <c:v>25855</c:v>
                </c:pt>
                <c:pt idx="203">
                  <c:v>25983</c:v>
                </c:pt>
                <c:pt idx="204">
                  <c:v>26111</c:v>
                </c:pt>
                <c:pt idx="205">
                  <c:v>26239</c:v>
                </c:pt>
                <c:pt idx="206">
                  <c:v>26367</c:v>
                </c:pt>
                <c:pt idx="207">
                  <c:v>26495</c:v>
                </c:pt>
                <c:pt idx="208">
                  <c:v>26623</c:v>
                </c:pt>
                <c:pt idx="209">
                  <c:v>26751</c:v>
                </c:pt>
                <c:pt idx="210">
                  <c:v>26879</c:v>
                </c:pt>
                <c:pt idx="211">
                  <c:v>27007</c:v>
                </c:pt>
                <c:pt idx="212">
                  <c:v>27135</c:v>
                </c:pt>
                <c:pt idx="213">
                  <c:v>27263</c:v>
                </c:pt>
                <c:pt idx="214">
                  <c:v>27391</c:v>
                </c:pt>
                <c:pt idx="215">
                  <c:v>27519</c:v>
                </c:pt>
                <c:pt idx="216">
                  <c:v>27647</c:v>
                </c:pt>
                <c:pt idx="217">
                  <c:v>27775</c:v>
                </c:pt>
                <c:pt idx="218">
                  <c:v>27903</c:v>
                </c:pt>
                <c:pt idx="219">
                  <c:v>28031</c:v>
                </c:pt>
                <c:pt idx="220">
                  <c:v>28159</c:v>
                </c:pt>
                <c:pt idx="221">
                  <c:v>28287</c:v>
                </c:pt>
                <c:pt idx="222">
                  <c:v>28415</c:v>
                </c:pt>
                <c:pt idx="223">
                  <c:v>28543</c:v>
                </c:pt>
                <c:pt idx="224">
                  <c:v>28671</c:v>
                </c:pt>
                <c:pt idx="225">
                  <c:v>28799</c:v>
                </c:pt>
                <c:pt idx="226">
                  <c:v>28927</c:v>
                </c:pt>
                <c:pt idx="227">
                  <c:v>29055</c:v>
                </c:pt>
                <c:pt idx="228">
                  <c:v>29183</c:v>
                </c:pt>
                <c:pt idx="229">
                  <c:v>29311</c:v>
                </c:pt>
                <c:pt idx="230">
                  <c:v>29439</c:v>
                </c:pt>
                <c:pt idx="231">
                  <c:v>29567</c:v>
                </c:pt>
                <c:pt idx="232">
                  <c:v>29695</c:v>
                </c:pt>
                <c:pt idx="233">
                  <c:v>29823</c:v>
                </c:pt>
                <c:pt idx="234">
                  <c:v>29951</c:v>
                </c:pt>
                <c:pt idx="235">
                  <c:v>30079</c:v>
                </c:pt>
                <c:pt idx="236">
                  <c:v>30207</c:v>
                </c:pt>
                <c:pt idx="237">
                  <c:v>30335</c:v>
                </c:pt>
                <c:pt idx="238">
                  <c:v>30463</c:v>
                </c:pt>
                <c:pt idx="239">
                  <c:v>30591</c:v>
                </c:pt>
                <c:pt idx="240">
                  <c:v>30719</c:v>
                </c:pt>
                <c:pt idx="241">
                  <c:v>30847</c:v>
                </c:pt>
                <c:pt idx="242">
                  <c:v>30975</c:v>
                </c:pt>
                <c:pt idx="243">
                  <c:v>31103</c:v>
                </c:pt>
                <c:pt idx="244">
                  <c:v>31231</c:v>
                </c:pt>
                <c:pt idx="245">
                  <c:v>31359</c:v>
                </c:pt>
                <c:pt idx="246">
                  <c:v>31487</c:v>
                </c:pt>
                <c:pt idx="247">
                  <c:v>31615</c:v>
                </c:pt>
                <c:pt idx="248">
                  <c:v>31743</c:v>
                </c:pt>
                <c:pt idx="249">
                  <c:v>31871</c:v>
                </c:pt>
                <c:pt idx="250">
                  <c:v>31999</c:v>
                </c:pt>
                <c:pt idx="251">
                  <c:v>32127</c:v>
                </c:pt>
                <c:pt idx="252">
                  <c:v>32255</c:v>
                </c:pt>
                <c:pt idx="253">
                  <c:v>32383</c:v>
                </c:pt>
                <c:pt idx="254">
                  <c:v>32511</c:v>
                </c:pt>
                <c:pt idx="255">
                  <c:v>32639</c:v>
                </c:pt>
                <c:pt idx="256">
                  <c:v>32767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26-464C-B690-CDB275CFC801}"/>
            </c:ext>
          </c:extLst>
        </c:ser>
        <c:ser>
          <c:idx val="3"/>
          <c:order val="1"/>
          <c:tx>
            <c:strRef>
              <c:f>'Adobe-Nikon-Neutral'!$D$1</c:f>
              <c:strCache>
                <c:ptCount val="1"/>
                <c:pt idx="0">
                  <c:v>Neutral Curve + sRGB 1/2.4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'Adobe-Nikon-Neutral'!$A$2:$A$258</c:f>
              <c:numCache>
                <c:formatCode>0.00000000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'Adobe-Nikon-Neutral'!$D$2:$D$258</c:f>
              <c:numCache>
                <c:formatCode>General</c:formatCode>
                <c:ptCount val="257"/>
                <c:pt idx="0">
                  <c:v>0</c:v>
                </c:pt>
                <c:pt idx="1">
                  <c:v>4.2237659771060594E-2</c:v>
                </c:pt>
                <c:pt idx="2">
                  <c:v>7.6276303526843142E-2</c:v>
                </c:pt>
                <c:pt idx="3">
                  <c:v>0.10301002418148755</c:v>
                </c:pt>
                <c:pt idx="4">
                  <c:v>0.12689427159467459</c:v>
                </c:pt>
                <c:pt idx="5">
                  <c:v>0.14961256524697311</c:v>
                </c:pt>
                <c:pt idx="6">
                  <c:v>0.17196122594254287</c:v>
                </c:pt>
                <c:pt idx="7">
                  <c:v>0.19397819309585784</c:v>
                </c:pt>
                <c:pt idx="8">
                  <c:v>0.21542945933796193</c:v>
                </c:pt>
                <c:pt idx="9">
                  <c:v>0.23618557352523911</c:v>
                </c:pt>
                <c:pt idx="10">
                  <c:v>0.25620811674102667</c:v>
                </c:pt>
                <c:pt idx="11">
                  <c:v>0.27548759220319435</c:v>
                </c:pt>
                <c:pt idx="12">
                  <c:v>0.2940134165597586</c:v>
                </c:pt>
                <c:pt idx="13">
                  <c:v>0.31176513137616163</c:v>
                </c:pt>
                <c:pt idx="14">
                  <c:v>0.32872778136249919</c:v>
                </c:pt>
                <c:pt idx="15">
                  <c:v>0.34491724937240131</c:v>
                </c:pt>
                <c:pt idx="16">
                  <c:v>0.36036952553580981</c:v>
                </c:pt>
                <c:pt idx="17">
                  <c:v>0.37511988844732014</c:v>
                </c:pt>
                <c:pt idx="18">
                  <c:v>0.3892398837700779</c:v>
                </c:pt>
                <c:pt idx="19">
                  <c:v>0.40280493568609915</c:v>
                </c:pt>
                <c:pt idx="20">
                  <c:v>0.41587474361677357</c:v>
                </c:pt>
                <c:pt idx="21">
                  <c:v>0.42849221952383587</c:v>
                </c:pt>
                <c:pt idx="22">
                  <c:v>0.44069251143403837</c:v>
                </c:pt>
                <c:pt idx="23">
                  <c:v>0.45250646965874192</c:v>
                </c:pt>
                <c:pt idx="24">
                  <c:v>0.46396162383732836</c:v>
                </c:pt>
                <c:pt idx="25">
                  <c:v>0.47508185250721696</c:v>
                </c:pt>
                <c:pt idx="26">
                  <c:v>0.48588779804657384</c:v>
                </c:pt>
                <c:pt idx="27">
                  <c:v>0.49639747054448075</c:v>
                </c:pt>
                <c:pt idx="28">
                  <c:v>0.50662669537780325</c:v>
                </c:pt>
                <c:pt idx="29">
                  <c:v>0.51658933219714054</c:v>
                </c:pt>
                <c:pt idx="30">
                  <c:v>0.52629767359509916</c:v>
                </c:pt>
                <c:pt idx="31">
                  <c:v>0.53576295293766851</c:v>
                </c:pt>
                <c:pt idx="32">
                  <c:v>0.54499560938001856</c:v>
                </c:pt>
                <c:pt idx="33">
                  <c:v>0.55400502531662699</c:v>
                </c:pt>
                <c:pt idx="34">
                  <c:v>0.56279930692718416</c:v>
                </c:pt>
                <c:pt idx="35">
                  <c:v>0.57138554864064006</c:v>
                </c:pt>
                <c:pt idx="36">
                  <c:v>0.5797701639484738</c:v>
                </c:pt>
                <c:pt idx="37">
                  <c:v>0.58795897439577727</c:v>
                </c:pt>
                <c:pt idx="38">
                  <c:v>0.59595726545055094</c:v>
                </c:pt>
                <c:pt idx="39">
                  <c:v>0.60377000782655543</c:v>
                </c:pt>
                <c:pt idx="40">
                  <c:v>0.61140203033632623</c:v>
                </c:pt>
                <c:pt idx="41">
                  <c:v>0.61885775311846725</c:v>
                </c:pt>
                <c:pt idx="42">
                  <c:v>0.62614094215290406</c:v>
                </c:pt>
                <c:pt idx="43">
                  <c:v>0.6332548136283791</c:v>
                </c:pt>
                <c:pt idx="44">
                  <c:v>0.64020229225860514</c:v>
                </c:pt>
                <c:pt idx="45">
                  <c:v>0.64698607359731597</c:v>
                </c:pt>
                <c:pt idx="46">
                  <c:v>0.65360861840347739</c:v>
                </c:pt>
                <c:pt idx="47">
                  <c:v>0.66007217667994267</c:v>
                </c:pt>
                <c:pt idx="48">
                  <c:v>0.66637882797410009</c:v>
                </c:pt>
                <c:pt idx="49">
                  <c:v>0.67253048970053719</c:v>
                </c:pt>
                <c:pt idx="50">
                  <c:v>0.67852963808384159</c:v>
                </c:pt>
                <c:pt idx="51">
                  <c:v>0.68437928983035867</c:v>
                </c:pt>
                <c:pt idx="52">
                  <c:v>0.6900825350056542</c:v>
                </c:pt>
                <c:pt idx="53">
                  <c:v>0.6956441873700776</c:v>
                </c:pt>
                <c:pt idx="54">
                  <c:v>0.7010696407570578</c:v>
                </c:pt>
                <c:pt idx="55">
                  <c:v>0.7063640220779247</c:v>
                </c:pt>
                <c:pt idx="56">
                  <c:v>0.71153225331910763</c:v>
                </c:pt>
                <c:pt idx="57">
                  <c:v>0.71657901076084041</c:v>
                </c:pt>
                <c:pt idx="58">
                  <c:v>0.72150852988523317</c:v>
                </c:pt>
                <c:pt idx="59">
                  <c:v>0.72632457757682756</c:v>
                </c:pt>
                <c:pt idx="60">
                  <c:v>0.73103073645378469</c:v>
                </c:pt>
                <c:pt idx="61">
                  <c:v>0.73563057178023383</c:v>
                </c:pt>
                <c:pt idx="62">
                  <c:v>0.74012757146478658</c:v>
                </c:pt>
                <c:pt idx="63">
                  <c:v>0.74452509112490917</c:v>
                </c:pt>
                <c:pt idx="64">
                  <c:v>0.74882642067591987</c:v>
                </c:pt>
                <c:pt idx="65">
                  <c:v>0.7530347296070824</c:v>
                </c:pt>
                <c:pt idx="66">
                  <c:v>0.75715294740603134</c:v>
                </c:pt>
                <c:pt idx="67">
                  <c:v>0.76118371152651065</c:v>
                </c:pt>
                <c:pt idx="68">
                  <c:v>0.76512954363739738</c:v>
                </c:pt>
                <c:pt idx="69">
                  <c:v>0.76899292305050049</c:v>
                </c:pt>
                <c:pt idx="70">
                  <c:v>0.77277627484733136</c:v>
                </c:pt>
                <c:pt idx="71">
                  <c:v>0.7764819808261475</c:v>
                </c:pt>
                <c:pt idx="72">
                  <c:v>0.78011255228933241</c:v>
                </c:pt>
                <c:pt idx="73">
                  <c:v>0.7836704789470289</c:v>
                </c:pt>
                <c:pt idx="74">
                  <c:v>0.78715800375950928</c:v>
                </c:pt>
                <c:pt idx="75">
                  <c:v>0.79057696990233939</c:v>
                </c:pt>
                <c:pt idx="76">
                  <c:v>0.79392913232348139</c:v>
                </c:pt>
                <c:pt idx="77">
                  <c:v>0.79721639781975107</c:v>
                </c:pt>
                <c:pt idx="78">
                  <c:v>0.80044079841681059</c:v>
                </c:pt>
                <c:pt idx="79">
                  <c:v>0.80360428335535705</c:v>
                </c:pt>
                <c:pt idx="80">
                  <c:v>0.80670856026943305</c:v>
                </c:pt>
                <c:pt idx="81">
                  <c:v>0.80975521666469008</c:v>
                </c:pt>
                <c:pt idx="82">
                  <c:v>0.81274588047969287</c:v>
                </c:pt>
                <c:pt idx="83">
                  <c:v>0.81568234927536787</c:v>
                </c:pt>
                <c:pt idx="84">
                  <c:v>0.81856640163174732</c:v>
                </c:pt>
                <c:pt idx="85">
                  <c:v>0.821399610576933</c:v>
                </c:pt>
                <c:pt idx="86">
                  <c:v>0.82418333315455949</c:v>
                </c:pt>
                <c:pt idx="87">
                  <c:v>0.82691889996241608</c:v>
                </c:pt>
                <c:pt idx="88">
                  <c:v>0.82960774486712896</c:v>
                </c:pt>
                <c:pt idx="89">
                  <c:v>0.83225133463305634</c:v>
                </c:pt>
                <c:pt idx="90">
                  <c:v>0.83485110767723414</c:v>
                </c:pt>
                <c:pt idx="91">
                  <c:v>0.8374084838961634</c:v>
                </c:pt>
                <c:pt idx="92">
                  <c:v>0.83992485380887827</c:v>
                </c:pt>
                <c:pt idx="93">
                  <c:v>0.8424014972540067</c:v>
                </c:pt>
                <c:pt idx="94">
                  <c:v>0.84483955575179148</c:v>
                </c:pt>
                <c:pt idx="95">
                  <c:v>0.84724014990579466</c:v>
                </c:pt>
                <c:pt idx="96">
                  <c:v>0.84960449219243861</c:v>
                </c:pt>
                <c:pt idx="97">
                  <c:v>0.85193384211613676</c:v>
                </c:pt>
                <c:pt idx="98">
                  <c:v>0.85422942811126412</c:v>
                </c:pt>
                <c:pt idx="99">
                  <c:v>0.85649241936735065</c:v>
                </c:pt>
                <c:pt idx="100">
                  <c:v>0.85872395316017991</c:v>
                </c:pt>
                <c:pt idx="101">
                  <c:v>0.86092499926824828</c:v>
                </c:pt>
                <c:pt idx="102">
                  <c:v>0.86309625703972215</c:v>
                </c:pt>
                <c:pt idx="103">
                  <c:v>0.8652383737818915</c:v>
                </c:pt>
                <c:pt idx="104">
                  <c:v>0.86735177127079643</c:v>
                </c:pt>
                <c:pt idx="105">
                  <c:v>0.86943669860552109</c:v>
                </c:pt>
                <c:pt idx="106">
                  <c:v>0.87149342408432784</c:v>
                </c:pt>
                <c:pt idx="107">
                  <c:v>0.87352236725700572</c:v>
                </c:pt>
                <c:pt idx="108">
                  <c:v>0.87552399145895998</c:v>
                </c:pt>
                <c:pt idx="109">
                  <c:v>0.87749872556203412</c:v>
                </c:pt>
                <c:pt idx="110">
                  <c:v>0.87944693437472354</c:v>
                </c:pt>
                <c:pt idx="111">
                  <c:v>0.88136896755441274</c:v>
                </c:pt>
                <c:pt idx="112">
                  <c:v>0.88326515092289548</c:v>
                </c:pt>
                <c:pt idx="113">
                  <c:v>0.88513578760047007</c:v>
                </c:pt>
                <c:pt idx="114">
                  <c:v>0.88698118213533061</c:v>
                </c:pt>
                <c:pt idx="115">
                  <c:v>0.8888016885702692</c:v>
                </c:pt>
                <c:pt idx="116">
                  <c:v>0.89059767797917844</c:v>
                </c:pt>
                <c:pt idx="117">
                  <c:v>0.89236950480216481</c:v>
                </c:pt>
                <c:pt idx="118">
                  <c:v>0.89411748890733322</c:v>
                </c:pt>
                <c:pt idx="119">
                  <c:v>0.89584193943060231</c:v>
                </c:pt>
                <c:pt idx="120">
                  <c:v>0.89754314938613255</c:v>
                </c:pt>
                <c:pt idx="121">
                  <c:v>0.8992213938466207</c:v>
                </c:pt>
                <c:pt idx="122">
                  <c:v>0.90087694256206408</c:v>
                </c:pt>
                <c:pt idx="123">
                  <c:v>0.90251006264490397</c:v>
                </c:pt>
                <c:pt idx="124">
                  <c:v>0.90412101774291553</c:v>
                </c:pt>
                <c:pt idx="125">
                  <c:v>0.90571008290546373</c:v>
                </c:pt>
                <c:pt idx="126">
                  <c:v>0.90727758438625006</c:v>
                </c:pt>
                <c:pt idx="127">
                  <c:v>0.9088238551101554</c:v>
                </c:pt>
                <c:pt idx="128">
                  <c:v>0.91034918254519748</c:v>
                </c:pt>
                <c:pt idx="129">
                  <c:v>0.91185378926490712</c:v>
                </c:pt>
                <c:pt idx="130">
                  <c:v>0.91333788998934295</c:v>
                </c:pt>
                <c:pt idx="131">
                  <c:v>0.91480170478534117</c:v>
                </c:pt>
                <c:pt idx="132">
                  <c:v>0.91624545614800434</c:v>
                </c:pt>
                <c:pt idx="133">
                  <c:v>0.91766937585703401</c:v>
                </c:pt>
                <c:pt idx="134">
                  <c:v>0.91907374938260833</c:v>
                </c:pt>
                <c:pt idx="135">
                  <c:v>0.92045887445301877</c:v>
                </c:pt>
                <c:pt idx="136">
                  <c:v>0.92182503520276105</c:v>
                </c:pt>
                <c:pt idx="137">
                  <c:v>0.92317249386613232</c:v>
                </c:pt>
                <c:pt idx="138">
                  <c:v>0.92450150281113719</c:v>
                </c:pt>
                <c:pt idx="139">
                  <c:v>0.92581223551563374</c:v>
                </c:pt>
                <c:pt idx="140">
                  <c:v>0.927104799712273</c:v>
                </c:pt>
                <c:pt idx="141">
                  <c:v>0.92837931866383672</c:v>
                </c:pt>
                <c:pt idx="142">
                  <c:v>0.92963602793505862</c:v>
                </c:pt>
                <c:pt idx="143">
                  <c:v>0.93087520169039373</c:v>
                </c:pt>
                <c:pt idx="144">
                  <c:v>0.93209711982436794</c:v>
                </c:pt>
                <c:pt idx="145">
                  <c:v>0.9333020799631403</c:v>
                </c:pt>
                <c:pt idx="146">
                  <c:v>0.93449037379051392</c:v>
                </c:pt>
                <c:pt idx="147">
                  <c:v>0.93566214681320259</c:v>
                </c:pt>
                <c:pt idx="148">
                  <c:v>0.93681739361216876</c:v>
                </c:pt>
                <c:pt idx="149">
                  <c:v>0.93795613869525207</c:v>
                </c:pt>
                <c:pt idx="150">
                  <c:v>0.93907869471581373</c:v>
                </c:pt>
                <c:pt idx="151">
                  <c:v>0.94018550458159433</c:v>
                </c:pt>
                <c:pt idx="152">
                  <c:v>0.94127692097096016</c:v>
                </c:pt>
                <c:pt idx="153">
                  <c:v>0.94235303067940013</c:v>
                </c:pt>
                <c:pt idx="154">
                  <c:v>0.94341387128258736</c:v>
                </c:pt>
                <c:pt idx="155">
                  <c:v>0.9444595389366931</c:v>
                </c:pt>
                <c:pt idx="156">
                  <c:v>0.94549020579587795</c:v>
                </c:pt>
                <c:pt idx="157">
                  <c:v>0.94650605454283421</c:v>
                </c:pt>
                <c:pt idx="158">
                  <c:v>0.94750733926145159</c:v>
                </c:pt>
                <c:pt idx="159">
                  <c:v>0.94849435434085783</c:v>
                </c:pt>
                <c:pt idx="160">
                  <c:v>0.94946734773195651</c:v>
                </c:pt>
                <c:pt idx="161">
                  <c:v>0.95042639285417818</c:v>
                </c:pt>
                <c:pt idx="162">
                  <c:v>0.95137152152187998</c:v>
                </c:pt>
                <c:pt idx="163">
                  <c:v>0.95230285164295425</c:v>
                </c:pt>
                <c:pt idx="164">
                  <c:v>0.95322064096331383</c:v>
                </c:pt>
                <c:pt idx="165">
                  <c:v>0.95412515305398438</c:v>
                </c:pt>
                <c:pt idx="166">
                  <c:v>0.95501657995234346</c:v>
                </c:pt>
                <c:pt idx="167">
                  <c:v>0.95589506151786929</c:v>
                </c:pt>
                <c:pt idx="168">
                  <c:v>0.9567607406101829</c:v>
                </c:pt>
                <c:pt idx="169">
                  <c:v>0.95761378613423853</c:v>
                </c:pt>
                <c:pt idx="170">
                  <c:v>0.9584543738642527</c:v>
                </c:pt>
                <c:pt idx="171">
                  <c:v>0.95928264590806334</c:v>
                </c:pt>
                <c:pt idx="172">
                  <c:v>0.96009867732385812</c:v>
                </c:pt>
                <c:pt idx="173">
                  <c:v>0.96090254068072423</c:v>
                </c:pt>
                <c:pt idx="174">
                  <c:v>0.96169443337807581</c:v>
                </c:pt>
                <c:pt idx="175">
                  <c:v>0.96247466545658422</c:v>
                </c:pt>
                <c:pt idx="176">
                  <c:v>0.96324352083306819</c:v>
                </c:pt>
                <c:pt idx="177">
                  <c:v>0.96400109824143698</c:v>
                </c:pt>
                <c:pt idx="178">
                  <c:v>0.96474742262791524</c:v>
                </c:pt>
                <c:pt idx="179">
                  <c:v>0.9654825525864682</c:v>
                </c:pt>
                <c:pt idx="180">
                  <c:v>0.96620663510237093</c:v>
                </c:pt>
                <c:pt idx="181">
                  <c:v>0.9669198315182318</c:v>
                </c:pt>
                <c:pt idx="182">
                  <c:v>0.96762233685564591</c:v>
                </c:pt>
                <c:pt idx="183">
                  <c:v>0.96831438424800564</c:v>
                </c:pt>
                <c:pt idx="184">
                  <c:v>0.96899619185937003</c:v>
                </c:pt>
                <c:pt idx="185">
                  <c:v>0.96966784316971777</c:v>
                </c:pt>
                <c:pt idx="186">
                  <c:v>0.97032935379949914</c:v>
                </c:pt>
                <c:pt idx="187">
                  <c:v>0.97098078738403248</c:v>
                </c:pt>
                <c:pt idx="188">
                  <c:v>0.97162236907253619</c:v>
                </c:pt>
                <c:pt idx="189">
                  <c:v>0.97225435450240194</c:v>
                </c:pt>
                <c:pt idx="190">
                  <c:v>0.97287691140486865</c:v>
                </c:pt>
                <c:pt idx="191">
                  <c:v>0.97349008434575424</c:v>
                </c:pt>
                <c:pt idx="192">
                  <c:v>0.97409391958597846</c:v>
                </c:pt>
                <c:pt idx="193">
                  <c:v>0.97468859213057024</c:v>
                </c:pt>
                <c:pt idx="194">
                  <c:v>0.97527435782626315</c:v>
                </c:pt>
                <c:pt idx="195">
                  <c:v>0.97585143242569872</c:v>
                </c:pt>
                <c:pt idx="196">
                  <c:v>0.97641985928704511</c:v>
                </c:pt>
                <c:pt idx="197">
                  <c:v>0.97697963666768228</c:v>
                </c:pt>
                <c:pt idx="198">
                  <c:v>0.9775308462988771</c:v>
                </c:pt>
                <c:pt idx="199">
                  <c:v>0.97807371744374094</c:v>
                </c:pt>
                <c:pt idx="200">
                  <c:v>0.97860848765647057</c:v>
                </c:pt>
                <c:pt idx="201">
                  <c:v>0.97913530166770879</c:v>
                </c:pt>
                <c:pt idx="202">
                  <c:v>0.97965423090426629</c:v>
                </c:pt>
                <c:pt idx="203">
                  <c:v>0.98016536213468586</c:v>
                </c:pt>
                <c:pt idx="204">
                  <c:v>0.98066887929353752</c:v>
                </c:pt>
                <c:pt idx="205">
                  <c:v>0.98116499876417251</c:v>
                </c:pt>
                <c:pt idx="206">
                  <c:v>0.98165389881820631</c:v>
                </c:pt>
                <c:pt idx="207">
                  <c:v>0.9821356737897845</c:v>
                </c:pt>
                <c:pt idx="208">
                  <c:v>0.98261040865762939</c:v>
                </c:pt>
                <c:pt idx="209">
                  <c:v>0.98307824066771377</c:v>
                </c:pt>
                <c:pt idx="210">
                  <c:v>0.98353935844970508</c:v>
                </c:pt>
                <c:pt idx="211">
                  <c:v>0.98399394703214138</c:v>
                </c:pt>
                <c:pt idx="212">
                  <c:v>0.98444215402080137</c:v>
                </c:pt>
                <c:pt idx="213">
                  <c:v>0.98488411049846147</c:v>
                </c:pt>
                <c:pt idx="214">
                  <c:v>0.98531995002946238</c:v>
                </c:pt>
                <c:pt idx="215">
                  <c:v>0.98574981426673369</c:v>
                </c:pt>
                <c:pt idx="216">
                  <c:v>0.98617384603039271</c:v>
                </c:pt>
                <c:pt idx="217">
                  <c:v>0.98659219221351513</c:v>
                </c:pt>
                <c:pt idx="218">
                  <c:v>0.98700500481916242</c:v>
                </c:pt>
                <c:pt idx="219">
                  <c:v>0.98741243840795134</c:v>
                </c:pt>
                <c:pt idx="220">
                  <c:v>0.98781467230442421</c:v>
                </c:pt>
                <c:pt idx="221">
                  <c:v>0.98821189918650865</c:v>
                </c:pt>
                <c:pt idx="222">
                  <c:v>0.98860428588496052</c:v>
                </c:pt>
                <c:pt idx="223">
                  <c:v>0.98899190611322207</c:v>
                </c:pt>
                <c:pt idx="224">
                  <c:v>0.98937481296999341</c:v>
                </c:pt>
                <c:pt idx="225">
                  <c:v>0.98975309981975601</c:v>
                </c:pt>
                <c:pt idx="226">
                  <c:v>0.99012692184508089</c:v>
                </c:pt>
                <c:pt idx="227">
                  <c:v>0.99049644202438303</c:v>
                </c:pt>
                <c:pt idx="228">
                  <c:v>0.99086186005355004</c:v>
                </c:pt>
                <c:pt idx="229">
                  <c:v>0.99122340072850224</c:v>
                </c:pt>
                <c:pt idx="230">
                  <c:v>0.99158126213858566</c:v>
                </c:pt>
                <c:pt idx="231">
                  <c:v>0.99193551681029468</c:v>
                </c:pt>
                <c:pt idx="232">
                  <c:v>0.99228620094220321</c:v>
                </c:pt>
                <c:pt idx="233">
                  <c:v>0.99263340527882205</c:v>
                </c:pt>
                <c:pt idx="234">
                  <c:v>0.99297732569817965</c:v>
                </c:pt>
                <c:pt idx="235">
                  <c:v>0.9933181662030649</c:v>
                </c:pt>
                <c:pt idx="236">
                  <c:v>0.99365606889564406</c:v>
                </c:pt>
                <c:pt idx="237">
                  <c:v>0.99399112276414103</c:v>
                </c:pt>
                <c:pt idx="238">
                  <c:v>0.9943234269804887</c:v>
                </c:pt>
                <c:pt idx="239">
                  <c:v>0.99465315374288077</c:v>
                </c:pt>
                <c:pt idx="240">
                  <c:v>0.99498050223020285</c:v>
                </c:pt>
                <c:pt idx="241">
                  <c:v>0.99530563459288268</c:v>
                </c:pt>
                <c:pt idx="242">
                  <c:v>0.99562862319528034</c:v>
                </c:pt>
                <c:pt idx="243">
                  <c:v>0.99594953001034969</c:v>
                </c:pt>
                <c:pt idx="244">
                  <c:v>0.99626849856048982</c:v>
                </c:pt>
                <c:pt idx="245">
                  <c:v>0.99658575952495554</c:v>
                </c:pt>
                <c:pt idx="246">
                  <c:v>0.9969015300773757</c:v>
                </c:pt>
                <c:pt idx="247">
                  <c:v>0.99721588948477835</c:v>
                </c:pt>
                <c:pt idx="248">
                  <c:v>0.99752885153861415</c:v>
                </c:pt>
                <c:pt idx="249">
                  <c:v>0.99784047740065984</c:v>
                </c:pt>
                <c:pt idx="250">
                  <c:v>0.99815097682053977</c:v>
                </c:pt>
                <c:pt idx="251">
                  <c:v>0.99846058665433779</c:v>
                </c:pt>
                <c:pt idx="252">
                  <c:v>0.99876948651978459</c:v>
                </c:pt>
                <c:pt idx="253">
                  <c:v>0.99907777986792412</c:v>
                </c:pt>
                <c:pt idx="254">
                  <c:v>0.99938556469838902</c:v>
                </c:pt>
                <c:pt idx="255">
                  <c:v>0.99969293884967103</c:v>
                </c:pt>
                <c:pt idx="256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26-464C-B690-CDB275CFC801}"/>
            </c:ext>
          </c:extLst>
        </c:ser>
        <c:ser>
          <c:idx val="0"/>
          <c:order val="2"/>
          <c:tx>
            <c:strRef>
              <c:f>'LUT Chart'!$B$1</c:f>
              <c:strCache>
                <c:ptCount val="1"/>
                <c:pt idx="0">
                  <c:v>LUT Value (default)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'LUT Chart'!$A$2:$A$258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xVal>
          <c:yVal>
            <c:numRef>
              <c:f>'LUT Chart'!$B$2:$B$258</c:f>
              <c:numCache>
                <c:formatCode>General</c:formatCode>
                <c:ptCount val="257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  <c:pt idx="16">
                  <c:v>2048</c:v>
                </c:pt>
                <c:pt idx="17">
                  <c:v>2176</c:v>
                </c:pt>
                <c:pt idx="18">
                  <c:v>2304</c:v>
                </c:pt>
                <c:pt idx="19">
                  <c:v>2432</c:v>
                </c:pt>
                <c:pt idx="20">
                  <c:v>2560</c:v>
                </c:pt>
                <c:pt idx="21">
                  <c:v>2688</c:v>
                </c:pt>
                <c:pt idx="22">
                  <c:v>2816</c:v>
                </c:pt>
                <c:pt idx="23">
                  <c:v>2944</c:v>
                </c:pt>
                <c:pt idx="24">
                  <c:v>3072</c:v>
                </c:pt>
                <c:pt idx="25">
                  <c:v>3200</c:v>
                </c:pt>
                <c:pt idx="26">
                  <c:v>3328</c:v>
                </c:pt>
                <c:pt idx="27">
                  <c:v>3456</c:v>
                </c:pt>
                <c:pt idx="28">
                  <c:v>3584</c:v>
                </c:pt>
                <c:pt idx="29">
                  <c:v>3712</c:v>
                </c:pt>
                <c:pt idx="30">
                  <c:v>3840</c:v>
                </c:pt>
                <c:pt idx="31">
                  <c:v>3968</c:v>
                </c:pt>
                <c:pt idx="32">
                  <c:v>4096</c:v>
                </c:pt>
                <c:pt idx="33">
                  <c:v>4224</c:v>
                </c:pt>
                <c:pt idx="34">
                  <c:v>4352</c:v>
                </c:pt>
                <c:pt idx="35">
                  <c:v>4480</c:v>
                </c:pt>
                <c:pt idx="36">
                  <c:v>4608</c:v>
                </c:pt>
                <c:pt idx="37">
                  <c:v>4736</c:v>
                </c:pt>
                <c:pt idx="38">
                  <c:v>4864</c:v>
                </c:pt>
                <c:pt idx="39">
                  <c:v>4992</c:v>
                </c:pt>
                <c:pt idx="40">
                  <c:v>5120</c:v>
                </c:pt>
                <c:pt idx="41">
                  <c:v>5248</c:v>
                </c:pt>
                <c:pt idx="42">
                  <c:v>5376</c:v>
                </c:pt>
                <c:pt idx="43">
                  <c:v>5504</c:v>
                </c:pt>
                <c:pt idx="44">
                  <c:v>5632</c:v>
                </c:pt>
                <c:pt idx="45">
                  <c:v>5760</c:v>
                </c:pt>
                <c:pt idx="46">
                  <c:v>5888</c:v>
                </c:pt>
                <c:pt idx="47">
                  <c:v>6016</c:v>
                </c:pt>
                <c:pt idx="48">
                  <c:v>6144</c:v>
                </c:pt>
                <c:pt idx="49">
                  <c:v>6272</c:v>
                </c:pt>
                <c:pt idx="50">
                  <c:v>6400</c:v>
                </c:pt>
                <c:pt idx="51">
                  <c:v>6528</c:v>
                </c:pt>
                <c:pt idx="52">
                  <c:v>6656</c:v>
                </c:pt>
                <c:pt idx="53">
                  <c:v>6784</c:v>
                </c:pt>
                <c:pt idx="54">
                  <c:v>6912</c:v>
                </c:pt>
                <c:pt idx="55">
                  <c:v>7040</c:v>
                </c:pt>
                <c:pt idx="56">
                  <c:v>7168</c:v>
                </c:pt>
                <c:pt idx="57">
                  <c:v>7296</c:v>
                </c:pt>
                <c:pt idx="58">
                  <c:v>7424</c:v>
                </c:pt>
                <c:pt idx="59">
                  <c:v>7552</c:v>
                </c:pt>
                <c:pt idx="60">
                  <c:v>7680</c:v>
                </c:pt>
                <c:pt idx="61">
                  <c:v>7808</c:v>
                </c:pt>
                <c:pt idx="62">
                  <c:v>7936</c:v>
                </c:pt>
                <c:pt idx="63">
                  <c:v>8064</c:v>
                </c:pt>
                <c:pt idx="64">
                  <c:v>8192</c:v>
                </c:pt>
                <c:pt idx="65">
                  <c:v>8320</c:v>
                </c:pt>
                <c:pt idx="66">
                  <c:v>8448</c:v>
                </c:pt>
                <c:pt idx="67">
                  <c:v>8576</c:v>
                </c:pt>
                <c:pt idx="68">
                  <c:v>8704</c:v>
                </c:pt>
                <c:pt idx="69">
                  <c:v>8832</c:v>
                </c:pt>
                <c:pt idx="70">
                  <c:v>8960</c:v>
                </c:pt>
                <c:pt idx="71">
                  <c:v>9088</c:v>
                </c:pt>
                <c:pt idx="72">
                  <c:v>9216</c:v>
                </c:pt>
                <c:pt idx="73">
                  <c:v>9344</c:v>
                </c:pt>
                <c:pt idx="74">
                  <c:v>9472</c:v>
                </c:pt>
                <c:pt idx="75">
                  <c:v>9600</c:v>
                </c:pt>
                <c:pt idx="76">
                  <c:v>9728</c:v>
                </c:pt>
                <c:pt idx="77">
                  <c:v>9856</c:v>
                </c:pt>
                <c:pt idx="78">
                  <c:v>9984</c:v>
                </c:pt>
                <c:pt idx="79">
                  <c:v>10112</c:v>
                </c:pt>
                <c:pt idx="80">
                  <c:v>10240</c:v>
                </c:pt>
                <c:pt idx="81">
                  <c:v>10368</c:v>
                </c:pt>
                <c:pt idx="82">
                  <c:v>10496</c:v>
                </c:pt>
                <c:pt idx="83">
                  <c:v>10624</c:v>
                </c:pt>
                <c:pt idx="84">
                  <c:v>10752</c:v>
                </c:pt>
                <c:pt idx="85">
                  <c:v>10880</c:v>
                </c:pt>
                <c:pt idx="86">
                  <c:v>11008</c:v>
                </c:pt>
                <c:pt idx="87">
                  <c:v>11136</c:v>
                </c:pt>
                <c:pt idx="88">
                  <c:v>11264</c:v>
                </c:pt>
                <c:pt idx="89">
                  <c:v>11392</c:v>
                </c:pt>
                <c:pt idx="90">
                  <c:v>11520</c:v>
                </c:pt>
                <c:pt idx="91">
                  <c:v>11648</c:v>
                </c:pt>
                <c:pt idx="92">
                  <c:v>11776</c:v>
                </c:pt>
                <c:pt idx="93">
                  <c:v>11904</c:v>
                </c:pt>
                <c:pt idx="94">
                  <c:v>12032</c:v>
                </c:pt>
                <c:pt idx="95">
                  <c:v>12160</c:v>
                </c:pt>
                <c:pt idx="96">
                  <c:v>12288</c:v>
                </c:pt>
                <c:pt idx="97">
                  <c:v>12416</c:v>
                </c:pt>
                <c:pt idx="98">
                  <c:v>12544</c:v>
                </c:pt>
                <c:pt idx="99">
                  <c:v>12672</c:v>
                </c:pt>
                <c:pt idx="100">
                  <c:v>12800</c:v>
                </c:pt>
                <c:pt idx="101">
                  <c:v>12928</c:v>
                </c:pt>
                <c:pt idx="102">
                  <c:v>13056</c:v>
                </c:pt>
                <c:pt idx="103">
                  <c:v>13184</c:v>
                </c:pt>
                <c:pt idx="104">
                  <c:v>13312</c:v>
                </c:pt>
                <c:pt idx="105">
                  <c:v>13440</c:v>
                </c:pt>
                <c:pt idx="106">
                  <c:v>13568</c:v>
                </c:pt>
                <c:pt idx="107">
                  <c:v>13696</c:v>
                </c:pt>
                <c:pt idx="108">
                  <c:v>13824</c:v>
                </c:pt>
                <c:pt idx="109">
                  <c:v>13952</c:v>
                </c:pt>
                <c:pt idx="110">
                  <c:v>14080</c:v>
                </c:pt>
                <c:pt idx="111">
                  <c:v>14208</c:v>
                </c:pt>
                <c:pt idx="112">
                  <c:v>14336</c:v>
                </c:pt>
                <c:pt idx="113">
                  <c:v>14464</c:v>
                </c:pt>
                <c:pt idx="114">
                  <c:v>14592</c:v>
                </c:pt>
                <c:pt idx="115">
                  <c:v>14720</c:v>
                </c:pt>
                <c:pt idx="116">
                  <c:v>14848</c:v>
                </c:pt>
                <c:pt idx="117">
                  <c:v>14976</c:v>
                </c:pt>
                <c:pt idx="118">
                  <c:v>15104</c:v>
                </c:pt>
                <c:pt idx="119">
                  <c:v>15232</c:v>
                </c:pt>
                <c:pt idx="120">
                  <c:v>15360</c:v>
                </c:pt>
                <c:pt idx="121">
                  <c:v>15488</c:v>
                </c:pt>
                <c:pt idx="122">
                  <c:v>15616</c:v>
                </c:pt>
                <c:pt idx="123">
                  <c:v>15744</c:v>
                </c:pt>
                <c:pt idx="124">
                  <c:v>15872</c:v>
                </c:pt>
                <c:pt idx="125">
                  <c:v>16000</c:v>
                </c:pt>
                <c:pt idx="126">
                  <c:v>16128</c:v>
                </c:pt>
                <c:pt idx="127">
                  <c:v>16256</c:v>
                </c:pt>
                <c:pt idx="128">
                  <c:v>16384</c:v>
                </c:pt>
                <c:pt idx="129">
                  <c:v>16511</c:v>
                </c:pt>
                <c:pt idx="130">
                  <c:v>16639</c:v>
                </c:pt>
                <c:pt idx="131">
                  <c:v>16767</c:v>
                </c:pt>
                <c:pt idx="132">
                  <c:v>16895</c:v>
                </c:pt>
                <c:pt idx="133">
                  <c:v>17023</c:v>
                </c:pt>
                <c:pt idx="134">
                  <c:v>17151</c:v>
                </c:pt>
                <c:pt idx="135">
                  <c:v>17279</c:v>
                </c:pt>
                <c:pt idx="136">
                  <c:v>17407</c:v>
                </c:pt>
                <c:pt idx="137">
                  <c:v>17535</c:v>
                </c:pt>
                <c:pt idx="138">
                  <c:v>17663</c:v>
                </c:pt>
                <c:pt idx="139">
                  <c:v>17791</c:v>
                </c:pt>
                <c:pt idx="140">
                  <c:v>17919</c:v>
                </c:pt>
                <c:pt idx="141">
                  <c:v>18047</c:v>
                </c:pt>
                <c:pt idx="142">
                  <c:v>18175</c:v>
                </c:pt>
                <c:pt idx="143">
                  <c:v>18303</c:v>
                </c:pt>
                <c:pt idx="144">
                  <c:v>18431</c:v>
                </c:pt>
                <c:pt idx="145">
                  <c:v>18559</c:v>
                </c:pt>
                <c:pt idx="146">
                  <c:v>18687</c:v>
                </c:pt>
                <c:pt idx="147">
                  <c:v>18815</c:v>
                </c:pt>
                <c:pt idx="148">
                  <c:v>18943</c:v>
                </c:pt>
                <c:pt idx="149">
                  <c:v>19071</c:v>
                </c:pt>
                <c:pt idx="150">
                  <c:v>19199</c:v>
                </c:pt>
                <c:pt idx="151">
                  <c:v>19327</c:v>
                </c:pt>
                <c:pt idx="152">
                  <c:v>19455</c:v>
                </c:pt>
                <c:pt idx="153">
                  <c:v>19583</c:v>
                </c:pt>
                <c:pt idx="154">
                  <c:v>19711</c:v>
                </c:pt>
                <c:pt idx="155">
                  <c:v>19839</c:v>
                </c:pt>
                <c:pt idx="156">
                  <c:v>19967</c:v>
                </c:pt>
                <c:pt idx="157">
                  <c:v>20095</c:v>
                </c:pt>
                <c:pt idx="158">
                  <c:v>20223</c:v>
                </c:pt>
                <c:pt idx="159">
                  <c:v>20351</c:v>
                </c:pt>
                <c:pt idx="160">
                  <c:v>20479</c:v>
                </c:pt>
                <c:pt idx="161">
                  <c:v>20607</c:v>
                </c:pt>
                <c:pt idx="162">
                  <c:v>20735</c:v>
                </c:pt>
                <c:pt idx="163">
                  <c:v>20863</c:v>
                </c:pt>
                <c:pt idx="164">
                  <c:v>20991</c:v>
                </c:pt>
                <c:pt idx="165">
                  <c:v>21119</c:v>
                </c:pt>
                <c:pt idx="166">
                  <c:v>21247</c:v>
                </c:pt>
                <c:pt idx="167">
                  <c:v>21375</c:v>
                </c:pt>
                <c:pt idx="168">
                  <c:v>21503</c:v>
                </c:pt>
                <c:pt idx="169">
                  <c:v>21631</c:v>
                </c:pt>
                <c:pt idx="170">
                  <c:v>21759</c:v>
                </c:pt>
                <c:pt idx="171">
                  <c:v>21887</c:v>
                </c:pt>
                <c:pt idx="172">
                  <c:v>22015</c:v>
                </c:pt>
                <c:pt idx="173">
                  <c:v>22143</c:v>
                </c:pt>
                <c:pt idx="174">
                  <c:v>22271</c:v>
                </c:pt>
                <c:pt idx="175">
                  <c:v>22399</c:v>
                </c:pt>
                <c:pt idx="176">
                  <c:v>22527</c:v>
                </c:pt>
                <c:pt idx="177">
                  <c:v>22655</c:v>
                </c:pt>
                <c:pt idx="178">
                  <c:v>22783</c:v>
                </c:pt>
                <c:pt idx="179">
                  <c:v>22911</c:v>
                </c:pt>
                <c:pt idx="180">
                  <c:v>23039</c:v>
                </c:pt>
                <c:pt idx="181">
                  <c:v>23167</c:v>
                </c:pt>
                <c:pt idx="182">
                  <c:v>23295</c:v>
                </c:pt>
                <c:pt idx="183">
                  <c:v>23423</c:v>
                </c:pt>
                <c:pt idx="184">
                  <c:v>23551</c:v>
                </c:pt>
                <c:pt idx="185">
                  <c:v>23679</c:v>
                </c:pt>
                <c:pt idx="186">
                  <c:v>23807</c:v>
                </c:pt>
                <c:pt idx="187">
                  <c:v>23935</c:v>
                </c:pt>
                <c:pt idx="188">
                  <c:v>24063</c:v>
                </c:pt>
                <c:pt idx="189">
                  <c:v>24191</c:v>
                </c:pt>
                <c:pt idx="190">
                  <c:v>24319</c:v>
                </c:pt>
                <c:pt idx="191">
                  <c:v>24447</c:v>
                </c:pt>
                <c:pt idx="192">
                  <c:v>24575</c:v>
                </c:pt>
                <c:pt idx="193">
                  <c:v>24703</c:v>
                </c:pt>
                <c:pt idx="194">
                  <c:v>24831</c:v>
                </c:pt>
                <c:pt idx="195">
                  <c:v>24959</c:v>
                </c:pt>
                <c:pt idx="196">
                  <c:v>25087</c:v>
                </c:pt>
                <c:pt idx="197">
                  <c:v>25215</c:v>
                </c:pt>
                <c:pt idx="198">
                  <c:v>25343</c:v>
                </c:pt>
                <c:pt idx="199">
                  <c:v>25471</c:v>
                </c:pt>
                <c:pt idx="200">
                  <c:v>25599</c:v>
                </c:pt>
                <c:pt idx="201">
                  <c:v>25727</c:v>
                </c:pt>
                <c:pt idx="202">
                  <c:v>25855</c:v>
                </c:pt>
                <c:pt idx="203">
                  <c:v>25983</c:v>
                </c:pt>
                <c:pt idx="204">
                  <c:v>26111</c:v>
                </c:pt>
                <c:pt idx="205">
                  <c:v>26239</c:v>
                </c:pt>
                <c:pt idx="206">
                  <c:v>26367</c:v>
                </c:pt>
                <c:pt idx="207">
                  <c:v>26495</c:v>
                </c:pt>
                <c:pt idx="208">
                  <c:v>26623</c:v>
                </c:pt>
                <c:pt idx="209">
                  <c:v>26751</c:v>
                </c:pt>
                <c:pt idx="210">
                  <c:v>26879</c:v>
                </c:pt>
                <c:pt idx="211">
                  <c:v>27007</c:v>
                </c:pt>
                <c:pt idx="212">
                  <c:v>27135</c:v>
                </c:pt>
                <c:pt idx="213">
                  <c:v>27263</c:v>
                </c:pt>
                <c:pt idx="214">
                  <c:v>27391</c:v>
                </c:pt>
                <c:pt idx="215">
                  <c:v>27519</c:v>
                </c:pt>
                <c:pt idx="216">
                  <c:v>27647</c:v>
                </c:pt>
                <c:pt idx="217">
                  <c:v>27775</c:v>
                </c:pt>
                <c:pt idx="218">
                  <c:v>27903</c:v>
                </c:pt>
                <c:pt idx="219">
                  <c:v>28031</c:v>
                </c:pt>
                <c:pt idx="220">
                  <c:v>28159</c:v>
                </c:pt>
                <c:pt idx="221">
                  <c:v>28287</c:v>
                </c:pt>
                <c:pt idx="222">
                  <c:v>28415</c:v>
                </c:pt>
                <c:pt idx="223">
                  <c:v>28543</c:v>
                </c:pt>
                <c:pt idx="224">
                  <c:v>28671</c:v>
                </c:pt>
                <c:pt idx="225">
                  <c:v>28799</c:v>
                </c:pt>
                <c:pt idx="226">
                  <c:v>28927</c:v>
                </c:pt>
                <c:pt idx="227">
                  <c:v>29055</c:v>
                </c:pt>
                <c:pt idx="228">
                  <c:v>29183</c:v>
                </c:pt>
                <c:pt idx="229">
                  <c:v>29311</c:v>
                </c:pt>
                <c:pt idx="230">
                  <c:v>29439</c:v>
                </c:pt>
                <c:pt idx="231">
                  <c:v>29567</c:v>
                </c:pt>
                <c:pt idx="232">
                  <c:v>29695</c:v>
                </c:pt>
                <c:pt idx="233">
                  <c:v>29823</c:v>
                </c:pt>
                <c:pt idx="234">
                  <c:v>29951</c:v>
                </c:pt>
                <c:pt idx="235">
                  <c:v>30079</c:v>
                </c:pt>
                <c:pt idx="236">
                  <c:v>30207</c:v>
                </c:pt>
                <c:pt idx="237">
                  <c:v>30335</c:v>
                </c:pt>
                <c:pt idx="238">
                  <c:v>30463</c:v>
                </c:pt>
                <c:pt idx="239">
                  <c:v>30591</c:v>
                </c:pt>
                <c:pt idx="240">
                  <c:v>30719</c:v>
                </c:pt>
                <c:pt idx="241">
                  <c:v>30847</c:v>
                </c:pt>
                <c:pt idx="242">
                  <c:v>30975</c:v>
                </c:pt>
                <c:pt idx="243">
                  <c:v>31103</c:v>
                </c:pt>
                <c:pt idx="244">
                  <c:v>31231</c:v>
                </c:pt>
                <c:pt idx="245">
                  <c:v>31359</c:v>
                </c:pt>
                <c:pt idx="246">
                  <c:v>31487</c:v>
                </c:pt>
                <c:pt idx="247">
                  <c:v>31615</c:v>
                </c:pt>
                <c:pt idx="248">
                  <c:v>31743</c:v>
                </c:pt>
                <c:pt idx="249">
                  <c:v>31871</c:v>
                </c:pt>
                <c:pt idx="250">
                  <c:v>31999</c:v>
                </c:pt>
                <c:pt idx="251">
                  <c:v>32127</c:v>
                </c:pt>
                <c:pt idx="252">
                  <c:v>32255</c:v>
                </c:pt>
                <c:pt idx="253">
                  <c:v>32383</c:v>
                </c:pt>
                <c:pt idx="254">
                  <c:v>32511</c:v>
                </c:pt>
                <c:pt idx="255">
                  <c:v>32639</c:v>
                </c:pt>
                <c:pt idx="256">
                  <c:v>32767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6-464C-B690-CDB275CF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50880"/>
        <c:axId val="1044852320"/>
      </c:scatterChart>
      <c:scatterChart>
        <c:scatterStyle val="lineMarker"/>
        <c:varyColors val="0"/>
        <c:ser>
          <c:idx val="1"/>
          <c:order val="3"/>
          <c:tx>
            <c:strRef>
              <c:f>'Adobe-Nikon-Neutral'!$D$1</c:f>
              <c:strCache>
                <c:ptCount val="1"/>
                <c:pt idx="0">
                  <c:v>Neutral Curve + sRGB 1/2.4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'Adobe-Nikon-Neutral'!$A$2:$A$258</c:f>
              <c:numCache>
                <c:formatCode>0.00000000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'Adobe-Nikon-Neutral'!$D$2:$D$258</c:f>
              <c:numCache>
                <c:formatCode>General</c:formatCode>
                <c:ptCount val="257"/>
                <c:pt idx="0">
                  <c:v>0</c:v>
                </c:pt>
                <c:pt idx="1">
                  <c:v>4.2237659771060594E-2</c:v>
                </c:pt>
                <c:pt idx="2">
                  <c:v>7.6276303526843142E-2</c:v>
                </c:pt>
                <c:pt idx="3">
                  <c:v>0.10301002418148755</c:v>
                </c:pt>
                <c:pt idx="4">
                  <c:v>0.12689427159467459</c:v>
                </c:pt>
                <c:pt idx="5">
                  <c:v>0.14961256524697311</c:v>
                </c:pt>
                <c:pt idx="6">
                  <c:v>0.17196122594254287</c:v>
                </c:pt>
                <c:pt idx="7">
                  <c:v>0.19397819309585784</c:v>
                </c:pt>
                <c:pt idx="8">
                  <c:v>0.21542945933796193</c:v>
                </c:pt>
                <c:pt idx="9">
                  <c:v>0.23618557352523911</c:v>
                </c:pt>
                <c:pt idx="10">
                  <c:v>0.25620811674102667</c:v>
                </c:pt>
                <c:pt idx="11">
                  <c:v>0.27548759220319435</c:v>
                </c:pt>
                <c:pt idx="12">
                  <c:v>0.2940134165597586</c:v>
                </c:pt>
                <c:pt idx="13">
                  <c:v>0.31176513137616163</c:v>
                </c:pt>
                <c:pt idx="14">
                  <c:v>0.32872778136249919</c:v>
                </c:pt>
                <c:pt idx="15">
                  <c:v>0.34491724937240131</c:v>
                </c:pt>
                <c:pt idx="16">
                  <c:v>0.36036952553580981</c:v>
                </c:pt>
                <c:pt idx="17">
                  <c:v>0.37511988844732014</c:v>
                </c:pt>
                <c:pt idx="18">
                  <c:v>0.3892398837700779</c:v>
                </c:pt>
                <c:pt idx="19">
                  <c:v>0.40280493568609915</c:v>
                </c:pt>
                <c:pt idx="20">
                  <c:v>0.41587474361677357</c:v>
                </c:pt>
                <c:pt idx="21">
                  <c:v>0.42849221952383587</c:v>
                </c:pt>
                <c:pt idx="22">
                  <c:v>0.44069251143403837</c:v>
                </c:pt>
                <c:pt idx="23">
                  <c:v>0.45250646965874192</c:v>
                </c:pt>
                <c:pt idx="24">
                  <c:v>0.46396162383732836</c:v>
                </c:pt>
                <c:pt idx="25">
                  <c:v>0.47508185250721696</c:v>
                </c:pt>
                <c:pt idx="26">
                  <c:v>0.48588779804657384</c:v>
                </c:pt>
                <c:pt idx="27">
                  <c:v>0.49639747054448075</c:v>
                </c:pt>
                <c:pt idx="28">
                  <c:v>0.50662669537780325</c:v>
                </c:pt>
                <c:pt idx="29">
                  <c:v>0.51658933219714054</c:v>
                </c:pt>
                <c:pt idx="30">
                  <c:v>0.52629767359509916</c:v>
                </c:pt>
                <c:pt idx="31">
                  <c:v>0.53576295293766851</c:v>
                </c:pt>
                <c:pt idx="32">
                  <c:v>0.54499560938001856</c:v>
                </c:pt>
                <c:pt idx="33">
                  <c:v>0.55400502531662699</c:v>
                </c:pt>
                <c:pt idx="34">
                  <c:v>0.56279930692718416</c:v>
                </c:pt>
                <c:pt idx="35">
                  <c:v>0.57138554864064006</c:v>
                </c:pt>
                <c:pt idx="36">
                  <c:v>0.5797701639484738</c:v>
                </c:pt>
                <c:pt idx="37">
                  <c:v>0.58795897439577727</c:v>
                </c:pt>
                <c:pt idx="38">
                  <c:v>0.59595726545055094</c:v>
                </c:pt>
                <c:pt idx="39">
                  <c:v>0.60377000782655543</c:v>
                </c:pt>
                <c:pt idx="40">
                  <c:v>0.61140203033632623</c:v>
                </c:pt>
                <c:pt idx="41">
                  <c:v>0.61885775311846725</c:v>
                </c:pt>
                <c:pt idx="42">
                  <c:v>0.62614094215290406</c:v>
                </c:pt>
                <c:pt idx="43">
                  <c:v>0.6332548136283791</c:v>
                </c:pt>
                <c:pt idx="44">
                  <c:v>0.64020229225860514</c:v>
                </c:pt>
                <c:pt idx="45">
                  <c:v>0.64698607359731597</c:v>
                </c:pt>
                <c:pt idx="46">
                  <c:v>0.65360861840347739</c:v>
                </c:pt>
                <c:pt idx="47">
                  <c:v>0.66007217667994267</c:v>
                </c:pt>
                <c:pt idx="48">
                  <c:v>0.66637882797410009</c:v>
                </c:pt>
                <c:pt idx="49">
                  <c:v>0.67253048970053719</c:v>
                </c:pt>
                <c:pt idx="50">
                  <c:v>0.67852963808384159</c:v>
                </c:pt>
                <c:pt idx="51">
                  <c:v>0.68437928983035867</c:v>
                </c:pt>
                <c:pt idx="52">
                  <c:v>0.6900825350056542</c:v>
                </c:pt>
                <c:pt idx="53">
                  <c:v>0.6956441873700776</c:v>
                </c:pt>
                <c:pt idx="54">
                  <c:v>0.7010696407570578</c:v>
                </c:pt>
                <c:pt idx="55">
                  <c:v>0.7063640220779247</c:v>
                </c:pt>
                <c:pt idx="56">
                  <c:v>0.71153225331910763</c:v>
                </c:pt>
                <c:pt idx="57">
                  <c:v>0.71657901076084041</c:v>
                </c:pt>
                <c:pt idx="58">
                  <c:v>0.72150852988523317</c:v>
                </c:pt>
                <c:pt idx="59">
                  <c:v>0.72632457757682756</c:v>
                </c:pt>
                <c:pt idx="60">
                  <c:v>0.73103073645378469</c:v>
                </c:pt>
                <c:pt idx="61">
                  <c:v>0.73563057178023383</c:v>
                </c:pt>
                <c:pt idx="62">
                  <c:v>0.74012757146478658</c:v>
                </c:pt>
                <c:pt idx="63">
                  <c:v>0.74452509112490917</c:v>
                </c:pt>
                <c:pt idx="64">
                  <c:v>0.74882642067591987</c:v>
                </c:pt>
                <c:pt idx="65">
                  <c:v>0.7530347296070824</c:v>
                </c:pt>
                <c:pt idx="66">
                  <c:v>0.75715294740603134</c:v>
                </c:pt>
                <c:pt idx="67">
                  <c:v>0.76118371152651065</c:v>
                </c:pt>
                <c:pt idx="68">
                  <c:v>0.76512954363739738</c:v>
                </c:pt>
                <c:pt idx="69">
                  <c:v>0.76899292305050049</c:v>
                </c:pt>
                <c:pt idx="70">
                  <c:v>0.77277627484733136</c:v>
                </c:pt>
                <c:pt idx="71">
                  <c:v>0.7764819808261475</c:v>
                </c:pt>
                <c:pt idx="72">
                  <c:v>0.78011255228933241</c:v>
                </c:pt>
                <c:pt idx="73">
                  <c:v>0.7836704789470289</c:v>
                </c:pt>
                <c:pt idx="74">
                  <c:v>0.78715800375950928</c:v>
                </c:pt>
                <c:pt idx="75">
                  <c:v>0.79057696990233939</c:v>
                </c:pt>
                <c:pt idx="76">
                  <c:v>0.79392913232348139</c:v>
                </c:pt>
                <c:pt idx="77">
                  <c:v>0.79721639781975107</c:v>
                </c:pt>
                <c:pt idx="78">
                  <c:v>0.80044079841681059</c:v>
                </c:pt>
                <c:pt idx="79">
                  <c:v>0.80360428335535705</c:v>
                </c:pt>
                <c:pt idx="80">
                  <c:v>0.80670856026943305</c:v>
                </c:pt>
                <c:pt idx="81">
                  <c:v>0.80975521666469008</c:v>
                </c:pt>
                <c:pt idx="82">
                  <c:v>0.81274588047969287</c:v>
                </c:pt>
                <c:pt idx="83">
                  <c:v>0.81568234927536787</c:v>
                </c:pt>
                <c:pt idx="84">
                  <c:v>0.81856640163174732</c:v>
                </c:pt>
                <c:pt idx="85">
                  <c:v>0.821399610576933</c:v>
                </c:pt>
                <c:pt idx="86">
                  <c:v>0.82418333315455949</c:v>
                </c:pt>
                <c:pt idx="87">
                  <c:v>0.82691889996241608</c:v>
                </c:pt>
                <c:pt idx="88">
                  <c:v>0.82960774486712896</c:v>
                </c:pt>
                <c:pt idx="89">
                  <c:v>0.83225133463305634</c:v>
                </c:pt>
                <c:pt idx="90">
                  <c:v>0.83485110767723414</c:v>
                </c:pt>
                <c:pt idx="91">
                  <c:v>0.8374084838961634</c:v>
                </c:pt>
                <c:pt idx="92">
                  <c:v>0.83992485380887827</c:v>
                </c:pt>
                <c:pt idx="93">
                  <c:v>0.8424014972540067</c:v>
                </c:pt>
                <c:pt idx="94">
                  <c:v>0.84483955575179148</c:v>
                </c:pt>
                <c:pt idx="95">
                  <c:v>0.84724014990579466</c:v>
                </c:pt>
                <c:pt idx="96">
                  <c:v>0.84960449219243861</c:v>
                </c:pt>
                <c:pt idx="97">
                  <c:v>0.85193384211613676</c:v>
                </c:pt>
                <c:pt idx="98">
                  <c:v>0.85422942811126412</c:v>
                </c:pt>
                <c:pt idx="99">
                  <c:v>0.85649241936735065</c:v>
                </c:pt>
                <c:pt idx="100">
                  <c:v>0.85872395316017991</c:v>
                </c:pt>
                <c:pt idx="101">
                  <c:v>0.86092499926824828</c:v>
                </c:pt>
                <c:pt idx="102">
                  <c:v>0.86309625703972215</c:v>
                </c:pt>
                <c:pt idx="103">
                  <c:v>0.8652383737818915</c:v>
                </c:pt>
                <c:pt idx="104">
                  <c:v>0.86735177127079643</c:v>
                </c:pt>
                <c:pt idx="105">
                  <c:v>0.86943669860552109</c:v>
                </c:pt>
                <c:pt idx="106">
                  <c:v>0.87149342408432784</c:v>
                </c:pt>
                <c:pt idx="107">
                  <c:v>0.87352236725700572</c:v>
                </c:pt>
                <c:pt idx="108">
                  <c:v>0.87552399145895998</c:v>
                </c:pt>
                <c:pt idx="109">
                  <c:v>0.87749872556203412</c:v>
                </c:pt>
                <c:pt idx="110">
                  <c:v>0.87944693437472354</c:v>
                </c:pt>
                <c:pt idx="111">
                  <c:v>0.88136896755441274</c:v>
                </c:pt>
                <c:pt idx="112">
                  <c:v>0.88326515092289548</c:v>
                </c:pt>
                <c:pt idx="113">
                  <c:v>0.88513578760047007</c:v>
                </c:pt>
                <c:pt idx="114">
                  <c:v>0.88698118213533061</c:v>
                </c:pt>
                <c:pt idx="115">
                  <c:v>0.8888016885702692</c:v>
                </c:pt>
                <c:pt idx="116">
                  <c:v>0.89059767797917844</c:v>
                </c:pt>
                <c:pt idx="117">
                  <c:v>0.89236950480216481</c:v>
                </c:pt>
                <c:pt idx="118">
                  <c:v>0.89411748890733322</c:v>
                </c:pt>
                <c:pt idx="119">
                  <c:v>0.89584193943060231</c:v>
                </c:pt>
                <c:pt idx="120">
                  <c:v>0.89754314938613255</c:v>
                </c:pt>
                <c:pt idx="121">
                  <c:v>0.8992213938466207</c:v>
                </c:pt>
                <c:pt idx="122">
                  <c:v>0.90087694256206408</c:v>
                </c:pt>
                <c:pt idx="123">
                  <c:v>0.90251006264490397</c:v>
                </c:pt>
                <c:pt idx="124">
                  <c:v>0.90412101774291553</c:v>
                </c:pt>
                <c:pt idx="125">
                  <c:v>0.90571008290546373</c:v>
                </c:pt>
                <c:pt idx="126">
                  <c:v>0.90727758438625006</c:v>
                </c:pt>
                <c:pt idx="127">
                  <c:v>0.9088238551101554</c:v>
                </c:pt>
                <c:pt idx="128">
                  <c:v>0.91034918254519748</c:v>
                </c:pt>
                <c:pt idx="129">
                  <c:v>0.91185378926490712</c:v>
                </c:pt>
                <c:pt idx="130">
                  <c:v>0.91333788998934295</c:v>
                </c:pt>
                <c:pt idx="131">
                  <c:v>0.91480170478534117</c:v>
                </c:pt>
                <c:pt idx="132">
                  <c:v>0.91624545614800434</c:v>
                </c:pt>
                <c:pt idx="133">
                  <c:v>0.91766937585703401</c:v>
                </c:pt>
                <c:pt idx="134">
                  <c:v>0.91907374938260833</c:v>
                </c:pt>
                <c:pt idx="135">
                  <c:v>0.92045887445301877</c:v>
                </c:pt>
                <c:pt idx="136">
                  <c:v>0.92182503520276105</c:v>
                </c:pt>
                <c:pt idx="137">
                  <c:v>0.92317249386613232</c:v>
                </c:pt>
                <c:pt idx="138">
                  <c:v>0.92450150281113719</c:v>
                </c:pt>
                <c:pt idx="139">
                  <c:v>0.92581223551563374</c:v>
                </c:pt>
                <c:pt idx="140">
                  <c:v>0.927104799712273</c:v>
                </c:pt>
                <c:pt idx="141">
                  <c:v>0.92837931866383672</c:v>
                </c:pt>
                <c:pt idx="142">
                  <c:v>0.92963602793505862</c:v>
                </c:pt>
                <c:pt idx="143">
                  <c:v>0.93087520169039373</c:v>
                </c:pt>
                <c:pt idx="144">
                  <c:v>0.93209711982436794</c:v>
                </c:pt>
                <c:pt idx="145">
                  <c:v>0.9333020799631403</c:v>
                </c:pt>
                <c:pt idx="146">
                  <c:v>0.93449037379051392</c:v>
                </c:pt>
                <c:pt idx="147">
                  <c:v>0.93566214681320259</c:v>
                </c:pt>
                <c:pt idx="148">
                  <c:v>0.93681739361216876</c:v>
                </c:pt>
                <c:pt idx="149">
                  <c:v>0.93795613869525207</c:v>
                </c:pt>
                <c:pt idx="150">
                  <c:v>0.93907869471581373</c:v>
                </c:pt>
                <c:pt idx="151">
                  <c:v>0.94018550458159433</c:v>
                </c:pt>
                <c:pt idx="152">
                  <c:v>0.94127692097096016</c:v>
                </c:pt>
                <c:pt idx="153">
                  <c:v>0.94235303067940013</c:v>
                </c:pt>
                <c:pt idx="154">
                  <c:v>0.94341387128258736</c:v>
                </c:pt>
                <c:pt idx="155">
                  <c:v>0.9444595389366931</c:v>
                </c:pt>
                <c:pt idx="156">
                  <c:v>0.94549020579587795</c:v>
                </c:pt>
                <c:pt idx="157">
                  <c:v>0.94650605454283421</c:v>
                </c:pt>
                <c:pt idx="158">
                  <c:v>0.94750733926145159</c:v>
                </c:pt>
                <c:pt idx="159">
                  <c:v>0.94849435434085783</c:v>
                </c:pt>
                <c:pt idx="160">
                  <c:v>0.94946734773195651</c:v>
                </c:pt>
                <c:pt idx="161">
                  <c:v>0.95042639285417818</c:v>
                </c:pt>
                <c:pt idx="162">
                  <c:v>0.95137152152187998</c:v>
                </c:pt>
                <c:pt idx="163">
                  <c:v>0.95230285164295425</c:v>
                </c:pt>
                <c:pt idx="164">
                  <c:v>0.95322064096331383</c:v>
                </c:pt>
                <c:pt idx="165">
                  <c:v>0.95412515305398438</c:v>
                </c:pt>
                <c:pt idx="166">
                  <c:v>0.95501657995234346</c:v>
                </c:pt>
                <c:pt idx="167">
                  <c:v>0.95589506151786929</c:v>
                </c:pt>
                <c:pt idx="168">
                  <c:v>0.9567607406101829</c:v>
                </c:pt>
                <c:pt idx="169">
                  <c:v>0.95761378613423853</c:v>
                </c:pt>
                <c:pt idx="170">
                  <c:v>0.9584543738642527</c:v>
                </c:pt>
                <c:pt idx="171">
                  <c:v>0.95928264590806334</c:v>
                </c:pt>
                <c:pt idx="172">
                  <c:v>0.96009867732385812</c:v>
                </c:pt>
                <c:pt idx="173">
                  <c:v>0.96090254068072423</c:v>
                </c:pt>
                <c:pt idx="174">
                  <c:v>0.96169443337807581</c:v>
                </c:pt>
                <c:pt idx="175">
                  <c:v>0.96247466545658422</c:v>
                </c:pt>
                <c:pt idx="176">
                  <c:v>0.96324352083306819</c:v>
                </c:pt>
                <c:pt idx="177">
                  <c:v>0.96400109824143698</c:v>
                </c:pt>
                <c:pt idx="178">
                  <c:v>0.96474742262791524</c:v>
                </c:pt>
                <c:pt idx="179">
                  <c:v>0.9654825525864682</c:v>
                </c:pt>
                <c:pt idx="180">
                  <c:v>0.96620663510237093</c:v>
                </c:pt>
                <c:pt idx="181">
                  <c:v>0.9669198315182318</c:v>
                </c:pt>
                <c:pt idx="182">
                  <c:v>0.96762233685564591</c:v>
                </c:pt>
                <c:pt idx="183">
                  <c:v>0.96831438424800564</c:v>
                </c:pt>
                <c:pt idx="184">
                  <c:v>0.96899619185937003</c:v>
                </c:pt>
                <c:pt idx="185">
                  <c:v>0.96966784316971777</c:v>
                </c:pt>
                <c:pt idx="186">
                  <c:v>0.97032935379949914</c:v>
                </c:pt>
                <c:pt idx="187">
                  <c:v>0.97098078738403248</c:v>
                </c:pt>
                <c:pt idx="188">
                  <c:v>0.97162236907253619</c:v>
                </c:pt>
                <c:pt idx="189">
                  <c:v>0.97225435450240194</c:v>
                </c:pt>
                <c:pt idx="190">
                  <c:v>0.97287691140486865</c:v>
                </c:pt>
                <c:pt idx="191">
                  <c:v>0.97349008434575424</c:v>
                </c:pt>
                <c:pt idx="192">
                  <c:v>0.97409391958597846</c:v>
                </c:pt>
                <c:pt idx="193">
                  <c:v>0.97468859213057024</c:v>
                </c:pt>
                <c:pt idx="194">
                  <c:v>0.97527435782626315</c:v>
                </c:pt>
                <c:pt idx="195">
                  <c:v>0.97585143242569872</c:v>
                </c:pt>
                <c:pt idx="196">
                  <c:v>0.97641985928704511</c:v>
                </c:pt>
                <c:pt idx="197">
                  <c:v>0.97697963666768228</c:v>
                </c:pt>
                <c:pt idx="198">
                  <c:v>0.9775308462988771</c:v>
                </c:pt>
                <c:pt idx="199">
                  <c:v>0.97807371744374094</c:v>
                </c:pt>
                <c:pt idx="200">
                  <c:v>0.97860848765647057</c:v>
                </c:pt>
                <c:pt idx="201">
                  <c:v>0.97913530166770879</c:v>
                </c:pt>
                <c:pt idx="202">
                  <c:v>0.97965423090426629</c:v>
                </c:pt>
                <c:pt idx="203">
                  <c:v>0.98016536213468586</c:v>
                </c:pt>
                <c:pt idx="204">
                  <c:v>0.98066887929353752</c:v>
                </c:pt>
                <c:pt idx="205">
                  <c:v>0.98116499876417251</c:v>
                </c:pt>
                <c:pt idx="206">
                  <c:v>0.98165389881820631</c:v>
                </c:pt>
                <c:pt idx="207">
                  <c:v>0.9821356737897845</c:v>
                </c:pt>
                <c:pt idx="208">
                  <c:v>0.98261040865762939</c:v>
                </c:pt>
                <c:pt idx="209">
                  <c:v>0.98307824066771377</c:v>
                </c:pt>
                <c:pt idx="210">
                  <c:v>0.98353935844970508</c:v>
                </c:pt>
                <c:pt idx="211">
                  <c:v>0.98399394703214138</c:v>
                </c:pt>
                <c:pt idx="212">
                  <c:v>0.98444215402080137</c:v>
                </c:pt>
                <c:pt idx="213">
                  <c:v>0.98488411049846147</c:v>
                </c:pt>
                <c:pt idx="214">
                  <c:v>0.98531995002946238</c:v>
                </c:pt>
                <c:pt idx="215">
                  <c:v>0.98574981426673369</c:v>
                </c:pt>
                <c:pt idx="216">
                  <c:v>0.98617384603039271</c:v>
                </c:pt>
                <c:pt idx="217">
                  <c:v>0.98659219221351513</c:v>
                </c:pt>
                <c:pt idx="218">
                  <c:v>0.98700500481916242</c:v>
                </c:pt>
                <c:pt idx="219">
                  <c:v>0.98741243840795134</c:v>
                </c:pt>
                <c:pt idx="220">
                  <c:v>0.98781467230442421</c:v>
                </c:pt>
                <c:pt idx="221">
                  <c:v>0.98821189918650865</c:v>
                </c:pt>
                <c:pt idx="222">
                  <c:v>0.98860428588496052</c:v>
                </c:pt>
                <c:pt idx="223">
                  <c:v>0.98899190611322207</c:v>
                </c:pt>
                <c:pt idx="224">
                  <c:v>0.98937481296999341</c:v>
                </c:pt>
                <c:pt idx="225">
                  <c:v>0.98975309981975601</c:v>
                </c:pt>
                <c:pt idx="226">
                  <c:v>0.99012692184508089</c:v>
                </c:pt>
                <c:pt idx="227">
                  <c:v>0.99049644202438303</c:v>
                </c:pt>
                <c:pt idx="228">
                  <c:v>0.99086186005355004</c:v>
                </c:pt>
                <c:pt idx="229">
                  <c:v>0.99122340072850224</c:v>
                </c:pt>
                <c:pt idx="230">
                  <c:v>0.99158126213858566</c:v>
                </c:pt>
                <c:pt idx="231">
                  <c:v>0.99193551681029468</c:v>
                </c:pt>
                <c:pt idx="232">
                  <c:v>0.99228620094220321</c:v>
                </c:pt>
                <c:pt idx="233">
                  <c:v>0.99263340527882205</c:v>
                </c:pt>
                <c:pt idx="234">
                  <c:v>0.99297732569817965</c:v>
                </c:pt>
                <c:pt idx="235">
                  <c:v>0.9933181662030649</c:v>
                </c:pt>
                <c:pt idx="236">
                  <c:v>0.99365606889564406</c:v>
                </c:pt>
                <c:pt idx="237">
                  <c:v>0.99399112276414103</c:v>
                </c:pt>
                <c:pt idx="238">
                  <c:v>0.9943234269804887</c:v>
                </c:pt>
                <c:pt idx="239">
                  <c:v>0.99465315374288077</c:v>
                </c:pt>
                <c:pt idx="240">
                  <c:v>0.99498050223020285</c:v>
                </c:pt>
                <c:pt idx="241">
                  <c:v>0.99530563459288268</c:v>
                </c:pt>
                <c:pt idx="242">
                  <c:v>0.99562862319528034</c:v>
                </c:pt>
                <c:pt idx="243">
                  <c:v>0.99594953001034969</c:v>
                </c:pt>
                <c:pt idx="244">
                  <c:v>0.99626849856048982</c:v>
                </c:pt>
                <c:pt idx="245">
                  <c:v>0.99658575952495554</c:v>
                </c:pt>
                <c:pt idx="246">
                  <c:v>0.9969015300773757</c:v>
                </c:pt>
                <c:pt idx="247">
                  <c:v>0.99721588948477835</c:v>
                </c:pt>
                <c:pt idx="248">
                  <c:v>0.99752885153861415</c:v>
                </c:pt>
                <c:pt idx="249">
                  <c:v>0.99784047740065984</c:v>
                </c:pt>
                <c:pt idx="250">
                  <c:v>0.99815097682053977</c:v>
                </c:pt>
                <c:pt idx="251">
                  <c:v>0.99846058665433779</c:v>
                </c:pt>
                <c:pt idx="252">
                  <c:v>0.99876948651978459</c:v>
                </c:pt>
                <c:pt idx="253">
                  <c:v>0.99907777986792412</c:v>
                </c:pt>
                <c:pt idx="254">
                  <c:v>0.99938556469838902</c:v>
                </c:pt>
                <c:pt idx="255">
                  <c:v>0.99969293884967103</c:v>
                </c:pt>
                <c:pt idx="256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26-464C-B690-CDB275CF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82768"/>
        <c:axId val="1725381808"/>
      </c:scatterChart>
      <c:valAx>
        <c:axId val="1044850880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1"/>
                    </a:solidFill>
                  </a:rPr>
                  <a:t>LUT Input (0-256), which is outut brightness from Neutral Curve + sRGB 1/2.4 gamma</a:t>
                </a:r>
              </a:p>
            </c:rich>
          </c:tx>
          <c:layout>
            <c:manualLayout>
              <c:xMode val="edge"/>
              <c:yMode val="edge"/>
              <c:x val="0.18153781777382852"/>
              <c:y val="0.917096071762493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52320"/>
        <c:crosses val="autoZero"/>
        <c:crossBetween val="midCat"/>
        <c:majorUnit val="32"/>
      </c:valAx>
      <c:valAx>
        <c:axId val="1044852320"/>
        <c:scaling>
          <c:orientation val="minMax"/>
          <c:max val="3276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1"/>
                    </a:solidFill>
                  </a:rPr>
                  <a:t>LUT Output (0-32767)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50880"/>
        <c:crosses val="autoZero"/>
        <c:crossBetween val="midCat"/>
        <c:majorUnit val="4096"/>
      </c:valAx>
      <c:valAx>
        <c:axId val="172538180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FF0000"/>
                    </a:solidFill>
                  </a:rPr>
                  <a:t>Raw Output </a:t>
                </a: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(Neutral Curve + sRGB 1/2.4 gamma)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baseline="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2714570791731754"/>
              <c:y val="0.170972708156321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82768"/>
        <c:crosses val="max"/>
        <c:crossBetween val="midCat"/>
      </c:valAx>
      <c:valAx>
        <c:axId val="1725382768"/>
        <c:scaling>
          <c:orientation val="minMax"/>
          <c:max val="1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FF0000"/>
                    </a:solidFill>
                  </a:rPr>
                  <a:t>Raw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81808"/>
        <c:crosses val="max"/>
        <c:crossBetween val="midCat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Nikon Picture Control LUT (default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024419967425"/>
          <c:y val="0.23825910869082081"/>
          <c:w val="0.74909983878953779"/>
          <c:h val="0.60449148574674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'LUT Chart'!$B$1</c:f>
              <c:strCache>
                <c:ptCount val="1"/>
                <c:pt idx="0">
                  <c:v>LUT Value (default)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'LUT Chart'!$A$2:$A$258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xVal>
          <c:yVal>
            <c:numRef>
              <c:f>'LUT Chart'!$B$2:$B$258</c:f>
              <c:numCache>
                <c:formatCode>General</c:formatCode>
                <c:ptCount val="257"/>
                <c:pt idx="0">
                  <c:v>0</c:v>
                </c:pt>
                <c:pt idx="1">
                  <c:v>128</c:v>
                </c:pt>
                <c:pt idx="2">
                  <c:v>256</c:v>
                </c:pt>
                <c:pt idx="3">
                  <c:v>384</c:v>
                </c:pt>
                <c:pt idx="4">
                  <c:v>512</c:v>
                </c:pt>
                <c:pt idx="5">
                  <c:v>640</c:v>
                </c:pt>
                <c:pt idx="6">
                  <c:v>768</c:v>
                </c:pt>
                <c:pt idx="7">
                  <c:v>896</c:v>
                </c:pt>
                <c:pt idx="8">
                  <c:v>1024</c:v>
                </c:pt>
                <c:pt idx="9">
                  <c:v>1152</c:v>
                </c:pt>
                <c:pt idx="10">
                  <c:v>1280</c:v>
                </c:pt>
                <c:pt idx="11">
                  <c:v>1408</c:v>
                </c:pt>
                <c:pt idx="12">
                  <c:v>1536</c:v>
                </c:pt>
                <c:pt idx="13">
                  <c:v>1664</c:v>
                </c:pt>
                <c:pt idx="14">
                  <c:v>1792</c:v>
                </c:pt>
                <c:pt idx="15">
                  <c:v>1920</c:v>
                </c:pt>
                <c:pt idx="16">
                  <c:v>2048</c:v>
                </c:pt>
                <c:pt idx="17">
                  <c:v>2176</c:v>
                </c:pt>
                <c:pt idx="18">
                  <c:v>2304</c:v>
                </c:pt>
                <c:pt idx="19">
                  <c:v>2432</c:v>
                </c:pt>
                <c:pt idx="20">
                  <c:v>2560</c:v>
                </c:pt>
                <c:pt idx="21">
                  <c:v>2688</c:v>
                </c:pt>
                <c:pt idx="22">
                  <c:v>2816</c:v>
                </c:pt>
                <c:pt idx="23">
                  <c:v>2944</c:v>
                </c:pt>
                <c:pt idx="24">
                  <c:v>3072</c:v>
                </c:pt>
                <c:pt idx="25">
                  <c:v>3200</c:v>
                </c:pt>
                <c:pt idx="26">
                  <c:v>3328</c:v>
                </c:pt>
                <c:pt idx="27">
                  <c:v>3456</c:v>
                </c:pt>
                <c:pt idx="28">
                  <c:v>3584</c:v>
                </c:pt>
                <c:pt idx="29">
                  <c:v>3712</c:v>
                </c:pt>
                <c:pt idx="30">
                  <c:v>3840</c:v>
                </c:pt>
                <c:pt idx="31">
                  <c:v>3968</c:v>
                </c:pt>
                <c:pt idx="32">
                  <c:v>4096</c:v>
                </c:pt>
                <c:pt idx="33">
                  <c:v>4224</c:v>
                </c:pt>
                <c:pt idx="34">
                  <c:v>4352</c:v>
                </c:pt>
                <c:pt idx="35">
                  <c:v>4480</c:v>
                </c:pt>
                <c:pt idx="36">
                  <c:v>4608</c:v>
                </c:pt>
                <c:pt idx="37">
                  <c:v>4736</c:v>
                </c:pt>
                <c:pt idx="38">
                  <c:v>4864</c:v>
                </c:pt>
                <c:pt idx="39">
                  <c:v>4992</c:v>
                </c:pt>
                <c:pt idx="40">
                  <c:v>5120</c:v>
                </c:pt>
                <c:pt idx="41">
                  <c:v>5248</c:v>
                </c:pt>
                <c:pt idx="42">
                  <c:v>5376</c:v>
                </c:pt>
                <c:pt idx="43">
                  <c:v>5504</c:v>
                </c:pt>
                <c:pt idx="44">
                  <c:v>5632</c:v>
                </c:pt>
                <c:pt idx="45">
                  <c:v>5760</c:v>
                </c:pt>
                <c:pt idx="46">
                  <c:v>5888</c:v>
                </c:pt>
                <c:pt idx="47">
                  <c:v>6016</c:v>
                </c:pt>
                <c:pt idx="48">
                  <c:v>6144</c:v>
                </c:pt>
                <c:pt idx="49">
                  <c:v>6272</c:v>
                </c:pt>
                <c:pt idx="50">
                  <c:v>6400</c:v>
                </c:pt>
                <c:pt idx="51">
                  <c:v>6528</c:v>
                </c:pt>
                <c:pt idx="52">
                  <c:v>6656</c:v>
                </c:pt>
                <c:pt idx="53">
                  <c:v>6784</c:v>
                </c:pt>
                <c:pt idx="54">
                  <c:v>6912</c:v>
                </c:pt>
                <c:pt idx="55">
                  <c:v>7040</c:v>
                </c:pt>
                <c:pt idx="56">
                  <c:v>7168</c:v>
                </c:pt>
                <c:pt idx="57">
                  <c:v>7296</c:v>
                </c:pt>
                <c:pt idx="58">
                  <c:v>7424</c:v>
                </c:pt>
                <c:pt idx="59">
                  <c:v>7552</c:v>
                </c:pt>
                <c:pt idx="60">
                  <c:v>7680</c:v>
                </c:pt>
                <c:pt idx="61">
                  <c:v>7808</c:v>
                </c:pt>
                <c:pt idx="62">
                  <c:v>7936</c:v>
                </c:pt>
                <c:pt idx="63">
                  <c:v>8064</c:v>
                </c:pt>
                <c:pt idx="64">
                  <c:v>8192</c:v>
                </c:pt>
                <c:pt idx="65">
                  <c:v>8320</c:v>
                </c:pt>
                <c:pt idx="66">
                  <c:v>8448</c:v>
                </c:pt>
                <c:pt idx="67">
                  <c:v>8576</c:v>
                </c:pt>
                <c:pt idx="68">
                  <c:v>8704</c:v>
                </c:pt>
                <c:pt idx="69">
                  <c:v>8832</c:v>
                </c:pt>
                <c:pt idx="70">
                  <c:v>8960</c:v>
                </c:pt>
                <c:pt idx="71">
                  <c:v>9088</c:v>
                </c:pt>
                <c:pt idx="72">
                  <c:v>9216</c:v>
                </c:pt>
                <c:pt idx="73">
                  <c:v>9344</c:v>
                </c:pt>
                <c:pt idx="74">
                  <c:v>9472</c:v>
                </c:pt>
                <c:pt idx="75">
                  <c:v>9600</c:v>
                </c:pt>
                <c:pt idx="76">
                  <c:v>9728</c:v>
                </c:pt>
                <c:pt idx="77">
                  <c:v>9856</c:v>
                </c:pt>
                <c:pt idx="78">
                  <c:v>9984</c:v>
                </c:pt>
                <c:pt idx="79">
                  <c:v>10112</c:v>
                </c:pt>
                <c:pt idx="80">
                  <c:v>10240</c:v>
                </c:pt>
                <c:pt idx="81">
                  <c:v>10368</c:v>
                </c:pt>
                <c:pt idx="82">
                  <c:v>10496</c:v>
                </c:pt>
                <c:pt idx="83">
                  <c:v>10624</c:v>
                </c:pt>
                <c:pt idx="84">
                  <c:v>10752</c:v>
                </c:pt>
                <c:pt idx="85">
                  <c:v>10880</c:v>
                </c:pt>
                <c:pt idx="86">
                  <c:v>11008</c:v>
                </c:pt>
                <c:pt idx="87">
                  <c:v>11136</c:v>
                </c:pt>
                <c:pt idx="88">
                  <c:v>11264</c:v>
                </c:pt>
                <c:pt idx="89">
                  <c:v>11392</c:v>
                </c:pt>
                <c:pt idx="90">
                  <c:v>11520</c:v>
                </c:pt>
                <c:pt idx="91">
                  <c:v>11648</c:v>
                </c:pt>
                <c:pt idx="92">
                  <c:v>11776</c:v>
                </c:pt>
                <c:pt idx="93">
                  <c:v>11904</c:v>
                </c:pt>
                <c:pt idx="94">
                  <c:v>12032</c:v>
                </c:pt>
                <c:pt idx="95">
                  <c:v>12160</c:v>
                </c:pt>
                <c:pt idx="96">
                  <c:v>12288</c:v>
                </c:pt>
                <c:pt idx="97">
                  <c:v>12416</c:v>
                </c:pt>
                <c:pt idx="98">
                  <c:v>12544</c:v>
                </c:pt>
                <c:pt idx="99">
                  <c:v>12672</c:v>
                </c:pt>
                <c:pt idx="100">
                  <c:v>12800</c:v>
                </c:pt>
                <c:pt idx="101">
                  <c:v>12928</c:v>
                </c:pt>
                <c:pt idx="102">
                  <c:v>13056</c:v>
                </c:pt>
                <c:pt idx="103">
                  <c:v>13184</c:v>
                </c:pt>
                <c:pt idx="104">
                  <c:v>13312</c:v>
                </c:pt>
                <c:pt idx="105">
                  <c:v>13440</c:v>
                </c:pt>
                <c:pt idx="106">
                  <c:v>13568</c:v>
                </c:pt>
                <c:pt idx="107">
                  <c:v>13696</c:v>
                </c:pt>
                <c:pt idx="108">
                  <c:v>13824</c:v>
                </c:pt>
                <c:pt idx="109">
                  <c:v>13952</c:v>
                </c:pt>
                <c:pt idx="110">
                  <c:v>14080</c:v>
                </c:pt>
                <c:pt idx="111">
                  <c:v>14208</c:v>
                </c:pt>
                <c:pt idx="112">
                  <c:v>14336</c:v>
                </c:pt>
                <c:pt idx="113">
                  <c:v>14464</c:v>
                </c:pt>
                <c:pt idx="114">
                  <c:v>14592</c:v>
                </c:pt>
                <c:pt idx="115">
                  <c:v>14720</c:v>
                </c:pt>
                <c:pt idx="116">
                  <c:v>14848</c:v>
                </c:pt>
                <c:pt idx="117">
                  <c:v>14976</c:v>
                </c:pt>
                <c:pt idx="118">
                  <c:v>15104</c:v>
                </c:pt>
                <c:pt idx="119">
                  <c:v>15232</c:v>
                </c:pt>
                <c:pt idx="120">
                  <c:v>15360</c:v>
                </c:pt>
                <c:pt idx="121">
                  <c:v>15488</c:v>
                </c:pt>
                <c:pt idx="122">
                  <c:v>15616</c:v>
                </c:pt>
                <c:pt idx="123">
                  <c:v>15744</c:v>
                </c:pt>
                <c:pt idx="124">
                  <c:v>15872</c:v>
                </c:pt>
                <c:pt idx="125">
                  <c:v>16000</c:v>
                </c:pt>
                <c:pt idx="126">
                  <c:v>16128</c:v>
                </c:pt>
                <c:pt idx="127">
                  <c:v>16256</c:v>
                </c:pt>
                <c:pt idx="128">
                  <c:v>16384</c:v>
                </c:pt>
                <c:pt idx="129">
                  <c:v>16511</c:v>
                </c:pt>
                <c:pt idx="130">
                  <c:v>16639</c:v>
                </c:pt>
                <c:pt idx="131">
                  <c:v>16767</c:v>
                </c:pt>
                <c:pt idx="132">
                  <c:v>16895</c:v>
                </c:pt>
                <c:pt idx="133">
                  <c:v>17023</c:v>
                </c:pt>
                <c:pt idx="134">
                  <c:v>17151</c:v>
                </c:pt>
                <c:pt idx="135">
                  <c:v>17279</c:v>
                </c:pt>
                <c:pt idx="136">
                  <c:v>17407</c:v>
                </c:pt>
                <c:pt idx="137">
                  <c:v>17535</c:v>
                </c:pt>
                <c:pt idx="138">
                  <c:v>17663</c:v>
                </c:pt>
                <c:pt idx="139">
                  <c:v>17791</c:v>
                </c:pt>
                <c:pt idx="140">
                  <c:v>17919</c:v>
                </c:pt>
                <c:pt idx="141">
                  <c:v>18047</c:v>
                </c:pt>
                <c:pt idx="142">
                  <c:v>18175</c:v>
                </c:pt>
                <c:pt idx="143">
                  <c:v>18303</c:v>
                </c:pt>
                <c:pt idx="144">
                  <c:v>18431</c:v>
                </c:pt>
                <c:pt idx="145">
                  <c:v>18559</c:v>
                </c:pt>
                <c:pt idx="146">
                  <c:v>18687</c:v>
                </c:pt>
                <c:pt idx="147">
                  <c:v>18815</c:v>
                </c:pt>
                <c:pt idx="148">
                  <c:v>18943</c:v>
                </c:pt>
                <c:pt idx="149">
                  <c:v>19071</c:v>
                </c:pt>
                <c:pt idx="150">
                  <c:v>19199</c:v>
                </c:pt>
                <c:pt idx="151">
                  <c:v>19327</c:v>
                </c:pt>
                <c:pt idx="152">
                  <c:v>19455</c:v>
                </c:pt>
                <c:pt idx="153">
                  <c:v>19583</c:v>
                </c:pt>
                <c:pt idx="154">
                  <c:v>19711</c:v>
                </c:pt>
                <c:pt idx="155">
                  <c:v>19839</c:v>
                </c:pt>
                <c:pt idx="156">
                  <c:v>19967</c:v>
                </c:pt>
                <c:pt idx="157">
                  <c:v>20095</c:v>
                </c:pt>
                <c:pt idx="158">
                  <c:v>20223</c:v>
                </c:pt>
                <c:pt idx="159">
                  <c:v>20351</c:v>
                </c:pt>
                <c:pt idx="160">
                  <c:v>20479</c:v>
                </c:pt>
                <c:pt idx="161">
                  <c:v>20607</c:v>
                </c:pt>
                <c:pt idx="162">
                  <c:v>20735</c:v>
                </c:pt>
                <c:pt idx="163">
                  <c:v>20863</c:v>
                </c:pt>
                <c:pt idx="164">
                  <c:v>20991</c:v>
                </c:pt>
                <c:pt idx="165">
                  <c:v>21119</c:v>
                </c:pt>
                <c:pt idx="166">
                  <c:v>21247</c:v>
                </c:pt>
                <c:pt idx="167">
                  <c:v>21375</c:v>
                </c:pt>
                <c:pt idx="168">
                  <c:v>21503</c:v>
                </c:pt>
                <c:pt idx="169">
                  <c:v>21631</c:v>
                </c:pt>
                <c:pt idx="170">
                  <c:v>21759</c:v>
                </c:pt>
                <c:pt idx="171">
                  <c:v>21887</c:v>
                </c:pt>
                <c:pt idx="172">
                  <c:v>22015</c:v>
                </c:pt>
                <c:pt idx="173">
                  <c:v>22143</c:v>
                </c:pt>
                <c:pt idx="174">
                  <c:v>22271</c:v>
                </c:pt>
                <c:pt idx="175">
                  <c:v>22399</c:v>
                </c:pt>
                <c:pt idx="176">
                  <c:v>22527</c:v>
                </c:pt>
                <c:pt idx="177">
                  <c:v>22655</c:v>
                </c:pt>
                <c:pt idx="178">
                  <c:v>22783</c:v>
                </c:pt>
                <c:pt idx="179">
                  <c:v>22911</c:v>
                </c:pt>
                <c:pt idx="180">
                  <c:v>23039</c:v>
                </c:pt>
                <c:pt idx="181">
                  <c:v>23167</c:v>
                </c:pt>
                <c:pt idx="182">
                  <c:v>23295</c:v>
                </c:pt>
                <c:pt idx="183">
                  <c:v>23423</c:v>
                </c:pt>
                <c:pt idx="184">
                  <c:v>23551</c:v>
                </c:pt>
                <c:pt idx="185">
                  <c:v>23679</c:v>
                </c:pt>
                <c:pt idx="186">
                  <c:v>23807</c:v>
                </c:pt>
                <c:pt idx="187">
                  <c:v>23935</c:v>
                </c:pt>
                <c:pt idx="188">
                  <c:v>24063</c:v>
                </c:pt>
                <c:pt idx="189">
                  <c:v>24191</c:v>
                </c:pt>
                <c:pt idx="190">
                  <c:v>24319</c:v>
                </c:pt>
                <c:pt idx="191">
                  <c:v>24447</c:v>
                </c:pt>
                <c:pt idx="192">
                  <c:v>24575</c:v>
                </c:pt>
                <c:pt idx="193">
                  <c:v>24703</c:v>
                </c:pt>
                <c:pt idx="194">
                  <c:v>24831</c:v>
                </c:pt>
                <c:pt idx="195">
                  <c:v>24959</c:v>
                </c:pt>
                <c:pt idx="196">
                  <c:v>25087</c:v>
                </c:pt>
                <c:pt idx="197">
                  <c:v>25215</c:v>
                </c:pt>
                <c:pt idx="198">
                  <c:v>25343</c:v>
                </c:pt>
                <c:pt idx="199">
                  <c:v>25471</c:v>
                </c:pt>
                <c:pt idx="200">
                  <c:v>25599</c:v>
                </c:pt>
                <c:pt idx="201">
                  <c:v>25727</c:v>
                </c:pt>
                <c:pt idx="202">
                  <c:v>25855</c:v>
                </c:pt>
                <c:pt idx="203">
                  <c:v>25983</c:v>
                </c:pt>
                <c:pt idx="204">
                  <c:v>26111</c:v>
                </c:pt>
                <c:pt idx="205">
                  <c:v>26239</c:v>
                </c:pt>
                <c:pt idx="206">
                  <c:v>26367</c:v>
                </c:pt>
                <c:pt idx="207">
                  <c:v>26495</c:v>
                </c:pt>
                <c:pt idx="208">
                  <c:v>26623</c:v>
                </c:pt>
                <c:pt idx="209">
                  <c:v>26751</c:v>
                </c:pt>
                <c:pt idx="210">
                  <c:v>26879</c:v>
                </c:pt>
                <c:pt idx="211">
                  <c:v>27007</c:v>
                </c:pt>
                <c:pt idx="212">
                  <c:v>27135</c:v>
                </c:pt>
                <c:pt idx="213">
                  <c:v>27263</c:v>
                </c:pt>
                <c:pt idx="214">
                  <c:v>27391</c:v>
                </c:pt>
                <c:pt idx="215">
                  <c:v>27519</c:v>
                </c:pt>
                <c:pt idx="216">
                  <c:v>27647</c:v>
                </c:pt>
                <c:pt idx="217">
                  <c:v>27775</c:v>
                </c:pt>
                <c:pt idx="218">
                  <c:v>27903</c:v>
                </c:pt>
                <c:pt idx="219">
                  <c:v>28031</c:v>
                </c:pt>
                <c:pt idx="220">
                  <c:v>28159</c:v>
                </c:pt>
                <c:pt idx="221">
                  <c:v>28287</c:v>
                </c:pt>
                <c:pt idx="222">
                  <c:v>28415</c:v>
                </c:pt>
                <c:pt idx="223">
                  <c:v>28543</c:v>
                </c:pt>
                <c:pt idx="224">
                  <c:v>28671</c:v>
                </c:pt>
                <c:pt idx="225">
                  <c:v>28799</c:v>
                </c:pt>
                <c:pt idx="226">
                  <c:v>28927</c:v>
                </c:pt>
                <c:pt idx="227">
                  <c:v>29055</c:v>
                </c:pt>
                <c:pt idx="228">
                  <c:v>29183</c:v>
                </c:pt>
                <c:pt idx="229">
                  <c:v>29311</c:v>
                </c:pt>
                <c:pt idx="230">
                  <c:v>29439</c:v>
                </c:pt>
                <c:pt idx="231">
                  <c:v>29567</c:v>
                </c:pt>
                <c:pt idx="232">
                  <c:v>29695</c:v>
                </c:pt>
                <c:pt idx="233">
                  <c:v>29823</c:v>
                </c:pt>
                <c:pt idx="234">
                  <c:v>29951</c:v>
                </c:pt>
                <c:pt idx="235">
                  <c:v>30079</c:v>
                </c:pt>
                <c:pt idx="236">
                  <c:v>30207</c:v>
                </c:pt>
                <c:pt idx="237">
                  <c:v>30335</c:v>
                </c:pt>
                <c:pt idx="238">
                  <c:v>30463</c:v>
                </c:pt>
                <c:pt idx="239">
                  <c:v>30591</c:v>
                </c:pt>
                <c:pt idx="240">
                  <c:v>30719</c:v>
                </c:pt>
                <c:pt idx="241">
                  <c:v>30847</c:v>
                </c:pt>
                <c:pt idx="242">
                  <c:v>30975</c:v>
                </c:pt>
                <c:pt idx="243">
                  <c:v>31103</c:v>
                </c:pt>
                <c:pt idx="244">
                  <c:v>31231</c:v>
                </c:pt>
                <c:pt idx="245">
                  <c:v>31359</c:v>
                </c:pt>
                <c:pt idx="246">
                  <c:v>31487</c:v>
                </c:pt>
                <c:pt idx="247">
                  <c:v>31615</c:v>
                </c:pt>
                <c:pt idx="248">
                  <c:v>31743</c:v>
                </c:pt>
                <c:pt idx="249">
                  <c:v>31871</c:v>
                </c:pt>
                <c:pt idx="250">
                  <c:v>31999</c:v>
                </c:pt>
                <c:pt idx="251">
                  <c:v>32127</c:v>
                </c:pt>
                <c:pt idx="252">
                  <c:v>32255</c:v>
                </c:pt>
                <c:pt idx="253">
                  <c:v>32383</c:v>
                </c:pt>
                <c:pt idx="254">
                  <c:v>32511</c:v>
                </c:pt>
                <c:pt idx="255">
                  <c:v>32639</c:v>
                </c:pt>
                <c:pt idx="256">
                  <c:v>32767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E-430E-9A42-30AC26B80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50880"/>
        <c:axId val="1044852320"/>
      </c:scatterChart>
      <c:valAx>
        <c:axId val="1044850880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1"/>
                    </a:solidFill>
                  </a:rPr>
                  <a:t>LUT Input (0-256), which is outut brightness from Neutral Curve + sRGB 1/2.4 gamma</a:t>
                </a:r>
              </a:p>
            </c:rich>
          </c:tx>
          <c:layout>
            <c:manualLayout>
              <c:xMode val="edge"/>
              <c:yMode val="edge"/>
              <c:x val="0.18153781777382852"/>
              <c:y val="0.91709607176249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52320"/>
        <c:crosses val="autoZero"/>
        <c:crossBetween val="midCat"/>
        <c:majorUnit val="32"/>
      </c:valAx>
      <c:valAx>
        <c:axId val="1044852320"/>
        <c:scaling>
          <c:orientation val="minMax"/>
          <c:max val="3276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1"/>
                    </a:solidFill>
                  </a:rPr>
                  <a:t>LUT Output (0-32767)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50880"/>
        <c:crosses val="autoZero"/>
        <c:crossBetween val="midCat"/>
        <c:majorUnit val="4096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1552573</xdr:colOff>
      <xdr:row>28</xdr:row>
      <xdr:rowOff>123826</xdr:rowOff>
    </xdr:from>
    <xdr:to>
      <xdr:col>11</xdr:col>
      <xdr:colOff>0</xdr:colOff>
      <xdr:row>37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0831B1-1F9D-44E8-9168-2B41882BE72C}"/>
            </a:ext>
          </a:extLst>
        </xdr:cNvPr>
        <xdr:cNvSpPr txBox="1"/>
      </xdr:nvSpPr>
      <xdr:spPr>
        <a:xfrm>
          <a:off x="6095998" y="5191126"/>
          <a:ext cx="5543551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Linear -&gt; Remove Adobe</a:t>
          </a:r>
          <a:r>
            <a:rPr lang="en-US" sz="1100" baseline="0"/>
            <a:t> Nikon Neutral transform on left has 257 points created via cubic spline from the ACR Camera-Matching Nikon Neutral Profile v2 (96 points) using the following Matlab/Octave code:</a:t>
          </a:r>
        </a:p>
        <a:p>
          <a:endParaRPr lang="en-US" sz="1100" baseline="0"/>
        </a:p>
        <a:p>
          <a:r>
            <a:rPr lang="en-US" sz="1000" baseline="0">
              <a:latin typeface="Courier New" panose="02070309020205020404" pitchFamily="49" charset="0"/>
              <a:cs typeface="Courier New" panose="02070309020205020404" pitchFamily="49" charset="0"/>
            </a:rPr>
            <a:t>x = [ACR Nikon Neutral TRC input points];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y = [ACR Nikon Neutral TRC output points];</a:t>
          </a:r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xmap = [LUT sRGB Linear vals:</a:t>
          </a:r>
          <a:r>
            <a:rPr lang="en-US" sz="1000" baseline="0">
              <a:latin typeface="Courier New" panose="02070309020205020404" pitchFamily="49" charset="0"/>
              <a:cs typeface="Courier New" panose="02070309020205020404" pitchFamily="49" charset="0"/>
            </a:rPr>
            <a:t> 0, .00030234, .00060468, etc..</a:t>
          </a:r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];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linear_to_neutral = spline(x, y, xmap);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neutral_to_linear = spline(y, x, xmap);</a:t>
          </a:r>
          <a:endParaRPr lang="en-US" sz="10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9</xdr:col>
      <xdr:colOff>200025</xdr:colOff>
      <xdr:row>10</xdr:row>
      <xdr:rowOff>152400</xdr:rowOff>
    </xdr:from>
    <xdr:to>
      <xdr:col>11</xdr:col>
      <xdr:colOff>0</xdr:colOff>
      <xdr:row>17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BE4EBA-8153-4626-B502-576A05689EB4}"/>
            </a:ext>
          </a:extLst>
        </xdr:cNvPr>
        <xdr:cNvSpPr txBox="1"/>
      </xdr:nvSpPr>
      <xdr:spPr>
        <a:xfrm>
          <a:off x="9210675" y="1962150"/>
          <a:ext cx="233362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 Adjustment. Example</a:t>
          </a:r>
          <a:r>
            <a:rPr lang="en-US" sz="1100" baseline="0"/>
            <a:t> values: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1: No Adjustment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0.8: 20% decrease (-0.2EV)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1.5: 50% increase (+0.5EV)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.5: 50% decrease (-0.5EV)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32: increase (+5EV)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85723</xdr:colOff>
      <xdr:row>18</xdr:row>
      <xdr:rowOff>1</xdr:rowOff>
    </xdr:from>
    <xdr:to>
      <xdr:col>19</xdr:col>
      <xdr:colOff>371474</xdr:colOff>
      <xdr:row>26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E74547-B9EB-4FAC-94F4-72B045FA4936}"/>
            </a:ext>
          </a:extLst>
        </xdr:cNvPr>
        <xdr:cNvSpPr txBox="1"/>
      </xdr:nvSpPr>
      <xdr:spPr>
        <a:xfrm>
          <a:off x="12506323" y="3257551"/>
          <a:ext cx="5543551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Linear -&gt; Remove Adobe</a:t>
          </a:r>
          <a:r>
            <a:rPr lang="en-US" sz="1100" baseline="0"/>
            <a:t> Nikon Neutral transform on left has 257 points created via cubic spline from the ACR Camera-Matching Nikon Neutral Profile v2 (96 points) using the following Matlab/Octave code:</a:t>
          </a:r>
        </a:p>
        <a:p>
          <a:endParaRPr lang="en-US" sz="1100" baseline="0"/>
        </a:p>
        <a:p>
          <a:r>
            <a:rPr lang="en-US" sz="1000" baseline="0">
              <a:latin typeface="Courier New" panose="02070309020205020404" pitchFamily="49" charset="0"/>
              <a:cs typeface="Courier New" panose="02070309020205020404" pitchFamily="49" charset="0"/>
            </a:rPr>
            <a:t>x = [ACR Nikon Neutral TRC input points];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y = [ACR Nikon Neutral TRC output points];</a:t>
          </a:r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xmap = [LUT sRGB Linear vals:</a:t>
          </a:r>
          <a:r>
            <a:rPr lang="en-US" sz="1000" baseline="0">
              <a:latin typeface="Courier New" panose="02070309020205020404" pitchFamily="49" charset="0"/>
              <a:cs typeface="Courier New" panose="02070309020205020404" pitchFamily="49" charset="0"/>
            </a:rPr>
            <a:t> 0, .00030234, .00060468, etc..</a:t>
          </a:r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];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linear_to_neutral = spline(x, y, xmap);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neutral_to_linear = spline(y, x, xmap);</a:t>
          </a:r>
          <a:endParaRPr lang="en-US" sz="10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9</xdr:col>
      <xdr:colOff>200025</xdr:colOff>
      <xdr:row>10</xdr:row>
      <xdr:rowOff>152400</xdr:rowOff>
    </xdr:from>
    <xdr:to>
      <xdr:col>11</xdr:col>
      <xdr:colOff>704850</xdr:colOff>
      <xdr:row>17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28F73A-D419-4BE3-B626-E476C2F6B1E5}"/>
            </a:ext>
          </a:extLst>
        </xdr:cNvPr>
        <xdr:cNvSpPr txBox="1"/>
      </xdr:nvSpPr>
      <xdr:spPr>
        <a:xfrm>
          <a:off x="9210675" y="1962150"/>
          <a:ext cx="176212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 Adjustment. Example</a:t>
          </a:r>
          <a:r>
            <a:rPr lang="en-US" sz="1100" baseline="0"/>
            <a:t> values: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1: No Adjustment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0.8: 20% decrease (-0.2EV)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1.5: 50% increase (+0.5EV)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.5: 50% decrease (-0.5EV)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32: increase (+5EV)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13</xdr:row>
      <xdr:rowOff>47625</xdr:rowOff>
    </xdr:from>
    <xdr:to>
      <xdr:col>11</xdr:col>
      <xdr:colOff>504825</xdr:colOff>
      <xdr:row>19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DBC3F2-FF95-437F-8349-E6176FD15AFD}"/>
            </a:ext>
          </a:extLst>
        </xdr:cNvPr>
        <xdr:cNvSpPr txBox="1"/>
      </xdr:nvSpPr>
      <xdr:spPr>
        <a:xfrm>
          <a:off x="8296275" y="2400300"/>
          <a:ext cx="233362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 Adjustment. Example</a:t>
          </a:r>
          <a:r>
            <a:rPr lang="en-US" sz="1100" baseline="0"/>
            <a:t> values: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1: No Adjustment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0.8: 20% decrease (-0.2EV)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1.5: 50% increase (+0.5EV)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.5: 50% decrease (-0.5EV)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32: increase (+5EV)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</xdr:row>
      <xdr:rowOff>171450</xdr:rowOff>
    </xdr:from>
    <xdr:to>
      <xdr:col>12</xdr:col>
      <xdr:colOff>561975</xdr:colOff>
      <xdr:row>17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02D541-AF62-4B2E-9AB8-0B2E9D39A042}"/>
            </a:ext>
          </a:extLst>
        </xdr:cNvPr>
        <xdr:cNvSpPr txBox="1"/>
      </xdr:nvSpPr>
      <xdr:spPr>
        <a:xfrm>
          <a:off x="11153775" y="1981200"/>
          <a:ext cx="233362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 Adjustment. Example</a:t>
          </a:r>
          <a:r>
            <a:rPr lang="en-US" sz="1100" baseline="0"/>
            <a:t> values: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1: No Adjustment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0.8: 20% decrease (-0.2EV)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1.5: 50% increase (+0.5EV)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.5: 50% decrease (-0.5EV)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32: increase (+5EV)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</xdr:row>
      <xdr:rowOff>0</xdr:rowOff>
    </xdr:from>
    <xdr:to>
      <xdr:col>14</xdr:col>
      <xdr:colOff>633413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4AA0-86BC-4420-8B0B-D6B463C58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28</xdr:row>
      <xdr:rowOff>85725</xdr:rowOff>
    </xdr:from>
    <xdr:to>
      <xdr:col>8</xdr:col>
      <xdr:colOff>476250</xdr:colOff>
      <xdr:row>38</xdr:row>
      <xdr:rowOff>61912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92E7A5-82D0-88C8-D4B4-3DC28A189FDC}"/>
            </a:ext>
          </a:extLst>
        </xdr:cNvPr>
        <xdr:cNvSpPr txBox="1"/>
      </xdr:nvSpPr>
      <xdr:spPr>
        <a:xfrm>
          <a:off x="3748088" y="5153025"/>
          <a:ext cx="4119562" cy="1785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Linear &lt;-&gt; Adobe</a:t>
          </a:r>
          <a:r>
            <a:rPr lang="en-US" sz="1100" baseline="0"/>
            <a:t> Nikon Neutral transform on left has 257 points created via cubic spline from the ACR Camera-Matching Nikon Neutral Profile v2 (96 points) using the following Matlab/Octave code:</a:t>
          </a:r>
        </a:p>
        <a:p>
          <a:endParaRPr lang="en-US" sz="1100" baseline="0"/>
        </a:p>
        <a:p>
          <a:r>
            <a:rPr lang="en-US" sz="1000" baseline="0">
              <a:latin typeface="Courier New" panose="02070309020205020404" pitchFamily="49" charset="0"/>
              <a:cs typeface="Courier New" panose="02070309020205020404" pitchFamily="49" charset="0"/>
            </a:rPr>
            <a:t>x = [ACR Nikon Neutral TRC input points];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y = [ACR Nikon Neutral TRC output points];</a:t>
          </a:r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xmap = [0:1/256:1];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linear_to_neutral = spline(x, y, xmap);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neutral_to_linear = spline(y, x, xmap);</a:t>
          </a:r>
          <a:endParaRPr lang="en-US" sz="100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12</xdr:col>
      <xdr:colOff>109537</xdr:colOff>
      <xdr:row>27</xdr:row>
      <xdr:rowOff>166688</xdr:rowOff>
    </xdr:from>
    <xdr:to>
      <xdr:col>15</xdr:col>
      <xdr:colOff>371474</xdr:colOff>
      <xdr:row>36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71ADF1-4B36-B13A-5CA6-C8C2B25149D5}"/>
            </a:ext>
          </a:extLst>
        </xdr:cNvPr>
        <xdr:cNvSpPr txBox="1"/>
      </xdr:nvSpPr>
      <xdr:spPr>
        <a:xfrm>
          <a:off x="9515475" y="5053013"/>
          <a:ext cx="2852737" cy="1500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ACR Camera-Matching Nikon Neutral v2 points on right are obtained by converting a</a:t>
          </a:r>
          <a:r>
            <a:rPr lang="en-US" sz="1100" baseline="0"/>
            <a:t> NEF to DNG, loading into DNG Profile Editor, set Color Tables -&gt; Base Profile to Camera Neutral v2 (Nikon body). Export via File -&gt; Export (camera model). Convert exported DCP into XML via dcptool. TRC input/output points will be inside &lt;ToneCurve&gt; tags of XML.</a:t>
          </a:r>
          <a:endParaRPr lang="en-US" sz="1100"/>
        </a:p>
      </xdr:txBody>
    </xdr:sp>
    <xdr:clientData/>
  </xdr:twoCellAnchor>
  <xdr:twoCellAnchor>
    <xdr:from>
      <xdr:col>4</xdr:col>
      <xdr:colOff>104775</xdr:colOff>
      <xdr:row>1</xdr:row>
      <xdr:rowOff>76200</xdr:rowOff>
    </xdr:from>
    <xdr:to>
      <xdr:col>11</xdr:col>
      <xdr:colOff>57150</xdr:colOff>
      <xdr:row>2</xdr:row>
      <xdr:rowOff>157163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8BEB5D-D3A7-CE81-2CF7-C1F237C052CC}"/>
            </a:ext>
          </a:extLst>
        </xdr:cNvPr>
        <xdr:cNvSpPr txBox="1"/>
      </xdr:nvSpPr>
      <xdr:spPr>
        <a:xfrm>
          <a:off x="5434013" y="257175"/>
          <a:ext cx="4486275" cy="261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sRGB 1/2.4 Formula:</a:t>
          </a:r>
          <a:r>
            <a:rPr lang="en-US"/>
            <a:t> IF(B2&lt;=0.0031308,B2*12.92,B2^(1/2.4)*1.055 - 0.055)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337370</xdr:colOff>
      <xdr:row>3</xdr:row>
      <xdr:rowOff>52745</xdr:rowOff>
    </xdr:from>
    <xdr:to>
      <xdr:col>44</xdr:col>
      <xdr:colOff>306338</xdr:colOff>
      <xdr:row>36</xdr:row>
      <xdr:rowOff>105134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BED65-3B32-4414-92D7-0FB1E3C9B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373855</xdr:colOff>
      <xdr:row>7</xdr:row>
      <xdr:rowOff>47623</xdr:rowOff>
    </xdr:from>
    <xdr:to>
      <xdr:col>14</xdr:col>
      <xdr:colOff>542925</xdr:colOff>
      <xdr:row>27</xdr:row>
      <xdr:rowOff>19048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EF5B5-C722-7898-7B3B-4038EC75C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29</xdr:row>
      <xdr:rowOff>85725</xdr:rowOff>
    </xdr:from>
    <xdr:to>
      <xdr:col>14</xdr:col>
      <xdr:colOff>416720</xdr:colOff>
      <xdr:row>49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6B96CF-0488-4653-8314-C0110EC459F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0.46103</cdr:x>
      <cdr:y>0.29703</cdr:y>
    </cdr:from>
    <cdr:to>
      <cdr:x>0.711</cdr:x>
      <cdr:y>0.44046</cdr:y>
    </cdr:to>
    <cdr:sp macro="" textlink="">
      <cdr:nvSpPr>
        <cdr:cNvPr id="2" name="Callout: Line 1">
          <a:extLst xmlns:a="http://schemas.openxmlformats.org/drawingml/2006/main">
            <a:ext uri="{FF2B5EF4-FFF2-40B4-BE49-F238E27FC236}">
              <a16:creationId xmlns:a16="http://schemas.microsoft.com/office/drawing/2014/main" id="{EBA0E953-DB50-18CC-C6C4-E7CD126BE9D9}"/>
            </a:ext>
          </a:extLst>
        </cdr:cNvPr>
        <cdr:cNvSpPr/>
      </cdr:nvSpPr>
      <cdr:spPr>
        <a:xfrm xmlns:a="http://schemas.openxmlformats.org/drawingml/2006/main">
          <a:off x="2765424" y="1065213"/>
          <a:ext cx="1499395" cy="514350"/>
        </a:xfrm>
        <a:prstGeom xmlns:a="http://schemas.openxmlformats.org/drawingml/2006/main" prst="borderCallout1">
          <a:avLst>
            <a:gd name="adj1" fmla="val 103173"/>
            <a:gd name="adj2" fmla="val 27108"/>
            <a:gd name="adj3" fmla="val 172497"/>
            <a:gd name="adj4" fmla="val 16821"/>
          </a:avLst>
        </a:prstGeom>
        <a:solidFill xmlns:a="http://schemas.openxmlformats.org/drawingml/2006/main">
          <a:schemeClr val="bg1">
            <a:alpha val="84000"/>
          </a:schemeClr>
        </a:solidFill>
        <a:ln xmlns:a="http://schemas.openxmlformats.org/drawingml/2006/main">
          <a:prstDash val="sysDot"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ysClr val="windowText" lastClr="000000"/>
              </a:solidFill>
            </a:rPr>
            <a:t>50% input and output brigtness for LUT</a:t>
          </a:r>
        </a:p>
      </cdr:txBody>
    </cdr:sp>
  </cdr:relSizeAnchor>
  <cdr:relSizeAnchor xmlns:cdr="http://schemas.openxmlformats.org/drawingml/2006/chartDrawing">
    <cdr:from>
      <cdr:x>0.46103</cdr:x>
      <cdr:y>0.29703</cdr:y>
    </cdr:from>
    <cdr:to>
      <cdr:x>0.711</cdr:x>
      <cdr:y>0.44046</cdr:y>
    </cdr:to>
    <cdr:sp macro="" textlink="">
      <cdr:nvSpPr>
        <cdr:cNvPr id="3" name="Callout: Line 1">
          <a:extLst xmlns:a="http://schemas.openxmlformats.org/drawingml/2006/main">
            <a:ext uri="{FF2B5EF4-FFF2-40B4-BE49-F238E27FC236}">
              <a16:creationId xmlns:a16="http://schemas.microsoft.com/office/drawing/2014/main" id="{EBA0E953-DB50-18CC-C6C4-E7CD126BE9D9}"/>
            </a:ext>
          </a:extLst>
        </cdr:cNvPr>
        <cdr:cNvSpPr/>
      </cdr:nvSpPr>
      <cdr:spPr>
        <a:xfrm xmlns:a="http://schemas.openxmlformats.org/drawingml/2006/main">
          <a:off x="2765424" y="1065213"/>
          <a:ext cx="1499395" cy="514350"/>
        </a:xfrm>
        <a:prstGeom xmlns:a="http://schemas.openxmlformats.org/drawingml/2006/main" prst="borderCallout1">
          <a:avLst>
            <a:gd name="adj1" fmla="val 103173"/>
            <a:gd name="adj2" fmla="val 27108"/>
            <a:gd name="adj3" fmla="val 172497"/>
            <a:gd name="adj4" fmla="val 16821"/>
          </a:avLst>
        </a:prstGeom>
        <a:solidFill xmlns:a="http://schemas.openxmlformats.org/drawingml/2006/main">
          <a:schemeClr val="bg1">
            <a:alpha val="84000"/>
          </a:schemeClr>
        </a:solidFill>
        <a:ln xmlns:a="http://schemas.openxmlformats.org/drawingml/2006/main">
          <a:prstDash val="sysDot"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ysClr val="windowText" lastClr="000000"/>
              </a:solidFill>
            </a:rPr>
            <a:t>50% input and output brigtness for LUT</a:t>
          </a:r>
        </a:p>
      </cdr:txBody>
    </cdr:sp>
  </cdr:relSizeAnchor>
  <cdr:relSizeAnchor xmlns:cdr="http://schemas.openxmlformats.org/drawingml/2006/chartDrawing">
    <cdr:from>
      <cdr:x>0.16561</cdr:x>
      <cdr:y>0.24013</cdr:y>
    </cdr:from>
    <cdr:to>
      <cdr:x>0.42905</cdr:x>
      <cdr:y>0.44081</cdr:y>
    </cdr:to>
    <cdr:sp macro="" textlink="">
      <cdr:nvSpPr>
        <cdr:cNvPr id="4" name="Callout: Line 3">
          <a:extLst xmlns:a="http://schemas.openxmlformats.org/drawingml/2006/main">
            <a:ext uri="{FF2B5EF4-FFF2-40B4-BE49-F238E27FC236}">
              <a16:creationId xmlns:a16="http://schemas.microsoft.com/office/drawing/2014/main" id="{EBA0E953-DB50-18CC-C6C4-E7CD126BE9D9}"/>
            </a:ext>
          </a:extLst>
        </cdr:cNvPr>
        <cdr:cNvSpPr/>
      </cdr:nvSpPr>
      <cdr:spPr>
        <a:xfrm xmlns:a="http://schemas.openxmlformats.org/drawingml/2006/main">
          <a:off x="936626" y="908050"/>
          <a:ext cx="1489870" cy="758827"/>
        </a:xfrm>
        <a:prstGeom xmlns:a="http://schemas.openxmlformats.org/drawingml/2006/main" prst="borderCallout1">
          <a:avLst>
            <a:gd name="adj1" fmla="val 99470"/>
            <a:gd name="adj2" fmla="val 27083"/>
            <a:gd name="adj3" fmla="val 155520"/>
            <a:gd name="adj4" fmla="val 14535"/>
          </a:avLst>
        </a:prstGeom>
        <a:solidFill xmlns:a="http://schemas.openxmlformats.org/drawingml/2006/main">
          <a:schemeClr val="bg1">
            <a:alpha val="84000"/>
          </a:schemeClr>
        </a:solidFill>
        <a:ln xmlns:a="http://schemas.openxmlformats.org/drawingml/2006/main">
          <a:prstDash val="sysDot"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ysClr val="windowText" lastClr="000000"/>
              </a:solidFill>
            </a:rPr>
            <a:t>8.8%</a:t>
          </a:r>
          <a:r>
            <a:rPr lang="en-US" sz="1100" baseline="0">
              <a:solidFill>
                <a:sysClr val="windowText" lastClr="000000"/>
              </a:solidFill>
            </a:rPr>
            <a:t> input raw gray + Neutral TRC + sRGB = approx 50% raw output brightness</a:t>
          </a:r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0.46103</cdr:x>
      <cdr:y>0.29703</cdr:y>
    </cdr:from>
    <cdr:to>
      <cdr:x>0.711</cdr:x>
      <cdr:y>0.44046</cdr:y>
    </cdr:to>
    <cdr:sp macro="" textlink="">
      <cdr:nvSpPr>
        <cdr:cNvPr id="2" name="Callout: Line 1">
          <a:extLst xmlns:a="http://schemas.openxmlformats.org/drawingml/2006/main">
            <a:ext uri="{FF2B5EF4-FFF2-40B4-BE49-F238E27FC236}">
              <a16:creationId xmlns:a16="http://schemas.microsoft.com/office/drawing/2014/main" id="{EBA0E953-DB50-18CC-C6C4-E7CD126BE9D9}"/>
            </a:ext>
          </a:extLst>
        </cdr:cNvPr>
        <cdr:cNvSpPr/>
      </cdr:nvSpPr>
      <cdr:spPr>
        <a:xfrm xmlns:a="http://schemas.openxmlformats.org/drawingml/2006/main">
          <a:off x="2765424" y="1065213"/>
          <a:ext cx="1499395" cy="514350"/>
        </a:xfrm>
        <a:prstGeom xmlns:a="http://schemas.openxmlformats.org/drawingml/2006/main" prst="borderCallout1">
          <a:avLst>
            <a:gd name="adj1" fmla="val 103173"/>
            <a:gd name="adj2" fmla="val 27108"/>
            <a:gd name="adj3" fmla="val 172497"/>
            <a:gd name="adj4" fmla="val 16821"/>
          </a:avLst>
        </a:prstGeom>
        <a:solidFill xmlns:a="http://schemas.openxmlformats.org/drawingml/2006/main">
          <a:schemeClr val="bg1">
            <a:alpha val="84000"/>
          </a:schemeClr>
        </a:solidFill>
        <a:ln xmlns:a="http://schemas.openxmlformats.org/drawingml/2006/main">
          <a:prstDash val="sysDot"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ysClr val="windowText" lastClr="000000"/>
              </a:solidFill>
            </a:rPr>
            <a:t>50% input and output brigtness for LUT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227C-A0CE-4516-8731-EE72FA572D61}">
  <dimension ref="A1:L276"/>
  <sheetViews>
    <sheetView tabSelected="1" workbookViewId="0">
      <selection activeCell="B23" sqref="B23"/>
    </sheetView>
  </sheetViews>
  <sheetFormatPr defaultRowHeight="14.25" x14ac:dyDescent="0.45"/>
  <cols>
    <col min="1" max="1" width="11" bestFit="1" customWidth="1"/>
    <col min="2" max="2" width="19.265625" style="4" bestFit="1" customWidth="1"/>
    <col min="3" max="3" width="15.3984375" bestFit="1" customWidth="1"/>
    <col min="4" max="4" width="5.73046875" bestFit="1" customWidth="1"/>
    <col min="5" max="5" width="12" style="9" bestFit="1" customWidth="1"/>
    <col min="6" max="6" width="25.3984375" style="9" bestFit="1" customWidth="1"/>
    <col min="7" max="7" width="13.265625" style="9" bestFit="1" customWidth="1"/>
    <col min="8" max="8" width="14.59765625" style="7" bestFit="1" customWidth="1"/>
    <col min="9" max="9" width="9" style="20"/>
    <col min="10" max="10" width="13.265625" bestFit="1" customWidth="1"/>
    <col min="11" max="11" width="4.1328125" customWidth="1"/>
    <col min="12" max="12" width="19.1328125" style="9" bestFit="1" customWidth="1"/>
  </cols>
  <sheetData>
    <row r="1" spans="1:12" x14ac:dyDescent="0.45">
      <c r="A1" t="s">
        <v>25</v>
      </c>
      <c r="B1" s="4" t="s">
        <v>7</v>
      </c>
      <c r="C1" s="4" t="s">
        <v>5</v>
      </c>
      <c r="D1" s="4" t="s">
        <v>4</v>
      </c>
      <c r="E1" s="9" t="s">
        <v>26</v>
      </c>
      <c r="F1" s="9" t="s">
        <v>8</v>
      </c>
      <c r="G1" s="7" t="s">
        <v>35</v>
      </c>
      <c r="H1" s="7" t="s">
        <v>27</v>
      </c>
      <c r="I1" s="19" t="s">
        <v>38</v>
      </c>
    </row>
    <row r="2" spans="1:12" x14ac:dyDescent="0.45">
      <c r="A2">
        <v>0</v>
      </c>
      <c r="B2" s="4">
        <f t="shared" ref="B2:B65" si="0">A2*(1/256)</f>
        <v>0</v>
      </c>
      <c r="C2">
        <f t="shared" ref="C2:C33" si="1">B2*32768</f>
        <v>0</v>
      </c>
      <c r="D2" t="str">
        <f>DEC2BIN(C2, 4)</f>
        <v>0000</v>
      </c>
      <c r="E2" s="9">
        <f>IF(B2&lt;=0.0405,B2/12.92,((B2+0.055)/1.055)^2.4)</f>
        <v>0</v>
      </c>
      <c r="F2" s="9">
        <v>0</v>
      </c>
      <c r="G2" s="9">
        <f t="shared" ref="G2:G65" si="2">F2*LinearLightMult</f>
        <v>0</v>
      </c>
      <c r="H2" s="7">
        <f t="shared" ref="H2:H65" si="3">MIN(IF(G2&lt;=0.0031308,G2*12.92,G2^(1/2.4)*1.055 - 0.055)*32768, 32767)</f>
        <v>0</v>
      </c>
      <c r="I2" s="20" t="str">
        <f>DEC2HEX(H2, 4)</f>
        <v>0000</v>
      </c>
      <c r="L2"/>
    </row>
    <row r="3" spans="1:12" x14ac:dyDescent="0.45">
      <c r="A3">
        <v>1</v>
      </c>
      <c r="B3" s="4">
        <f t="shared" si="0"/>
        <v>3.90625E-3</v>
      </c>
      <c r="C3">
        <f t="shared" si="1"/>
        <v>128</v>
      </c>
      <c r="D3" t="str">
        <f t="shared" ref="D3:D66" si="4">DEC2HEX(C3, 4)</f>
        <v>0080</v>
      </c>
      <c r="E3" s="9">
        <f>IF(B3&lt;=0.0405,B3/12.92,((B3+0.055)/1.055)^2.4)</f>
        <v>3.0234133126934987E-4</v>
      </c>
      <c r="F3" s="9">
        <v>3.8266925948632899E-4</v>
      </c>
      <c r="G3" s="9">
        <f t="shared" si="2"/>
        <v>3.8266925948632899E-4</v>
      </c>
      <c r="H3" s="7">
        <f t="shared" si="3"/>
        <v>162.00783732943654</v>
      </c>
      <c r="I3" s="20" t="str">
        <f t="shared" ref="I3:I66" si="5">DEC2HEX(H3, 4)</f>
        <v>00A2</v>
      </c>
      <c r="L3"/>
    </row>
    <row r="4" spans="1:12" x14ac:dyDescent="0.45">
      <c r="A4">
        <v>2</v>
      </c>
      <c r="B4" s="4">
        <f t="shared" si="0"/>
        <v>7.8125E-3</v>
      </c>
      <c r="C4">
        <f t="shared" si="1"/>
        <v>256</v>
      </c>
      <c r="D4" t="str">
        <f t="shared" si="4"/>
        <v>0100</v>
      </c>
      <c r="E4" s="9">
        <f>IF(B4&lt;=0.0405,B4/12.92,((B4+0.055)/1.055)^2.4)</f>
        <v>6.0468266253869973E-4</v>
      </c>
      <c r="F4" s="9">
        <v>7.6244327552647297E-4</v>
      </c>
      <c r="G4" s="9">
        <f t="shared" si="2"/>
        <v>7.6244327552647297E-4</v>
      </c>
      <c r="H4" s="7">
        <f t="shared" si="3"/>
        <v>322.78993698167295</v>
      </c>
      <c r="I4" s="20" t="str">
        <f t="shared" si="5"/>
        <v>0142</v>
      </c>
      <c r="L4"/>
    </row>
    <row r="5" spans="1:12" x14ac:dyDescent="0.45">
      <c r="A5">
        <v>3</v>
      </c>
      <c r="B5" s="4">
        <f t="shared" si="0"/>
        <v>1.171875E-2</v>
      </c>
      <c r="C5">
        <f t="shared" si="1"/>
        <v>384</v>
      </c>
      <c r="D5" t="str">
        <f t="shared" si="4"/>
        <v>0180</v>
      </c>
      <c r="E5" s="9">
        <f>IF(B5&lt;=0.0405,B5/12.92,((B5+0.055)/1.055)^2.4)</f>
        <v>9.0702399380804949E-4</v>
      </c>
      <c r="F5" s="9">
        <v>1.1393370496510301E-3</v>
      </c>
      <c r="G5" s="9">
        <f t="shared" si="2"/>
        <v>1.1393370496510301E-3</v>
      </c>
      <c r="H5" s="7">
        <f t="shared" si="3"/>
        <v>482.35265004310719</v>
      </c>
      <c r="I5" s="20" t="str">
        <f t="shared" si="5"/>
        <v>01E2</v>
      </c>
      <c r="L5"/>
    </row>
    <row r="6" spans="1:12" x14ac:dyDescent="0.45">
      <c r="A6">
        <v>4</v>
      </c>
      <c r="B6" s="4">
        <f t="shared" si="0"/>
        <v>1.5625E-2</v>
      </c>
      <c r="C6">
        <f t="shared" si="1"/>
        <v>512</v>
      </c>
      <c r="D6" t="str">
        <f t="shared" si="4"/>
        <v>0200</v>
      </c>
      <c r="E6" s="9">
        <f t="shared" ref="E6:E69" si="6">IF(B6&lt;=0.0405,B6/12.92,((B6+0.055)/1.055)^2.4)</f>
        <v>1.2093653250773995E-3</v>
      </c>
      <c r="F6" s="9">
        <v>1.5133693564449301E-3</v>
      </c>
      <c r="G6" s="9">
        <f t="shared" si="2"/>
        <v>1.5133693564449301E-3</v>
      </c>
      <c r="H6" s="7">
        <f t="shared" si="3"/>
        <v>640.70392497007811</v>
      </c>
      <c r="I6" s="20" t="str">
        <f t="shared" si="5"/>
        <v>0280</v>
      </c>
      <c r="L6"/>
    </row>
    <row r="7" spans="1:12" x14ac:dyDescent="0.45">
      <c r="A7">
        <v>5</v>
      </c>
      <c r="B7" s="4">
        <f t="shared" si="0"/>
        <v>1.953125E-2</v>
      </c>
      <c r="C7">
        <f t="shared" si="1"/>
        <v>640</v>
      </c>
      <c r="D7" t="str">
        <f t="shared" si="4"/>
        <v>0280</v>
      </c>
      <c r="E7" s="9">
        <f t="shared" si="6"/>
        <v>1.5117066563467493E-3</v>
      </c>
      <c r="F7" s="9">
        <v>1.8845589326355501E-3</v>
      </c>
      <c r="G7" s="9">
        <f t="shared" si="2"/>
        <v>1.8845589326355501E-3</v>
      </c>
      <c r="H7" s="7">
        <f t="shared" si="3"/>
        <v>797.85169419145404</v>
      </c>
      <c r="I7" s="20" t="str">
        <f t="shared" si="5"/>
        <v>031D</v>
      </c>
      <c r="L7"/>
    </row>
    <row r="8" spans="1:12" x14ac:dyDescent="0.45">
      <c r="A8">
        <v>6</v>
      </c>
      <c r="B8" s="4">
        <f t="shared" si="0"/>
        <v>2.34375E-2</v>
      </c>
      <c r="C8">
        <f t="shared" si="1"/>
        <v>768</v>
      </c>
      <c r="D8" t="str">
        <f t="shared" si="4"/>
        <v>0300</v>
      </c>
      <c r="E8" s="9">
        <f t="shared" si="6"/>
        <v>1.814047987616099E-3</v>
      </c>
      <c r="F8" s="9">
        <v>2.2529208365397999E-3</v>
      </c>
      <c r="G8" s="9">
        <f t="shared" si="2"/>
        <v>2.2529208365397999E-3</v>
      </c>
      <c r="H8" s="7">
        <f t="shared" si="3"/>
        <v>953.80233283483119</v>
      </c>
      <c r="I8" s="20" t="str">
        <f t="shared" si="5"/>
        <v>03B9</v>
      </c>
      <c r="L8"/>
    </row>
    <row r="9" spans="1:12" x14ac:dyDescent="0.45">
      <c r="A9">
        <v>7</v>
      </c>
      <c r="B9" s="4">
        <f t="shared" si="0"/>
        <v>2.734375E-2</v>
      </c>
      <c r="C9">
        <f t="shared" si="1"/>
        <v>896</v>
      </c>
      <c r="D9" t="str">
        <f t="shared" si="4"/>
        <v>0380</v>
      </c>
      <c r="E9" s="9">
        <f t="shared" si="6"/>
        <v>2.1163893188854491E-3</v>
      </c>
      <c r="F9" s="9">
        <v>2.6184738142625498E-3</v>
      </c>
      <c r="G9" s="9">
        <f t="shared" si="2"/>
        <v>2.6184738142625498E-3</v>
      </c>
      <c r="H9" s="7">
        <f t="shared" si="3"/>
        <v>1108.5637772991577</v>
      </c>
      <c r="I9" s="20" t="str">
        <f t="shared" si="5"/>
        <v>0454</v>
      </c>
      <c r="L9"/>
    </row>
    <row r="10" spans="1:12" x14ac:dyDescent="0.45">
      <c r="A10">
        <v>8</v>
      </c>
      <c r="B10" s="4">
        <f t="shared" si="0"/>
        <v>3.125E-2</v>
      </c>
      <c r="C10">
        <f t="shared" si="1"/>
        <v>1024</v>
      </c>
      <c r="D10" t="str">
        <f t="shared" si="4"/>
        <v>0400</v>
      </c>
      <c r="E10" s="9">
        <f t="shared" si="6"/>
        <v>2.4187306501547989E-3</v>
      </c>
      <c r="F10" s="9">
        <v>2.98123657474629E-3</v>
      </c>
      <c r="G10" s="9">
        <f t="shared" si="2"/>
        <v>2.98123657474629E-3</v>
      </c>
      <c r="H10" s="7">
        <f t="shared" si="3"/>
        <v>1262.1439482502208</v>
      </c>
      <c r="I10" s="20" t="str">
        <f t="shared" si="5"/>
        <v>04EE</v>
      </c>
      <c r="J10" t="s">
        <v>35</v>
      </c>
      <c r="K10" s="5">
        <v>1</v>
      </c>
      <c r="L10"/>
    </row>
    <row r="11" spans="1:12" x14ac:dyDescent="0.45">
      <c r="A11">
        <v>9</v>
      </c>
      <c r="B11" s="4">
        <f t="shared" si="0"/>
        <v>3.515625E-2</v>
      </c>
      <c r="C11">
        <f t="shared" si="1"/>
        <v>1152</v>
      </c>
      <c r="D11" t="str">
        <f t="shared" si="4"/>
        <v>0480</v>
      </c>
      <c r="E11" s="9">
        <f t="shared" si="6"/>
        <v>2.7210719814241488E-3</v>
      </c>
      <c r="F11" s="9">
        <v>3.3412242320515202E-3</v>
      </c>
      <c r="G11" s="9">
        <f t="shared" si="2"/>
        <v>3.3412242320515202E-3</v>
      </c>
      <c r="H11" s="7">
        <f t="shared" si="3"/>
        <v>1411.3939289231773</v>
      </c>
      <c r="I11" s="20" t="str">
        <f t="shared" si="5"/>
        <v>0583</v>
      </c>
      <c r="L11"/>
    </row>
    <row r="12" spans="1:12" x14ac:dyDescent="0.45">
      <c r="A12">
        <v>10</v>
      </c>
      <c r="B12" s="4">
        <f t="shared" si="0"/>
        <v>3.90625E-2</v>
      </c>
      <c r="C12">
        <f t="shared" si="1"/>
        <v>1280</v>
      </c>
      <c r="D12" t="str">
        <f t="shared" si="4"/>
        <v>0500</v>
      </c>
      <c r="E12" s="9">
        <f t="shared" si="6"/>
        <v>3.0234133126934987E-3</v>
      </c>
      <c r="F12" s="9">
        <v>3.6984555043244102E-3</v>
      </c>
      <c r="G12" s="9">
        <f t="shared" si="2"/>
        <v>3.6984555043244102E-3</v>
      </c>
      <c r="H12" s="7">
        <f t="shared" si="3"/>
        <v>1550.3277304971186</v>
      </c>
      <c r="I12" s="20" t="str">
        <f t="shared" si="5"/>
        <v>060E</v>
      </c>
      <c r="L12"/>
    </row>
    <row r="13" spans="1:12" x14ac:dyDescent="0.45">
      <c r="A13">
        <v>11</v>
      </c>
      <c r="B13" s="4">
        <f t="shared" si="0"/>
        <v>4.296875E-2</v>
      </c>
      <c r="C13">
        <f t="shared" si="1"/>
        <v>1408</v>
      </c>
      <c r="D13" t="str">
        <f t="shared" si="4"/>
        <v>0580</v>
      </c>
      <c r="E13" s="9">
        <f t="shared" si="6"/>
        <v>3.3327616660704835E-3</v>
      </c>
      <c r="F13" s="9">
        <v>4.0611323911103796E-3</v>
      </c>
      <c r="G13" s="9">
        <f t="shared" si="2"/>
        <v>4.0611323911103796E-3</v>
      </c>
      <c r="H13" s="7">
        <f t="shared" si="3"/>
        <v>1683.5833339999297</v>
      </c>
      <c r="I13" s="20" t="str">
        <f t="shared" si="5"/>
        <v>0693</v>
      </c>
      <c r="L13"/>
    </row>
    <row r="14" spans="1:12" x14ac:dyDescent="0.45">
      <c r="A14">
        <v>12</v>
      </c>
      <c r="B14" s="4">
        <f t="shared" si="0"/>
        <v>4.6875E-2</v>
      </c>
      <c r="C14">
        <f t="shared" si="1"/>
        <v>1536</v>
      </c>
      <c r="D14" t="str">
        <f t="shared" si="4"/>
        <v>0600</v>
      </c>
      <c r="E14" s="9">
        <f t="shared" si="6"/>
        <v>3.6606346738816469E-3</v>
      </c>
      <c r="F14" s="9">
        <v>4.44241747326067E-3</v>
      </c>
      <c r="G14" s="9">
        <f t="shared" si="2"/>
        <v>4.44241747326067E-3</v>
      </c>
      <c r="H14" s="7">
        <f t="shared" si="3"/>
        <v>1816.3868241625403</v>
      </c>
      <c r="I14" s="20" t="str">
        <f t="shared" si="5"/>
        <v>0718</v>
      </c>
      <c r="L14"/>
    </row>
    <row r="15" spans="1:12" x14ac:dyDescent="0.45">
      <c r="A15">
        <v>13</v>
      </c>
      <c r="B15" s="4">
        <f t="shared" si="0"/>
        <v>5.078125E-2</v>
      </c>
      <c r="C15">
        <f t="shared" si="1"/>
        <v>1664</v>
      </c>
      <c r="D15" t="str">
        <f t="shared" si="4"/>
        <v>0680</v>
      </c>
      <c r="E15" s="9">
        <f t="shared" si="6"/>
        <v>4.0065905666488112E-3</v>
      </c>
      <c r="F15" s="9">
        <v>4.8412865223118598E-3</v>
      </c>
      <c r="G15" s="9">
        <f t="shared" si="2"/>
        <v>4.8412865223118598E-3</v>
      </c>
      <c r="H15" s="7">
        <f t="shared" si="3"/>
        <v>1948.3770384010006</v>
      </c>
      <c r="I15" s="20" t="str">
        <f t="shared" si="5"/>
        <v>079C</v>
      </c>
      <c r="L15"/>
    </row>
    <row r="16" spans="1:12" x14ac:dyDescent="0.45">
      <c r="A16">
        <v>14</v>
      </c>
      <c r="B16" s="4">
        <f t="shared" si="0"/>
        <v>5.46875E-2</v>
      </c>
      <c r="C16">
        <f t="shared" si="1"/>
        <v>1792</v>
      </c>
      <c r="D16" t="str">
        <f t="shared" si="4"/>
        <v>0700</v>
      </c>
      <c r="E16" s="9">
        <f t="shared" si="6"/>
        <v>4.370903601722086E-3</v>
      </c>
      <c r="F16" s="9">
        <v>5.2575247896772103E-3</v>
      </c>
      <c r="G16" s="9">
        <f t="shared" si="2"/>
        <v>5.2575247896772103E-3</v>
      </c>
      <c r="H16" s="7">
        <f t="shared" si="3"/>
        <v>2079.513456420279</v>
      </c>
      <c r="I16" s="20" t="str">
        <f t="shared" si="5"/>
        <v>081F</v>
      </c>
      <c r="L16"/>
    </row>
    <row r="17" spans="1:12" x14ac:dyDescent="0.45">
      <c r="A17">
        <v>15</v>
      </c>
      <c r="B17" s="4">
        <f t="shared" si="0"/>
        <v>5.859375E-2</v>
      </c>
      <c r="C17">
        <f t="shared" si="1"/>
        <v>1920</v>
      </c>
      <c r="D17" t="str">
        <f t="shared" si="4"/>
        <v>0780</v>
      </c>
      <c r="E17" s="9">
        <f t="shared" si="6"/>
        <v>4.7538420227488561E-3</v>
      </c>
      <c r="F17" s="9">
        <v>5.6908785095893403E-3</v>
      </c>
      <c r="G17" s="9">
        <f t="shared" si="2"/>
        <v>5.6908785095893403E-3</v>
      </c>
      <c r="H17" s="7">
        <f t="shared" si="3"/>
        <v>2209.7555459898904</v>
      </c>
      <c r="I17" s="20" t="str">
        <f t="shared" si="5"/>
        <v>08A1</v>
      </c>
      <c r="L17"/>
    </row>
    <row r="18" spans="1:12" x14ac:dyDescent="0.45">
      <c r="A18">
        <v>16</v>
      </c>
      <c r="B18" s="4">
        <f t="shared" si="0"/>
        <v>6.25E-2</v>
      </c>
      <c r="C18">
        <f t="shared" si="1"/>
        <v>2048</v>
      </c>
      <c r="D18" t="str">
        <f t="shared" si="4"/>
        <v>0800</v>
      </c>
      <c r="E18" s="9">
        <f t="shared" si="6"/>
        <v>5.1556683990326016E-3</v>
      </c>
      <c r="F18" s="9">
        <v>6.1410562955528302E-3</v>
      </c>
      <c r="G18" s="9">
        <f t="shared" si="2"/>
        <v>6.1410562955528302E-3</v>
      </c>
      <c r="H18" s="7">
        <f t="shared" si="3"/>
        <v>2339.063035254866</v>
      </c>
      <c r="I18" s="20" t="str">
        <f t="shared" si="5"/>
        <v>0923</v>
      </c>
      <c r="L18"/>
    </row>
    <row r="19" spans="1:12" x14ac:dyDescent="0.45">
      <c r="A19">
        <v>17</v>
      </c>
      <c r="B19" s="4">
        <f t="shared" si="0"/>
        <v>6.640625E-2</v>
      </c>
      <c r="C19">
        <f t="shared" si="1"/>
        <v>2176</v>
      </c>
      <c r="D19" t="str">
        <f t="shared" si="4"/>
        <v>0880</v>
      </c>
      <c r="E19" s="9">
        <f t="shared" si="6"/>
        <v>5.5766399348227231E-3</v>
      </c>
      <c r="F19" s="9">
        <v>6.6077295141653896E-3</v>
      </c>
      <c r="G19" s="9">
        <f t="shared" si="2"/>
        <v>6.6077295141653896E-3</v>
      </c>
      <c r="H19" s="7">
        <f t="shared" si="3"/>
        <v>2467.3958364159571</v>
      </c>
      <c r="I19" s="20" t="str">
        <f t="shared" si="5"/>
        <v>09A3</v>
      </c>
      <c r="L19"/>
    </row>
    <row r="20" spans="1:12" x14ac:dyDescent="0.45">
      <c r="A20">
        <v>18</v>
      </c>
      <c r="B20" s="4">
        <f t="shared" si="0"/>
        <v>7.03125E-2</v>
      </c>
      <c r="C20">
        <f t="shared" si="1"/>
        <v>2304</v>
      </c>
      <c r="D20" t="str">
        <f t="shared" si="4"/>
        <v>0900</v>
      </c>
      <c r="E20" s="9">
        <f t="shared" si="6"/>
        <v>6.0170087521038366E-3</v>
      </c>
      <c r="F20" s="9">
        <v>7.0905306300417499E-3</v>
      </c>
      <c r="G20" s="9">
        <f t="shared" si="2"/>
        <v>7.0905306300417499E-3</v>
      </c>
      <c r="H20" s="7">
        <f t="shared" si="3"/>
        <v>2594.7134571762535</v>
      </c>
      <c r="I20" s="20" t="str">
        <f t="shared" si="5"/>
        <v>0A22</v>
      </c>
      <c r="L20"/>
    </row>
    <row r="21" spans="1:12" x14ac:dyDescent="0.45">
      <c r="A21">
        <v>19</v>
      </c>
      <c r="B21" s="4">
        <f t="shared" si="0"/>
        <v>7.421875E-2</v>
      </c>
      <c r="C21">
        <f t="shared" si="1"/>
        <v>2432</v>
      </c>
      <c r="D21" t="str">
        <f t="shared" si="4"/>
        <v>0980</v>
      </c>
      <c r="E21" s="9">
        <f t="shared" si="6"/>
        <v>6.4770221499290568E-3</v>
      </c>
      <c r="F21" s="9">
        <v>7.5890572489812798E-3</v>
      </c>
      <c r="G21" s="9">
        <f t="shared" si="2"/>
        <v>7.5890572489812798E-3</v>
      </c>
      <c r="H21" s="7">
        <f t="shared" si="3"/>
        <v>2720.9759579178626</v>
      </c>
      <c r="I21" s="20" t="str">
        <f t="shared" si="5"/>
        <v>0AA0</v>
      </c>
      <c r="L21"/>
    </row>
    <row r="22" spans="1:12" x14ac:dyDescent="0.45">
      <c r="A22">
        <v>20</v>
      </c>
      <c r="B22" s="4">
        <f t="shared" si="0"/>
        <v>7.8125E-2</v>
      </c>
      <c r="C22">
        <f t="shared" si="1"/>
        <v>2560</v>
      </c>
      <c r="D22" t="str">
        <f t="shared" si="4"/>
        <v>0A00</v>
      </c>
      <c r="E22" s="9">
        <f t="shared" si="6"/>
        <v>6.9569228429086022E-3</v>
      </c>
      <c r="F22" s="9">
        <v>8.1028739703555893E-3</v>
      </c>
      <c r="G22" s="9">
        <f t="shared" si="2"/>
        <v>8.1028739703555893E-3</v>
      </c>
      <c r="H22" s="7">
        <f t="shared" si="3"/>
        <v>2846.1441638366523</v>
      </c>
      <c r="I22" s="20" t="str">
        <f t="shared" si="5"/>
        <v>0B1E</v>
      </c>
      <c r="L22"/>
    </row>
    <row r="23" spans="1:12" x14ac:dyDescent="0.45">
      <c r="A23">
        <v>21</v>
      </c>
      <c r="B23" s="4">
        <f t="shared" si="0"/>
        <v>8.203125E-2</v>
      </c>
      <c r="C23">
        <f t="shared" si="1"/>
        <v>2688</v>
      </c>
      <c r="D23" t="str">
        <f t="shared" si="4"/>
        <v>0A80</v>
      </c>
      <c r="E23" s="9">
        <f t="shared" si="6"/>
        <v>7.4569491811045515E-3</v>
      </c>
      <c r="F23" s="9">
        <v>8.6315090684975799E-3</v>
      </c>
      <c r="G23" s="9">
        <f t="shared" si="2"/>
        <v>8.6315090684975799E-3</v>
      </c>
      <c r="H23" s="7">
        <f t="shared" si="3"/>
        <v>2970.1786320852316</v>
      </c>
      <c r="I23" s="20" t="str">
        <f t="shared" si="5"/>
        <v>0B9A</v>
      </c>
      <c r="L23"/>
    </row>
    <row r="24" spans="1:12" x14ac:dyDescent="0.45">
      <c r="A24">
        <v>22</v>
      </c>
      <c r="B24" s="4">
        <f t="shared" si="0"/>
        <v>8.59375E-2</v>
      </c>
      <c r="C24">
        <f t="shared" si="1"/>
        <v>2816</v>
      </c>
      <c r="D24" t="str">
        <f t="shared" si="4"/>
        <v>0B00</v>
      </c>
      <c r="E24" s="9">
        <f t="shared" si="6"/>
        <v>7.9773353532809864E-3</v>
      </c>
      <c r="F24" s="9">
        <v>9.1744610015283504E-3</v>
      </c>
      <c r="G24" s="9">
        <f t="shared" si="2"/>
        <v>9.1744610015283504E-3</v>
      </c>
      <c r="H24" s="7">
        <f t="shared" si="3"/>
        <v>3093.041013037745</v>
      </c>
      <c r="I24" s="20" t="str">
        <f t="shared" si="5"/>
        <v>0C15</v>
      </c>
      <c r="L24"/>
    </row>
    <row r="25" spans="1:12" x14ac:dyDescent="0.45">
      <c r="A25">
        <v>23</v>
      </c>
      <c r="B25" s="4">
        <f t="shared" si="0"/>
        <v>8.984375E-2</v>
      </c>
      <c r="C25">
        <f t="shared" si="1"/>
        <v>2944</v>
      </c>
      <c r="D25" t="str">
        <f t="shared" si="4"/>
        <v>0B80</v>
      </c>
      <c r="E25" s="9">
        <f t="shared" si="6"/>
        <v>8.518311575205063E-3</v>
      </c>
      <c r="F25" s="9">
        <v>9.7311975261161199E-3</v>
      </c>
      <c r="G25" s="9">
        <f t="shared" si="2"/>
        <v>9.7311975261161199E-3</v>
      </c>
      <c r="H25" s="7">
        <f t="shared" si="3"/>
        <v>3214.6935404919641</v>
      </c>
      <c r="I25" s="20" t="str">
        <f t="shared" si="5"/>
        <v>0C8E</v>
      </c>
      <c r="L25"/>
    </row>
    <row r="26" spans="1:12" x14ac:dyDescent="0.45">
      <c r="A26">
        <v>24</v>
      </c>
      <c r="B26" s="4">
        <f t="shared" si="0"/>
        <v>9.375E-2</v>
      </c>
      <c r="C26">
        <f t="shared" si="1"/>
        <v>3072</v>
      </c>
      <c r="D26" t="str">
        <f t="shared" si="4"/>
        <v>0C00</v>
      </c>
      <c r="E26" s="9">
        <f t="shared" si="6"/>
        <v>9.080104264479907E-3</v>
      </c>
      <c r="F26" s="9">
        <v>1.03011541518156E-2</v>
      </c>
      <c r="G26" s="9">
        <f t="shared" si="2"/>
        <v>1.03011541518156E-2</v>
      </c>
      <c r="H26" s="7">
        <f t="shared" si="3"/>
        <v>3335.0984778368938</v>
      </c>
      <c r="I26" s="20" t="str">
        <f t="shared" si="5"/>
        <v>0D07</v>
      </c>
      <c r="L26"/>
    </row>
    <row r="27" spans="1:12" x14ac:dyDescent="0.45">
      <c r="A27">
        <v>25</v>
      </c>
      <c r="B27" s="4">
        <f t="shared" si="0"/>
        <v>9.765625E-2</v>
      </c>
      <c r="C27">
        <f t="shared" si="1"/>
        <v>3200</v>
      </c>
      <c r="D27" t="str">
        <f t="shared" si="4"/>
        <v>0C80</v>
      </c>
      <c r="E27" s="9">
        <f t="shared" si="6"/>
        <v>9.6629362032074791E-3</v>
      </c>
      <c r="F27" s="9">
        <v>1.08837439664778E-2</v>
      </c>
      <c r="G27" s="9">
        <f t="shared" si="2"/>
        <v>1.08837439664778E-2</v>
      </c>
      <c r="H27" s="7">
        <f t="shared" si="3"/>
        <v>3454.2199512403886</v>
      </c>
      <c r="I27" s="20" t="str">
        <f t="shared" si="5"/>
        <v>0D7E</v>
      </c>
      <c r="L27"/>
    </row>
    <row r="28" spans="1:12" x14ac:dyDescent="0.45">
      <c r="A28">
        <v>26</v>
      </c>
      <c r="B28" s="4">
        <f t="shared" si="0"/>
        <v>0.1015625</v>
      </c>
      <c r="C28">
        <f t="shared" si="1"/>
        <v>3328</v>
      </c>
      <c r="D28" t="str">
        <f t="shared" si="4"/>
        <v>0D00</v>
      </c>
      <c r="E28" s="9">
        <f t="shared" si="6"/>
        <v>1.0267026689624301E-2</v>
      </c>
      <c r="F28" s="9">
        <v>1.1478352278031999E-2</v>
      </c>
      <c r="G28" s="9">
        <f t="shared" si="2"/>
        <v>1.1478352278031999E-2</v>
      </c>
      <c r="H28" s="7">
        <f t="shared" si="3"/>
        <v>3572.0224783558133</v>
      </c>
      <c r="I28" s="20" t="str">
        <f t="shared" si="5"/>
        <v>0DF4</v>
      </c>
      <c r="L28"/>
    </row>
    <row r="29" spans="1:12" x14ac:dyDescent="0.45">
      <c r="A29">
        <v>27</v>
      </c>
      <c r="B29" s="4">
        <f t="shared" si="0"/>
        <v>0.10546875</v>
      </c>
      <c r="C29">
        <f t="shared" si="1"/>
        <v>3456</v>
      </c>
      <c r="D29" t="str">
        <f t="shared" si="4"/>
        <v>0D80</v>
      </c>
      <c r="E29" s="9">
        <f t="shared" si="6"/>
        <v>1.0892591679718797E-2</v>
      </c>
      <c r="F29" s="9">
        <v>1.2084340738785899E-2</v>
      </c>
      <c r="G29" s="9">
        <f t="shared" si="2"/>
        <v>1.2084340738785899E-2</v>
      </c>
      <c r="H29" s="7">
        <f t="shared" si="3"/>
        <v>3688.471549278529</v>
      </c>
      <c r="I29" s="20" t="str">
        <f t="shared" si="5"/>
        <v>0E68</v>
      </c>
      <c r="L29"/>
    </row>
    <row r="30" spans="1:12" x14ac:dyDescent="0.45">
      <c r="A30">
        <v>28</v>
      </c>
      <c r="B30" s="4">
        <f t="shared" si="0"/>
        <v>0.109375</v>
      </c>
      <c r="C30">
        <f t="shared" si="1"/>
        <v>3584</v>
      </c>
      <c r="D30" t="str">
        <f t="shared" si="4"/>
        <v>0E00</v>
      </c>
      <c r="E30" s="9">
        <f t="shared" si="6"/>
        <v>1.1539843919724204E-2</v>
      </c>
      <c r="F30" s="9">
        <v>1.27010514893693E-2</v>
      </c>
      <c r="G30" s="9">
        <f t="shared" si="2"/>
        <v>1.27010514893693E-2</v>
      </c>
      <c r="H30" s="7">
        <f t="shared" si="3"/>
        <v>3803.5341064357426</v>
      </c>
      <c r="I30" s="20" t="str">
        <f t="shared" si="5"/>
        <v>0EDB</v>
      </c>
      <c r="L30"/>
    </row>
    <row r="31" spans="1:12" x14ac:dyDescent="0.45">
      <c r="A31">
        <v>29</v>
      </c>
      <c r="B31" s="4">
        <f t="shared" si="0"/>
        <v>0.11328125</v>
      </c>
      <c r="C31">
        <f t="shared" si="1"/>
        <v>3712</v>
      </c>
      <c r="D31" t="str">
        <f t="shared" si="4"/>
        <v>0E80</v>
      </c>
      <c r="E31" s="9">
        <f t="shared" si="6"/>
        <v>1.2208993070281593E-2</v>
      </c>
      <c r="F31" s="9">
        <v>1.33278085293716E-2</v>
      </c>
      <c r="G31" s="9">
        <f t="shared" si="2"/>
        <v>1.33278085293716E-2</v>
      </c>
      <c r="H31" s="7">
        <f t="shared" si="3"/>
        <v>3917.1784451899202</v>
      </c>
      <c r="I31" s="20" t="str">
        <f t="shared" si="5"/>
        <v>0F4D</v>
      </c>
      <c r="L31"/>
    </row>
    <row r="32" spans="1:12" x14ac:dyDescent="0.45">
      <c r="A32">
        <v>30</v>
      </c>
      <c r="B32" s="4">
        <f t="shared" si="0"/>
        <v>0.1171875</v>
      </c>
      <c r="C32">
        <f t="shared" si="1"/>
        <v>3840</v>
      </c>
      <c r="D32" t="str">
        <f t="shared" si="4"/>
        <v>0F00</v>
      </c>
      <c r="E32" s="9">
        <f t="shared" si="6"/>
        <v>1.2900245822980954E-2</v>
      </c>
      <c r="F32" s="9">
        <v>1.3963920304715299E-2</v>
      </c>
      <c r="G32" s="9">
        <f t="shared" si="2"/>
        <v>1.3963920304715299E-2</v>
      </c>
      <c r="H32" s="7">
        <f t="shared" si="3"/>
        <v>4029.3743401166266</v>
      </c>
      <c r="I32" s="20" t="str">
        <f t="shared" si="5"/>
        <v>0FBD</v>
      </c>
      <c r="L32"/>
    </row>
    <row r="33" spans="1:12" x14ac:dyDescent="0.45">
      <c r="A33">
        <v>31</v>
      </c>
      <c r="B33" s="4">
        <f t="shared" si="0"/>
        <v>0.12109375</v>
      </c>
      <c r="C33">
        <f t="shared" si="1"/>
        <v>3968</v>
      </c>
      <c r="D33" t="str">
        <f t="shared" si="4"/>
        <v>0F80</v>
      </c>
      <c r="E33" s="9">
        <f t="shared" si="6"/>
        <v>1.3613806009913527E-2</v>
      </c>
      <c r="F33" s="9">
        <v>1.46086816150013E-2</v>
      </c>
      <c r="G33" s="9">
        <f t="shared" si="2"/>
        <v>1.46086816150013E-2</v>
      </c>
      <c r="H33" s="7">
        <f t="shared" si="3"/>
        <v>4140.0930349238861</v>
      </c>
      <c r="I33" s="20" t="str">
        <f t="shared" si="5"/>
        <v>102C</v>
      </c>
      <c r="L33"/>
    </row>
    <row r="34" spans="1:12" x14ac:dyDescent="0.45">
      <c r="A34">
        <v>32</v>
      </c>
      <c r="B34" s="4">
        <f t="shared" si="0"/>
        <v>0.125</v>
      </c>
      <c r="C34">
        <f t="shared" ref="C34:C65" si="7">B34*32768</f>
        <v>4096</v>
      </c>
      <c r="D34" t="str">
        <f t="shared" si="4"/>
        <v>1000</v>
      </c>
      <c r="E34" s="9">
        <f t="shared" si="6"/>
        <v>1.4349874706802563E-2</v>
      </c>
      <c r="F34" s="9">
        <v>1.5261379356409701E-2</v>
      </c>
      <c r="G34" s="9">
        <f t="shared" si="2"/>
        <v>1.5261379356409701E-2</v>
      </c>
      <c r="H34" s="7">
        <f t="shared" si="3"/>
        <v>4249.3078672366746</v>
      </c>
      <c r="I34" s="20" t="str">
        <f t="shared" si="5"/>
        <v>1099</v>
      </c>
      <c r="L34"/>
    </row>
    <row r="35" spans="1:12" x14ac:dyDescent="0.45">
      <c r="A35">
        <v>33</v>
      </c>
      <c r="B35" s="4">
        <f t="shared" si="0"/>
        <v>0.12890625</v>
      </c>
      <c r="C35">
        <f t="shared" si="7"/>
        <v>4224</v>
      </c>
      <c r="D35" t="str">
        <f t="shared" si="4"/>
        <v>1080</v>
      </c>
      <c r="E35" s="9">
        <f t="shared" si="6"/>
        <v>1.5108650330222212E-2</v>
      </c>
      <c r="F35" s="9">
        <v>1.59212921569898E-2</v>
      </c>
      <c r="G35" s="9">
        <f t="shared" si="2"/>
        <v>1.59212921569898E-2</v>
      </c>
      <c r="H35" s="7">
        <f t="shared" si="3"/>
        <v>4356.9938178284328</v>
      </c>
      <c r="I35" s="20" t="str">
        <f t="shared" si="5"/>
        <v>1104</v>
      </c>
      <c r="L35"/>
    </row>
    <row r="36" spans="1:12" x14ac:dyDescent="0.45">
      <c r="A36">
        <v>34</v>
      </c>
      <c r="B36" s="4">
        <f t="shared" si="0"/>
        <v>0.1328125</v>
      </c>
      <c r="C36">
        <f t="shared" si="7"/>
        <v>4352</v>
      </c>
      <c r="D36" t="str">
        <f t="shared" si="4"/>
        <v>1100</v>
      </c>
      <c r="E36" s="9">
        <f t="shared" si="6"/>
        <v>1.5890328729363926E-2</v>
      </c>
      <c r="F36" s="9">
        <v>1.65876990920086E-2</v>
      </c>
      <c r="G36" s="9">
        <f t="shared" si="2"/>
        <v>1.65876990920086E-2</v>
      </c>
      <c r="H36" s="7">
        <f t="shared" si="3"/>
        <v>4463.1285555464437</v>
      </c>
      <c r="I36" s="20" t="str">
        <f t="shared" si="5"/>
        <v>116F</v>
      </c>
      <c r="L36"/>
    </row>
    <row r="37" spans="1:12" x14ac:dyDescent="0.45">
      <c r="A37">
        <v>35</v>
      </c>
      <c r="B37" s="4">
        <f t="shared" si="0"/>
        <v>0.13671875</v>
      </c>
      <c r="C37">
        <f t="shared" si="7"/>
        <v>4480</v>
      </c>
      <c r="D37" t="str">
        <f t="shared" si="4"/>
        <v>1180</v>
      </c>
      <c r="E37" s="9">
        <f t="shared" si="6"/>
        <v>1.6695103272764675E-2</v>
      </c>
      <c r="F37" s="9">
        <v>1.7259876442805099E-2</v>
      </c>
      <c r="G37" s="9">
        <f t="shared" si="2"/>
        <v>1.7259876442805099E-2</v>
      </c>
      <c r="H37" s="7">
        <f t="shared" si="3"/>
        <v>4567.691502399065</v>
      </c>
      <c r="I37" s="20" t="str">
        <f t="shared" si="5"/>
        <v>11D7</v>
      </c>
      <c r="L37"/>
    </row>
    <row r="38" spans="1:12" x14ac:dyDescent="0.45">
      <c r="A38">
        <v>36</v>
      </c>
      <c r="B38" s="4">
        <f t="shared" si="0"/>
        <v>0.140625</v>
      </c>
      <c r="C38">
        <f t="shared" si="7"/>
        <v>4608</v>
      </c>
      <c r="D38" t="str">
        <f t="shared" si="4"/>
        <v>1200</v>
      </c>
      <c r="E38" s="9">
        <f t="shared" si="6"/>
        <v>1.7523164930372277E-2</v>
      </c>
      <c r="F38" s="9">
        <v>1.7937109284429702E-2</v>
      </c>
      <c r="G38" s="9">
        <f t="shared" si="2"/>
        <v>1.7937109284429702E-2</v>
      </c>
      <c r="H38" s="7">
        <f t="shared" si="3"/>
        <v>4670.6652589628693</v>
      </c>
      <c r="I38" s="20" t="str">
        <f t="shared" si="5"/>
        <v>123E</v>
      </c>
      <c r="L38"/>
    </row>
    <row r="39" spans="1:12" x14ac:dyDescent="0.45">
      <c r="A39">
        <v>37</v>
      </c>
      <c r="B39" s="4">
        <f t="shared" si="0"/>
        <v>0.14453125</v>
      </c>
      <c r="C39">
        <f t="shared" si="7"/>
        <v>4736</v>
      </c>
      <c r="D39" t="str">
        <f t="shared" si="4"/>
        <v>1280</v>
      </c>
      <c r="E39" s="9">
        <f t="shared" si="6"/>
        <v>1.8374702351287752E-2</v>
      </c>
      <c r="F39" s="9">
        <v>1.8618688922140601E-2</v>
      </c>
      <c r="G39" s="9">
        <f t="shared" si="2"/>
        <v>1.8618688922140601E-2</v>
      </c>
      <c r="H39" s="7">
        <f t="shared" si="3"/>
        <v>4772.0347679627212</v>
      </c>
      <c r="I39" s="20" t="str">
        <f t="shared" si="5"/>
        <v>12A4</v>
      </c>
      <c r="L39"/>
    </row>
    <row r="40" spans="1:12" x14ac:dyDescent="0.45">
      <c r="A40">
        <v>38</v>
      </c>
      <c r="B40" s="4">
        <f t="shared" si="0"/>
        <v>0.1484375</v>
      </c>
      <c r="C40">
        <f t="shared" si="7"/>
        <v>4864</v>
      </c>
      <c r="D40" t="str">
        <f t="shared" si="4"/>
        <v>1300</v>
      </c>
      <c r="E40" s="9">
        <f t="shared" si="6"/>
        <v>1.9249901937494127E-2</v>
      </c>
      <c r="F40" s="9">
        <v>1.93039230302369E-2</v>
      </c>
      <c r="G40" s="9">
        <f t="shared" si="2"/>
        <v>1.93039230302369E-2</v>
      </c>
      <c r="H40" s="7">
        <f t="shared" si="3"/>
        <v>4871.788421641364</v>
      </c>
      <c r="I40" s="20" t="str">
        <f t="shared" si="5"/>
        <v>1307</v>
      </c>
      <c r="L40"/>
    </row>
    <row r="41" spans="1:12" x14ac:dyDescent="0.45">
      <c r="A41">
        <v>39</v>
      </c>
      <c r="B41" s="4">
        <f t="shared" si="0"/>
        <v>0.15234375</v>
      </c>
      <c r="C41">
        <f t="shared" si="7"/>
        <v>4992</v>
      </c>
      <c r="D41" t="str">
        <f t="shared" si="4"/>
        <v>1380</v>
      </c>
      <c r="E41" s="9">
        <f t="shared" si="6"/>
        <v>2.0148947913852615E-2</v>
      </c>
      <c r="F41" s="9">
        <v>1.99921354773533E-2</v>
      </c>
      <c r="G41" s="9">
        <f t="shared" si="2"/>
        <v>1.99921354773533E-2</v>
      </c>
      <c r="H41" s="7">
        <f t="shared" si="3"/>
        <v>4969.9175865102252</v>
      </c>
      <c r="I41" s="20" t="str">
        <f t="shared" si="5"/>
        <v>1369</v>
      </c>
      <c r="L41"/>
    </row>
    <row r="42" spans="1:12" x14ac:dyDescent="0.45">
      <c r="A42">
        <v>40</v>
      </c>
      <c r="B42" s="4">
        <f t="shared" si="0"/>
        <v>0.15625</v>
      </c>
      <c r="C42">
        <f t="shared" si="7"/>
        <v>5120</v>
      </c>
      <c r="D42" t="str">
        <f t="shared" si="4"/>
        <v>1400</v>
      </c>
      <c r="E42" s="9">
        <f t="shared" si="6"/>
        <v>2.1072022394623191E-2</v>
      </c>
      <c r="F42" s="9">
        <v>2.0682674436679201E-2</v>
      </c>
      <c r="G42" s="9">
        <f t="shared" si="2"/>
        <v>2.0682674436679201E-2</v>
      </c>
      <c r="H42" s="7">
        <f t="shared" si="3"/>
        <v>5066.4173420692277</v>
      </c>
      <c r="I42" s="20" t="str">
        <f t="shared" si="5"/>
        <v>13CA</v>
      </c>
      <c r="L42"/>
    </row>
    <row r="43" spans="1:12" x14ac:dyDescent="0.45">
      <c r="A43">
        <v>41</v>
      </c>
      <c r="B43" s="4">
        <f t="shared" si="0"/>
        <v>0.16015625</v>
      </c>
      <c r="C43">
        <f t="shared" si="7"/>
        <v>5248</v>
      </c>
      <c r="D43" t="str">
        <f t="shared" si="4"/>
        <v>1480</v>
      </c>
      <c r="E43" s="9">
        <f t="shared" si="6"/>
        <v>2.2019305446743874E-2</v>
      </c>
      <c r="F43" s="9">
        <v>2.13749200578086E-2</v>
      </c>
      <c r="G43" s="9">
        <f t="shared" si="2"/>
        <v>2.13749200578086E-2</v>
      </c>
      <c r="H43" s="7">
        <f t="shared" si="3"/>
        <v>5161.2870864715323</v>
      </c>
      <c r="I43" s="20" t="str">
        <f t="shared" si="5"/>
        <v>1429</v>
      </c>
      <c r="L43"/>
    </row>
    <row r="44" spans="1:12" x14ac:dyDescent="0.45">
      <c r="A44">
        <v>42</v>
      </c>
      <c r="B44" s="4">
        <f t="shared" si="0"/>
        <v>0.1640625</v>
      </c>
      <c r="C44">
        <f t="shared" si="7"/>
        <v>5376</v>
      </c>
      <c r="D44" t="str">
        <f t="shared" si="4"/>
        <v>1500</v>
      </c>
      <c r="E44" s="9">
        <f t="shared" si="6"/>
        <v>2.2990975150083481E-2</v>
      </c>
      <c r="F44" s="9">
        <v>2.2068359936053199E-2</v>
      </c>
      <c r="G44" s="9">
        <f t="shared" si="2"/>
        <v>2.2068359936053199E-2</v>
      </c>
      <c r="H44" s="7">
        <f t="shared" si="3"/>
        <v>5254.5401219909063</v>
      </c>
      <c r="I44" s="20" t="str">
        <f t="shared" si="5"/>
        <v>1486</v>
      </c>
      <c r="L44"/>
    </row>
    <row r="45" spans="1:12" x14ac:dyDescent="0.45">
      <c r="A45">
        <v>43</v>
      </c>
      <c r="B45" s="4">
        <f t="shared" si="0"/>
        <v>0.16796875</v>
      </c>
      <c r="C45">
        <f t="shared" si="7"/>
        <v>5504</v>
      </c>
      <c r="D45" t="str">
        <f t="shared" si="4"/>
        <v>1580</v>
      </c>
      <c r="E45" s="9">
        <f t="shared" si="6"/>
        <v>2.398720765486459E-2</v>
      </c>
      <c r="F45" s="9">
        <v>2.2762617225537799E-2</v>
      </c>
      <c r="G45" s="9">
        <f t="shared" si="2"/>
        <v>2.2762617225537799E-2</v>
      </c>
      <c r="H45" s="7">
        <f t="shared" si="3"/>
        <v>5346.2060303951648</v>
      </c>
      <c r="I45" s="20" t="str">
        <f t="shared" si="5"/>
        <v>14E2</v>
      </c>
      <c r="L45"/>
    </row>
    <row r="46" spans="1:12" x14ac:dyDescent="0.45">
      <c r="A46">
        <v>44</v>
      </c>
      <c r="B46" s="4">
        <f t="shared" si="0"/>
        <v>0.171875</v>
      </c>
      <c r="C46">
        <f t="shared" si="7"/>
        <v>5632</v>
      </c>
      <c r="D46" t="str">
        <f t="shared" si="4"/>
        <v>1600</v>
      </c>
      <c r="E46" s="9">
        <f t="shared" si="6"/>
        <v>2.5008177236437688E-2</v>
      </c>
      <c r="F46" s="9">
        <v>2.34573902182184E-2</v>
      </c>
      <c r="G46" s="9">
        <f t="shared" si="2"/>
        <v>2.34573902182184E-2</v>
      </c>
      <c r="H46" s="7">
        <f t="shared" si="3"/>
        <v>5436.3214645341641</v>
      </c>
      <c r="I46" s="20" t="str">
        <f t="shared" si="5"/>
        <v>153C</v>
      </c>
      <c r="L46"/>
    </row>
    <row r="47" spans="1:12" x14ac:dyDescent="0.45">
      <c r="A47">
        <v>45</v>
      </c>
      <c r="B47" s="4">
        <f t="shared" si="0"/>
        <v>0.17578125</v>
      </c>
      <c r="C47">
        <f t="shared" si="7"/>
        <v>5760</v>
      </c>
      <c r="D47" t="str">
        <f t="shared" si="4"/>
        <v>1680</v>
      </c>
      <c r="E47" s="9">
        <f t="shared" si="6"/>
        <v>2.6054056347572321E-2</v>
      </c>
      <c r="F47" s="9">
        <v>2.4152459466448801E-2</v>
      </c>
      <c r="G47" s="9">
        <f t="shared" si="2"/>
        <v>2.4152459466448801E-2</v>
      </c>
      <c r="H47" s="7">
        <f t="shared" si="3"/>
        <v>5524.930464617114</v>
      </c>
      <c r="I47" s="20" t="str">
        <f t="shared" si="5"/>
        <v>1594</v>
      </c>
      <c r="L47"/>
    </row>
    <row r="48" spans="1:12" x14ac:dyDescent="0.45">
      <c r="A48">
        <v>46</v>
      </c>
      <c r="B48" s="4">
        <f t="shared" si="0"/>
        <v>0.1796875</v>
      </c>
      <c r="C48">
        <f t="shared" si="7"/>
        <v>5888</v>
      </c>
      <c r="D48" t="str">
        <f t="shared" si="4"/>
        <v>1700</v>
      </c>
      <c r="E48" s="9">
        <f t="shared" si="6"/>
        <v>2.7125015668419069E-2</v>
      </c>
      <c r="F48" s="9">
        <v>2.48476935974365E-2</v>
      </c>
      <c r="G48" s="9">
        <f t="shared" si="2"/>
        <v>2.48476935974365E-2</v>
      </c>
      <c r="H48" s="7">
        <f t="shared" si="3"/>
        <v>5612.0846048531703</v>
      </c>
      <c r="I48" s="20" t="str">
        <f t="shared" si="5"/>
        <v>15EC</v>
      </c>
      <c r="L48"/>
    </row>
    <row r="49" spans="1:12" x14ac:dyDescent="0.45">
      <c r="A49">
        <v>47</v>
      </c>
      <c r="B49" s="4">
        <f t="shared" si="0"/>
        <v>0.18359375</v>
      </c>
      <c r="C49">
        <f t="shared" si="7"/>
        <v>6016</v>
      </c>
      <c r="D49" t="str">
        <f t="shared" si="4"/>
        <v>1780</v>
      </c>
      <c r="E49" s="9">
        <f t="shared" si="6"/>
        <v>2.8221224154282906E-2</v>
      </c>
      <c r="F49" s="9">
        <v>2.55430577678867E-2</v>
      </c>
      <c r="G49" s="9">
        <f t="shared" si="2"/>
        <v>2.55430577678867E-2</v>
      </c>
      <c r="H49" s="7">
        <f t="shared" si="3"/>
        <v>5697.8434724811359</v>
      </c>
      <c r="I49" s="20" t="str">
        <f t="shared" si="5"/>
        <v>1641</v>
      </c>
      <c r="L49"/>
    </row>
    <row r="50" spans="1:12" x14ac:dyDescent="0.45">
      <c r="A50">
        <v>48</v>
      </c>
      <c r="B50" s="4">
        <f t="shared" si="0"/>
        <v>0.1875</v>
      </c>
      <c r="C50">
        <f t="shared" si="7"/>
        <v>6144</v>
      </c>
      <c r="D50" t="str">
        <f t="shared" si="4"/>
        <v>1800</v>
      </c>
      <c r="E50" s="9">
        <f t="shared" si="6"/>
        <v>2.9342849081339085E-2</v>
      </c>
      <c r="F50" s="9">
        <v>2.6238626877851699E-2</v>
      </c>
      <c r="G50" s="9">
        <f t="shared" si="2"/>
        <v>2.6238626877851699E-2</v>
      </c>
      <c r="H50" s="7">
        <f t="shared" si="3"/>
        <v>5782.2756970349665</v>
      </c>
      <c r="I50" s="20" t="str">
        <f t="shared" si="5"/>
        <v>1696</v>
      </c>
      <c r="L50"/>
    </row>
    <row r="51" spans="1:12" x14ac:dyDescent="0.45">
      <c r="A51">
        <v>49</v>
      </c>
      <c r="B51" s="4">
        <f t="shared" si="0"/>
        <v>0.19140625</v>
      </c>
      <c r="C51">
        <f t="shared" si="7"/>
        <v>6272</v>
      </c>
      <c r="D51" t="str">
        <f t="shared" si="4"/>
        <v>1880</v>
      </c>
      <c r="E51" s="9">
        <f t="shared" si="6"/>
        <v>3.0490056090411832E-2</v>
      </c>
      <c r="F51" s="9">
        <v>2.6934591486306701E-2</v>
      </c>
      <c r="G51" s="9">
        <f t="shared" si="2"/>
        <v>2.6934591486306701E-2</v>
      </c>
      <c r="H51" s="7">
        <f t="shared" si="3"/>
        <v>5865.4590406580892</v>
      </c>
      <c r="I51" s="20" t="str">
        <f t="shared" si="5"/>
        <v>16E9</v>
      </c>
      <c r="L51"/>
    </row>
    <row r="52" spans="1:12" x14ac:dyDescent="0.45">
      <c r="A52">
        <v>50</v>
      </c>
      <c r="B52" s="4">
        <f t="shared" si="0"/>
        <v>0.1953125</v>
      </c>
      <c r="C52">
        <f t="shared" si="7"/>
        <v>6400</v>
      </c>
      <c r="D52" t="str">
        <f t="shared" si="4"/>
        <v>1900</v>
      </c>
      <c r="E52" s="9">
        <f t="shared" si="6"/>
        <v>3.1663009228927938E-2</v>
      </c>
      <c r="F52" s="9">
        <v>2.76312699109603E-2</v>
      </c>
      <c r="G52" s="9">
        <f t="shared" si="2"/>
        <v>2.76312699109603E-2</v>
      </c>
      <c r="H52" s="7">
        <f t="shared" si="3"/>
        <v>5947.4812225220385</v>
      </c>
      <c r="I52" s="20" t="str">
        <f t="shared" si="5"/>
        <v>173B</v>
      </c>
      <c r="L52"/>
    </row>
    <row r="53" spans="1:12" x14ac:dyDescent="0.45">
      <c r="A53">
        <v>51</v>
      </c>
      <c r="B53" s="4">
        <f t="shared" si="0"/>
        <v>0.19921875</v>
      </c>
      <c r="C53">
        <f t="shared" si="7"/>
        <v>6528</v>
      </c>
      <c r="D53" t="str">
        <f t="shared" si="4"/>
        <v>1980</v>
      </c>
      <c r="E53" s="9">
        <f t="shared" si="6"/>
        <v>3.2861870991148789E-2</v>
      </c>
      <c r="F53" s="9">
        <v>2.8329118780170401E-2</v>
      </c>
      <c r="G53" s="9">
        <f t="shared" si="2"/>
        <v>2.8329118780170401E-2</v>
      </c>
      <c r="H53" s="7">
        <f t="shared" si="3"/>
        <v>6028.4405089733909</v>
      </c>
      <c r="I53" s="20" t="str">
        <f t="shared" si="5"/>
        <v>178C</v>
      </c>
      <c r="L53"/>
    </row>
    <row r="54" spans="1:12" x14ac:dyDescent="0.45">
      <c r="A54">
        <v>52</v>
      </c>
      <c r="B54" s="4">
        <f t="shared" si="0"/>
        <v>0.203125</v>
      </c>
      <c r="C54">
        <f t="shared" si="7"/>
        <v>6656</v>
      </c>
      <c r="D54" t="str">
        <f t="shared" si="4"/>
        <v>1A00</v>
      </c>
      <c r="E54" s="9">
        <f t="shared" si="6"/>
        <v>3.4086802356777419E-2</v>
      </c>
      <c r="F54" s="9">
        <v>2.90287428838755E-2</v>
      </c>
      <c r="G54" s="9">
        <f t="shared" si="2"/>
        <v>2.90287428838755E-2</v>
      </c>
      <c r="H54" s="7">
        <f t="shared" si="3"/>
        <v>6108.4461861369364</v>
      </c>
      <c r="I54" s="20" t="str">
        <f t="shared" si="5"/>
        <v>17DC</v>
      </c>
      <c r="L54"/>
    </row>
    <row r="55" spans="1:12" x14ac:dyDescent="0.45">
      <c r="A55">
        <v>53</v>
      </c>
      <c r="B55" s="4">
        <f t="shared" si="0"/>
        <v>0.20703125</v>
      </c>
      <c r="C55">
        <f t="shared" si="7"/>
        <v>6784</v>
      </c>
      <c r="D55" t="str">
        <f t="shared" si="4"/>
        <v>1A80</v>
      </c>
      <c r="E55" s="9">
        <f t="shared" si="6"/>
        <v>3.533796282802952E-2</v>
      </c>
      <c r="F55" s="9">
        <v>2.9730908916812002E-2</v>
      </c>
      <c r="G55" s="9">
        <f t="shared" si="2"/>
        <v>2.9730908916812002E-2</v>
      </c>
      <c r="H55" s="7">
        <f t="shared" si="3"/>
        <v>6187.6194361612006</v>
      </c>
      <c r="I55" s="20" t="str">
        <f t="shared" si="5"/>
        <v>182B</v>
      </c>
      <c r="L55"/>
    </row>
    <row r="56" spans="1:12" x14ac:dyDescent="0.45">
      <c r="A56">
        <v>54</v>
      </c>
      <c r="B56" s="4">
        <f t="shared" si="0"/>
        <v>0.2109375</v>
      </c>
      <c r="C56">
        <f t="shared" si="7"/>
        <v>6912</v>
      </c>
      <c r="D56" t="str">
        <f t="shared" si="4"/>
        <v>1B00</v>
      </c>
      <c r="E56" s="9">
        <f t="shared" si="6"/>
        <v>3.6615510465252514E-2</v>
      </c>
      <c r="F56" s="9">
        <v>3.04365539540658E-2</v>
      </c>
      <c r="G56" s="9">
        <f t="shared" si="2"/>
        <v>3.04365539540658E-2</v>
      </c>
      <c r="H56" s="7">
        <f t="shared" si="3"/>
        <v>6266.0935608536793</v>
      </c>
      <c r="I56" s="20" t="str">
        <f t="shared" si="5"/>
        <v>187A</v>
      </c>
      <c r="L56"/>
    </row>
    <row r="57" spans="1:12" x14ac:dyDescent="0.45">
      <c r="A57">
        <v>55</v>
      </c>
      <c r="B57" s="4">
        <f t="shared" si="0"/>
        <v>0.21484375</v>
      </c>
      <c r="C57">
        <f t="shared" si="7"/>
        <v>7040</v>
      </c>
      <c r="D57" t="str">
        <f t="shared" si="4"/>
        <v>1B80</v>
      </c>
      <c r="E57" s="9">
        <f t="shared" si="6"/>
        <v>3.7919601921169444E-2</v>
      </c>
      <c r="F57" s="9">
        <v>3.11468022485204E-2</v>
      </c>
      <c r="G57" s="9">
        <f t="shared" si="2"/>
        <v>3.11468022485204E-2</v>
      </c>
      <c r="H57" s="7">
        <f t="shared" si="3"/>
        <v>6344.0150875620111</v>
      </c>
      <c r="I57" s="20" t="str">
        <f t="shared" si="5"/>
        <v>18C8</v>
      </c>
      <c r="L57"/>
    </row>
    <row r="58" spans="1:12" x14ac:dyDescent="0.45">
      <c r="A58">
        <v>56</v>
      </c>
      <c r="B58" s="4">
        <f t="shared" si="0"/>
        <v>0.21875</v>
      </c>
      <c r="C58">
        <f t="shared" si="7"/>
        <v>7168</v>
      </c>
      <c r="D58" t="str">
        <f t="shared" si="4"/>
        <v>1C00</v>
      </c>
      <c r="E58" s="9">
        <f t="shared" si="6"/>
        <v>3.925039247382095E-2</v>
      </c>
      <c r="F58" s="9">
        <v>3.1862955093050802E-2</v>
      </c>
      <c r="G58" s="9">
        <f t="shared" si="2"/>
        <v>3.1862955093050802E-2</v>
      </c>
      <c r="H58" s="7">
        <f t="shared" si="3"/>
        <v>6421.5418748820521</v>
      </c>
      <c r="I58" s="20" t="str">
        <f t="shared" si="5"/>
        <v>1915</v>
      </c>
      <c r="L58"/>
    </row>
    <row r="59" spans="1:12" x14ac:dyDescent="0.45">
      <c r="A59">
        <v>57</v>
      </c>
      <c r="B59" s="4">
        <f t="shared" si="0"/>
        <v>0.22265625</v>
      </c>
      <c r="C59">
        <f t="shared" si="7"/>
        <v>7296</v>
      </c>
      <c r="D59" t="str">
        <f t="shared" si="4"/>
        <v>1C80</v>
      </c>
      <c r="E59" s="9">
        <f t="shared" si="6"/>
        <v>4.0608036058272123E-2</v>
      </c>
      <c r="F59" s="9">
        <v>3.2585786054111901E-2</v>
      </c>
      <c r="G59" s="9">
        <f t="shared" si="2"/>
        <v>3.2585786054111901E-2</v>
      </c>
      <c r="H59" s="7">
        <f t="shared" si="3"/>
        <v>6498.7676099224554</v>
      </c>
      <c r="I59" s="20" t="str">
        <f t="shared" si="5"/>
        <v>1962</v>
      </c>
      <c r="L59"/>
    </row>
    <row r="60" spans="1:12" x14ac:dyDescent="0.45">
      <c r="A60">
        <v>58</v>
      </c>
      <c r="B60" s="4">
        <f t="shared" si="0"/>
        <v>0.2265625</v>
      </c>
      <c r="C60">
        <f t="shared" si="7"/>
        <v>7424</v>
      </c>
      <c r="D60" t="str">
        <f t="shared" si="4"/>
        <v>1D00</v>
      </c>
      <c r="E60" s="9">
        <f t="shared" si="6"/>
        <v>4.199268529714812E-2</v>
      </c>
      <c r="F60" s="9">
        <v>3.3315198953058303E-2</v>
      </c>
      <c r="G60" s="9">
        <f t="shared" si="2"/>
        <v>3.3315198953058303E-2</v>
      </c>
      <c r="H60" s="7">
        <f t="shared" si="3"/>
        <v>6575.6901000521575</v>
      </c>
      <c r="I60" s="20" t="str">
        <f t="shared" si="5"/>
        <v>19AF</v>
      </c>
      <c r="L60"/>
    </row>
    <row r="61" spans="1:12" x14ac:dyDescent="0.45">
      <c r="A61">
        <v>59</v>
      </c>
      <c r="B61" s="4">
        <f t="shared" si="0"/>
        <v>0.23046875</v>
      </c>
      <c r="C61">
        <f t="shared" si="7"/>
        <v>7552</v>
      </c>
      <c r="D61" t="str">
        <f t="shared" si="4"/>
        <v>1D80</v>
      </c>
      <c r="E61" s="9">
        <f t="shared" si="6"/>
        <v>4.3404491530056849E-2</v>
      </c>
      <c r="F61" s="9">
        <v>3.4051050563037297E-2</v>
      </c>
      <c r="G61" s="9">
        <f t="shared" si="2"/>
        <v>3.4051050563037297E-2</v>
      </c>
      <c r="H61" s="7">
        <f t="shared" si="3"/>
        <v>6652.302456894884</v>
      </c>
      <c r="I61" s="20" t="str">
        <f t="shared" si="5"/>
        <v>19FC</v>
      </c>
      <c r="L61"/>
    </row>
    <row r="62" spans="1:12" x14ac:dyDescent="0.45">
      <c r="A62">
        <v>60</v>
      </c>
      <c r="B62" s="4">
        <f t="shared" si="0"/>
        <v>0.234375</v>
      </c>
      <c r="C62">
        <f t="shared" si="7"/>
        <v>7680</v>
      </c>
      <c r="D62" t="str">
        <f t="shared" si="4"/>
        <v>1E00</v>
      </c>
      <c r="E62" s="9">
        <f t="shared" si="6"/>
        <v>4.4843604841955133E-2</v>
      </c>
      <c r="F62" s="9">
        <v>3.4793210621169197E-2</v>
      </c>
      <c r="G62" s="9">
        <f t="shared" si="2"/>
        <v>3.4793210621169197E-2</v>
      </c>
      <c r="H62" s="7">
        <f t="shared" si="3"/>
        <v>6728.599518740275</v>
      </c>
      <c r="I62" s="20" t="str">
        <f t="shared" si="5"/>
        <v>1A48</v>
      </c>
      <c r="L62"/>
    </row>
    <row r="63" spans="1:12" x14ac:dyDescent="0.45">
      <c r="A63">
        <v>61</v>
      </c>
      <c r="B63" s="4">
        <f t="shared" si="0"/>
        <v>0.23828125</v>
      </c>
      <c r="C63">
        <f t="shared" si="7"/>
        <v>7808</v>
      </c>
      <c r="D63" t="str">
        <f t="shared" si="4"/>
        <v>1E80</v>
      </c>
      <c r="E63" s="9">
        <f t="shared" si="6"/>
        <v>4.6310174090509075E-2</v>
      </c>
      <c r="F63" s="9">
        <v>3.5541566987168198E-2</v>
      </c>
      <c r="G63" s="9">
        <f t="shared" si="2"/>
        <v>3.5541566987168198E-2</v>
      </c>
      <c r="H63" s="7">
        <f t="shared" si="3"/>
        <v>6804.5782622547504</v>
      </c>
      <c r="I63" s="20" t="str">
        <f t="shared" si="5"/>
        <v>1A94</v>
      </c>
      <c r="L63"/>
    </row>
    <row r="64" spans="1:12" x14ac:dyDescent="0.45">
      <c r="A64">
        <v>62</v>
      </c>
      <c r="B64" s="4">
        <f t="shared" si="0"/>
        <v>0.2421875</v>
      </c>
      <c r="C64">
        <f t="shared" si="7"/>
        <v>7936</v>
      </c>
      <c r="D64" t="str">
        <f t="shared" si="4"/>
        <v>1F00</v>
      </c>
      <c r="E64" s="9">
        <f t="shared" si="6"/>
        <v>4.7804346932498111E-2</v>
      </c>
      <c r="F64" s="9">
        <v>3.62960251041771E-2</v>
      </c>
      <c r="G64" s="9">
        <f t="shared" si="2"/>
        <v>3.62960251041771E-2</v>
      </c>
      <c r="H64" s="7">
        <f t="shared" si="3"/>
        <v>6880.2376162985056</v>
      </c>
      <c r="I64" s="20" t="str">
        <f t="shared" si="5"/>
        <v>1AE0</v>
      </c>
      <c r="L64"/>
    </row>
    <row r="65" spans="1:12" x14ac:dyDescent="0.45">
      <c r="A65">
        <v>63</v>
      </c>
      <c r="B65" s="4">
        <f t="shared" si="0"/>
        <v>0.24609375</v>
      </c>
      <c r="C65">
        <f t="shared" si="7"/>
        <v>8064</v>
      </c>
      <c r="D65" t="str">
        <f t="shared" si="4"/>
        <v>1F80</v>
      </c>
      <c r="E65" s="9">
        <f t="shared" si="6"/>
        <v>4.9326269849308206E-2</v>
      </c>
      <c r="F65" s="9">
        <v>3.7056509632845701E-2</v>
      </c>
      <c r="G65" s="9">
        <f t="shared" si="2"/>
        <v>3.7056509632845701E-2</v>
      </c>
      <c r="H65" s="7">
        <f t="shared" si="3"/>
        <v>6955.5785034138007</v>
      </c>
      <c r="I65" s="20" t="str">
        <f t="shared" si="5"/>
        <v>1B2B</v>
      </c>
      <c r="L65"/>
    </row>
    <row r="66" spans="1:12" x14ac:dyDescent="0.45">
      <c r="A66">
        <v>64</v>
      </c>
      <c r="B66" s="4">
        <f t="shared" ref="B66:B129" si="8">A66*(1/256)</f>
        <v>0.25</v>
      </c>
      <c r="C66">
        <f t="shared" ref="C66:C97" si="9">B66*32768</f>
        <v>8192</v>
      </c>
      <c r="D66" t="str">
        <f t="shared" si="4"/>
        <v>2000</v>
      </c>
      <c r="E66" s="9">
        <f t="shared" si="6"/>
        <v>5.0876088171556789E-2</v>
      </c>
      <c r="F66" s="9">
        <v>3.7822966632790597E-2</v>
      </c>
      <c r="G66" s="9">
        <f t="shared" ref="G66:G129" si="10">F66*LinearLightMult</f>
        <v>3.7822966632790597E-2</v>
      </c>
      <c r="H66" s="7">
        <f t="shared" ref="H66:H129" si="11">MIN(IF(G66&lt;=0.0031308,G66*12.92,G66^(1/2.4)*1.055 - 0.055)*32768, 32767)</f>
        <v>7030.6039318919738</v>
      </c>
      <c r="I66" s="20" t="str">
        <f t="shared" si="5"/>
        <v>1B76</v>
      </c>
      <c r="L66"/>
    </row>
    <row r="67" spans="1:12" x14ac:dyDescent="0.45">
      <c r="A67">
        <v>65</v>
      </c>
      <c r="B67" s="4">
        <f t="shared" si="8"/>
        <v>0.25390625</v>
      </c>
      <c r="C67">
        <f t="shared" si="9"/>
        <v>8320</v>
      </c>
      <c r="D67" t="str">
        <f t="shared" ref="D67:D130" si="12">DEC2HEX(C67, 4)</f>
        <v>2080</v>
      </c>
      <c r="E67" s="9">
        <f t="shared" si="6"/>
        <v>5.2453946102890683E-2</v>
      </c>
      <c r="F67" s="9">
        <v>3.8595365770150297E-2</v>
      </c>
      <c r="G67" s="9">
        <f t="shared" si="10"/>
        <v>3.8595365770150297E-2</v>
      </c>
      <c r="H67" s="7">
        <f t="shared" si="11"/>
        <v>7105.3190841865671</v>
      </c>
      <c r="I67" s="20" t="str">
        <f t="shared" ref="I67:I130" si="13">DEC2HEX(H67, 4)</f>
        <v>1BC1</v>
      </c>
      <c r="L67"/>
    </row>
    <row r="68" spans="1:12" x14ac:dyDescent="0.45">
      <c r="A68">
        <v>66</v>
      </c>
      <c r="B68" s="4">
        <f t="shared" si="8"/>
        <v>0.2578125</v>
      </c>
      <c r="C68">
        <f t="shared" si="9"/>
        <v>8448</v>
      </c>
      <c r="D68" t="str">
        <f t="shared" si="12"/>
        <v>2100</v>
      </c>
      <c r="E68" s="9">
        <f t="shared" si="6"/>
        <v>5.4059986742993796E-2</v>
      </c>
      <c r="F68" s="9">
        <v>3.9373701107816503E-2</v>
      </c>
      <c r="G68" s="9">
        <f t="shared" si="10"/>
        <v>3.9373701107816503E-2</v>
      </c>
      <c r="H68" s="7">
        <f t="shared" si="11"/>
        <v>7179.7312648032039</v>
      </c>
      <c r="I68" s="20" t="str">
        <f t="shared" si="13"/>
        <v>1C0B</v>
      </c>
      <c r="L68"/>
    </row>
    <row r="69" spans="1:12" x14ac:dyDescent="0.45">
      <c r="A69">
        <v>67</v>
      </c>
      <c r="B69" s="4">
        <f t="shared" si="8"/>
        <v>0.26171875</v>
      </c>
      <c r="C69">
        <f t="shared" si="9"/>
        <v>8576</v>
      </c>
      <c r="D69" t="str">
        <f t="shared" si="12"/>
        <v>2180</v>
      </c>
      <c r="E69" s="9">
        <f t="shared" si="6"/>
        <v>5.5694352109841853E-2</v>
      </c>
      <c r="F69" s="9">
        <v>4.0157992968314099E-2</v>
      </c>
      <c r="G69" s="9">
        <f t="shared" si="10"/>
        <v>4.0157992968314099E-2</v>
      </c>
      <c r="H69" s="7">
        <f t="shared" si="11"/>
        <v>7253.8499528876127</v>
      </c>
      <c r="I69" s="20" t="str">
        <f t="shared" si="13"/>
        <v>1C55</v>
      </c>
      <c r="L69"/>
    </row>
    <row r="70" spans="1:12" x14ac:dyDescent="0.45">
      <c r="A70">
        <v>68</v>
      </c>
      <c r="B70" s="4">
        <f t="shared" si="8"/>
        <v>0.265625</v>
      </c>
      <c r="C70">
        <f t="shared" si="9"/>
        <v>8704</v>
      </c>
      <c r="D70" t="str">
        <f t="shared" si="12"/>
        <v>2200</v>
      </c>
      <c r="E70" s="9">
        <f t="shared" ref="E70:E133" si="14">IF(B70&lt;=0.0405,B70/12.92,((B70+0.055)/1.055)^2.4)</f>
        <v>5.7357183161236364E-2</v>
      </c>
      <c r="F70" s="9">
        <v>4.0948291273678099E-2</v>
      </c>
      <c r="G70" s="9">
        <f t="shared" si="10"/>
        <v>4.0948291273678099E-2</v>
      </c>
      <c r="H70" s="7">
        <f t="shared" si="11"/>
        <v>7327.6869887451976</v>
      </c>
      <c r="I70" s="20" t="str">
        <f t="shared" si="13"/>
        <v>1C9F</v>
      </c>
      <c r="L70"/>
    </row>
    <row r="71" spans="1:12" x14ac:dyDescent="0.45">
      <c r="A71">
        <v>69</v>
      </c>
      <c r="B71" s="4">
        <f t="shared" si="8"/>
        <v>0.26953125</v>
      </c>
      <c r="C71">
        <f t="shared" si="9"/>
        <v>8832</v>
      </c>
      <c r="D71" t="str">
        <f t="shared" si="12"/>
        <v>2280</v>
      </c>
      <c r="E71" s="9">
        <f t="shared" si="14"/>
        <v>5.9048619815651231E-2</v>
      </c>
      <c r="F71" s="9">
        <v>4.17446760532185E-2</v>
      </c>
      <c r="G71" s="9">
        <f t="shared" si="10"/>
        <v>4.17446760532185E-2</v>
      </c>
      <c r="H71" s="7">
        <f t="shared" si="11"/>
        <v>7401.2564879092151</v>
      </c>
      <c r="I71" s="20" t="str">
        <f t="shared" si="13"/>
        <v>1CE9</v>
      </c>
      <c r="L71"/>
    </row>
    <row r="72" spans="1:12" x14ac:dyDescent="0.45">
      <c r="A72">
        <v>70</v>
      </c>
      <c r="B72" s="4">
        <f t="shared" si="8"/>
        <v>0.2734375</v>
      </c>
      <c r="C72">
        <f t="shared" si="9"/>
        <v>8960</v>
      </c>
      <c r="D72" t="str">
        <f t="shared" si="12"/>
        <v>2300</v>
      </c>
      <c r="E72" s="9">
        <f t="shared" si="14"/>
        <v>6.0768800972420774E-2</v>
      </c>
      <c r="F72" s="9">
        <v>4.2547257584614598E-2</v>
      </c>
      <c r="G72" s="9">
        <f t="shared" si="10"/>
        <v>4.2547257584614598E-2</v>
      </c>
      <c r="H72" s="7">
        <f t="shared" si="11"/>
        <v>7474.574727721847</v>
      </c>
      <c r="I72" s="20" t="str">
        <f t="shared" si="13"/>
        <v>1D32</v>
      </c>
      <c r="L72"/>
    </row>
    <row r="73" spans="1:12" x14ac:dyDescent="0.45">
      <c r="A73">
        <v>71</v>
      </c>
      <c r="B73" s="4">
        <f t="shared" si="8"/>
        <v>0.27734375</v>
      </c>
      <c r="C73">
        <f t="shared" si="9"/>
        <v>9088</v>
      </c>
      <c r="D73" t="str">
        <f t="shared" si="12"/>
        <v>2380</v>
      </c>
      <c r="E73" s="9">
        <f t="shared" si="14"/>
        <v>6.25178645312984E-2</v>
      </c>
      <c r="F73" s="9">
        <v>4.3356145748145503E-2</v>
      </c>
      <c r="G73" s="9">
        <f t="shared" si="10"/>
        <v>4.3356145748145503E-2</v>
      </c>
      <c r="H73" s="7">
        <f t="shared" si="11"/>
        <v>7547.657274969155</v>
      </c>
      <c r="I73" s="20" t="str">
        <f t="shared" si="13"/>
        <v>1D7B</v>
      </c>
      <c r="L73"/>
    </row>
    <row r="74" spans="1:12" x14ac:dyDescent="0.45">
      <c r="A74">
        <v>72</v>
      </c>
      <c r="B74" s="4">
        <f t="shared" si="8"/>
        <v>0.28125</v>
      </c>
      <c r="C74">
        <f t="shared" si="9"/>
        <v>9216</v>
      </c>
      <c r="D74" t="str">
        <f t="shared" si="12"/>
        <v>2400</v>
      </c>
      <c r="E74" s="9">
        <f t="shared" si="14"/>
        <v>6.4295947411412452E-2</v>
      </c>
      <c r="F74" s="9">
        <v>4.4171449829460703E-2</v>
      </c>
      <c r="G74" s="9">
        <f t="shared" si="10"/>
        <v>4.4171449829460703E-2</v>
      </c>
      <c r="H74" s="7">
        <f t="shared" si="11"/>
        <v>7620.5190060358836</v>
      </c>
      <c r="I74" s="20" t="str">
        <f t="shared" si="13"/>
        <v>1DC4</v>
      </c>
      <c r="L74"/>
    </row>
    <row r="75" spans="1:12" x14ac:dyDescent="0.45">
      <c r="A75">
        <v>73</v>
      </c>
      <c r="B75" s="4">
        <f t="shared" si="8"/>
        <v>0.28515625</v>
      </c>
      <c r="C75">
        <f t="shared" si="9"/>
        <v>9344</v>
      </c>
      <c r="D75" t="str">
        <f t="shared" si="12"/>
        <v>2480</v>
      </c>
      <c r="E75" s="9">
        <f t="shared" si="14"/>
        <v>6.6103185569644937E-2</v>
      </c>
      <c r="F75" s="9">
        <v>4.49933121085489E-2</v>
      </c>
      <c r="G75" s="9">
        <f t="shared" si="10"/>
        <v>4.49933121085489E-2</v>
      </c>
      <c r="H75" s="7">
        <f t="shared" si="11"/>
        <v>7693.1770965287433</v>
      </c>
      <c r="I75" s="20" t="str">
        <f t="shared" si="13"/>
        <v>1E0D</v>
      </c>
      <c r="L75"/>
    </row>
    <row r="76" spans="1:12" x14ac:dyDescent="0.45">
      <c r="A76">
        <v>74</v>
      </c>
      <c r="B76" s="4">
        <f t="shared" si="8"/>
        <v>0.2890625</v>
      </c>
      <c r="C76">
        <f t="shared" si="9"/>
        <v>9472</v>
      </c>
      <c r="D76" t="str">
        <f t="shared" si="12"/>
        <v>2500</v>
      </c>
      <c r="E76" s="9">
        <f t="shared" si="14"/>
        <v>6.7939714018456498E-2</v>
      </c>
      <c r="F76" s="9">
        <v>4.5821905756019202E-2</v>
      </c>
      <c r="G76" s="9">
        <f t="shared" si="10"/>
        <v>4.5821905756019202E-2</v>
      </c>
      <c r="H76" s="7">
        <f t="shared" si="11"/>
        <v>7765.6507154761966</v>
      </c>
      <c r="I76" s="20" t="str">
        <f t="shared" si="13"/>
        <v>1E55</v>
      </c>
      <c r="L76"/>
    </row>
    <row r="77" spans="1:12" x14ac:dyDescent="0.45">
      <c r="A77">
        <v>75</v>
      </c>
      <c r="B77" s="4">
        <f t="shared" si="8"/>
        <v>0.29296875</v>
      </c>
      <c r="C77">
        <f t="shared" si="9"/>
        <v>9600</v>
      </c>
      <c r="D77" t="str">
        <f t="shared" si="12"/>
        <v>2580</v>
      </c>
      <c r="E77" s="9">
        <f t="shared" si="14"/>
        <v>6.9805666843181513E-2</v>
      </c>
      <c r="F77" s="9">
        <v>4.6657441817393598E-2</v>
      </c>
      <c r="G77" s="9">
        <f t="shared" si="10"/>
        <v>4.6657441817393598E-2</v>
      </c>
      <c r="H77" s="7">
        <f t="shared" si="11"/>
        <v>7837.9615207289062</v>
      </c>
      <c r="I77" s="20" t="str">
        <f t="shared" si="13"/>
        <v>1E9D</v>
      </c>
      <c r="L77"/>
    </row>
    <row r="78" spans="1:12" x14ac:dyDescent="0.45">
      <c r="A78">
        <v>76</v>
      </c>
      <c r="B78" s="4">
        <f t="shared" si="8"/>
        <v>0.296875</v>
      </c>
      <c r="C78">
        <f t="shared" si="9"/>
        <v>9728</v>
      </c>
      <c r="D78" t="str">
        <f t="shared" si="12"/>
        <v>2600</v>
      </c>
      <c r="E78" s="9">
        <f t="shared" si="14"/>
        <v>7.1701177218813847E-2</v>
      </c>
      <c r="F78" s="9">
        <v>4.7500167613720397E-2</v>
      </c>
      <c r="G78" s="9">
        <f t="shared" si="10"/>
        <v>4.7500167613720397E-2</v>
      </c>
      <c r="H78" s="7">
        <f t="shared" si="11"/>
        <v>7910.1333916102976</v>
      </c>
      <c r="I78" s="20" t="str">
        <f t="shared" si="13"/>
        <v>1EE6</v>
      </c>
      <c r="L78"/>
    </row>
    <row r="79" spans="1:12" x14ac:dyDescent="0.45">
      <c r="A79">
        <v>77</v>
      </c>
      <c r="B79" s="4">
        <f t="shared" si="8"/>
        <v>0.30078125</v>
      </c>
      <c r="C79">
        <f t="shared" si="9"/>
        <v>9856</v>
      </c>
      <c r="D79" t="str">
        <f t="shared" si="12"/>
        <v>2680</v>
      </c>
      <c r="E79" s="9">
        <f t="shared" si="14"/>
        <v>7.3626377426304596E-2</v>
      </c>
      <c r="F79" s="9">
        <v>4.8350371075305702E-2</v>
      </c>
      <c r="G79" s="9">
        <f t="shared" si="10"/>
        <v>4.8350371075305702E-2</v>
      </c>
      <c r="H79" s="7">
        <f t="shared" si="11"/>
        <v>7982.1926774756103</v>
      </c>
      <c r="I79" s="20" t="str">
        <f t="shared" si="13"/>
        <v>1F2E</v>
      </c>
      <c r="L79"/>
    </row>
    <row r="80" spans="1:12" x14ac:dyDescent="0.45">
      <c r="A80">
        <v>78</v>
      </c>
      <c r="B80" s="4">
        <f t="shared" si="8"/>
        <v>0.3046875</v>
      </c>
      <c r="C80">
        <f t="shared" si="9"/>
        <v>9984</v>
      </c>
      <c r="D80" t="str">
        <f t="shared" si="12"/>
        <v>2700</v>
      </c>
      <c r="E80" s="9">
        <f t="shared" si="14"/>
        <v>7.5581398868390812E-2</v>
      </c>
      <c r="F80" s="9">
        <v>4.9208381981230398E-2</v>
      </c>
      <c r="G80" s="9">
        <f t="shared" si="10"/>
        <v>4.9208381981230398E-2</v>
      </c>
      <c r="H80" s="7">
        <f t="shared" si="11"/>
        <v>8054.1681717235861</v>
      </c>
      <c r="I80" s="20" t="str">
        <f t="shared" si="13"/>
        <v>1F76</v>
      </c>
      <c r="L80"/>
    </row>
    <row r="81" spans="1:12" x14ac:dyDescent="0.45">
      <c r="A81">
        <v>79</v>
      </c>
      <c r="B81" s="4">
        <f t="shared" si="8"/>
        <v>0.30859375</v>
      </c>
      <c r="C81">
        <f t="shared" si="9"/>
        <v>10112</v>
      </c>
      <c r="D81" t="str">
        <f t="shared" si="12"/>
        <v>2780</v>
      </c>
      <c r="E81" s="9">
        <f t="shared" si="14"/>
        <v>7.7566372084973564E-2</v>
      </c>
      <c r="F81" s="9">
        <v>5.0074573292952999E-2</v>
      </c>
      <c r="G81" s="9">
        <f t="shared" si="10"/>
        <v>5.0074573292952999E-2</v>
      </c>
      <c r="H81" s="7">
        <f t="shared" si="11"/>
        <v>8126.0910937192275</v>
      </c>
      <c r="I81" s="20" t="str">
        <f t="shared" si="13"/>
        <v>1FBE</v>
      </c>
      <c r="L81"/>
    </row>
    <row r="82" spans="1:12" x14ac:dyDescent="0.45">
      <c r="A82">
        <v>80</v>
      </c>
      <c r="B82" s="4">
        <f t="shared" si="8"/>
        <v>0.3125</v>
      </c>
      <c r="C82">
        <f t="shared" si="9"/>
        <v>10240</v>
      </c>
      <c r="D82" t="str">
        <f t="shared" si="12"/>
        <v>2800</v>
      </c>
      <c r="E82" s="9">
        <f t="shared" si="14"/>
        <v>7.9581426768063679E-2</v>
      </c>
      <c r="F82" s="9">
        <v>5.0949365604224403E-2</v>
      </c>
      <c r="G82" s="9">
        <f t="shared" si="10"/>
        <v>5.0949365604224403E-2</v>
      </c>
      <c r="H82" s="7">
        <f t="shared" si="11"/>
        <v>8197.995324900061</v>
      </c>
      <c r="I82" s="20" t="str">
        <f t="shared" si="13"/>
        <v>2005</v>
      </c>
      <c r="L82"/>
    </row>
    <row r="83" spans="1:12" x14ac:dyDescent="0.45">
      <c r="A83">
        <v>81</v>
      </c>
      <c r="B83" s="4">
        <f t="shared" si="8"/>
        <v>0.31640625</v>
      </c>
      <c r="C83">
        <f t="shared" si="9"/>
        <v>10368</v>
      </c>
      <c r="D83" t="str">
        <f t="shared" si="12"/>
        <v>2880</v>
      </c>
      <c r="E83" s="9">
        <f t="shared" si="14"/>
        <v>8.1626691776310795E-2</v>
      </c>
      <c r="F83" s="9">
        <v>5.1833227274903297E-2</v>
      </c>
      <c r="G83" s="9">
        <f t="shared" si="10"/>
        <v>5.1833227274903297E-2</v>
      </c>
      <c r="H83" s="7">
        <f t="shared" si="11"/>
        <v>8269.9172791627243</v>
      </c>
      <c r="I83" s="20" t="str">
        <f t="shared" si="13"/>
        <v>204D</v>
      </c>
      <c r="L83"/>
    </row>
    <row r="84" spans="1:12" x14ac:dyDescent="0.45">
      <c r="A84">
        <v>82</v>
      </c>
      <c r="B84" s="4">
        <f t="shared" si="8"/>
        <v>0.3203125</v>
      </c>
      <c r="C84">
        <f t="shared" si="9"/>
        <v>10496</v>
      </c>
      <c r="D84" t="str">
        <f t="shared" si="12"/>
        <v>2900</v>
      </c>
      <c r="E84" s="9">
        <f t="shared" si="14"/>
        <v>8.370229514913223E-2</v>
      </c>
      <c r="F84" s="9">
        <v>5.2726678028488003E-2</v>
      </c>
      <c r="G84" s="9">
        <f t="shared" si="10"/>
        <v>5.2726678028488003E-2</v>
      </c>
      <c r="H84" s="7">
        <f t="shared" si="11"/>
        <v>8341.8960559885454</v>
      </c>
      <c r="I84" s="20" t="str">
        <f t="shared" si="13"/>
        <v>2095</v>
      </c>
      <c r="L84"/>
    </row>
    <row r="85" spans="1:12" x14ac:dyDescent="0.45">
      <c r="A85">
        <v>83</v>
      </c>
      <c r="B85" s="4">
        <f t="shared" si="8"/>
        <v>0.32421875</v>
      </c>
      <c r="C85">
        <f t="shared" si="9"/>
        <v>10624</v>
      </c>
      <c r="D85" t="str">
        <f t="shared" si="12"/>
        <v>2980</v>
      </c>
      <c r="E85" s="9">
        <f t="shared" si="14"/>
        <v>8.5808364120456893E-2</v>
      </c>
      <c r="F85" s="9">
        <v>5.3630181837594999E-2</v>
      </c>
      <c r="G85" s="9">
        <f t="shared" si="10"/>
        <v>5.3630181837594999E-2</v>
      </c>
      <c r="H85" s="7">
        <f t="shared" si="11"/>
        <v>8413.9647940202594</v>
      </c>
      <c r="I85" s="20" t="str">
        <f t="shared" si="13"/>
        <v>20DD</v>
      </c>
      <c r="L85"/>
    </row>
    <row r="86" spans="1:12" x14ac:dyDescent="0.45">
      <c r="A86">
        <v>84</v>
      </c>
      <c r="B86" s="4">
        <f t="shared" si="8"/>
        <v>0.328125</v>
      </c>
      <c r="C86">
        <f t="shared" si="9"/>
        <v>10752</v>
      </c>
      <c r="D86" t="str">
        <f t="shared" si="12"/>
        <v>2A00</v>
      </c>
      <c r="E86" s="9">
        <f t="shared" si="14"/>
        <v>8.7945025132098176E-2</v>
      </c>
      <c r="F86" s="9">
        <v>5.4543920911329299E-2</v>
      </c>
      <c r="G86" s="9">
        <f t="shared" si="10"/>
        <v>5.4543920911329299E-2</v>
      </c>
      <c r="H86" s="7">
        <f t="shared" si="11"/>
        <v>8486.133185339575</v>
      </c>
      <c r="I86" s="20" t="str">
        <f t="shared" si="13"/>
        <v>2126</v>
      </c>
      <c r="L86"/>
    </row>
    <row r="87" spans="1:12" x14ac:dyDescent="0.45">
      <c r="A87">
        <v>85</v>
      </c>
      <c r="B87" s="4">
        <f t="shared" si="8"/>
        <v>0.33203125</v>
      </c>
      <c r="C87">
        <f t="shared" si="9"/>
        <v>10880</v>
      </c>
      <c r="D87" t="str">
        <f t="shared" si="12"/>
        <v>2A80</v>
      </c>
      <c r="E87" s="9">
        <f t="shared" si="14"/>
        <v>9.0112403846769745E-2</v>
      </c>
      <c r="F87" s="9">
        <v>5.5468036833396198E-2</v>
      </c>
      <c r="G87" s="9">
        <f t="shared" si="10"/>
        <v>5.5468036833396198E-2</v>
      </c>
      <c r="H87" s="7">
        <f t="shared" si="11"/>
        <v>8558.4073725519502</v>
      </c>
      <c r="I87" s="20" t="str">
        <f t="shared" si="13"/>
        <v>216E</v>
      </c>
      <c r="L87"/>
    </row>
    <row r="88" spans="1:12" x14ac:dyDescent="0.45">
      <c r="A88">
        <v>86</v>
      </c>
      <c r="B88" s="4">
        <f t="shared" si="8"/>
        <v>0.3359375</v>
      </c>
      <c r="C88">
        <f t="shared" si="9"/>
        <v>11008</v>
      </c>
      <c r="D88" t="str">
        <f t="shared" si="12"/>
        <v>2B00</v>
      </c>
      <c r="E88" s="9">
        <f t="shared" si="14"/>
        <v>9.2310625160757442E-2</v>
      </c>
      <c r="F88" s="9">
        <v>5.6402686260835097E-2</v>
      </c>
      <c r="G88" s="9">
        <f t="shared" si="10"/>
        <v>5.6402686260835097E-2</v>
      </c>
      <c r="H88" s="7">
        <f t="shared" si="11"/>
        <v>8630.7944097776344</v>
      </c>
      <c r="I88" s="20" t="str">
        <f t="shared" si="13"/>
        <v>21B6</v>
      </c>
      <c r="L88"/>
    </row>
    <row r="89" spans="1:12" x14ac:dyDescent="0.45">
      <c r="A89">
        <v>87</v>
      </c>
      <c r="B89" s="4">
        <f t="shared" si="8"/>
        <v>0.33984375</v>
      </c>
      <c r="C89">
        <f t="shared" si="9"/>
        <v>11136</v>
      </c>
      <c r="D89" t="str">
        <f t="shared" si="12"/>
        <v>2B80</v>
      </c>
      <c r="E89" s="9">
        <f t="shared" si="14"/>
        <v>9.4539813216259497E-2</v>
      </c>
      <c r="F89" s="9">
        <v>5.7348042967877599E-2</v>
      </c>
      <c r="G89" s="9">
        <f t="shared" si="10"/>
        <v>5.7348042967877599E-2</v>
      </c>
      <c r="H89" s="7">
        <f t="shared" si="11"/>
        <v>8703.3023721160807</v>
      </c>
      <c r="I89" s="20" t="str">
        <f t="shared" si="13"/>
        <v>21FF</v>
      </c>
      <c r="L89"/>
    </row>
    <row r="90" spans="1:12" x14ac:dyDescent="0.45">
      <c r="A90">
        <v>88</v>
      </c>
      <c r="B90" s="4">
        <f t="shared" si="8"/>
        <v>0.34375</v>
      </c>
      <c r="C90">
        <f t="shared" si="9"/>
        <v>11264</v>
      </c>
      <c r="D90" t="str">
        <f t="shared" si="12"/>
        <v>2C00</v>
      </c>
      <c r="E90" s="9">
        <f t="shared" si="14"/>
        <v>9.6800091413407369E-2</v>
      </c>
      <c r="F90" s="9">
        <v>5.8304297354247803E-2</v>
      </c>
      <c r="G90" s="9">
        <f t="shared" si="10"/>
        <v>5.8304297354247803E-2</v>
      </c>
      <c r="H90" s="7">
        <f t="shared" si="11"/>
        <v>8775.9402664852205</v>
      </c>
      <c r="I90" s="20" t="str">
        <f t="shared" si="13"/>
        <v>2247</v>
      </c>
      <c r="L90"/>
    </row>
    <row r="91" spans="1:12" x14ac:dyDescent="0.45">
      <c r="A91">
        <v>89</v>
      </c>
      <c r="B91" s="4">
        <f t="shared" si="8"/>
        <v>0.34765625</v>
      </c>
      <c r="C91">
        <f t="shared" si="9"/>
        <v>11392</v>
      </c>
      <c r="D91" t="str">
        <f t="shared" si="12"/>
        <v>2C80</v>
      </c>
      <c r="E91" s="9">
        <f t="shared" si="14"/>
        <v>9.9091582421977603E-2</v>
      </c>
      <c r="F91" s="9">
        <v>5.9271658099517399E-2</v>
      </c>
      <c r="G91" s="9">
        <f t="shared" si="10"/>
        <v>5.9271658099517399E-2</v>
      </c>
      <c r="H91" s="7">
        <f t="shared" si="11"/>
        <v>8848.7181075107565</v>
      </c>
      <c r="I91" s="20" t="str">
        <f t="shared" si="13"/>
        <v>2290</v>
      </c>
      <c r="L91"/>
    </row>
    <row r="92" spans="1:12" x14ac:dyDescent="0.45">
      <c r="A92">
        <v>90</v>
      </c>
      <c r="B92" s="4">
        <f t="shared" si="8"/>
        <v>0.3515625</v>
      </c>
      <c r="C92">
        <f t="shared" si="9"/>
        <v>11520</v>
      </c>
      <c r="D92" t="str">
        <f t="shared" si="12"/>
        <v>2D00</v>
      </c>
      <c r="E92" s="9">
        <f t="shared" si="14"/>
        <v>0.10141440819280716</v>
      </c>
      <c r="F92" s="9">
        <v>6.02503525630642E-2</v>
      </c>
      <c r="G92" s="9">
        <f t="shared" si="10"/>
        <v>6.02503525630642E-2</v>
      </c>
      <c r="H92" s="7">
        <f t="shared" si="11"/>
        <v>8921.6468953364929</v>
      </c>
      <c r="I92" s="20" t="str">
        <f t="shared" si="13"/>
        <v>22D9</v>
      </c>
      <c r="L92"/>
    </row>
    <row r="93" spans="1:12" x14ac:dyDescent="0.45">
      <c r="A93">
        <v>91</v>
      </c>
      <c r="B93" s="4">
        <f t="shared" si="8"/>
        <v>0.35546875</v>
      </c>
      <c r="C93">
        <f t="shared" si="9"/>
        <v>11648</v>
      </c>
      <c r="D93" t="str">
        <f t="shared" si="12"/>
        <v>2D80</v>
      </c>
      <c r="E93" s="9">
        <f t="shared" si="14"/>
        <v>0.10376868996892077</v>
      </c>
      <c r="F93" s="9">
        <v>6.1240627629166003E-2</v>
      </c>
      <c r="G93" s="9">
        <f t="shared" si="10"/>
        <v>6.1240627629166003E-2</v>
      </c>
      <c r="H93" s="7">
        <f t="shared" si="11"/>
        <v>8994.7386265815494</v>
      </c>
      <c r="I93" s="20" t="str">
        <f t="shared" si="13"/>
        <v>2322</v>
      </c>
      <c r="L93"/>
    </row>
    <row r="94" spans="1:12" x14ac:dyDescent="0.45">
      <c r="A94">
        <v>92</v>
      </c>
      <c r="B94" s="4">
        <f t="shared" si="8"/>
        <v>0.359375</v>
      </c>
      <c r="C94">
        <f t="shared" si="9"/>
        <v>11776</v>
      </c>
      <c r="D94" t="str">
        <f t="shared" si="12"/>
        <v>2E00</v>
      </c>
      <c r="E94" s="9">
        <f t="shared" si="14"/>
        <v>0.10615454829638152</v>
      </c>
      <c r="F94" s="9">
        <v>6.2242750571623102E-2</v>
      </c>
      <c r="G94" s="9">
        <f t="shared" si="10"/>
        <v>6.2242750571623102E-2</v>
      </c>
      <c r="H94" s="7">
        <f t="shared" si="11"/>
        <v>9068.0063052554742</v>
      </c>
      <c r="I94" s="20" t="str">
        <f t="shared" si="13"/>
        <v>236C</v>
      </c>
      <c r="L94"/>
    </row>
    <row r="95" spans="1:12" x14ac:dyDescent="0.45">
      <c r="A95">
        <v>93</v>
      </c>
      <c r="B95" s="4">
        <f t="shared" si="8"/>
        <v>0.36328125</v>
      </c>
      <c r="C95">
        <f t="shared" si="9"/>
        <v>11904</v>
      </c>
      <c r="D95" t="str">
        <f t="shared" si="12"/>
        <v>2E80</v>
      </c>
      <c r="E95" s="9">
        <f t="shared" si="14"/>
        <v>0.10857210303487384</v>
      </c>
      <c r="F95" s="9">
        <v>6.3257010729476704E-2</v>
      </c>
      <c r="G95" s="9">
        <f t="shared" si="10"/>
        <v>6.3257010729476704E-2</v>
      </c>
      <c r="H95" s="7">
        <f t="shared" si="11"/>
        <v>9141.464010624657</v>
      </c>
      <c r="I95" s="20" t="str">
        <f t="shared" si="13"/>
        <v>23B5</v>
      </c>
      <c r="L95"/>
    </row>
    <row r="96" spans="1:12" x14ac:dyDescent="0.45">
      <c r="A96">
        <v>94</v>
      </c>
      <c r="B96" s="4">
        <f t="shared" si="8"/>
        <v>0.3671875</v>
      </c>
      <c r="C96">
        <f t="shared" si="9"/>
        <v>12032</v>
      </c>
      <c r="D96" t="str">
        <f t="shared" si="12"/>
        <v>2F00</v>
      </c>
      <c r="E96" s="9">
        <f t="shared" si="14"/>
        <v>0.11102147336802738</v>
      </c>
      <c r="F96" s="9">
        <v>6.4283649426124495E-2</v>
      </c>
      <c r="G96" s="9">
        <f t="shared" si="10"/>
        <v>6.4283649426124495E-2</v>
      </c>
      <c r="H96" s="7">
        <f t="shared" si="11"/>
        <v>9215.1218360891507</v>
      </c>
      <c r="I96" s="20" t="str">
        <f t="shared" si="13"/>
        <v>23FF</v>
      </c>
      <c r="L96"/>
    </row>
    <row r="97" spans="1:12" x14ac:dyDescent="0.45">
      <c r="A97">
        <v>95</v>
      </c>
      <c r="B97" s="4">
        <f t="shared" si="8"/>
        <v>0.37109375</v>
      </c>
      <c r="C97">
        <f t="shared" si="9"/>
        <v>12160</v>
      </c>
      <c r="D97" t="str">
        <f t="shared" si="12"/>
        <v>2F80</v>
      </c>
      <c r="E97" s="9">
        <f t="shared" si="14"/>
        <v>0.11350277781349122</v>
      </c>
      <c r="F97" s="9">
        <v>6.5322714956630404E-2</v>
      </c>
      <c r="G97" s="9">
        <f t="shared" si="10"/>
        <v>6.5322714956630404E-2</v>
      </c>
      <c r="H97" s="7">
        <f t="shared" si="11"/>
        <v>9288.9758086118636</v>
      </c>
      <c r="I97" s="20" t="str">
        <f t="shared" si="13"/>
        <v>2448</v>
      </c>
      <c r="L97"/>
    </row>
    <row r="98" spans="1:12" x14ac:dyDescent="0.45">
      <c r="A98">
        <v>96</v>
      </c>
      <c r="B98" s="4">
        <f t="shared" si="8"/>
        <v>0.375</v>
      </c>
      <c r="C98">
        <f t="shared" ref="C98:C129" si="15">B98*32768</f>
        <v>12288</v>
      </c>
      <c r="D98" t="str">
        <f t="shared" si="12"/>
        <v>3000</v>
      </c>
      <c r="E98" s="9">
        <f t="shared" si="14"/>
        <v>0.11601613423276606</v>
      </c>
      <c r="F98" s="9">
        <v>6.6374215794889696E-2</v>
      </c>
      <c r="G98" s="9">
        <f t="shared" si="10"/>
        <v>6.6374215794889696E-2</v>
      </c>
      <c r="H98" s="7">
        <f t="shared" si="11"/>
        <v>9363.0192741794253</v>
      </c>
      <c r="I98" s="20" t="str">
        <f t="shared" si="13"/>
        <v>2493</v>
      </c>
      <c r="L98"/>
    </row>
    <row r="99" spans="1:12" x14ac:dyDescent="0.45">
      <c r="A99">
        <v>97</v>
      </c>
      <c r="B99" s="4">
        <f t="shared" si="8"/>
        <v>0.37890625</v>
      </c>
      <c r="C99">
        <f t="shared" si="15"/>
        <v>12416</v>
      </c>
      <c r="D99" t="str">
        <f t="shared" si="12"/>
        <v>3080</v>
      </c>
      <c r="E99" s="9">
        <f t="shared" si="14"/>
        <v>0.11856165984080327</v>
      </c>
      <c r="F99" s="9">
        <v>6.7438160787298002E-2</v>
      </c>
      <c r="G99" s="9">
        <f t="shared" si="10"/>
        <v>6.7438160787298002E-2</v>
      </c>
      <c r="H99" s="7">
        <f t="shared" si="11"/>
        <v>9437.2458146066074</v>
      </c>
      <c r="I99" s="20" t="str">
        <f t="shared" si="13"/>
        <v>24DD</v>
      </c>
      <c r="L99"/>
    </row>
    <row r="100" spans="1:12" x14ac:dyDescent="0.45">
      <c r="A100">
        <v>98</v>
      </c>
      <c r="B100" s="4">
        <f t="shared" si="8"/>
        <v>0.3828125</v>
      </c>
      <c r="C100">
        <f t="shared" si="15"/>
        <v>12544</v>
      </c>
      <c r="D100" t="str">
        <f t="shared" si="12"/>
        <v>3100</v>
      </c>
      <c r="E100" s="9">
        <f t="shared" si="14"/>
        <v>0.12113947121537726</v>
      </c>
      <c r="F100" s="9">
        <v>6.8514556211006397E-2</v>
      </c>
      <c r="G100" s="9">
        <f t="shared" si="10"/>
        <v>6.8514556211006397E-2</v>
      </c>
      <c r="H100" s="7">
        <f t="shared" si="11"/>
        <v>9511.6490373570177</v>
      </c>
      <c r="I100" s="20" t="str">
        <f t="shared" si="13"/>
        <v>2527</v>
      </c>
      <c r="L100"/>
    </row>
    <row r="101" spans="1:12" x14ac:dyDescent="0.45">
      <c r="A101">
        <v>99</v>
      </c>
      <c r="B101" s="4">
        <f t="shared" si="8"/>
        <v>0.38671875</v>
      </c>
      <c r="C101">
        <f t="shared" si="15"/>
        <v>12672</v>
      </c>
      <c r="D101" t="str">
        <f t="shared" si="12"/>
        <v>3180</v>
      </c>
      <c r="E101" s="9">
        <f t="shared" si="14"/>
        <v>0.12374968430623901</v>
      </c>
      <c r="F101" s="9">
        <v>6.9603408269346204E-2</v>
      </c>
      <c r="G101" s="9">
        <f t="shared" si="10"/>
        <v>6.9603408269346204E-2</v>
      </c>
      <c r="H101" s="7">
        <f t="shared" si="11"/>
        <v>9586.2227473850162</v>
      </c>
      <c r="I101" s="20" t="str">
        <f t="shared" si="13"/>
        <v>2572</v>
      </c>
      <c r="L101"/>
    </row>
    <row r="102" spans="1:12" x14ac:dyDescent="0.45">
      <c r="A102">
        <v>100</v>
      </c>
      <c r="B102" s="4">
        <f t="shared" si="8"/>
        <v>0.390625</v>
      </c>
      <c r="C102">
        <f t="shared" si="15"/>
        <v>12800</v>
      </c>
      <c r="D102" t="str">
        <f t="shared" si="12"/>
        <v>3200</v>
      </c>
      <c r="E102" s="9">
        <f t="shared" si="14"/>
        <v>0.12639241444405844</v>
      </c>
      <c r="F102" s="9">
        <v>7.0704721407045104E-2</v>
      </c>
      <c r="G102" s="9">
        <f t="shared" si="10"/>
        <v>7.0704721407045104E-2</v>
      </c>
      <c r="H102" s="7">
        <f t="shared" si="11"/>
        <v>9660.9608271350844</v>
      </c>
      <c r="I102" s="20" t="str">
        <f t="shared" si="13"/>
        <v>25BC</v>
      </c>
      <c r="L102"/>
    </row>
    <row r="103" spans="1:12" x14ac:dyDescent="0.45">
      <c r="A103">
        <v>101</v>
      </c>
      <c r="B103" s="4">
        <f t="shared" si="8"/>
        <v>0.39453125</v>
      </c>
      <c r="C103">
        <f t="shared" si="15"/>
        <v>12928</v>
      </c>
      <c r="D103" t="str">
        <f t="shared" si="12"/>
        <v>3280</v>
      </c>
      <c r="E103" s="9">
        <f t="shared" si="14"/>
        <v>0.12906777634916078</v>
      </c>
      <c r="F103" s="9">
        <v>7.1818499131861002E-2</v>
      </c>
      <c r="G103" s="9">
        <f t="shared" si="10"/>
        <v>7.1818499131861002E-2</v>
      </c>
      <c r="H103" s="7">
        <f t="shared" si="11"/>
        <v>9735.857290688773</v>
      </c>
      <c r="I103" s="20" t="str">
        <f t="shared" si="13"/>
        <v>2607</v>
      </c>
      <c r="L103"/>
    </row>
    <row r="104" spans="1:12" x14ac:dyDescent="0.45">
      <c r="A104">
        <v>102</v>
      </c>
      <c r="B104" s="4">
        <f t="shared" si="8"/>
        <v>0.3984375</v>
      </c>
      <c r="C104">
        <f t="shared" si="15"/>
        <v>13056</v>
      </c>
      <c r="D104" t="str">
        <f t="shared" si="12"/>
        <v>3300</v>
      </c>
      <c r="E104" s="9">
        <f t="shared" si="14"/>
        <v>0.13177588414006552</v>
      </c>
      <c r="F104" s="9">
        <v>7.2944743583998703E-2</v>
      </c>
      <c r="G104" s="9">
        <f t="shared" si="10"/>
        <v>7.2944743583998703E-2</v>
      </c>
      <c r="H104" s="7">
        <f t="shared" si="11"/>
        <v>9810.9062518233586</v>
      </c>
      <c r="I104" s="20" t="str">
        <f t="shared" si="13"/>
        <v>2652</v>
      </c>
      <c r="L104"/>
    </row>
    <row r="105" spans="1:12" x14ac:dyDescent="0.45">
      <c r="A105">
        <v>103</v>
      </c>
      <c r="B105" s="4">
        <f t="shared" si="8"/>
        <v>0.40234375</v>
      </c>
      <c r="C105">
        <f t="shared" si="15"/>
        <v>13184</v>
      </c>
      <c r="D105" t="str">
        <f t="shared" si="12"/>
        <v>3380</v>
      </c>
      <c r="E105" s="9">
        <f t="shared" si="14"/>
        <v>0.13451685134183142</v>
      </c>
      <c r="F105" s="9">
        <v>7.4083455989127703E-2</v>
      </c>
      <c r="G105" s="9">
        <f t="shared" si="10"/>
        <v>7.4083455989127703E-2</v>
      </c>
      <c r="H105" s="7">
        <f t="shared" si="11"/>
        <v>9886.1019517632067</v>
      </c>
      <c r="I105" s="20" t="str">
        <f t="shared" si="13"/>
        <v>269E</v>
      </c>
      <c r="L105"/>
    </row>
    <row r="106" spans="1:12" x14ac:dyDescent="0.45">
      <c r="A106">
        <v>104</v>
      </c>
      <c r="B106" s="4">
        <f t="shared" si="8"/>
        <v>0.40625</v>
      </c>
      <c r="C106">
        <f t="shared" si="15"/>
        <v>13312</v>
      </c>
      <c r="D106" t="str">
        <f t="shared" si="12"/>
        <v>3400</v>
      </c>
      <c r="E106" s="9">
        <f t="shared" si="14"/>
        <v>0.13729079089421667</v>
      </c>
      <c r="F106" s="9">
        <v>7.5234662445567604E-2</v>
      </c>
      <c r="G106" s="9">
        <f t="shared" si="10"/>
        <v>7.5234662445567604E-2</v>
      </c>
      <c r="H106" s="7">
        <f t="shared" si="11"/>
        <v>9961.4404358641623</v>
      </c>
      <c r="I106" s="20" t="str">
        <f t="shared" si="13"/>
        <v>26E9</v>
      </c>
      <c r="L106"/>
    </row>
    <row r="107" spans="1:12" x14ac:dyDescent="0.45">
      <c r="A107">
        <v>105</v>
      </c>
      <c r="B107" s="4">
        <f t="shared" si="8"/>
        <v>0.41015625</v>
      </c>
      <c r="C107">
        <f t="shared" si="15"/>
        <v>13440</v>
      </c>
      <c r="D107" t="str">
        <f t="shared" si="12"/>
        <v>3480</v>
      </c>
      <c r="E107" s="9">
        <f t="shared" si="14"/>
        <v>0.14009781515965686</v>
      </c>
      <c r="F107" s="9">
        <v>7.6398427068080102E-2</v>
      </c>
      <c r="G107" s="9">
        <f t="shared" si="10"/>
        <v>7.6398427068080102E-2</v>
      </c>
      <c r="H107" s="7">
        <f t="shared" si="11"/>
        <v>10036.920324141031</v>
      </c>
      <c r="I107" s="20" t="str">
        <f t="shared" si="13"/>
        <v>2734</v>
      </c>
      <c r="L107"/>
    </row>
    <row r="108" spans="1:12" x14ac:dyDescent="0.45">
      <c r="A108">
        <v>106</v>
      </c>
      <c r="B108" s="4">
        <f t="shared" si="8"/>
        <v>0.4140625</v>
      </c>
      <c r="C108">
        <f t="shared" si="15"/>
        <v>13568</v>
      </c>
      <c r="D108" t="str">
        <f t="shared" si="12"/>
        <v>3500</v>
      </c>
      <c r="E108" s="9">
        <f t="shared" si="14"/>
        <v>0.14293803593106896</v>
      </c>
      <c r="F108" s="9">
        <v>7.7574821651756498E-2</v>
      </c>
      <c r="G108" s="9">
        <f t="shared" si="10"/>
        <v>7.7574821651756498E-2</v>
      </c>
      <c r="H108" s="7">
        <f t="shared" si="11"/>
        <v>10112.540757147233</v>
      </c>
      <c r="I108" s="20" t="str">
        <f t="shared" si="13"/>
        <v>2780</v>
      </c>
      <c r="L108"/>
    </row>
    <row r="109" spans="1:12" x14ac:dyDescent="0.45">
      <c r="A109">
        <v>107</v>
      </c>
      <c r="B109" s="4">
        <f t="shared" si="8"/>
        <v>0.41796875</v>
      </c>
      <c r="C109">
        <f t="shared" si="15"/>
        <v>13696</v>
      </c>
      <c r="D109" t="str">
        <f t="shared" si="12"/>
        <v>3580</v>
      </c>
      <c r="E109" s="9">
        <f t="shared" si="14"/>
        <v>0.14581156443948429</v>
      </c>
      <c r="F109" s="9">
        <v>7.8763920809026597E-2</v>
      </c>
      <c r="G109" s="9">
        <f t="shared" si="10"/>
        <v>7.8763920809026597E-2</v>
      </c>
      <c r="H109" s="7">
        <f t="shared" si="11"/>
        <v>10188.301065018988</v>
      </c>
      <c r="I109" s="20" t="str">
        <f t="shared" si="13"/>
        <v>27CC</v>
      </c>
      <c r="L109"/>
    </row>
    <row r="110" spans="1:12" x14ac:dyDescent="0.45">
      <c r="A110">
        <v>108</v>
      </c>
      <c r="B110" s="4">
        <f t="shared" si="8"/>
        <v>0.421875</v>
      </c>
      <c r="C110">
        <f t="shared" si="15"/>
        <v>13824</v>
      </c>
      <c r="D110" t="str">
        <f t="shared" si="12"/>
        <v>3600</v>
      </c>
      <c r="E110" s="9">
        <f t="shared" si="14"/>
        <v>0.14871851136151726</v>
      </c>
      <c r="F110" s="9">
        <v>7.9965804202746807E-2</v>
      </c>
      <c r="G110" s="9">
        <f t="shared" si="10"/>
        <v>7.9965804202746807E-2</v>
      </c>
      <c r="H110" s="7">
        <f t="shared" si="11"/>
        <v>10264.200899835843</v>
      </c>
      <c r="I110" s="20" t="str">
        <f t="shared" si="13"/>
        <v>2818</v>
      </c>
      <c r="L110"/>
    </row>
    <row r="111" spans="1:12" x14ac:dyDescent="0.45">
      <c r="A111">
        <v>109</v>
      </c>
      <c r="B111" s="4">
        <f t="shared" si="8"/>
        <v>0.42578125</v>
      </c>
      <c r="C111">
        <f t="shared" si="15"/>
        <v>13952</v>
      </c>
      <c r="D111" t="str">
        <f t="shared" si="12"/>
        <v>3680</v>
      </c>
      <c r="E111" s="9">
        <f t="shared" si="14"/>
        <v>0.15165898682667378</v>
      </c>
      <c r="F111" s="9">
        <v>8.11805550554624E-2</v>
      </c>
      <c r="G111" s="9">
        <f t="shared" si="10"/>
        <v>8.11805550554624E-2</v>
      </c>
      <c r="H111" s="7">
        <f t="shared" si="11"/>
        <v>10340.240128841631</v>
      </c>
      <c r="I111" s="20" t="str">
        <f t="shared" si="13"/>
        <v>2864</v>
      </c>
      <c r="L111"/>
    </row>
    <row r="112" spans="1:12" x14ac:dyDescent="0.45">
      <c r="A112">
        <v>110</v>
      </c>
      <c r="B112" s="4">
        <f t="shared" si="8"/>
        <v>0.4296875</v>
      </c>
      <c r="C112">
        <f t="shared" si="15"/>
        <v>14080</v>
      </c>
      <c r="D112" t="str">
        <f t="shared" si="12"/>
        <v>3700</v>
      </c>
      <c r="E112" s="9">
        <f t="shared" si="14"/>
        <v>0.1546331004245049</v>
      </c>
      <c r="F112" s="9">
        <v>8.2408260320786894E-2</v>
      </c>
      <c r="G112" s="9">
        <f t="shared" si="10"/>
        <v>8.2408260320786894E-2</v>
      </c>
      <c r="H112" s="7">
        <f t="shared" si="11"/>
        <v>10416.418835752826</v>
      </c>
      <c r="I112" s="20" t="str">
        <f t="shared" si="13"/>
        <v>28B0</v>
      </c>
      <c r="L112"/>
    </row>
    <row r="113" spans="1:12" x14ac:dyDescent="0.45">
      <c r="A113">
        <v>111</v>
      </c>
      <c r="B113" s="4">
        <f t="shared" si="8"/>
        <v>0.43359375</v>
      </c>
      <c r="C113">
        <f t="shared" si="15"/>
        <v>14208</v>
      </c>
      <c r="D113" t="str">
        <f t="shared" si="12"/>
        <v>3780</v>
      </c>
      <c r="E113" s="9">
        <f t="shared" si="14"/>
        <v>0.15764096121160878</v>
      </c>
      <c r="F113" s="9">
        <v>8.3649012919520399E-2</v>
      </c>
      <c r="G113" s="9">
        <f t="shared" si="10"/>
        <v>8.3649012919520399E-2</v>
      </c>
      <c r="H113" s="7">
        <f t="shared" si="11"/>
        <v>10492.737448328784</v>
      </c>
      <c r="I113" s="20" t="str">
        <f t="shared" si="13"/>
        <v>28FC</v>
      </c>
      <c r="L113"/>
    </row>
    <row r="114" spans="1:12" x14ac:dyDescent="0.45">
      <c r="A114">
        <v>112</v>
      </c>
      <c r="B114" s="4">
        <f t="shared" si="8"/>
        <v>0.4375</v>
      </c>
      <c r="C114">
        <f t="shared" si="15"/>
        <v>14336</v>
      </c>
      <c r="D114" t="str">
        <f t="shared" si="12"/>
        <v>3800</v>
      </c>
      <c r="E114" s="9">
        <f t="shared" si="14"/>
        <v>0.16068267771848727</v>
      </c>
      <c r="F114" s="9">
        <v>8.4902908856723497E-2</v>
      </c>
      <c r="G114" s="9">
        <f t="shared" si="10"/>
        <v>8.4902908856723497E-2</v>
      </c>
      <c r="H114" s="7">
        <f t="shared" si="11"/>
        <v>10569.196548410973</v>
      </c>
      <c r="I114" s="20" t="str">
        <f t="shared" si="13"/>
        <v>2949</v>
      </c>
      <c r="L114"/>
    </row>
    <row r="115" spans="1:12" x14ac:dyDescent="0.45">
      <c r="A115">
        <v>113</v>
      </c>
      <c r="B115" s="4">
        <f t="shared" si="8"/>
        <v>0.44140625</v>
      </c>
      <c r="C115">
        <f t="shared" si="15"/>
        <v>14464</v>
      </c>
      <c r="D115" t="str">
        <f t="shared" si="12"/>
        <v>3880</v>
      </c>
      <c r="E115" s="9">
        <f t="shared" si="14"/>
        <v>0.16375835795625951</v>
      </c>
      <c r="F115" s="9">
        <v>8.6170037933094898E-2</v>
      </c>
      <c r="G115" s="9">
        <f t="shared" si="10"/>
        <v>8.6170037933094898E-2</v>
      </c>
      <c r="H115" s="7">
        <f t="shared" si="11"/>
        <v>10645.796306011327</v>
      </c>
      <c r="I115" s="20" t="str">
        <f t="shared" si="13"/>
        <v>2995</v>
      </c>
      <c r="L115"/>
    </row>
    <row r="116" spans="1:12" x14ac:dyDescent="0.45">
      <c r="A116">
        <v>114</v>
      </c>
      <c r="B116" s="4">
        <f t="shared" si="8"/>
        <v>0.4453125</v>
      </c>
      <c r="C116">
        <f t="shared" si="15"/>
        <v>14592</v>
      </c>
      <c r="D116" t="str">
        <f t="shared" si="12"/>
        <v>3900</v>
      </c>
      <c r="E116" s="9">
        <f t="shared" si="14"/>
        <v>0.16686810942323813</v>
      </c>
      <c r="F116" s="9">
        <v>8.7450485203498907E-2</v>
      </c>
      <c r="G116" s="9">
        <f t="shared" si="10"/>
        <v>8.7450485203498907E-2</v>
      </c>
      <c r="H116" s="7">
        <f t="shared" si="11"/>
        <v>10722.53658374782</v>
      </c>
      <c r="I116" s="20" t="str">
        <f t="shared" si="13"/>
        <v>29E2</v>
      </c>
      <c r="L116"/>
    </row>
    <row r="117" spans="1:12" x14ac:dyDescent="0.45">
      <c r="A117">
        <v>115</v>
      </c>
      <c r="B117" s="4">
        <f t="shared" si="8"/>
        <v>0.44921875</v>
      </c>
      <c r="C117">
        <f t="shared" si="15"/>
        <v>14720</v>
      </c>
      <c r="D117" t="str">
        <f t="shared" si="12"/>
        <v>3980</v>
      </c>
      <c r="E117" s="9">
        <f t="shared" si="14"/>
        <v>0.17001203911137033</v>
      </c>
      <c r="F117" s="9">
        <v>8.8744339404618205E-2</v>
      </c>
      <c r="G117" s="9">
        <f t="shared" si="10"/>
        <v>8.8744339404618205E-2</v>
      </c>
      <c r="H117" s="7">
        <f t="shared" si="11"/>
        <v>10799.417448498014</v>
      </c>
      <c r="I117" s="20" t="str">
        <f t="shared" si="13"/>
        <v>2A2F</v>
      </c>
      <c r="L117"/>
    </row>
    <row r="118" spans="1:12" x14ac:dyDescent="0.45">
      <c r="A118">
        <v>116</v>
      </c>
      <c r="B118" s="4">
        <f t="shared" si="8"/>
        <v>0.453125</v>
      </c>
      <c r="C118">
        <f t="shared" si="15"/>
        <v>14848</v>
      </c>
      <c r="D118" t="str">
        <f t="shared" si="12"/>
        <v>3A00</v>
      </c>
      <c r="E118" s="9">
        <f t="shared" si="14"/>
        <v>0.17319025351254952</v>
      </c>
      <c r="F118" s="9">
        <v>9.0051692585027099E-2</v>
      </c>
      <c r="G118" s="9">
        <f t="shared" si="10"/>
        <v>9.0051692585027099E-2</v>
      </c>
      <c r="H118" s="7">
        <f t="shared" si="11"/>
        <v>10876.439141041737</v>
      </c>
      <c r="I118" s="20" t="str">
        <f t="shared" si="13"/>
        <v>2A7C</v>
      </c>
      <c r="L118"/>
    </row>
    <row r="119" spans="1:12" x14ac:dyDescent="0.45">
      <c r="A119">
        <v>117</v>
      </c>
      <c r="B119" s="4">
        <f t="shared" si="8"/>
        <v>0.45703125</v>
      </c>
      <c r="C119">
        <f t="shared" si="15"/>
        <v>14976</v>
      </c>
      <c r="D119" t="str">
        <f t="shared" si="12"/>
        <v>3A80</v>
      </c>
      <c r="E119" s="9">
        <f t="shared" si="14"/>
        <v>0.17640285862479901</v>
      </c>
      <c r="F119" s="9">
        <v>9.1372640662314902E-2</v>
      </c>
      <c r="G119" s="9">
        <f t="shared" si="10"/>
        <v>9.1372640662314902E-2</v>
      </c>
      <c r="H119" s="7">
        <f t="shared" si="11"/>
        <v>10953.602101058852</v>
      </c>
      <c r="I119" s="20" t="str">
        <f t="shared" si="13"/>
        <v>2AC9</v>
      </c>
      <c r="L119"/>
    </row>
    <row r="120" spans="1:12" x14ac:dyDescent="0.45">
      <c r="A120">
        <v>118</v>
      </c>
      <c r="B120" s="4">
        <f t="shared" si="8"/>
        <v>0.4609375</v>
      </c>
      <c r="C120">
        <f t="shared" si="15"/>
        <v>15104</v>
      </c>
      <c r="D120" t="str">
        <f t="shared" si="12"/>
        <v>3B00</v>
      </c>
      <c r="E120" s="9">
        <f t="shared" si="14"/>
        <v>0.1796499599583338</v>
      </c>
      <c r="F120" s="9">
        <v>9.2707284392583106E-2</v>
      </c>
      <c r="G120" s="9">
        <f t="shared" si="10"/>
        <v>9.2707284392583106E-2</v>
      </c>
      <c r="H120" s="7">
        <f t="shared" si="11"/>
        <v>11030.907014555249</v>
      </c>
      <c r="I120" s="20" t="str">
        <f t="shared" si="13"/>
        <v>2B16</v>
      </c>
      <c r="L120"/>
    </row>
    <row r="121" spans="1:12" x14ac:dyDescent="0.45">
      <c r="A121">
        <v>119</v>
      </c>
      <c r="B121" s="4">
        <f t="shared" si="8"/>
        <v>0.46484375</v>
      </c>
      <c r="C121">
        <f t="shared" si="15"/>
        <v>15232</v>
      </c>
      <c r="D121" t="str">
        <f t="shared" si="12"/>
        <v>3B80</v>
      </c>
      <c r="E121" s="9">
        <f t="shared" si="14"/>
        <v>0.18293166254150056</v>
      </c>
      <c r="F121" s="9">
        <v>9.4055729108585895E-2</v>
      </c>
      <c r="G121" s="9">
        <f t="shared" si="10"/>
        <v>9.4055729108585895E-2</v>
      </c>
      <c r="H121" s="7">
        <f t="shared" si="11"/>
        <v>11108.354788369546</v>
      </c>
      <c r="I121" s="20" t="str">
        <f t="shared" si="13"/>
        <v>2B64</v>
      </c>
      <c r="L121"/>
    </row>
    <row r="122" spans="1:12" x14ac:dyDescent="0.45">
      <c r="A122">
        <v>120</v>
      </c>
      <c r="B122" s="4">
        <f t="shared" si="8"/>
        <v>0.46875</v>
      </c>
      <c r="C122">
        <f t="shared" si="15"/>
        <v>15360</v>
      </c>
      <c r="D122" t="str">
        <f t="shared" si="12"/>
        <v>3C00</v>
      </c>
      <c r="E122" s="9">
        <f t="shared" si="14"/>
        <v>0.18624807092660275</v>
      </c>
      <c r="F122" s="9">
        <v>9.5418083661859096E-2</v>
      </c>
      <c r="G122" s="9">
        <f t="shared" si="10"/>
        <v>9.5418083661859096E-2</v>
      </c>
      <c r="H122" s="7">
        <f t="shared" si="11"/>
        <v>11185.946480679477</v>
      </c>
      <c r="I122" s="20" t="str">
        <f t="shared" si="13"/>
        <v>2BB1</v>
      </c>
      <c r="L122"/>
    </row>
    <row r="123" spans="1:12" x14ac:dyDescent="0.45">
      <c r="A123">
        <v>121</v>
      </c>
      <c r="B123" s="4">
        <f t="shared" si="8"/>
        <v>0.47265625</v>
      </c>
      <c r="C123">
        <f t="shared" si="15"/>
        <v>15488</v>
      </c>
      <c r="D123" t="str">
        <f t="shared" si="12"/>
        <v>3C80</v>
      </c>
      <c r="E123" s="9">
        <f t="shared" si="14"/>
        <v>0.18959928919561078</v>
      </c>
      <c r="F123" s="9">
        <v>9.6794463121473703E-2</v>
      </c>
      <c r="G123" s="9">
        <f t="shared" si="10"/>
        <v>9.6794463121473703E-2</v>
      </c>
      <c r="H123" s="7">
        <f t="shared" si="11"/>
        <v>11263.683446147887</v>
      </c>
      <c r="I123" s="20" t="str">
        <f t="shared" si="13"/>
        <v>2BFF</v>
      </c>
      <c r="L123"/>
    </row>
    <row r="124" spans="1:12" x14ac:dyDescent="0.45">
      <c r="A124">
        <v>122</v>
      </c>
      <c r="B124" s="4">
        <f t="shared" si="8"/>
        <v>0.4765625</v>
      </c>
      <c r="C124">
        <f t="shared" si="15"/>
        <v>15616</v>
      </c>
      <c r="D124" t="str">
        <f t="shared" si="12"/>
        <v>3D00</v>
      </c>
      <c r="E124" s="9">
        <f t="shared" si="14"/>
        <v>0.19298542096576299</v>
      </c>
      <c r="F124" s="9">
        <v>9.8184987741586502E-2</v>
      </c>
      <c r="G124" s="9">
        <f t="shared" si="10"/>
        <v>9.8184987741586502E-2</v>
      </c>
      <c r="H124" s="7">
        <f t="shared" si="11"/>
        <v>11341.56726565136</v>
      </c>
      <c r="I124" s="20" t="str">
        <f t="shared" si="13"/>
        <v>2C4D</v>
      </c>
      <c r="L124"/>
    </row>
    <row r="125" spans="1:12" x14ac:dyDescent="0.45">
      <c r="A125">
        <v>123</v>
      </c>
      <c r="B125" s="4">
        <f t="shared" si="8"/>
        <v>0.48046875</v>
      </c>
      <c r="C125">
        <f t="shared" si="15"/>
        <v>15744</v>
      </c>
      <c r="D125" t="str">
        <f t="shared" si="12"/>
        <v>3D80</v>
      </c>
      <c r="E125" s="9">
        <f t="shared" si="14"/>
        <v>0.19640656939505743</v>
      </c>
      <c r="F125" s="9">
        <v>9.9589782250343303E-2</v>
      </c>
      <c r="G125" s="9">
        <f t="shared" si="10"/>
        <v>9.9589782250343303E-2</v>
      </c>
      <c r="H125" s="7">
        <f t="shared" si="11"/>
        <v>11419.599697106654</v>
      </c>
      <c r="I125" s="20" t="str">
        <f t="shared" si="13"/>
        <v>2C9B</v>
      </c>
      <c r="L125"/>
    </row>
    <row r="126" spans="1:12" x14ac:dyDescent="0.45">
      <c r="A126">
        <v>124</v>
      </c>
      <c r="B126" s="4">
        <f t="shared" si="8"/>
        <v>0.484375</v>
      </c>
      <c r="C126">
        <f t="shared" si="15"/>
        <v>15872</v>
      </c>
      <c r="D126" t="str">
        <f t="shared" si="12"/>
        <v>3E00</v>
      </c>
      <c r="E126" s="9">
        <f t="shared" si="14"/>
        <v>0.19986283718764056</v>
      </c>
      <c r="F126" s="9">
        <v>0.101008977637045</v>
      </c>
      <c r="G126" s="9">
        <f t="shared" si="10"/>
        <v>0.101008977637045</v>
      </c>
      <c r="H126" s="7">
        <f t="shared" si="11"/>
        <v>11497.782765662911</v>
      </c>
      <c r="I126" s="20" t="str">
        <f t="shared" si="13"/>
        <v>2CE9</v>
      </c>
      <c r="L126"/>
    </row>
    <row r="127" spans="1:12" x14ac:dyDescent="0.45">
      <c r="A127">
        <v>125</v>
      </c>
      <c r="B127" s="4">
        <f t="shared" si="8"/>
        <v>0.48828125</v>
      </c>
      <c r="C127">
        <f t="shared" si="15"/>
        <v>16000</v>
      </c>
      <c r="D127" t="str">
        <f t="shared" si="12"/>
        <v>3E80</v>
      </c>
      <c r="E127" s="9">
        <f t="shared" si="14"/>
        <v>0.20335432659909333</v>
      </c>
      <c r="F127" s="9">
        <v>0.102442709678865</v>
      </c>
      <c r="G127" s="9">
        <f t="shared" si="10"/>
        <v>0.102442709678865</v>
      </c>
      <c r="H127" s="7">
        <f t="shared" si="11"/>
        <v>11576.118671951845</v>
      </c>
      <c r="I127" s="20" t="str">
        <f t="shared" si="13"/>
        <v>2D38</v>
      </c>
      <c r="L127"/>
    </row>
    <row r="128" spans="1:12" x14ac:dyDescent="0.45">
      <c r="A128">
        <v>126</v>
      </c>
      <c r="B128" s="4">
        <f t="shared" si="8"/>
        <v>0.4921875</v>
      </c>
      <c r="C128">
        <f t="shared" si="15"/>
        <v>16128</v>
      </c>
      <c r="D128" t="str">
        <f t="shared" si="12"/>
        <v>3F00</v>
      </c>
      <c r="E128" s="9">
        <f t="shared" si="14"/>
        <v>0.20688113944161687</v>
      </c>
      <c r="F128" s="9">
        <v>0.103891119112903</v>
      </c>
      <c r="G128" s="9">
        <f t="shared" si="10"/>
        <v>0.103891119112903</v>
      </c>
      <c r="H128" s="7">
        <f t="shared" si="11"/>
        <v>11654.609793481561</v>
      </c>
      <c r="I128" s="20" t="str">
        <f t="shared" si="13"/>
        <v>2D86</v>
      </c>
      <c r="L128"/>
    </row>
    <row r="129" spans="1:12" x14ac:dyDescent="0.45">
      <c r="A129">
        <v>127</v>
      </c>
      <c r="B129" s="4">
        <f t="shared" si="8"/>
        <v>0.49609375</v>
      </c>
      <c r="C129">
        <f t="shared" si="15"/>
        <v>16256</v>
      </c>
      <c r="D129" t="str">
        <f t="shared" si="12"/>
        <v>3F80</v>
      </c>
      <c r="E129" s="9">
        <f t="shared" si="14"/>
        <v>0.21044337708912361</v>
      </c>
      <c r="F129" s="9">
        <v>0.10535435427574</v>
      </c>
      <c r="G129" s="9">
        <f t="shared" si="10"/>
        <v>0.10535435427574</v>
      </c>
      <c r="H129" s="7">
        <f t="shared" si="11"/>
        <v>11733.258817953356</v>
      </c>
      <c r="I129" s="20" t="str">
        <f t="shared" si="13"/>
        <v>2DD5</v>
      </c>
      <c r="L129"/>
    </row>
    <row r="130" spans="1:12" x14ac:dyDescent="0.45">
      <c r="A130">
        <v>128</v>
      </c>
      <c r="B130" s="4">
        <f t="shared" ref="B130:B193" si="16">A130*(1/256)</f>
        <v>0.5</v>
      </c>
      <c r="C130">
        <f t="shared" ref="C130" si="17">B130*32768</f>
        <v>16384</v>
      </c>
      <c r="D130" t="str">
        <f t="shared" si="12"/>
        <v>4000</v>
      </c>
      <c r="E130" s="9">
        <f t="shared" si="14"/>
        <v>0.21404114048223255</v>
      </c>
      <c r="F130" s="9">
        <v>0.106832569114168</v>
      </c>
      <c r="G130" s="9">
        <f t="shared" ref="G130:G193" si="18">F130*LinearLightMult</f>
        <v>0.106832569114168</v>
      </c>
      <c r="H130" s="7">
        <f t="shared" ref="H130:H193" si="19">MIN(IF(G130&lt;=0.0031308,G130*12.92,G130^(1/2.4)*1.055 - 0.055)*32768, 32767)</f>
        <v>11812.068624220323</v>
      </c>
      <c r="I130" s="20" t="str">
        <f t="shared" si="13"/>
        <v>2E24</v>
      </c>
      <c r="L130"/>
    </row>
    <row r="131" spans="1:12" x14ac:dyDescent="0.45">
      <c r="A131">
        <v>129</v>
      </c>
      <c r="B131" s="4">
        <f t="shared" si="16"/>
        <v>0.50390625</v>
      </c>
      <c r="C131">
        <f t="shared" ref="C131:C162" si="20">B131*32768-1</f>
        <v>16511</v>
      </c>
      <c r="D131" t="str">
        <f t="shared" ref="D131:D194" si="21">DEC2HEX(C131, 4)</f>
        <v>407F</v>
      </c>
      <c r="E131" s="9">
        <f t="shared" si="14"/>
        <v>0.21767453013317228</v>
      </c>
      <c r="F131" s="9">
        <v>0.10832593037035899</v>
      </c>
      <c r="G131" s="9">
        <f t="shared" si="18"/>
        <v>0.10832593037035899</v>
      </c>
      <c r="H131" s="7">
        <f t="shared" si="19"/>
        <v>11891.042652052531</v>
      </c>
      <c r="I131" s="20" t="str">
        <f t="shared" ref="I131:I194" si="22">DEC2HEX(H131, 4)</f>
        <v>2E73</v>
      </c>
      <c r="L131"/>
    </row>
    <row r="132" spans="1:12" x14ac:dyDescent="0.45">
      <c r="A132">
        <v>130</v>
      </c>
      <c r="B132" s="4">
        <f t="shared" si="16"/>
        <v>0.5078125</v>
      </c>
      <c r="C132">
        <f t="shared" si="20"/>
        <v>16639</v>
      </c>
      <c r="D132" t="str">
        <f t="shared" si="21"/>
        <v>40FF</v>
      </c>
      <c r="E132" s="9">
        <f t="shared" si="14"/>
        <v>0.22134364613059654</v>
      </c>
      <c r="F132" s="9">
        <v>0.109834611540232</v>
      </c>
      <c r="G132" s="9">
        <f t="shared" si="18"/>
        <v>0.109834611540232</v>
      </c>
      <c r="H132" s="7">
        <f t="shared" si="19"/>
        <v>11970.184562904444</v>
      </c>
      <c r="I132" s="20" t="str">
        <f t="shared" si="22"/>
        <v>2EC2</v>
      </c>
      <c r="L132"/>
    </row>
    <row r="133" spans="1:12" x14ac:dyDescent="0.45">
      <c r="A133">
        <v>131</v>
      </c>
      <c r="B133" s="4">
        <f t="shared" si="16"/>
        <v>0.51171875</v>
      </c>
      <c r="C133">
        <f t="shared" si="20"/>
        <v>16767</v>
      </c>
      <c r="D133" t="str">
        <f t="shared" si="21"/>
        <v>417F</v>
      </c>
      <c r="E133" s="9">
        <f t="shared" si="14"/>
        <v>0.22504858814430975</v>
      </c>
      <c r="F133" s="9">
        <v>0.111358793695446</v>
      </c>
      <c r="G133" s="9">
        <f t="shared" si="18"/>
        <v>0.111358793695446</v>
      </c>
      <c r="H133" s="7">
        <f t="shared" si="19"/>
        <v>12049.498272400344</v>
      </c>
      <c r="I133" s="20" t="str">
        <f t="shared" si="22"/>
        <v>2F11</v>
      </c>
      <c r="L133"/>
    </row>
    <row r="134" spans="1:12" x14ac:dyDescent="0.45">
      <c r="A134">
        <v>132</v>
      </c>
      <c r="B134" s="4">
        <f t="shared" si="16"/>
        <v>0.515625</v>
      </c>
      <c r="C134">
        <f t="shared" si="20"/>
        <v>16895</v>
      </c>
      <c r="D134" t="str">
        <f t="shared" si="21"/>
        <v>41FF</v>
      </c>
      <c r="E134" s="9">
        <f t="shared" ref="E134:E197" si="23">IF(B134&lt;=0.0405,B134/12.92,((B134+0.055)/1.055)^2.4)</f>
        <v>0.22878945542991</v>
      </c>
      <c r="F134" s="9">
        <v>0.11289866486566701</v>
      </c>
      <c r="G134" s="9">
        <f t="shared" si="18"/>
        <v>0.11289866486566701</v>
      </c>
      <c r="H134" s="7">
        <f t="shared" si="19"/>
        <v>12128.987907106542</v>
      </c>
      <c r="I134" s="20" t="str">
        <f t="shared" si="22"/>
        <v>2F60</v>
      </c>
      <c r="L134"/>
    </row>
    <row r="135" spans="1:12" x14ac:dyDescent="0.45">
      <c r="A135">
        <v>133</v>
      </c>
      <c r="B135" s="4">
        <f t="shared" si="16"/>
        <v>0.51953125</v>
      </c>
      <c r="C135">
        <f t="shared" si="20"/>
        <v>17023</v>
      </c>
      <c r="D135" t="str">
        <f t="shared" si="21"/>
        <v>427F</v>
      </c>
      <c r="E135" s="9">
        <f t="shared" si="23"/>
        <v>0.23256634683334718</v>
      </c>
      <c r="F135" s="9">
        <v>0.11445442106965199</v>
      </c>
      <c r="G135" s="9">
        <f t="shared" si="18"/>
        <v>0.11445442106965199</v>
      </c>
      <c r="H135" s="7">
        <f t="shared" si="19"/>
        <v>12208.657847311088</v>
      </c>
      <c r="I135" s="20" t="str">
        <f t="shared" si="22"/>
        <v>2FB0</v>
      </c>
      <c r="L135"/>
    </row>
    <row r="136" spans="1:12" x14ac:dyDescent="0.45">
      <c r="A136">
        <v>134</v>
      </c>
      <c r="B136" s="4">
        <f t="shared" si="16"/>
        <v>0.5234375</v>
      </c>
      <c r="C136">
        <f t="shared" si="20"/>
        <v>17151</v>
      </c>
      <c r="D136" t="str">
        <f t="shared" si="21"/>
        <v>42FF</v>
      </c>
      <c r="E136" s="9">
        <f t="shared" si="23"/>
        <v>0.23637936079540064</v>
      </c>
      <c r="F136" s="9">
        <v>0.11602626487207</v>
      </c>
      <c r="G136" s="9">
        <f t="shared" si="18"/>
        <v>0.11602626487207</v>
      </c>
      <c r="H136" s="7">
        <f t="shared" si="19"/>
        <v>12288.512642432552</v>
      </c>
      <c r="I136" s="20" t="str">
        <f t="shared" si="22"/>
        <v>3000</v>
      </c>
      <c r="L136"/>
    </row>
    <row r="137" spans="1:12" x14ac:dyDescent="0.45">
      <c r="A137">
        <v>135</v>
      </c>
      <c r="B137" s="4">
        <f t="shared" si="16"/>
        <v>0.52734375</v>
      </c>
      <c r="C137">
        <f t="shared" si="20"/>
        <v>17279</v>
      </c>
      <c r="D137" t="str">
        <f t="shared" si="21"/>
        <v>437F</v>
      </c>
      <c r="E137" s="9">
        <f t="shared" si="23"/>
        <v>0.24022859535607841</v>
      </c>
      <c r="F137" s="9">
        <v>0.117614404126082</v>
      </c>
      <c r="G137" s="9">
        <f t="shared" si="18"/>
        <v>0.117614404126082</v>
      </c>
      <c r="H137" s="7">
        <f t="shared" si="19"/>
        <v>12368.556939602844</v>
      </c>
      <c r="I137" s="20" t="str">
        <f t="shared" si="22"/>
        <v>3050</v>
      </c>
      <c r="L137"/>
    </row>
    <row r="138" spans="1:12" x14ac:dyDescent="0.45">
      <c r="A138">
        <v>136</v>
      </c>
      <c r="B138" s="4">
        <f t="shared" si="16"/>
        <v>0.53125</v>
      </c>
      <c r="C138">
        <f t="shared" si="20"/>
        <v>17407</v>
      </c>
      <c r="D138" t="str">
        <f t="shared" si="21"/>
        <v>43FF</v>
      </c>
      <c r="E138" s="9">
        <f t="shared" si="23"/>
        <v>0.24411414815893889</v>
      </c>
      <c r="F138" s="9">
        <v>0.119219046999229</v>
      </c>
      <c r="G138" s="9">
        <f t="shared" si="18"/>
        <v>0.119219046999229</v>
      </c>
      <c r="H138" s="7">
        <f t="shared" si="19"/>
        <v>12448.795230389493</v>
      </c>
      <c r="I138" s="20" t="str">
        <f t="shared" si="22"/>
        <v>30A0</v>
      </c>
      <c r="L138"/>
    </row>
    <row r="139" spans="1:12" x14ac:dyDescent="0.45">
      <c r="A139">
        <v>137</v>
      </c>
      <c r="B139" s="4">
        <f t="shared" si="16"/>
        <v>0.53515625</v>
      </c>
      <c r="C139">
        <f t="shared" si="20"/>
        <v>17535</v>
      </c>
      <c r="D139" t="str">
        <f t="shared" si="21"/>
        <v>447F</v>
      </c>
      <c r="E139" s="9">
        <f t="shared" si="23"/>
        <v>0.24803611645533685</v>
      </c>
      <c r="F139" s="9">
        <v>0.120840406910767</v>
      </c>
      <c r="G139" s="9">
        <f t="shared" si="18"/>
        <v>0.120840406910767</v>
      </c>
      <c r="H139" s="7">
        <f t="shared" si="19"/>
        <v>12529.232099149116</v>
      </c>
      <c r="I139" s="20" t="str">
        <f t="shared" si="22"/>
        <v>30F1</v>
      </c>
      <c r="L139"/>
    </row>
    <row r="140" spans="1:12" x14ac:dyDescent="0.45">
      <c r="A140">
        <v>138</v>
      </c>
      <c r="B140" s="4">
        <f t="shared" si="16"/>
        <v>0.5390625</v>
      </c>
      <c r="C140">
        <f t="shared" si="20"/>
        <v>17663</v>
      </c>
      <c r="D140" t="str">
        <f t="shared" si="21"/>
        <v>44FF</v>
      </c>
      <c r="E140" s="9">
        <f t="shared" si="23"/>
        <v>0.25199459710859717</v>
      </c>
      <c r="F140" s="9">
        <v>0.122478706036803</v>
      </c>
      <c r="G140" s="9">
        <f t="shared" si="18"/>
        <v>0.122478706036803</v>
      </c>
      <c r="H140" s="7">
        <f t="shared" si="19"/>
        <v>12609.872389561273</v>
      </c>
      <c r="I140" s="20" t="str">
        <f t="shared" si="22"/>
        <v>3141</v>
      </c>
      <c r="L140"/>
    </row>
    <row r="141" spans="1:12" x14ac:dyDescent="0.45">
      <c r="A141">
        <v>139</v>
      </c>
      <c r="B141" s="4">
        <f t="shared" si="16"/>
        <v>0.54296875</v>
      </c>
      <c r="C141">
        <f t="shared" si="20"/>
        <v>17791</v>
      </c>
      <c r="D141" t="str">
        <f t="shared" si="21"/>
        <v>457F</v>
      </c>
      <c r="E141" s="9">
        <f t="shared" si="23"/>
        <v>0.25598968659811561</v>
      </c>
      <c r="F141" s="9">
        <v>0.124134173865605</v>
      </c>
      <c r="G141" s="9">
        <f t="shared" si="18"/>
        <v>0.124134173865605</v>
      </c>
      <c r="H141" s="7">
        <f t="shared" si="19"/>
        <v>12690.721122496312</v>
      </c>
      <c r="I141" s="20" t="str">
        <f t="shared" si="22"/>
        <v>3192</v>
      </c>
      <c r="L141"/>
    </row>
    <row r="142" spans="1:12" x14ac:dyDescent="0.45">
      <c r="A142">
        <v>140</v>
      </c>
      <c r="B142" s="4">
        <f t="shared" si="16"/>
        <v>0.546875</v>
      </c>
      <c r="C142">
        <f t="shared" si="20"/>
        <v>17919</v>
      </c>
      <c r="D142" t="str">
        <f t="shared" si="21"/>
        <v>45FF</v>
      </c>
      <c r="E142" s="9">
        <f t="shared" si="23"/>
        <v>0.26002148102339057</v>
      </c>
      <c r="F142" s="9">
        <v>0.12580704782004201</v>
      </c>
      <c r="G142" s="9">
        <f t="shared" si="18"/>
        <v>0.12580704782004201</v>
      </c>
      <c r="H142" s="7">
        <f t="shared" si="19"/>
        <v>12771.783517319867</v>
      </c>
      <c r="I142" s="20" t="str">
        <f t="shared" si="22"/>
        <v>31E3</v>
      </c>
      <c r="L142"/>
    </row>
    <row r="143" spans="1:12" x14ac:dyDescent="0.45">
      <c r="A143">
        <v>141</v>
      </c>
      <c r="B143" s="4">
        <f t="shared" si="16"/>
        <v>0.55078125</v>
      </c>
      <c r="C143">
        <f t="shared" si="20"/>
        <v>18047</v>
      </c>
      <c r="D143" t="str">
        <f t="shared" si="21"/>
        <v>467F</v>
      </c>
      <c r="E143" s="9">
        <f t="shared" si="23"/>
        <v>0.26409007610798657</v>
      </c>
      <c r="F143" s="9">
        <v>0.12749757680911</v>
      </c>
      <c r="G143" s="9">
        <f t="shared" si="18"/>
        <v>0.12749757680911</v>
      </c>
      <c r="H143" s="7">
        <f t="shared" si="19"/>
        <v>12853.065152361109</v>
      </c>
      <c r="I143" s="20" t="str">
        <f t="shared" si="22"/>
        <v>3235</v>
      </c>
      <c r="L143"/>
    </row>
    <row r="144" spans="1:12" x14ac:dyDescent="0.45">
      <c r="A144">
        <v>142</v>
      </c>
      <c r="B144" s="4">
        <f t="shared" si="16"/>
        <v>0.5546875</v>
      </c>
      <c r="C144">
        <f t="shared" si="20"/>
        <v>18175</v>
      </c>
      <c r="D144" t="str">
        <f t="shared" si="21"/>
        <v>46FF</v>
      </c>
      <c r="E144" s="9">
        <f t="shared" si="23"/>
        <v>0.26819556720342902</v>
      </c>
      <c r="F144" s="9">
        <v>0.12920603986394799</v>
      </c>
      <c r="G144" s="9">
        <f t="shared" si="18"/>
        <v>0.12920603986394799</v>
      </c>
      <c r="H144" s="7">
        <f t="shared" si="19"/>
        <v>12934.572834657793</v>
      </c>
      <c r="I144" s="20" t="str">
        <f t="shared" si="22"/>
        <v>3286</v>
      </c>
      <c r="L144"/>
    </row>
    <row r="145" spans="1:12" x14ac:dyDescent="0.45">
      <c r="A145">
        <v>143</v>
      </c>
      <c r="B145" s="4">
        <f t="shared" si="16"/>
        <v>0.55859375</v>
      </c>
      <c r="C145">
        <f t="shared" si="20"/>
        <v>18303</v>
      </c>
      <c r="D145" t="str">
        <f t="shared" si="21"/>
        <v>477F</v>
      </c>
      <c r="E145" s="9">
        <f t="shared" si="23"/>
        <v>0.27233804929303757</v>
      </c>
      <c r="F145" s="9">
        <v>0.13093273960315699</v>
      </c>
      <c r="G145" s="9">
        <f t="shared" si="18"/>
        <v>0.13093273960315699</v>
      </c>
      <c r="H145" s="7">
        <f t="shared" si="19"/>
        <v>13016.314242228444</v>
      </c>
      <c r="I145" s="20" t="str">
        <f t="shared" si="22"/>
        <v>32D8</v>
      </c>
      <c r="L145"/>
    </row>
    <row r="146" spans="1:12" x14ac:dyDescent="0.45">
      <c r="A146">
        <v>144</v>
      </c>
      <c r="B146" s="4">
        <f t="shared" si="16"/>
        <v>0.5625</v>
      </c>
      <c r="C146">
        <f t="shared" si="20"/>
        <v>18431</v>
      </c>
      <c r="D146" t="str">
        <f t="shared" si="21"/>
        <v>47FF</v>
      </c>
      <c r="E146" s="9">
        <f t="shared" si="23"/>
        <v>0.27651761699569177</v>
      </c>
      <c r="F146" s="9">
        <v>0.132677990125875</v>
      </c>
      <c r="G146" s="9">
        <f t="shared" si="18"/>
        <v>0.132677990125875</v>
      </c>
      <c r="H146" s="7">
        <f t="shared" si="19"/>
        <v>13098.297321346139</v>
      </c>
      <c r="I146" s="20" t="str">
        <f t="shared" si="22"/>
        <v>332A</v>
      </c>
      <c r="L146"/>
    </row>
    <row r="147" spans="1:12" x14ac:dyDescent="0.45">
      <c r="A147">
        <v>145</v>
      </c>
      <c r="B147" s="4">
        <f t="shared" si="16"/>
        <v>0.56640625</v>
      </c>
      <c r="C147">
        <f t="shared" si="20"/>
        <v>18559</v>
      </c>
      <c r="D147" t="str">
        <f t="shared" si="21"/>
        <v>487F</v>
      </c>
      <c r="E147" s="9">
        <f t="shared" si="23"/>
        <v>0.28073436456953665</v>
      </c>
      <c r="F147" s="9">
        <v>0.13444211671046599</v>
      </c>
      <c r="G147" s="9">
        <f t="shared" si="18"/>
        <v>0.13444211671046599</v>
      </c>
      <c r="H147" s="7">
        <f t="shared" si="19"/>
        <v>13180.530259184819</v>
      </c>
      <c r="I147" s="20" t="str">
        <f t="shared" si="22"/>
        <v>337C</v>
      </c>
      <c r="L147"/>
    </row>
    <row r="148" spans="1:12" x14ac:dyDescent="0.45">
      <c r="A148">
        <v>146</v>
      </c>
      <c r="B148" s="4">
        <f t="shared" si="16"/>
        <v>0.5703125</v>
      </c>
      <c r="C148">
        <f t="shared" si="20"/>
        <v>18687</v>
      </c>
      <c r="D148" t="str">
        <f t="shared" si="21"/>
        <v>48FF</v>
      </c>
      <c r="E148" s="9">
        <f t="shared" si="23"/>
        <v>0.28498838591562786</v>
      </c>
      <c r="F148" s="9">
        <v>0.136225456099653</v>
      </c>
      <c r="G148" s="9">
        <f t="shared" si="18"/>
        <v>0.136225456099653</v>
      </c>
      <c r="H148" s="7">
        <f t="shared" si="19"/>
        <v>13263.021484513158</v>
      </c>
      <c r="I148" s="20" t="str">
        <f t="shared" si="22"/>
        <v>33CF</v>
      </c>
      <c r="L148"/>
    </row>
    <row r="149" spans="1:12" x14ac:dyDescent="0.45">
      <c r="A149">
        <v>147</v>
      </c>
      <c r="B149" s="4">
        <f t="shared" si="16"/>
        <v>0.57421875</v>
      </c>
      <c r="C149">
        <f t="shared" si="20"/>
        <v>18815</v>
      </c>
      <c r="D149" t="str">
        <f t="shared" si="21"/>
        <v>497F</v>
      </c>
      <c r="E149" s="9">
        <f t="shared" si="23"/>
        <v>0.28927977458151533</v>
      </c>
      <c r="F149" s="9">
        <v>0.13802835936729099</v>
      </c>
      <c r="G149" s="9">
        <f t="shared" si="18"/>
        <v>0.13802835936729099</v>
      </c>
      <c r="H149" s="7">
        <f t="shared" si="19"/>
        <v>13345.779786185823</v>
      </c>
      <c r="I149" s="20" t="str">
        <f t="shared" si="22"/>
        <v>3421</v>
      </c>
      <c r="L149"/>
    </row>
    <row r="150" spans="1:12" x14ac:dyDescent="0.45">
      <c r="A150">
        <v>148</v>
      </c>
      <c r="B150" s="4">
        <f t="shared" si="16"/>
        <v>0.578125</v>
      </c>
      <c r="C150">
        <f t="shared" si="20"/>
        <v>18943</v>
      </c>
      <c r="D150" t="str">
        <f t="shared" si="21"/>
        <v>49FF</v>
      </c>
      <c r="E150" s="9">
        <f t="shared" si="23"/>
        <v>0.29360862376477104</v>
      </c>
      <c r="F150" s="9">
        <v>0.139851204940943</v>
      </c>
      <c r="G150" s="9">
        <f t="shared" si="18"/>
        <v>0.139851204940943</v>
      </c>
      <c r="H150" s="7">
        <f t="shared" si="19"/>
        <v>13428.814886842772</v>
      </c>
      <c r="I150" s="20" t="str">
        <f t="shared" si="22"/>
        <v>3474</v>
      </c>
      <c r="L150"/>
    </row>
    <row r="151" spans="1:12" x14ac:dyDescent="0.45">
      <c r="A151">
        <v>149</v>
      </c>
      <c r="B151" s="4">
        <f t="shared" si="16"/>
        <v>0.58203125</v>
      </c>
      <c r="C151">
        <f t="shared" si="20"/>
        <v>19071</v>
      </c>
      <c r="D151" t="str">
        <f t="shared" si="21"/>
        <v>4A7F</v>
      </c>
      <c r="E151" s="9">
        <f t="shared" si="23"/>
        <v>0.29797502631645889</v>
      </c>
      <c r="F151" s="9">
        <v>0.14169439613761201</v>
      </c>
      <c r="G151" s="9">
        <f t="shared" si="18"/>
        <v>0.14169439613761201</v>
      </c>
      <c r="H151" s="7">
        <f t="shared" si="19"/>
        <v>13512.137292679401</v>
      </c>
      <c r="I151" s="20" t="str">
        <f t="shared" si="22"/>
        <v>34C8</v>
      </c>
      <c r="L151"/>
    </row>
    <row r="152" spans="1:12" x14ac:dyDescent="0.45">
      <c r="A152">
        <v>150</v>
      </c>
      <c r="B152" s="4">
        <f t="shared" si="16"/>
        <v>0.5859375</v>
      </c>
      <c r="C152">
        <f t="shared" si="20"/>
        <v>19199</v>
      </c>
      <c r="D152" t="str">
        <f t="shared" si="21"/>
        <v>4AFF</v>
      </c>
      <c r="E152" s="9">
        <f t="shared" si="23"/>
        <v>0.30237907474454812</v>
      </c>
      <c r="F152" s="9">
        <v>0.14355835147419099</v>
      </c>
      <c r="G152" s="9">
        <f t="shared" si="18"/>
        <v>0.14355835147419099</v>
      </c>
      <c r="H152" s="7">
        <f t="shared" si="19"/>
        <v>13595.757826457297</v>
      </c>
      <c r="I152" s="20" t="str">
        <f t="shared" si="22"/>
        <v>351B</v>
      </c>
      <c r="L152"/>
    </row>
    <row r="153" spans="1:12" x14ac:dyDescent="0.45">
      <c r="A153">
        <v>151</v>
      </c>
      <c r="B153" s="4">
        <f t="shared" si="16"/>
        <v>0.58984375</v>
      </c>
      <c r="C153">
        <f t="shared" si="20"/>
        <v>19327</v>
      </c>
      <c r="D153" t="str">
        <f t="shared" si="21"/>
        <v>4B7F</v>
      </c>
      <c r="E153" s="9">
        <f t="shared" si="23"/>
        <v>0.30682086121727437</v>
      </c>
      <c r="F153" s="9">
        <v>0.145443502713416</v>
      </c>
      <c r="G153" s="9">
        <f t="shared" si="18"/>
        <v>0.145443502713416</v>
      </c>
      <c r="H153" s="7">
        <f t="shared" si="19"/>
        <v>13679.68752422008</v>
      </c>
      <c r="I153" s="20" t="str">
        <f t="shared" si="22"/>
        <v>356F</v>
      </c>
      <c r="L153"/>
    </row>
    <row r="154" spans="1:12" x14ac:dyDescent="0.45">
      <c r="A154">
        <v>152</v>
      </c>
      <c r="B154" s="4">
        <f t="shared" si="16"/>
        <v>0.59375</v>
      </c>
      <c r="C154">
        <f t="shared" si="20"/>
        <v>19455</v>
      </c>
      <c r="D154" t="str">
        <f t="shared" si="21"/>
        <v>4BFF</v>
      </c>
      <c r="E154" s="9">
        <f t="shared" si="23"/>
        <v>0.31130047756644674</v>
      </c>
      <c r="F154" s="9">
        <v>0.14735029860510099</v>
      </c>
      <c r="G154" s="9">
        <f t="shared" si="18"/>
        <v>0.14735029860510099</v>
      </c>
      <c r="H154" s="7">
        <f t="shared" si="19"/>
        <v>13763.937787050629</v>
      </c>
      <c r="I154" s="20" t="str">
        <f t="shared" si="22"/>
        <v>35C3</v>
      </c>
      <c r="L154"/>
    </row>
    <row r="155" spans="1:12" x14ac:dyDescent="0.45">
      <c r="A155">
        <v>153</v>
      </c>
      <c r="B155" s="4">
        <f t="shared" si="16"/>
        <v>0.59765625</v>
      </c>
      <c r="C155">
        <f t="shared" si="20"/>
        <v>19583</v>
      </c>
      <c r="D155" t="str">
        <f t="shared" si="21"/>
        <v>4C7F</v>
      </c>
      <c r="E155" s="9">
        <f t="shared" si="23"/>
        <v>0.31581801529070147</v>
      </c>
      <c r="F155" s="9">
        <v>0.14927920352712101</v>
      </c>
      <c r="G155" s="9">
        <f t="shared" si="18"/>
        <v>0.14927920352712101</v>
      </c>
      <c r="H155" s="7">
        <f t="shared" si="19"/>
        <v>13848.520302867588</v>
      </c>
      <c r="I155" s="20" t="str">
        <f t="shared" si="22"/>
        <v>3618</v>
      </c>
      <c r="L155"/>
    </row>
    <row r="156" spans="1:12" x14ac:dyDescent="0.45">
      <c r="A156">
        <v>154</v>
      </c>
      <c r="B156" s="4">
        <f t="shared" si="16"/>
        <v>0.6015625</v>
      </c>
      <c r="C156">
        <f t="shared" si="20"/>
        <v>19711</v>
      </c>
      <c r="D156" t="str">
        <f t="shared" si="21"/>
        <v>4CFF</v>
      </c>
      <c r="E156" s="9">
        <f t="shared" si="23"/>
        <v>0.32037356555870727</v>
      </c>
      <c r="F156" s="9">
        <v>0.15123070887213599</v>
      </c>
      <c r="G156" s="9">
        <f t="shared" si="18"/>
        <v>0.15123070887213599</v>
      </c>
      <c r="H156" s="7">
        <f t="shared" si="19"/>
        <v>13933.447523956283</v>
      </c>
      <c r="I156" s="20" t="str">
        <f t="shared" si="22"/>
        <v>366D</v>
      </c>
      <c r="L156"/>
    </row>
    <row r="157" spans="1:12" x14ac:dyDescent="0.45">
      <c r="A157">
        <v>155</v>
      </c>
      <c r="B157" s="4">
        <f t="shared" si="16"/>
        <v>0.60546875</v>
      </c>
      <c r="C157">
        <f t="shared" si="20"/>
        <v>19839</v>
      </c>
      <c r="D157" t="str">
        <f t="shared" si="21"/>
        <v>4D7F</v>
      </c>
      <c r="E157" s="9">
        <f t="shared" si="23"/>
        <v>0.3249672192123188</v>
      </c>
      <c r="F157" s="9">
        <v>0.15320532268218601</v>
      </c>
      <c r="G157" s="9">
        <f t="shared" si="18"/>
        <v>0.15320532268218601</v>
      </c>
      <c r="H157" s="7">
        <f t="shared" si="19"/>
        <v>14018.732186605404</v>
      </c>
      <c r="I157" s="20" t="str">
        <f t="shared" si="22"/>
        <v>36C2</v>
      </c>
      <c r="L157"/>
    </row>
    <row r="158" spans="1:12" x14ac:dyDescent="0.45">
      <c r="A158">
        <v>156</v>
      </c>
      <c r="B158" s="4">
        <f t="shared" si="16"/>
        <v>0.609375</v>
      </c>
      <c r="C158">
        <f t="shared" si="20"/>
        <v>19967</v>
      </c>
      <c r="D158" t="str">
        <f t="shared" si="21"/>
        <v>4DFF</v>
      </c>
      <c r="E158" s="9">
        <f t="shared" si="23"/>
        <v>0.3295990667696827</v>
      </c>
      <c r="F158" s="9">
        <v>0.15520357258207701</v>
      </c>
      <c r="G158" s="9">
        <f t="shared" si="18"/>
        <v>0.15520357258207701</v>
      </c>
      <c r="H158" s="7">
        <f t="shared" si="19"/>
        <v>14104.387419644834</v>
      </c>
      <c r="I158" s="20" t="str">
        <f t="shared" si="22"/>
        <v>3718</v>
      </c>
      <c r="L158"/>
    </row>
    <row r="159" spans="1:12" x14ac:dyDescent="0.45">
      <c r="A159">
        <v>157</v>
      </c>
      <c r="B159" s="4">
        <f t="shared" si="16"/>
        <v>0.61328125</v>
      </c>
      <c r="C159">
        <f t="shared" si="20"/>
        <v>20095</v>
      </c>
      <c r="D159" t="str">
        <f t="shared" si="21"/>
        <v>4E7F</v>
      </c>
      <c r="E159" s="9">
        <f t="shared" si="23"/>
        <v>0.33426919842829544</v>
      </c>
      <c r="F159" s="9">
        <v>0.15722600187838001</v>
      </c>
      <c r="G159" s="9">
        <f t="shared" si="18"/>
        <v>0.15722600187838001</v>
      </c>
      <c r="H159" s="7">
        <f t="shared" si="19"/>
        <v>14190.4265580428</v>
      </c>
      <c r="I159" s="20" t="str">
        <f t="shared" si="22"/>
        <v>376E</v>
      </c>
      <c r="L159"/>
    </row>
    <row r="160" spans="1:12" x14ac:dyDescent="0.45">
      <c r="A160">
        <v>158</v>
      </c>
      <c r="B160" s="4">
        <f t="shared" si="16"/>
        <v>0.6171875</v>
      </c>
      <c r="C160">
        <f t="shared" si="20"/>
        <v>20223</v>
      </c>
      <c r="D160" t="str">
        <f t="shared" si="21"/>
        <v>4EFF</v>
      </c>
      <c r="E160" s="9">
        <f t="shared" si="23"/>
        <v>0.33897770406801409</v>
      </c>
      <c r="F160" s="9">
        <v>0.15927317944734001</v>
      </c>
      <c r="G160" s="9">
        <f t="shared" si="18"/>
        <v>0.15927317944734001</v>
      </c>
      <c r="H160" s="7">
        <f t="shared" si="19"/>
        <v>14276.863544446369</v>
      </c>
      <c r="I160" s="20" t="str">
        <f t="shared" si="22"/>
        <v>37C4</v>
      </c>
      <c r="L160"/>
    </row>
    <row r="161" spans="1:12" x14ac:dyDescent="0.45">
      <c r="A161">
        <v>159</v>
      </c>
      <c r="B161" s="4">
        <f t="shared" si="16"/>
        <v>0.62109375</v>
      </c>
      <c r="C161">
        <f t="shared" si="20"/>
        <v>20351</v>
      </c>
      <c r="D161" t="str">
        <f t="shared" si="21"/>
        <v>4F7F</v>
      </c>
      <c r="E161" s="9">
        <f t="shared" si="23"/>
        <v>0.34372467325402228</v>
      </c>
      <c r="F161" s="9">
        <v>0.16134575608125701</v>
      </c>
      <c r="G161" s="9">
        <f t="shared" si="18"/>
        <v>0.16134575608125701</v>
      </c>
      <c r="H161" s="7">
        <f t="shared" si="19"/>
        <v>14363.715251805135</v>
      </c>
      <c r="I161" s="20" t="str">
        <f t="shared" si="22"/>
        <v>381B</v>
      </c>
      <c r="L161"/>
    </row>
    <row r="162" spans="1:12" x14ac:dyDescent="0.45">
      <c r="A162">
        <v>160</v>
      </c>
      <c r="B162" s="4">
        <f t="shared" si="16"/>
        <v>0.625</v>
      </c>
      <c r="C162">
        <f t="shared" si="20"/>
        <v>20479</v>
      </c>
      <c r="D162" t="str">
        <f t="shared" si="21"/>
        <v>4FFF</v>
      </c>
      <c r="E162" s="9">
        <f t="shared" si="23"/>
        <v>0.34851019523975124</v>
      </c>
      <c r="F162" s="9">
        <v>0.16344444764400001</v>
      </c>
      <c r="G162" s="9">
        <f t="shared" si="18"/>
        <v>0.16344444764400001</v>
      </c>
      <c r="H162" s="7">
        <f t="shared" si="19"/>
        <v>14451.000668056047</v>
      </c>
      <c r="I162" s="20" t="str">
        <f t="shared" si="22"/>
        <v>3873</v>
      </c>
      <c r="L162"/>
    </row>
    <row r="163" spans="1:12" x14ac:dyDescent="0.45">
      <c r="A163">
        <v>161</v>
      </c>
      <c r="B163" s="4">
        <f t="shared" si="16"/>
        <v>0.62890625</v>
      </c>
      <c r="C163">
        <f t="shared" ref="C163:C194" si="24">B163*32768-1</f>
        <v>20607</v>
      </c>
      <c r="D163" t="str">
        <f t="shared" si="21"/>
        <v>507F</v>
      </c>
      <c r="E163" s="9">
        <f t="shared" si="23"/>
        <v>0.35333435896975607</v>
      </c>
      <c r="F163" s="9">
        <v>0.16556999529543501</v>
      </c>
      <c r="G163" s="9">
        <f t="shared" si="18"/>
        <v>0.16556999529543501</v>
      </c>
      <c r="H163" s="7">
        <f t="shared" si="19"/>
        <v>14538.7391719384</v>
      </c>
      <c r="I163" s="20" t="str">
        <f t="shared" si="22"/>
        <v>38CA</v>
      </c>
      <c r="L163"/>
    </row>
    <row r="164" spans="1:12" x14ac:dyDescent="0.45">
      <c r="A164">
        <v>162</v>
      </c>
      <c r="B164" s="4">
        <f t="shared" si="16"/>
        <v>0.6328125</v>
      </c>
      <c r="C164">
        <f t="shared" si="24"/>
        <v>20735</v>
      </c>
      <c r="D164" t="str">
        <f t="shared" si="21"/>
        <v>50FF</v>
      </c>
      <c r="E164" s="9">
        <f t="shared" si="23"/>
        <v>0.35819725308255074</v>
      </c>
      <c r="F164" s="9">
        <v>0.167723165397797</v>
      </c>
      <c r="G164" s="9">
        <f t="shared" si="18"/>
        <v>0.167723165397797</v>
      </c>
      <c r="H164" s="7">
        <f t="shared" si="19"/>
        <v>14626.950503992653</v>
      </c>
      <c r="I164" s="20" t="str">
        <f t="shared" si="22"/>
        <v>3922</v>
      </c>
      <c r="L164"/>
    </row>
    <row r="165" spans="1:12" x14ac:dyDescent="0.45">
      <c r="A165">
        <v>163</v>
      </c>
      <c r="B165" s="4">
        <f t="shared" si="16"/>
        <v>0.63671875</v>
      </c>
      <c r="C165">
        <f t="shared" si="24"/>
        <v>20863</v>
      </c>
      <c r="D165" t="str">
        <f t="shared" si="21"/>
        <v>517F</v>
      </c>
      <c r="E165" s="9">
        <f t="shared" si="23"/>
        <v>0.36309896591339913</v>
      </c>
      <c r="F165" s="9">
        <v>0.169904756915743</v>
      </c>
      <c r="G165" s="9">
        <f t="shared" si="18"/>
        <v>0.169904756915743</v>
      </c>
      <c r="H165" s="7">
        <f t="shared" si="19"/>
        <v>14715.655041702134</v>
      </c>
      <c r="I165" s="20" t="str">
        <f t="shared" si="22"/>
        <v>397B</v>
      </c>
      <c r="L165"/>
    </row>
    <row r="166" spans="1:12" x14ac:dyDescent="0.45">
      <c r="A166">
        <v>164</v>
      </c>
      <c r="B166" s="4">
        <f t="shared" si="16"/>
        <v>0.640625</v>
      </c>
      <c r="C166">
        <f t="shared" si="24"/>
        <v>20991</v>
      </c>
      <c r="D166" t="str">
        <f t="shared" si="21"/>
        <v>51FF</v>
      </c>
      <c r="E166" s="9">
        <f t="shared" si="23"/>
        <v>0.36803958549706728</v>
      </c>
      <c r="F166" s="9">
        <v>0.17211566201890799</v>
      </c>
      <c r="G166" s="9">
        <f t="shared" si="18"/>
        <v>0.17211566201890799</v>
      </c>
      <c r="H166" s="7">
        <f t="shared" si="19"/>
        <v>14804.87620043734</v>
      </c>
      <c r="I166" s="20" t="str">
        <f t="shared" si="22"/>
        <v>39D4</v>
      </c>
      <c r="L166"/>
    </row>
    <row r="167" spans="1:12" x14ac:dyDescent="0.45">
      <c r="A167">
        <v>165</v>
      </c>
      <c r="B167" s="4">
        <f t="shared" si="16"/>
        <v>0.64453125</v>
      </c>
      <c r="C167">
        <f t="shared" si="24"/>
        <v>21119</v>
      </c>
      <c r="D167" t="str">
        <f t="shared" si="21"/>
        <v>527F</v>
      </c>
      <c r="E167" s="9">
        <f t="shared" si="23"/>
        <v>0.37301919957053292</v>
      </c>
      <c r="F167" s="9">
        <v>0.17435684744541199</v>
      </c>
      <c r="G167" s="9">
        <f t="shared" si="18"/>
        <v>0.17435684744541199</v>
      </c>
      <c r="H167" s="7">
        <f t="shared" si="19"/>
        <v>14894.639563380015</v>
      </c>
      <c r="I167" s="20" t="str">
        <f t="shared" si="22"/>
        <v>3A2E</v>
      </c>
      <c r="L167"/>
    </row>
    <row r="168" spans="1:12" x14ac:dyDescent="0.45">
      <c r="A168">
        <v>166</v>
      </c>
      <c r="B168" s="4">
        <f t="shared" si="16"/>
        <v>0.6484375</v>
      </c>
      <c r="C168">
        <f t="shared" si="24"/>
        <v>21247</v>
      </c>
      <c r="D168" t="str">
        <f t="shared" si="21"/>
        <v>52FF</v>
      </c>
      <c r="E168" s="9">
        <f t="shared" si="23"/>
        <v>0.37803789557565692</v>
      </c>
      <c r="F168" s="9">
        <v>0.17662931187893499</v>
      </c>
      <c r="G168" s="9">
        <f t="shared" si="18"/>
        <v>0.17662931187893499</v>
      </c>
      <c r="H168" s="7">
        <f t="shared" si="19"/>
        <v>14984.9710975422</v>
      </c>
      <c r="I168" s="20" t="str">
        <f t="shared" si="22"/>
        <v>3A88</v>
      </c>
      <c r="L168"/>
    </row>
    <row r="169" spans="1:12" x14ac:dyDescent="0.45">
      <c r="A169">
        <v>167</v>
      </c>
      <c r="B169" s="4">
        <f t="shared" si="16"/>
        <v>0.65234375</v>
      </c>
      <c r="C169">
        <f t="shared" si="24"/>
        <v>21375</v>
      </c>
      <c r="D169" t="str">
        <f t="shared" si="21"/>
        <v>537F</v>
      </c>
      <c r="E169" s="9">
        <f t="shared" si="23"/>
        <v>0.38309576066181583</v>
      </c>
      <c r="F169" s="9">
        <v>0.17893408964351601</v>
      </c>
      <c r="G169" s="9">
        <f t="shared" si="18"/>
        <v>0.17893408964351601</v>
      </c>
      <c r="H169" s="7">
        <f t="shared" si="19"/>
        <v>15075.897268146333</v>
      </c>
      <c r="I169" s="20" t="str">
        <f t="shared" si="22"/>
        <v>3AE3</v>
      </c>
      <c r="L169"/>
    </row>
    <row r="170" spans="1:12" x14ac:dyDescent="0.45">
      <c r="A170">
        <v>168</v>
      </c>
      <c r="B170" s="4">
        <f t="shared" si="16"/>
        <v>0.65625</v>
      </c>
      <c r="C170">
        <f t="shared" si="24"/>
        <v>21503</v>
      </c>
      <c r="D170" t="str">
        <f t="shared" si="21"/>
        <v>53FF</v>
      </c>
      <c r="E170" s="9">
        <f t="shared" si="23"/>
        <v>0.38819288168849642</v>
      </c>
      <c r="F170" s="9">
        <v>0.181272279521068</v>
      </c>
      <c r="G170" s="9">
        <f t="shared" si="18"/>
        <v>0.181272279521068</v>
      </c>
      <c r="H170" s="7">
        <f t="shared" si="19"/>
        <v>15167.446126711924</v>
      </c>
      <c r="I170" s="20" t="str">
        <f t="shared" si="22"/>
        <v>3B3F</v>
      </c>
      <c r="L170"/>
    </row>
    <row r="171" spans="1:12" x14ac:dyDescent="0.45">
      <c r="A171">
        <v>169</v>
      </c>
      <c r="B171" s="4">
        <f t="shared" si="16"/>
        <v>0.66015625</v>
      </c>
      <c r="C171">
        <f t="shared" si="24"/>
        <v>21631</v>
      </c>
      <c r="D171" t="str">
        <f t="shared" si="21"/>
        <v>547F</v>
      </c>
      <c r="E171" s="9">
        <f t="shared" si="23"/>
        <v>0.39332934522785223</v>
      </c>
      <c r="F171" s="9">
        <v>0.18364513992175899</v>
      </c>
      <c r="G171" s="9">
        <f t="shared" si="18"/>
        <v>0.18364513992175899</v>
      </c>
      <c r="H171" s="7">
        <f t="shared" si="19"/>
        <v>15259.650917199166</v>
      </c>
      <c r="I171" s="20" t="str">
        <f t="shared" si="22"/>
        <v>3B9B</v>
      </c>
      <c r="L171"/>
    </row>
    <row r="172" spans="1:12" x14ac:dyDescent="0.45">
      <c r="A172">
        <v>170</v>
      </c>
      <c r="B172" s="4">
        <f t="shared" si="16"/>
        <v>0.6640625</v>
      </c>
      <c r="C172">
        <f t="shared" si="24"/>
        <v>21759</v>
      </c>
      <c r="D172" t="str">
        <f t="shared" si="21"/>
        <v>54FF</v>
      </c>
      <c r="E172" s="9">
        <f t="shared" si="23"/>
        <v>0.39850523756722539</v>
      </c>
      <c r="F172" s="9">
        <v>0.186054005451709</v>
      </c>
      <c r="G172" s="9">
        <f t="shared" si="18"/>
        <v>0.186054005451709</v>
      </c>
      <c r="H172" s="7">
        <f t="shared" si="19"/>
        <v>15352.546654321393</v>
      </c>
      <c r="I172" s="20" t="str">
        <f t="shared" si="22"/>
        <v>3BF8</v>
      </c>
      <c r="L172"/>
    </row>
    <row r="173" spans="1:12" x14ac:dyDescent="0.45">
      <c r="A173">
        <v>171</v>
      </c>
      <c r="B173" s="4">
        <f t="shared" si="16"/>
        <v>0.66796875</v>
      </c>
      <c r="C173">
        <f t="shared" si="24"/>
        <v>21887</v>
      </c>
      <c r="D173" t="str">
        <f t="shared" si="21"/>
        <v>557F</v>
      </c>
      <c r="E173" s="9">
        <f t="shared" si="23"/>
        <v>0.40372064471163066</v>
      </c>
      <c r="F173" s="9">
        <v>0.188500254911244</v>
      </c>
      <c r="G173" s="9">
        <f t="shared" si="18"/>
        <v>0.188500254911244</v>
      </c>
      <c r="H173" s="7">
        <f t="shared" si="19"/>
        <v>15446.168811936472</v>
      </c>
      <c r="I173" s="20" t="str">
        <f t="shared" si="22"/>
        <v>3C56</v>
      </c>
      <c r="L173"/>
    </row>
    <row r="174" spans="1:12" x14ac:dyDescent="0.45">
      <c r="A174">
        <v>172</v>
      </c>
      <c r="B174" s="4">
        <f t="shared" si="16"/>
        <v>0.671875</v>
      </c>
      <c r="C174">
        <f t="shared" si="24"/>
        <v>22015</v>
      </c>
      <c r="D174" t="str">
        <f t="shared" si="21"/>
        <v>55FF</v>
      </c>
      <c r="E174" s="9">
        <f t="shared" si="23"/>
        <v>0.40897565238620626</v>
      </c>
      <c r="F174" s="9">
        <v>0.19098531515474401</v>
      </c>
      <c r="G174" s="9">
        <f t="shared" si="18"/>
        <v>0.19098531515474401</v>
      </c>
      <c r="H174" s="7">
        <f t="shared" si="19"/>
        <v>15540.553425043616</v>
      </c>
      <c r="I174" s="20" t="str">
        <f t="shared" si="22"/>
        <v>3CB4</v>
      </c>
      <c r="L174"/>
    </row>
    <row r="175" spans="1:12" x14ac:dyDescent="0.45">
      <c r="A175">
        <v>173</v>
      </c>
      <c r="B175" s="4">
        <f t="shared" si="16"/>
        <v>0.67578125</v>
      </c>
      <c r="C175">
        <f t="shared" si="24"/>
        <v>22143</v>
      </c>
      <c r="D175" t="str">
        <f t="shared" si="21"/>
        <v>567F</v>
      </c>
      <c r="E175" s="9">
        <f t="shared" si="23"/>
        <v>0.41427034603862928</v>
      </c>
      <c r="F175" s="9">
        <v>0.193510663108378</v>
      </c>
      <c r="G175" s="9">
        <f t="shared" si="18"/>
        <v>0.193510663108378</v>
      </c>
      <c r="H175" s="7">
        <f t="shared" si="19"/>
        <v>15635.737116180766</v>
      </c>
      <c r="I175" s="20" t="str">
        <f t="shared" si="22"/>
        <v>3D13</v>
      </c>
      <c r="L175"/>
    </row>
    <row r="176" spans="1:12" x14ac:dyDescent="0.45">
      <c r="A176">
        <v>174</v>
      </c>
      <c r="B176" s="4">
        <f t="shared" si="16"/>
        <v>0.6796875</v>
      </c>
      <c r="C176">
        <f t="shared" si="24"/>
        <v>22271</v>
      </c>
      <c r="D176" t="str">
        <f t="shared" si="21"/>
        <v>56FF</v>
      </c>
      <c r="E176" s="9">
        <f t="shared" si="23"/>
        <v>0.41960481084149698</v>
      </c>
      <c r="F176" s="9">
        <v>0.19607782456793901</v>
      </c>
      <c r="G176" s="9">
        <f t="shared" si="18"/>
        <v>0.19607782456793901</v>
      </c>
      <c r="H176" s="7">
        <f t="shared" si="19"/>
        <v>15731.756998692685</v>
      </c>
      <c r="I176" s="20" t="str">
        <f t="shared" si="22"/>
        <v>3D73</v>
      </c>
      <c r="L176"/>
    </row>
    <row r="177" spans="1:12" x14ac:dyDescent="0.45">
      <c r="A177">
        <v>175</v>
      </c>
      <c r="B177" s="4">
        <f t="shared" si="16"/>
        <v>0.68359375</v>
      </c>
      <c r="C177">
        <f t="shared" si="24"/>
        <v>22399</v>
      </c>
      <c r="D177" t="str">
        <f t="shared" si="21"/>
        <v>577F</v>
      </c>
      <c r="E177" s="9">
        <f t="shared" si="23"/>
        <v>0.42497913169467683</v>
      </c>
      <c r="F177" s="9">
        <v>0.19868837598851299</v>
      </c>
      <c r="G177" s="9">
        <f t="shared" si="18"/>
        <v>0.19868837598851299</v>
      </c>
      <c r="H177" s="7">
        <f t="shared" si="19"/>
        <v>15828.650693034788</v>
      </c>
      <c r="I177" s="20" t="str">
        <f t="shared" si="22"/>
        <v>3DD4</v>
      </c>
      <c r="L177"/>
    </row>
    <row r="178" spans="1:12" x14ac:dyDescent="0.45">
      <c r="A178">
        <v>176</v>
      </c>
      <c r="B178" s="4">
        <f t="shared" si="16"/>
        <v>0.6875</v>
      </c>
      <c r="C178">
        <f t="shared" si="24"/>
        <v>22527</v>
      </c>
      <c r="D178" t="str">
        <f t="shared" si="21"/>
        <v>57FF</v>
      </c>
      <c r="E178" s="9">
        <f t="shared" si="23"/>
        <v>0.43039339322762216</v>
      </c>
      <c r="F178" s="9">
        <v>0.20134393369940701</v>
      </c>
      <c r="G178" s="9">
        <f t="shared" si="18"/>
        <v>0.20134393369940701</v>
      </c>
      <c r="H178" s="7">
        <f t="shared" si="19"/>
        <v>15926.455878992461</v>
      </c>
      <c r="I178" s="20" t="str">
        <f t="shared" si="22"/>
        <v>3E36</v>
      </c>
      <c r="L178"/>
    </row>
    <row r="179" spans="1:12" x14ac:dyDescent="0.45">
      <c r="A179">
        <v>177</v>
      </c>
      <c r="B179" s="4">
        <f t="shared" si="16"/>
        <v>0.69140625</v>
      </c>
      <c r="C179">
        <f t="shared" si="24"/>
        <v>22655</v>
      </c>
      <c r="D179" t="str">
        <f t="shared" si="21"/>
        <v>587F</v>
      </c>
      <c r="E179" s="9">
        <f t="shared" si="23"/>
        <v>0.4358476798016569</v>
      </c>
      <c r="F179" s="9">
        <v>0.20404591958343399</v>
      </c>
      <c r="G179" s="9">
        <f t="shared" si="18"/>
        <v>0.20404591958343399</v>
      </c>
      <c r="H179" s="7">
        <f t="shared" si="19"/>
        <v>16025.201729042596</v>
      </c>
      <c r="I179" s="20" t="str">
        <f t="shared" si="22"/>
        <v>3E99</v>
      </c>
      <c r="L179"/>
    </row>
    <row r="180" spans="1:12" x14ac:dyDescent="0.45">
      <c r="A180">
        <v>178</v>
      </c>
      <c r="B180" s="4">
        <f t="shared" si="16"/>
        <v>0.6953125</v>
      </c>
      <c r="C180">
        <f t="shared" si="24"/>
        <v>22783</v>
      </c>
      <c r="D180" t="str">
        <f t="shared" si="21"/>
        <v>58FF</v>
      </c>
      <c r="E180" s="9">
        <f t="shared" si="23"/>
        <v>0.44134207551222965</v>
      </c>
      <c r="F180" s="9">
        <v>0.206795548505533</v>
      </c>
      <c r="G180" s="9">
        <f t="shared" si="18"/>
        <v>0.206795548505533</v>
      </c>
      <c r="H180" s="7">
        <f t="shared" si="19"/>
        <v>16124.908749841934</v>
      </c>
      <c r="I180" s="20" t="str">
        <f t="shared" si="22"/>
        <v>3EFC</v>
      </c>
      <c r="L180"/>
    </row>
    <row r="181" spans="1:12" x14ac:dyDescent="0.45">
      <c r="A181">
        <v>179</v>
      </c>
      <c r="B181" s="4">
        <f t="shared" si="16"/>
        <v>0.69921875</v>
      </c>
      <c r="C181">
        <f t="shared" si="24"/>
        <v>22911</v>
      </c>
      <c r="D181" t="str">
        <f t="shared" si="21"/>
        <v>597F</v>
      </c>
      <c r="E181" s="9">
        <f t="shared" si="23"/>
        <v>0.44687666419113548</v>
      </c>
      <c r="F181" s="9">
        <v>0.209594056335551</v>
      </c>
      <c r="G181" s="9">
        <f t="shared" si="18"/>
        <v>0.209594056335551</v>
      </c>
      <c r="H181" s="7">
        <f t="shared" si="19"/>
        <v>16225.597264419581</v>
      </c>
      <c r="I181" s="20" t="str">
        <f t="shared" si="22"/>
        <v>3F61</v>
      </c>
      <c r="L181"/>
    </row>
    <row r="182" spans="1:12" x14ac:dyDescent="0.45">
      <c r="A182">
        <v>180</v>
      </c>
      <c r="B182" s="4">
        <f t="shared" si="16"/>
        <v>0.703125</v>
      </c>
      <c r="C182">
        <f t="shared" si="24"/>
        <v>23039</v>
      </c>
      <c r="D182" t="str">
        <f t="shared" si="21"/>
        <v>59FF</v>
      </c>
      <c r="E182" s="9">
        <f t="shared" si="23"/>
        <v>0.45245152940870975</v>
      </c>
      <c r="F182" s="9">
        <v>0.21244271163725401</v>
      </c>
      <c r="G182" s="9">
        <f t="shared" si="18"/>
        <v>0.21244271163725401</v>
      </c>
      <c r="H182" s="7">
        <f t="shared" si="19"/>
        <v>16327.287814291192</v>
      </c>
      <c r="I182" s="20" t="str">
        <f t="shared" si="22"/>
        <v>3FC7</v>
      </c>
      <c r="L182"/>
    </row>
    <row r="183" spans="1:12" x14ac:dyDescent="0.45">
      <c r="A183">
        <v>181</v>
      </c>
      <c r="B183" s="4">
        <f t="shared" si="16"/>
        <v>0.70703125</v>
      </c>
      <c r="C183">
        <f t="shared" si="24"/>
        <v>23167</v>
      </c>
      <c r="D183" t="str">
        <f t="shared" si="21"/>
        <v>5A7F</v>
      </c>
      <c r="E183" s="9">
        <f t="shared" si="23"/>
        <v>0.45806675447599127</v>
      </c>
      <c r="F183" s="9">
        <v>0.21534281282786299</v>
      </c>
      <c r="G183" s="9">
        <f t="shared" si="18"/>
        <v>0.21534281282786299</v>
      </c>
      <c r="H183" s="7">
        <f t="shared" si="19"/>
        <v>16430.001029756506</v>
      </c>
      <c r="I183" s="20" t="str">
        <f t="shared" si="22"/>
        <v>402E</v>
      </c>
      <c r="L183"/>
    </row>
    <row r="184" spans="1:12" x14ac:dyDescent="0.45">
      <c r="A184">
        <v>182</v>
      </c>
      <c r="B184" s="4">
        <f t="shared" si="16"/>
        <v>0.7109375</v>
      </c>
      <c r="C184">
        <f t="shared" si="24"/>
        <v>23295</v>
      </c>
      <c r="D184" t="str">
        <f t="shared" si="21"/>
        <v>5AFF</v>
      </c>
      <c r="E184" s="9">
        <f t="shared" si="23"/>
        <v>0.46372242244685585</v>
      </c>
      <c r="F184" s="9">
        <v>0.21829569024665699</v>
      </c>
      <c r="G184" s="9">
        <f t="shared" si="18"/>
        <v>0.21829569024665699</v>
      </c>
      <c r="H184" s="7">
        <f t="shared" si="19"/>
        <v>16533.757677341404</v>
      </c>
      <c r="I184" s="20" t="str">
        <f t="shared" si="22"/>
        <v>4095</v>
      </c>
      <c r="L184"/>
    </row>
    <row r="185" spans="1:12" x14ac:dyDescent="0.45">
      <c r="A185">
        <v>183</v>
      </c>
      <c r="B185" s="4">
        <f t="shared" si="16"/>
        <v>0.71484375</v>
      </c>
      <c r="C185">
        <f t="shared" si="24"/>
        <v>23423</v>
      </c>
      <c r="D185" t="str">
        <f t="shared" si="21"/>
        <v>5B7F</v>
      </c>
      <c r="E185" s="9">
        <f t="shared" si="23"/>
        <v>0.46941861612012337</v>
      </c>
      <c r="F185" s="9">
        <v>0.221302707710371</v>
      </c>
      <c r="G185" s="9">
        <f t="shared" si="18"/>
        <v>0.221302707710371</v>
      </c>
      <c r="H185" s="7">
        <f t="shared" si="19"/>
        <v>16638.578686512228</v>
      </c>
      <c r="I185" s="20" t="str">
        <f t="shared" si="22"/>
        <v>40FE</v>
      </c>
      <c r="L185"/>
    </row>
    <row r="186" spans="1:12" x14ac:dyDescent="0.45">
      <c r="A186">
        <v>184</v>
      </c>
      <c r="B186" s="4">
        <f t="shared" si="16"/>
        <v>0.71875</v>
      </c>
      <c r="C186">
        <f t="shared" si="24"/>
        <v>23551</v>
      </c>
      <c r="D186" t="str">
        <f t="shared" si="21"/>
        <v>5BFF</v>
      </c>
      <c r="E186" s="9">
        <f t="shared" si="23"/>
        <v>0.47515541804163552</v>
      </c>
      <c r="F186" s="9">
        <v>0.22436531924311701</v>
      </c>
      <c r="G186" s="9">
        <f t="shared" si="18"/>
        <v>0.22436531924311701</v>
      </c>
      <c r="H186" s="7">
        <f t="shared" si="19"/>
        <v>16744.487074758297</v>
      </c>
      <c r="I186" s="20" t="str">
        <f t="shared" si="22"/>
        <v>4168</v>
      </c>
      <c r="L186"/>
    </row>
    <row r="187" spans="1:12" x14ac:dyDescent="0.45">
      <c r="A187">
        <v>185</v>
      </c>
      <c r="B187" s="4">
        <f t="shared" si="16"/>
        <v>0.72265625</v>
      </c>
      <c r="C187">
        <f t="shared" si="24"/>
        <v>23679</v>
      </c>
      <c r="D187" t="str">
        <f t="shared" si="21"/>
        <v>5C7F</v>
      </c>
      <c r="E187" s="9">
        <f t="shared" si="23"/>
        <v>0.48093291050630577</v>
      </c>
      <c r="F187" s="9">
        <v>0.22748519573107101</v>
      </c>
      <c r="G187" s="9">
        <f t="shared" si="18"/>
        <v>0.22748519573107101</v>
      </c>
      <c r="H187" s="7">
        <f t="shared" si="19"/>
        <v>16851.512168324309</v>
      </c>
      <c r="I187" s="20" t="str">
        <f t="shared" si="22"/>
        <v>41D3</v>
      </c>
      <c r="L187"/>
    </row>
    <row r="188" spans="1:12" x14ac:dyDescent="0.45">
      <c r="A188">
        <v>186</v>
      </c>
      <c r="B188" s="4">
        <f t="shared" si="16"/>
        <v>0.7265625</v>
      </c>
      <c r="C188">
        <f t="shared" si="24"/>
        <v>23807</v>
      </c>
      <c r="D188" t="str">
        <f t="shared" si="21"/>
        <v>5CFF</v>
      </c>
      <c r="E188" s="9">
        <f t="shared" si="23"/>
        <v>0.4867511755601448</v>
      </c>
      <c r="F188" s="9">
        <v>0.230664087724367</v>
      </c>
      <c r="G188" s="9">
        <f t="shared" si="18"/>
        <v>0.230664087724367</v>
      </c>
      <c r="H188" s="7">
        <f t="shared" si="19"/>
        <v>16959.684672741107</v>
      </c>
      <c r="I188" s="20" t="str">
        <f t="shared" si="22"/>
        <v>423F</v>
      </c>
      <c r="L188"/>
    </row>
    <row r="189" spans="1:12" x14ac:dyDescent="0.45">
      <c r="A189">
        <v>187</v>
      </c>
      <c r="B189" s="4">
        <f t="shared" si="16"/>
        <v>0.73046875</v>
      </c>
      <c r="C189">
        <f t="shared" si="24"/>
        <v>23935</v>
      </c>
      <c r="D189" t="str">
        <f t="shared" si="21"/>
        <v>5D7F</v>
      </c>
      <c r="E189" s="9">
        <f t="shared" si="23"/>
        <v>0.492610295002256</v>
      </c>
      <c r="F189" s="9">
        <v>0.23390379383078799</v>
      </c>
      <c r="G189" s="9">
        <f t="shared" si="18"/>
        <v>0.23390379383078799</v>
      </c>
      <c r="H189" s="7">
        <f t="shared" si="19"/>
        <v>17069.035522036324</v>
      </c>
      <c r="I189" s="20" t="str">
        <f t="shared" si="22"/>
        <v>42AD</v>
      </c>
      <c r="L189"/>
    </row>
    <row r="190" spans="1:12" x14ac:dyDescent="0.45">
      <c r="A190">
        <v>188</v>
      </c>
      <c r="B190" s="4">
        <f t="shared" si="16"/>
        <v>0.734375</v>
      </c>
      <c r="C190">
        <f t="shared" si="24"/>
        <v>24063</v>
      </c>
      <c r="D190" t="str">
        <f t="shared" si="21"/>
        <v>5DFF</v>
      </c>
      <c r="E190" s="9">
        <f t="shared" si="23"/>
        <v>0.49851035038680896</v>
      </c>
      <c r="F190" s="9">
        <v>0.23720615913606599</v>
      </c>
      <c r="G190" s="9">
        <f t="shared" si="18"/>
        <v>0.23720615913606599</v>
      </c>
      <c r="H190" s="7">
        <f t="shared" si="19"/>
        <v>17179.595782178447</v>
      </c>
      <c r="I190" s="20" t="str">
        <f t="shared" si="22"/>
        <v>431B</v>
      </c>
      <c r="L190"/>
    </row>
    <row r="191" spans="1:12" x14ac:dyDescent="0.45">
      <c r="A191">
        <v>189</v>
      </c>
      <c r="B191" s="4">
        <f t="shared" si="16"/>
        <v>0.73828125</v>
      </c>
      <c r="C191">
        <f t="shared" si="24"/>
        <v>24191</v>
      </c>
      <c r="D191" t="str">
        <f t="shared" si="21"/>
        <v>5E7F</v>
      </c>
      <c r="E191" s="9">
        <f t="shared" si="23"/>
        <v>0.50445142302498447</v>
      </c>
      <c r="F191" s="9">
        <v>0.240573076925027</v>
      </c>
      <c r="G191" s="9">
        <f t="shared" si="18"/>
        <v>0.240573076925027</v>
      </c>
      <c r="H191" s="7">
        <f t="shared" si="19"/>
        <v>17291.396667021632</v>
      </c>
      <c r="I191" s="20" t="str">
        <f t="shared" si="22"/>
        <v>438B</v>
      </c>
      <c r="L191"/>
    </row>
    <row r="192" spans="1:12" x14ac:dyDescent="0.45">
      <c r="A192">
        <v>190</v>
      </c>
      <c r="B192" s="4">
        <f t="shared" si="16"/>
        <v>0.7421875</v>
      </c>
      <c r="C192">
        <f t="shared" si="24"/>
        <v>24319</v>
      </c>
      <c r="D192" t="str">
        <f t="shared" si="21"/>
        <v>5EFF</v>
      </c>
      <c r="E192" s="9">
        <f t="shared" si="23"/>
        <v>0.51043359398689503</v>
      </c>
      <c r="F192" s="9">
        <v>0.244006489579812</v>
      </c>
      <c r="G192" s="9">
        <f t="shared" si="18"/>
        <v>0.244006489579812</v>
      </c>
      <c r="H192" s="7">
        <f t="shared" si="19"/>
        <v>17404.469525208926</v>
      </c>
      <c r="I192" s="20" t="str">
        <f t="shared" si="22"/>
        <v>43FC</v>
      </c>
      <c r="L192"/>
    </row>
    <row r="193" spans="1:12" x14ac:dyDescent="0.45">
      <c r="A193">
        <v>191</v>
      </c>
      <c r="B193" s="4">
        <f t="shared" si="16"/>
        <v>0.74609375</v>
      </c>
      <c r="C193">
        <f t="shared" si="24"/>
        <v>24447</v>
      </c>
      <c r="D193" t="str">
        <f t="shared" si="21"/>
        <v>5F7F</v>
      </c>
      <c r="E193" s="9">
        <f t="shared" si="23"/>
        <v>0.51645694410348297</v>
      </c>
      <c r="F193" s="9">
        <v>0.24750839106641201</v>
      </c>
      <c r="G193" s="9">
        <f t="shared" si="18"/>
        <v>0.24750839106641201</v>
      </c>
      <c r="H193" s="7">
        <f t="shared" si="19"/>
        <v>17518.845878079239</v>
      </c>
      <c r="I193" s="20" t="str">
        <f t="shared" si="22"/>
        <v>446E</v>
      </c>
      <c r="L193"/>
    </row>
    <row r="194" spans="1:12" x14ac:dyDescent="0.45">
      <c r="A194">
        <v>192</v>
      </c>
      <c r="B194" s="4">
        <f t="shared" ref="B194:B257" si="25">A194*(1/256)</f>
        <v>0.75</v>
      </c>
      <c r="C194">
        <f t="shared" si="24"/>
        <v>24575</v>
      </c>
      <c r="D194" t="str">
        <f t="shared" si="21"/>
        <v>5FFF</v>
      </c>
      <c r="E194" s="9">
        <f t="shared" si="23"/>
        <v>0.52252155396839195</v>
      </c>
      <c r="F194" s="9">
        <v>0.251080827309348</v>
      </c>
      <c r="G194" s="9">
        <f t="shared" ref="G194:G257" si="26">F194*LinearLightMult</f>
        <v>0.251080827309348</v>
      </c>
      <c r="H194" s="7">
        <f t="shared" ref="H194:H257" si="27">MIN(IF(G194&lt;=0.0031308,G194*12.92,G194^(1/2.4)*1.055 - 0.055)*32768, 32767)</f>
        <v>17634.557386258744</v>
      </c>
      <c r="I194" s="20" t="str">
        <f t="shared" si="22"/>
        <v>44E2</v>
      </c>
      <c r="L194"/>
    </row>
    <row r="195" spans="1:12" x14ac:dyDescent="0.45">
      <c r="A195">
        <v>193</v>
      </c>
      <c r="B195" s="4">
        <f t="shared" si="25"/>
        <v>0.75390625</v>
      </c>
      <c r="C195">
        <f t="shared" ref="C195:C226" si="28">B195*32768-1</f>
        <v>24703</v>
      </c>
      <c r="D195" t="str">
        <f t="shared" ref="D195:D258" si="29">DEC2HEX(C195, 4)</f>
        <v>607F</v>
      </c>
      <c r="E195" s="9">
        <f t="shared" si="23"/>
        <v>0.52862750393981517</v>
      </c>
      <c r="F195" s="9">
        <v>0.25472590725386801</v>
      </c>
      <c r="G195" s="9">
        <f t="shared" si="26"/>
        <v>0.25472590725386801</v>
      </c>
      <c r="H195" s="7">
        <f t="shared" si="27"/>
        <v>17751.636158384394</v>
      </c>
      <c r="I195" s="20" t="str">
        <f t="shared" ref="I195:I258" si="30">DEC2HEX(H195, 4)</f>
        <v>4557</v>
      </c>
      <c r="L195"/>
    </row>
    <row r="196" spans="1:12" x14ac:dyDescent="0.45">
      <c r="A196">
        <v>194</v>
      </c>
      <c r="B196" s="4">
        <f t="shared" si="25"/>
        <v>0.7578125</v>
      </c>
      <c r="C196">
        <f t="shared" si="28"/>
        <v>24831</v>
      </c>
      <c r="D196" t="str">
        <f t="shared" si="29"/>
        <v>60FF</v>
      </c>
      <c r="E196" s="9">
        <f t="shared" si="23"/>
        <v>0.53477487414232172</v>
      </c>
      <c r="F196" s="9">
        <v>0.25844597411417602</v>
      </c>
      <c r="G196" s="9">
        <f t="shared" si="26"/>
        <v>0.25844597411417602</v>
      </c>
      <c r="H196" s="7">
        <f t="shared" si="27"/>
        <v>17870.120123305718</v>
      </c>
      <c r="I196" s="20" t="str">
        <f t="shared" si="30"/>
        <v>45CE</v>
      </c>
      <c r="L196"/>
    </row>
    <row r="197" spans="1:12" x14ac:dyDescent="0.45">
      <c r="A197">
        <v>195</v>
      </c>
      <c r="B197" s="4">
        <f t="shared" si="25"/>
        <v>0.76171875</v>
      </c>
      <c r="C197">
        <f t="shared" si="28"/>
        <v>24959</v>
      </c>
      <c r="D197" t="str">
        <f t="shared" si="29"/>
        <v>617F</v>
      </c>
      <c r="E197" s="9">
        <f t="shared" si="23"/>
        <v>0.54096374446865836</v>
      </c>
      <c r="F197" s="9">
        <v>0.26224358433324302</v>
      </c>
      <c r="G197" s="9">
        <f t="shared" si="26"/>
        <v>0.26224358433324302</v>
      </c>
      <c r="H197" s="7">
        <f t="shared" si="27"/>
        <v>17990.052080357262</v>
      </c>
      <c r="I197" s="20" t="str">
        <f t="shared" si="30"/>
        <v>4646</v>
      </c>
      <c r="L197"/>
    </row>
    <row r="198" spans="1:12" x14ac:dyDescent="0.45">
      <c r="A198">
        <v>196</v>
      </c>
      <c r="B198" s="4">
        <f t="shared" si="25"/>
        <v>0.765625</v>
      </c>
      <c r="C198">
        <f t="shared" si="28"/>
        <v>25087</v>
      </c>
      <c r="D198" t="str">
        <f t="shared" si="29"/>
        <v>61FF</v>
      </c>
      <c r="E198" s="9">
        <f t="shared" ref="E198:E258" si="31">IF(B198&lt;=0.0405,B198/12.92,((B198+0.055)/1.055)^2.4)</f>
        <v>0.54719419458153007</v>
      </c>
      <c r="F198" s="9">
        <v>0.26612137530970897</v>
      </c>
      <c r="G198" s="9">
        <f t="shared" si="26"/>
        <v>0.26612137530970897</v>
      </c>
      <c r="H198" s="7">
        <f t="shared" si="27"/>
        <v>18111.475318079472</v>
      </c>
      <c r="I198" s="20" t="str">
        <f t="shared" si="30"/>
        <v>46BF</v>
      </c>
      <c r="L198"/>
    </row>
    <row r="199" spans="1:12" x14ac:dyDescent="0.45">
      <c r="A199">
        <v>197</v>
      </c>
      <c r="B199" s="4">
        <f t="shared" si="25"/>
        <v>0.76953125</v>
      </c>
      <c r="C199">
        <f t="shared" si="28"/>
        <v>25215</v>
      </c>
      <c r="D199" t="str">
        <f t="shared" si="29"/>
        <v>627F</v>
      </c>
      <c r="E199" s="9">
        <f t="shared" si="31"/>
        <v>0.55346630391535812</v>
      </c>
      <c r="F199" s="9">
        <v>0.27008210305035102</v>
      </c>
      <c r="G199" s="9">
        <f t="shared" si="26"/>
        <v>0.27008210305035102</v>
      </c>
      <c r="H199" s="7">
        <f t="shared" si="27"/>
        <v>18234.434700306236</v>
      </c>
      <c r="I199" s="20" t="str">
        <f t="shared" si="30"/>
        <v>473A</v>
      </c>
      <c r="L199"/>
    </row>
    <row r="200" spans="1:12" x14ac:dyDescent="0.45">
      <c r="A200">
        <v>198</v>
      </c>
      <c r="B200" s="4">
        <f t="shared" si="25"/>
        <v>0.7734375</v>
      </c>
      <c r="C200">
        <f t="shared" si="28"/>
        <v>25343</v>
      </c>
      <c r="D200" t="str">
        <f t="shared" si="29"/>
        <v>62FF</v>
      </c>
      <c r="E200" s="9">
        <f t="shared" si="31"/>
        <v>0.55978015167801509</v>
      </c>
      <c r="F200" s="9">
        <v>0.274128625690088</v>
      </c>
      <c r="G200" s="9">
        <f t="shared" si="26"/>
        <v>0.274128625690088</v>
      </c>
      <c r="H200" s="7">
        <f t="shared" si="27"/>
        <v>18358.976034287047</v>
      </c>
      <c r="I200" s="20" t="str">
        <f t="shared" si="30"/>
        <v>47B6</v>
      </c>
      <c r="L200"/>
    </row>
    <row r="201" spans="1:12" x14ac:dyDescent="0.45">
      <c r="A201">
        <v>199</v>
      </c>
      <c r="B201" s="4">
        <f t="shared" si="25"/>
        <v>0.77734375</v>
      </c>
      <c r="C201">
        <f t="shared" si="28"/>
        <v>25471</v>
      </c>
      <c r="D201" t="str">
        <f t="shared" si="29"/>
        <v>637F</v>
      </c>
      <c r="E201" s="9">
        <f t="shared" si="31"/>
        <v>0.56613581685254122</v>
      </c>
      <c r="F201" s="9">
        <v>0.27826379511453497</v>
      </c>
      <c r="G201" s="9">
        <f t="shared" si="26"/>
        <v>0.27826379511453497</v>
      </c>
      <c r="H201" s="7">
        <f t="shared" si="27"/>
        <v>18485.142675060113</v>
      </c>
      <c r="I201" s="20" t="str">
        <f t="shared" si="30"/>
        <v>4835</v>
      </c>
      <c r="L201"/>
    </row>
    <row r="202" spans="1:12" x14ac:dyDescent="0.45">
      <c r="A202">
        <v>200</v>
      </c>
      <c r="B202" s="4">
        <f t="shared" si="25"/>
        <v>0.78125</v>
      </c>
      <c r="C202">
        <f t="shared" si="28"/>
        <v>25599</v>
      </c>
      <c r="D202" t="str">
        <f t="shared" si="29"/>
        <v>63FF</v>
      </c>
      <c r="E202" s="9">
        <f t="shared" si="31"/>
        <v>0.57253337819883743</v>
      </c>
      <c r="F202" s="9">
        <v>0.28249030030854999</v>
      </c>
      <c r="G202" s="9">
        <f t="shared" si="26"/>
        <v>0.28249030030854999</v>
      </c>
      <c r="H202" s="7">
        <f t="shared" si="27"/>
        <v>18612.97085061474</v>
      </c>
      <c r="I202" s="20" t="str">
        <f t="shared" si="30"/>
        <v>48B4</v>
      </c>
      <c r="L202"/>
    </row>
    <row r="203" spans="1:12" x14ac:dyDescent="0.45">
      <c r="A203">
        <v>201</v>
      </c>
      <c r="B203" s="4">
        <f t="shared" si="25"/>
        <v>0.78515625</v>
      </c>
      <c r="C203">
        <f t="shared" si="28"/>
        <v>25727</v>
      </c>
      <c r="D203" t="str">
        <f t="shared" si="29"/>
        <v>647F</v>
      </c>
      <c r="E203" s="9">
        <f t="shared" si="31"/>
        <v>0.57897291425533814</v>
      </c>
      <c r="F203" s="9">
        <v>0.286810886689773</v>
      </c>
      <c r="G203" s="9">
        <f t="shared" si="26"/>
        <v>0.286810886689773</v>
      </c>
      <c r="H203" s="7">
        <f t="shared" si="27"/>
        <v>18742.496459123719</v>
      </c>
      <c r="I203" s="20" t="str">
        <f t="shared" si="30"/>
        <v>4936</v>
      </c>
      <c r="L203"/>
    </row>
    <row r="204" spans="1:12" x14ac:dyDescent="0.45">
      <c r="A204">
        <v>202</v>
      </c>
      <c r="B204" s="4">
        <f t="shared" si="25"/>
        <v>0.7890625</v>
      </c>
      <c r="C204">
        <f t="shared" si="28"/>
        <v>25855</v>
      </c>
      <c r="D204" t="str">
        <f t="shared" si="29"/>
        <v>64FF</v>
      </c>
      <c r="E204" s="9">
        <f t="shared" si="31"/>
        <v>0.58545450334066551</v>
      </c>
      <c r="F204" s="9">
        <v>0.29122886318924002</v>
      </c>
      <c r="G204" s="9">
        <f t="shared" si="26"/>
        <v>0.29122886318924002</v>
      </c>
      <c r="H204" s="7">
        <f t="shared" si="27"/>
        <v>18873.770029159059</v>
      </c>
      <c r="I204" s="20" t="str">
        <f t="shared" si="30"/>
        <v>49B9</v>
      </c>
      <c r="L204"/>
    </row>
    <row r="205" spans="1:12" x14ac:dyDescent="0.45">
      <c r="A205">
        <v>203</v>
      </c>
      <c r="B205" s="4">
        <f t="shared" si="25"/>
        <v>0.79296875</v>
      </c>
      <c r="C205">
        <f t="shared" si="28"/>
        <v>25983</v>
      </c>
      <c r="D205" t="str">
        <f t="shared" si="29"/>
        <v>657F</v>
      </c>
      <c r="E205" s="9">
        <f t="shared" si="31"/>
        <v>0.59197822355526075</v>
      </c>
      <c r="F205" s="9">
        <v>0.29574801342791401</v>
      </c>
      <c r="G205" s="9">
        <f t="shared" si="26"/>
        <v>0.29574801342791401</v>
      </c>
      <c r="H205" s="7">
        <f t="shared" si="27"/>
        <v>19006.853406461436</v>
      </c>
      <c r="I205" s="20" t="str">
        <f t="shared" si="30"/>
        <v>4A3E</v>
      </c>
      <c r="L205"/>
    </row>
    <row r="206" spans="1:12" x14ac:dyDescent="0.45">
      <c r="A206">
        <v>204</v>
      </c>
      <c r="B206" s="4">
        <f t="shared" si="25"/>
        <v>0.796875</v>
      </c>
      <c r="C206">
        <f t="shared" si="28"/>
        <v>26111</v>
      </c>
      <c r="D206" t="str">
        <f t="shared" si="29"/>
        <v>65FF</v>
      </c>
      <c r="E206" s="9">
        <f t="shared" si="31"/>
        <v>0.59854415278299899</v>
      </c>
      <c r="F206" s="9">
        <v>0.30037204123323102</v>
      </c>
      <c r="G206" s="9">
        <f t="shared" si="26"/>
        <v>0.30037204123323102</v>
      </c>
      <c r="H206" s="7">
        <f t="shared" si="27"/>
        <v>19141.803057495756</v>
      </c>
      <c r="I206" s="20" t="str">
        <f t="shared" si="30"/>
        <v>4AC5</v>
      </c>
      <c r="L206"/>
    </row>
    <row r="207" spans="1:12" x14ac:dyDescent="0.45">
      <c r="A207">
        <v>205</v>
      </c>
      <c r="B207" s="4">
        <f t="shared" si="25"/>
        <v>0.80078125</v>
      </c>
      <c r="C207">
        <f t="shared" si="28"/>
        <v>26239</v>
      </c>
      <c r="D207" t="str">
        <f t="shared" si="29"/>
        <v>667F</v>
      </c>
      <c r="E207" s="9">
        <f t="shared" si="31"/>
        <v>0.60515236869278255</v>
      </c>
      <c r="F207" s="9">
        <v>0.30510434348818799</v>
      </c>
      <c r="G207" s="9">
        <f t="shared" si="26"/>
        <v>0.30510434348818799</v>
      </c>
      <c r="H207" s="7">
        <f t="shared" si="27"/>
        <v>19278.663677942233</v>
      </c>
      <c r="I207" s="20" t="str">
        <f t="shared" si="30"/>
        <v>4B4E</v>
      </c>
      <c r="L207"/>
    </row>
    <row r="208" spans="1:12" x14ac:dyDescent="0.45">
      <c r="A208">
        <v>206</v>
      </c>
      <c r="B208" s="4">
        <f t="shared" si="25"/>
        <v>0.8046875</v>
      </c>
      <c r="C208">
        <f t="shared" si="28"/>
        <v>26367</v>
      </c>
      <c r="D208" t="str">
        <f t="shared" si="29"/>
        <v>66FF</v>
      </c>
      <c r="E208" s="9">
        <f t="shared" si="31"/>
        <v>0.61180294874011532</v>
      </c>
      <c r="F208" s="9">
        <v>0.30994845512757502</v>
      </c>
      <c r="G208" s="9">
        <f t="shared" si="26"/>
        <v>0.30994845512757502</v>
      </c>
      <c r="H208" s="7">
        <f t="shared" si="27"/>
        <v>19417.48133435467</v>
      </c>
      <c r="I208" s="20" t="str">
        <f t="shared" si="30"/>
        <v>4BD9</v>
      </c>
      <c r="L208"/>
    </row>
    <row r="209" spans="1:12" x14ac:dyDescent="0.45">
      <c r="A209">
        <v>207</v>
      </c>
      <c r="B209" s="4">
        <f t="shared" si="25"/>
        <v>0.80859375</v>
      </c>
      <c r="C209">
        <f t="shared" si="28"/>
        <v>26495</v>
      </c>
      <c r="D209" t="str">
        <f t="shared" si="29"/>
        <v>677F</v>
      </c>
      <c r="E209" s="9">
        <f t="shared" si="31"/>
        <v>0.61849597016866098</v>
      </c>
      <c r="F209" s="9">
        <v>0.31490847240309899</v>
      </c>
      <c r="G209" s="9">
        <f t="shared" si="26"/>
        <v>0.31490847240309899</v>
      </c>
      <c r="H209" s="7">
        <f t="shared" si="27"/>
        <v>19558.315289159</v>
      </c>
      <c r="I209" s="20" t="str">
        <f t="shared" si="30"/>
        <v>4C66</v>
      </c>
      <c r="L209"/>
    </row>
    <row r="210" spans="1:12" x14ac:dyDescent="0.45">
      <c r="A210">
        <v>208</v>
      </c>
      <c r="B210" s="4">
        <f t="shared" si="25"/>
        <v>0.8125</v>
      </c>
      <c r="C210">
        <f t="shared" si="28"/>
        <v>26623</v>
      </c>
      <c r="D210" t="str">
        <f t="shared" si="29"/>
        <v>67FF</v>
      </c>
      <c r="E210" s="9">
        <f t="shared" si="31"/>
        <v>0.62523151001177912</v>
      </c>
      <c r="F210" s="9">
        <v>0.31998864028132601</v>
      </c>
      <c r="G210" s="9">
        <f t="shared" si="26"/>
        <v>0.31998864028132601</v>
      </c>
      <c r="H210" s="7">
        <f t="shared" si="27"/>
        <v>19701.225756521246</v>
      </c>
      <c r="I210" s="20" t="str">
        <f t="shared" si="30"/>
        <v>4CF5</v>
      </c>
      <c r="L210"/>
    </row>
    <row r="211" spans="1:12" x14ac:dyDescent="0.45">
      <c r="A211">
        <v>209</v>
      </c>
      <c r="B211" s="4">
        <f t="shared" si="25"/>
        <v>0.81640625</v>
      </c>
      <c r="C211">
        <f t="shared" si="28"/>
        <v>26751</v>
      </c>
      <c r="D211" t="str">
        <f t="shared" si="29"/>
        <v>687F</v>
      </c>
      <c r="E211" s="9">
        <f t="shared" si="31"/>
        <v>0.63200964509404622</v>
      </c>
      <c r="F211" s="9">
        <v>0.32519267770635901</v>
      </c>
      <c r="G211" s="9">
        <f t="shared" si="26"/>
        <v>0.32519267770635901</v>
      </c>
      <c r="H211" s="7">
        <f t="shared" si="27"/>
        <v>19846.255040938002</v>
      </c>
      <c r="I211" s="20" t="str">
        <f t="shared" si="30"/>
        <v>4D86</v>
      </c>
      <c r="L211"/>
    </row>
    <row r="212" spans="1:12" x14ac:dyDescent="0.45">
      <c r="A212">
        <v>210</v>
      </c>
      <c r="B212" s="4">
        <f t="shared" si="25"/>
        <v>0.8203125</v>
      </c>
      <c r="C212">
        <f t="shared" si="28"/>
        <v>26879</v>
      </c>
      <c r="D212" t="str">
        <f t="shared" si="29"/>
        <v>68FF</v>
      </c>
      <c r="E212" s="9">
        <f t="shared" si="31"/>
        <v>0.63883045203275834</v>
      </c>
      <c r="F212" s="9">
        <v>0.330524213239903</v>
      </c>
      <c r="G212" s="9">
        <f t="shared" si="26"/>
        <v>0.330524213239903</v>
      </c>
      <c r="H212" s="7">
        <f t="shared" si="27"/>
        <v>19993.440247530427</v>
      </c>
      <c r="I212" s="20" t="str">
        <f t="shared" si="30"/>
        <v>4E19</v>
      </c>
      <c r="L212"/>
    </row>
    <row r="213" spans="1:12" x14ac:dyDescent="0.45">
      <c r="A213">
        <v>211</v>
      </c>
      <c r="B213" s="4">
        <f t="shared" si="25"/>
        <v>0.82421875</v>
      </c>
      <c r="C213">
        <f t="shared" si="28"/>
        <v>27007</v>
      </c>
      <c r="D213" t="str">
        <f t="shared" si="29"/>
        <v>697F</v>
      </c>
      <c r="E213" s="9">
        <f t="shared" si="31"/>
        <v>0.64569400723941417</v>
      </c>
      <c r="F213" s="9">
        <v>0.33598763858923397</v>
      </c>
      <c r="G213" s="9">
        <f t="shared" si="26"/>
        <v>0.33598763858923397</v>
      </c>
      <c r="H213" s="7">
        <f t="shared" si="27"/>
        <v>20142.836680380467</v>
      </c>
      <c r="I213" s="20" t="str">
        <f t="shared" si="30"/>
        <v>4EAE</v>
      </c>
      <c r="L213"/>
    </row>
    <row r="214" spans="1:12" x14ac:dyDescent="0.45">
      <c r="A214">
        <v>212</v>
      </c>
      <c r="B214" s="4">
        <f t="shared" si="25"/>
        <v>0.828125</v>
      </c>
      <c r="C214">
        <f t="shared" si="28"/>
        <v>27135</v>
      </c>
      <c r="D214" t="str">
        <f t="shared" si="29"/>
        <v>69FF</v>
      </c>
      <c r="E214" s="9">
        <f t="shared" si="31"/>
        <v>0.65260038692118394</v>
      </c>
      <c r="F214" s="9">
        <v>0.34158767679094998</v>
      </c>
      <c r="G214" s="9">
        <f t="shared" si="26"/>
        <v>0.34158767679094998</v>
      </c>
      <c r="H214" s="7">
        <f t="shared" si="27"/>
        <v>20294.505260390011</v>
      </c>
      <c r="I214" s="20" t="str">
        <f t="shared" si="30"/>
        <v>4F46</v>
      </c>
      <c r="L214"/>
    </row>
    <row r="215" spans="1:12" x14ac:dyDescent="0.45">
      <c r="A215">
        <v>213</v>
      </c>
      <c r="B215" s="4">
        <f t="shared" si="25"/>
        <v>0.83203125</v>
      </c>
      <c r="C215">
        <f t="shared" si="28"/>
        <v>27263</v>
      </c>
      <c r="D215" t="str">
        <f t="shared" si="29"/>
        <v>6A7F</v>
      </c>
      <c r="E215" s="9">
        <f t="shared" si="31"/>
        <v>0.65954966708236007</v>
      </c>
      <c r="F215" s="9">
        <v>0.347328528625303</v>
      </c>
      <c r="G215" s="9">
        <f t="shared" si="26"/>
        <v>0.347328528625303</v>
      </c>
      <c r="H215" s="7">
        <f t="shared" si="27"/>
        <v>20448.489366895268</v>
      </c>
      <c r="I215" s="20" t="str">
        <f t="shared" si="30"/>
        <v>4FE0</v>
      </c>
      <c r="L215"/>
    </row>
    <row r="216" spans="1:12" x14ac:dyDescent="0.45">
      <c r="A216">
        <v>214</v>
      </c>
      <c r="B216" s="4">
        <f t="shared" si="25"/>
        <v>0.8359375</v>
      </c>
      <c r="C216">
        <f t="shared" si="28"/>
        <v>27391</v>
      </c>
      <c r="D216" t="str">
        <f t="shared" si="29"/>
        <v>6AFF</v>
      </c>
      <c r="E216" s="9">
        <f t="shared" si="31"/>
        <v>0.66654192352578967</v>
      </c>
      <c r="F216" s="9">
        <v>0.35321413861845602</v>
      </c>
      <c r="G216" s="9">
        <f t="shared" si="26"/>
        <v>0.35321413861845602</v>
      </c>
      <c r="H216" s="7">
        <f t="shared" si="27"/>
        <v>20604.822610239844</v>
      </c>
      <c r="I216" s="20" t="str">
        <f t="shared" si="30"/>
        <v>507C</v>
      </c>
      <c r="L216"/>
    </row>
    <row r="217" spans="1:12" x14ac:dyDescent="0.45">
      <c r="A217">
        <v>215</v>
      </c>
      <c r="B217" s="4">
        <f t="shared" si="25"/>
        <v>0.83984375</v>
      </c>
      <c r="C217">
        <f t="shared" si="28"/>
        <v>27519</v>
      </c>
      <c r="D217" t="str">
        <f t="shared" si="29"/>
        <v>6B7F</v>
      </c>
      <c r="E217" s="9">
        <f t="shared" si="31"/>
        <v>0.67357723185429386</v>
      </c>
      <c r="F217" s="9">
        <v>0.35924811890382902</v>
      </c>
      <c r="G217" s="9">
        <f t="shared" si="26"/>
        <v>0.35924811890382902</v>
      </c>
      <c r="H217" s="7">
        <f t="shared" si="27"/>
        <v>20763.527233818866</v>
      </c>
      <c r="I217" s="20" t="str">
        <f t="shared" si="30"/>
        <v>511B</v>
      </c>
      <c r="L217"/>
    </row>
    <row r="218" spans="1:12" x14ac:dyDescent="0.45">
      <c r="A218">
        <v>216</v>
      </c>
      <c r="B218" s="4">
        <f t="shared" si="25"/>
        <v>0.84375</v>
      </c>
      <c r="C218">
        <f t="shared" si="28"/>
        <v>27647</v>
      </c>
      <c r="D218" t="str">
        <f t="shared" si="29"/>
        <v>6BFF</v>
      </c>
      <c r="E218" s="9">
        <f t="shared" si="31"/>
        <v>0.6806556674720674</v>
      </c>
      <c r="F218" s="9">
        <v>0.365434281308397</v>
      </c>
      <c r="G218" s="9">
        <f t="shared" si="26"/>
        <v>0.365434281308397</v>
      </c>
      <c r="H218" s="7">
        <f t="shared" si="27"/>
        <v>20924.628395774165</v>
      </c>
      <c r="I218" s="20" t="str">
        <f t="shared" si="30"/>
        <v>51BC</v>
      </c>
      <c r="L218"/>
    </row>
    <row r="219" spans="1:12" x14ac:dyDescent="0.45">
      <c r="A219">
        <v>217</v>
      </c>
      <c r="B219" s="4">
        <f t="shared" si="25"/>
        <v>0.84765625</v>
      </c>
      <c r="C219">
        <f t="shared" si="28"/>
        <v>27775</v>
      </c>
      <c r="D219" t="str">
        <f t="shared" si="29"/>
        <v>6C7F</v>
      </c>
      <c r="E219" s="9">
        <f t="shared" si="31"/>
        <v>0.68777730558606587</v>
      </c>
      <c r="F219" s="9">
        <v>0.37177696108272601</v>
      </c>
      <c r="G219" s="9">
        <f t="shared" si="26"/>
        <v>0.37177696108272601</v>
      </c>
      <c r="H219" s="7">
        <f t="shared" si="27"/>
        <v>21088.162278216201</v>
      </c>
      <c r="I219" s="20" t="str">
        <f t="shared" si="30"/>
        <v>5260</v>
      </c>
      <c r="L219"/>
    </row>
    <row r="220" spans="1:12" x14ac:dyDescent="0.45">
      <c r="A220">
        <v>218</v>
      </c>
      <c r="B220" s="4">
        <f t="shared" si="25"/>
        <v>0.8515625</v>
      </c>
      <c r="C220">
        <f t="shared" si="28"/>
        <v>27903</v>
      </c>
      <c r="D220" t="str">
        <f t="shared" si="29"/>
        <v>6CFF</v>
      </c>
      <c r="E220" s="9">
        <f t="shared" si="31"/>
        <v>0.69494222120737459</v>
      </c>
      <c r="F220" s="9">
        <v>0.37827965559985699</v>
      </c>
      <c r="G220" s="9">
        <f t="shared" si="26"/>
        <v>0.37827965559985699</v>
      </c>
      <c r="H220" s="7">
        <f t="shared" si="27"/>
        <v>21254.140904968965</v>
      </c>
      <c r="I220" s="20" t="str">
        <f t="shared" si="30"/>
        <v>5306</v>
      </c>
      <c r="L220"/>
    </row>
    <row r="221" spans="1:12" x14ac:dyDescent="0.45">
      <c r="A221">
        <v>219</v>
      </c>
      <c r="B221" s="4">
        <f t="shared" si="25"/>
        <v>0.85546875</v>
      </c>
      <c r="C221">
        <f t="shared" si="28"/>
        <v>28031</v>
      </c>
      <c r="D221" t="str">
        <f t="shared" si="29"/>
        <v>6D7F</v>
      </c>
      <c r="E221" s="9">
        <f t="shared" si="31"/>
        <v>0.70215048915256262</v>
      </c>
      <c r="F221" s="9">
        <v>0.38494491548943199</v>
      </c>
      <c r="G221" s="9">
        <f t="shared" si="26"/>
        <v>0.38494491548943199</v>
      </c>
      <c r="H221" s="7">
        <f t="shared" si="27"/>
        <v>21422.550553702196</v>
      </c>
      <c r="I221" s="20" t="str">
        <f t="shared" si="30"/>
        <v>53AE</v>
      </c>
      <c r="L221"/>
    </row>
    <row r="222" spans="1:12" x14ac:dyDescent="0.45">
      <c r="A222">
        <v>220</v>
      </c>
      <c r="B222" s="4">
        <f t="shared" si="25"/>
        <v>0.859375</v>
      </c>
      <c r="C222">
        <f t="shared" si="28"/>
        <v>28159</v>
      </c>
      <c r="D222" t="str">
        <f t="shared" si="29"/>
        <v>6DFF</v>
      </c>
      <c r="E222" s="9">
        <f t="shared" si="31"/>
        <v>0.7094021840450232</v>
      </c>
      <c r="F222" s="9">
        <v>0.39177486628143099</v>
      </c>
      <c r="G222" s="9">
        <f t="shared" si="26"/>
        <v>0.39177486628143099</v>
      </c>
      <c r="H222" s="7">
        <f t="shared" si="27"/>
        <v>21593.366016107237</v>
      </c>
      <c r="I222" s="20" t="str">
        <f t="shared" si="30"/>
        <v>5459</v>
      </c>
      <c r="L222"/>
    </row>
    <row r="223" spans="1:12" x14ac:dyDescent="0.45">
      <c r="A223">
        <v>221</v>
      </c>
      <c r="B223" s="4">
        <f t="shared" si="25"/>
        <v>0.86328125</v>
      </c>
      <c r="C223">
        <f t="shared" si="28"/>
        <v>28287</v>
      </c>
      <c r="D223" t="str">
        <f t="shared" si="29"/>
        <v>6E7F</v>
      </c>
      <c r="E223" s="9">
        <f t="shared" si="31"/>
        <v>0.71669738031629793</v>
      </c>
      <c r="F223" s="9">
        <v>0.39877277795014399</v>
      </c>
      <c r="G223" s="9">
        <f t="shared" si="26"/>
        <v>0.39877277795014399</v>
      </c>
      <c r="H223" s="7">
        <f t="shared" si="27"/>
        <v>21766.589851459765</v>
      </c>
      <c r="I223" s="20" t="str">
        <f t="shared" si="30"/>
        <v>5506</v>
      </c>
      <c r="L223"/>
    </row>
    <row r="224" spans="1:12" x14ac:dyDescent="0.45">
      <c r="A224">
        <v>222</v>
      </c>
      <c r="B224" s="4">
        <f t="shared" si="25"/>
        <v>0.8671875</v>
      </c>
      <c r="C224">
        <f t="shared" si="28"/>
        <v>28415</v>
      </c>
      <c r="D224" t="str">
        <f t="shared" si="29"/>
        <v>6EFF</v>
      </c>
      <c r="E224" s="9">
        <f t="shared" si="31"/>
        <v>0.72403615220738515</v>
      </c>
      <c r="F224" s="9">
        <v>0.40594445032367898</v>
      </c>
      <c r="G224" s="9">
        <f t="shared" si="26"/>
        <v>0.40594445032367898</v>
      </c>
      <c r="H224" s="7">
        <f t="shared" si="27"/>
        <v>21942.284746813511</v>
      </c>
      <c r="I224" s="20" t="str">
        <f t="shared" si="30"/>
        <v>55B6</v>
      </c>
      <c r="L224"/>
    </row>
    <row r="225" spans="1:12" x14ac:dyDescent="0.45">
      <c r="A225">
        <v>223</v>
      </c>
      <c r="B225" s="4">
        <f t="shared" si="25"/>
        <v>0.87109375</v>
      </c>
      <c r="C225">
        <f t="shared" si="28"/>
        <v>28543</v>
      </c>
      <c r="D225" t="str">
        <f t="shared" si="29"/>
        <v>6F7F</v>
      </c>
      <c r="E225" s="9">
        <f t="shared" si="31"/>
        <v>0.73141857377003727</v>
      </c>
      <c r="F225" s="9">
        <v>0.41329924547840902</v>
      </c>
      <c r="G225" s="9">
        <f t="shared" si="26"/>
        <v>0.41329924547840902</v>
      </c>
      <c r="H225" s="7">
        <f t="shared" si="27"/>
        <v>22120.595269690839</v>
      </c>
      <c r="I225" s="20" t="str">
        <f t="shared" si="30"/>
        <v>5668</v>
      </c>
      <c r="L225"/>
    </row>
    <row r="226" spans="1:12" x14ac:dyDescent="0.45">
      <c r="A226">
        <v>224</v>
      </c>
      <c r="B226" s="4">
        <f t="shared" si="25"/>
        <v>0.875</v>
      </c>
      <c r="C226">
        <f t="shared" si="28"/>
        <v>28671</v>
      </c>
      <c r="D226" t="str">
        <f t="shared" si="29"/>
        <v>6FFF</v>
      </c>
      <c r="E226" s="9">
        <f t="shared" si="31"/>
        <v>0.7388447188680396</v>
      </c>
      <c r="F226" s="9">
        <v>0.420847291930326</v>
      </c>
      <c r="G226" s="9">
        <f t="shared" si="26"/>
        <v>0.420847291930326</v>
      </c>
      <c r="H226" s="7">
        <f t="shared" si="27"/>
        <v>22301.676728190756</v>
      </c>
      <c r="I226" s="20" t="str">
        <f t="shared" si="30"/>
        <v>571D</v>
      </c>
      <c r="L226"/>
    </row>
    <row r="227" spans="1:12" x14ac:dyDescent="0.45">
      <c r="A227">
        <v>225</v>
      </c>
      <c r="B227" s="4">
        <f t="shared" si="25"/>
        <v>0.87890625</v>
      </c>
      <c r="C227">
        <f t="shared" ref="C227:C258" si="32">B227*32768-1</f>
        <v>28799</v>
      </c>
      <c r="D227" t="str">
        <f t="shared" si="29"/>
        <v>707F</v>
      </c>
      <c r="E227" s="9">
        <f t="shared" si="31"/>
        <v>0.74631466117847922</v>
      </c>
      <c r="F227" s="9">
        <v>0.42859809089210699</v>
      </c>
      <c r="G227" s="9">
        <f t="shared" si="26"/>
        <v>0.42859809089210699</v>
      </c>
      <c r="H227" s="7">
        <f t="shared" si="27"/>
        <v>22485.661411926529</v>
      </c>
      <c r="I227" s="20" t="str">
        <f t="shared" si="30"/>
        <v>57D5</v>
      </c>
      <c r="L227"/>
    </row>
    <row r="228" spans="1:12" x14ac:dyDescent="0.45">
      <c r="A228">
        <v>226</v>
      </c>
      <c r="B228" s="4">
        <f t="shared" si="25"/>
        <v>0.8828125</v>
      </c>
      <c r="C228">
        <f t="shared" si="32"/>
        <v>28927</v>
      </c>
      <c r="D228" t="str">
        <f t="shared" si="29"/>
        <v>70FF</v>
      </c>
      <c r="E228" s="9">
        <f t="shared" si="31"/>
        <v>0.75382847419299726</v>
      </c>
      <c r="F228" s="9">
        <v>0.43656268037965401</v>
      </c>
      <c r="G228" s="9">
        <f t="shared" si="26"/>
        <v>0.43656268037965401</v>
      </c>
      <c r="H228" s="7">
        <f t="shared" si="27"/>
        <v>22672.710057581502</v>
      </c>
      <c r="I228" s="20" t="str">
        <f t="shared" si="30"/>
        <v>5890</v>
      </c>
      <c r="L228"/>
    </row>
    <row r="229" spans="1:12" x14ac:dyDescent="0.45">
      <c r="A229">
        <v>227</v>
      </c>
      <c r="B229" s="4">
        <f t="shared" si="25"/>
        <v>0.88671875</v>
      </c>
      <c r="C229">
        <f t="shared" si="32"/>
        <v>29055</v>
      </c>
      <c r="D229" t="str">
        <f t="shared" si="29"/>
        <v>717F</v>
      </c>
      <c r="E229" s="9">
        <f t="shared" si="31"/>
        <v>0.7613862312190276</v>
      </c>
      <c r="F229" s="9">
        <v>0.44475374717013499</v>
      </c>
      <c r="G229" s="9">
        <f t="shared" si="26"/>
        <v>0.44475374717013499</v>
      </c>
      <c r="H229" s="7">
        <f t="shared" si="27"/>
        <v>22863.01262074972</v>
      </c>
      <c r="I229" s="20" t="str">
        <f t="shared" si="30"/>
        <v>594F</v>
      </c>
      <c r="L229"/>
    </row>
    <row r="230" spans="1:12" x14ac:dyDescent="0.45">
      <c r="A230">
        <v>228</v>
      </c>
      <c r="B230" s="4">
        <f t="shared" si="25"/>
        <v>0.890625</v>
      </c>
      <c r="C230">
        <f t="shared" si="32"/>
        <v>29183</v>
      </c>
      <c r="D230" t="str">
        <f t="shared" si="29"/>
        <v>71FF</v>
      </c>
      <c r="E230" s="9">
        <f t="shared" si="31"/>
        <v>0.76898800538102452</v>
      </c>
      <c r="F230" s="9">
        <v>0.45318483437019202</v>
      </c>
      <c r="G230" s="9">
        <f t="shared" si="26"/>
        <v>0.45318483437019202</v>
      </c>
      <c r="H230" s="7">
        <f t="shared" si="27"/>
        <v>23056.768217700217</v>
      </c>
      <c r="I230" s="20" t="str">
        <f t="shared" si="30"/>
        <v>5A10</v>
      </c>
      <c r="L230"/>
    </row>
    <row r="231" spans="1:12" x14ac:dyDescent="0.45">
      <c r="A231">
        <v>229</v>
      </c>
      <c r="B231" s="4">
        <f t="shared" si="25"/>
        <v>0.89453125</v>
      </c>
      <c r="C231">
        <f t="shared" si="32"/>
        <v>29311</v>
      </c>
      <c r="D231" t="str">
        <f t="shared" si="29"/>
        <v>727F</v>
      </c>
      <c r="E231" s="9">
        <f t="shared" si="31"/>
        <v>0.77663386962167513</v>
      </c>
      <c r="F231" s="9">
        <v>0.46186993902412998</v>
      </c>
      <c r="G231" s="9">
        <f t="shared" si="26"/>
        <v>0.46186993902412998</v>
      </c>
      <c r="H231" s="7">
        <f t="shared" si="27"/>
        <v>23254.175086254196</v>
      </c>
      <c r="I231" s="20" t="str">
        <f t="shared" si="30"/>
        <v>5AD6</v>
      </c>
      <c r="L231"/>
    </row>
    <row r="232" spans="1:12" x14ac:dyDescent="0.45">
      <c r="A232">
        <v>230</v>
      </c>
      <c r="B232" s="4">
        <f t="shared" si="25"/>
        <v>0.8984375</v>
      </c>
      <c r="C232">
        <f t="shared" si="32"/>
        <v>29439</v>
      </c>
      <c r="D232" t="str">
        <f t="shared" si="29"/>
        <v>72FF</v>
      </c>
      <c r="E232" s="9">
        <f t="shared" si="31"/>
        <v>0.78432389670309799</v>
      </c>
      <c r="F232" s="9">
        <v>0.47082505459659701</v>
      </c>
      <c r="G232" s="9">
        <f t="shared" si="26"/>
        <v>0.47082505459659701</v>
      </c>
      <c r="H232" s="7">
        <f t="shared" si="27"/>
        <v>23455.464629925704</v>
      </c>
      <c r="I232" s="20" t="str">
        <f t="shared" si="30"/>
        <v>5B9F</v>
      </c>
      <c r="L232"/>
    </row>
    <row r="233" spans="1:12" x14ac:dyDescent="0.45">
      <c r="A233">
        <v>231</v>
      </c>
      <c r="B233" s="4">
        <f t="shared" si="25"/>
        <v>0.90234375</v>
      </c>
      <c r="C233">
        <f t="shared" si="32"/>
        <v>29567</v>
      </c>
      <c r="D233" t="str">
        <f t="shared" si="29"/>
        <v>737F</v>
      </c>
      <c r="E233" s="9">
        <f t="shared" si="31"/>
        <v>0.79205815920803235</v>
      </c>
      <c r="F233" s="9">
        <v>0.48006848882064701</v>
      </c>
      <c r="G233" s="9">
        <f t="shared" si="26"/>
        <v>0.48006848882064701</v>
      </c>
      <c r="H233" s="7">
        <f t="shared" si="27"/>
        <v>23660.906069115161</v>
      </c>
      <c r="I233" s="20" t="str">
        <f t="shared" si="30"/>
        <v>5C6C</v>
      </c>
      <c r="L233"/>
    </row>
    <row r="234" spans="1:12" x14ac:dyDescent="0.45">
      <c r="A234">
        <v>232</v>
      </c>
      <c r="B234" s="4">
        <f t="shared" si="25"/>
        <v>0.90625</v>
      </c>
      <c r="C234">
        <f t="shared" si="32"/>
        <v>29695</v>
      </c>
      <c r="D234" t="str">
        <f t="shared" si="29"/>
        <v>73FF</v>
      </c>
      <c r="E234" s="9">
        <f t="shared" si="31"/>
        <v>0.7998367295410107</v>
      </c>
      <c r="F234" s="9">
        <v>0.48962072555313602</v>
      </c>
      <c r="G234" s="9">
        <f t="shared" si="26"/>
        <v>0.48962072555313602</v>
      </c>
      <c r="H234" s="7">
        <f t="shared" si="27"/>
        <v>23870.800646454478</v>
      </c>
      <c r="I234" s="20" t="str">
        <f t="shared" si="30"/>
        <v>5D3E</v>
      </c>
      <c r="L234"/>
    </row>
    <row r="235" spans="1:12" x14ac:dyDescent="0.45">
      <c r="A235">
        <v>233</v>
      </c>
      <c r="B235" s="4">
        <f t="shared" si="25"/>
        <v>0.91015625</v>
      </c>
      <c r="C235">
        <f t="shared" si="32"/>
        <v>29823</v>
      </c>
      <c r="D235" t="str">
        <f t="shared" si="29"/>
        <v>747F</v>
      </c>
      <c r="E235" s="9">
        <f t="shared" si="31"/>
        <v>0.80765967992952215</v>
      </c>
      <c r="F235" s="9">
        <v>0.499502944113419</v>
      </c>
      <c r="G235" s="9">
        <f t="shared" si="26"/>
        <v>0.499502944113419</v>
      </c>
      <c r="H235" s="7">
        <f t="shared" si="27"/>
        <v>24085.44704116544</v>
      </c>
      <c r="I235" s="20" t="str">
        <f t="shared" si="30"/>
        <v>5E15</v>
      </c>
      <c r="L235"/>
    </row>
    <row r="236" spans="1:12" x14ac:dyDescent="0.45">
      <c r="A236">
        <v>234</v>
      </c>
      <c r="B236" s="4">
        <f t="shared" si="25"/>
        <v>0.9140625</v>
      </c>
      <c r="C236">
        <f t="shared" si="32"/>
        <v>29951</v>
      </c>
      <c r="D236" t="str">
        <f t="shared" si="29"/>
        <v>74FF</v>
      </c>
      <c r="E236" s="9">
        <f t="shared" si="31"/>
        <v>0.81552708242516136</v>
      </c>
      <c r="F236" s="9">
        <v>0.50973941327870298</v>
      </c>
      <c r="G236" s="9">
        <f t="shared" si="26"/>
        <v>0.50973941327870298</v>
      </c>
      <c r="H236" s="7">
        <f t="shared" si="27"/>
        <v>24305.191713045839</v>
      </c>
      <c r="I236" s="20" t="str">
        <f t="shared" si="30"/>
        <v>5EF1</v>
      </c>
      <c r="L236"/>
    </row>
    <row r="237" spans="1:12" x14ac:dyDescent="0.45">
      <c r="A237">
        <v>235</v>
      </c>
      <c r="B237" s="4">
        <f t="shared" si="25"/>
        <v>0.91796875</v>
      </c>
      <c r="C237">
        <f t="shared" si="32"/>
        <v>30079</v>
      </c>
      <c r="D237" t="str">
        <f t="shared" si="29"/>
        <v>757F</v>
      </c>
      <c r="E237" s="9">
        <f t="shared" si="31"/>
        <v>0.82343900890476618</v>
      </c>
      <c r="F237" s="9">
        <v>0.52035943949206298</v>
      </c>
      <c r="G237" s="9">
        <f t="shared" si="26"/>
        <v>0.52035943949206298</v>
      </c>
      <c r="H237" s="7">
        <f t="shared" si="27"/>
        <v>24530.466187311722</v>
      </c>
      <c r="I237" s="20" t="str">
        <f t="shared" si="30"/>
        <v>5FD2</v>
      </c>
      <c r="L237"/>
    </row>
    <row r="238" spans="1:12" x14ac:dyDescent="0.45">
      <c r="A238">
        <v>236</v>
      </c>
      <c r="B238" s="4">
        <f t="shared" si="25"/>
        <v>0.921875</v>
      </c>
      <c r="C238">
        <f t="shared" si="32"/>
        <v>30207</v>
      </c>
      <c r="D238" t="str">
        <f t="shared" si="29"/>
        <v>75FF</v>
      </c>
      <c r="E238" s="9">
        <f t="shared" si="31"/>
        <v>0.83139553107154396</v>
      </c>
      <c r="F238" s="9">
        <v>0.53139388840079405</v>
      </c>
      <c r="G238" s="9">
        <f t="shared" si="26"/>
        <v>0.53139388840079405</v>
      </c>
      <c r="H238" s="7">
        <f t="shared" si="27"/>
        <v>24761.708277041071</v>
      </c>
      <c r="I238" s="20" t="str">
        <f t="shared" si="30"/>
        <v>60B9</v>
      </c>
      <c r="L238"/>
    </row>
    <row r="239" spans="1:12" x14ac:dyDescent="0.45">
      <c r="A239">
        <v>237</v>
      </c>
      <c r="B239" s="4">
        <f t="shared" si="25"/>
        <v>0.92578125</v>
      </c>
      <c r="C239">
        <f t="shared" si="32"/>
        <v>30335</v>
      </c>
      <c r="D239" t="str">
        <f t="shared" si="29"/>
        <v>767F</v>
      </c>
      <c r="E239" s="9">
        <f t="shared" si="31"/>
        <v>0.83939672045618552</v>
      </c>
      <c r="F239" s="9">
        <v>0.54287575364380103</v>
      </c>
      <c r="G239" s="9">
        <f t="shared" si="26"/>
        <v>0.54287575364380103</v>
      </c>
      <c r="H239" s="7">
        <f t="shared" si="27"/>
        <v>24999.371859711973</v>
      </c>
      <c r="I239" s="20" t="str">
        <f t="shared" si="30"/>
        <v>61A7</v>
      </c>
      <c r="L239"/>
    </row>
    <row r="240" spans="1:12" x14ac:dyDescent="0.45">
      <c r="A240">
        <v>238</v>
      </c>
      <c r="B240" s="4">
        <f t="shared" si="25"/>
        <v>0.9296875</v>
      </c>
      <c r="C240">
        <f t="shared" si="32"/>
        <v>30463</v>
      </c>
      <c r="D240" t="str">
        <f t="shared" si="29"/>
        <v>76FF</v>
      </c>
      <c r="E240" s="9">
        <f t="shared" si="31"/>
        <v>0.84744264841796646</v>
      </c>
      <c r="F240" s="9">
        <v>0.55484866086031803</v>
      </c>
      <c r="G240" s="9">
        <f t="shared" si="26"/>
        <v>0.55484866086031803</v>
      </c>
      <c r="H240" s="7">
        <f t="shared" si="27"/>
        <v>25244.096922575824</v>
      </c>
      <c r="I240" s="20" t="str">
        <f t="shared" si="30"/>
        <v>629C</v>
      </c>
      <c r="L240"/>
    </row>
    <row r="241" spans="1:12" x14ac:dyDescent="0.45">
      <c r="A241">
        <v>239</v>
      </c>
      <c r="B241" s="4">
        <f t="shared" si="25"/>
        <v>0.93359375</v>
      </c>
      <c r="C241">
        <f t="shared" si="32"/>
        <v>30591</v>
      </c>
      <c r="D241" t="str">
        <f t="shared" si="29"/>
        <v>777F</v>
      </c>
      <c r="E241" s="9">
        <f t="shared" si="31"/>
        <v>0.85553338614584007</v>
      </c>
      <c r="F241" s="9">
        <v>0.56736003896450704</v>
      </c>
      <c r="G241" s="9">
        <f t="shared" si="26"/>
        <v>0.56736003896450704</v>
      </c>
      <c r="H241" s="7">
        <f t="shared" si="27"/>
        <v>25496.558809939244</v>
      </c>
      <c r="I241" s="20" t="str">
        <f t="shared" si="30"/>
        <v>6398</v>
      </c>
      <c r="L241"/>
    </row>
    <row r="242" spans="1:12" x14ac:dyDescent="0.45">
      <c r="A242">
        <v>240</v>
      </c>
      <c r="B242" s="4">
        <f t="shared" si="25"/>
        <v>0.9375</v>
      </c>
      <c r="C242">
        <f t="shared" si="32"/>
        <v>30719</v>
      </c>
      <c r="D242" t="str">
        <f t="shared" si="29"/>
        <v>77FF</v>
      </c>
      <c r="E242" s="9">
        <f t="shared" si="31"/>
        <v>0.86366900465951524</v>
      </c>
      <c r="F242" s="9">
        <v>0.58045981410494896</v>
      </c>
      <c r="G242" s="9">
        <f t="shared" si="26"/>
        <v>0.58045981410494896</v>
      </c>
      <c r="H242" s="7">
        <f t="shared" si="27"/>
        <v>25757.437250066509</v>
      </c>
      <c r="I242" s="20" t="str">
        <f t="shared" si="30"/>
        <v>649D</v>
      </c>
      <c r="L242"/>
    </row>
    <row r="243" spans="1:12" x14ac:dyDescent="0.45">
      <c r="A243">
        <v>241</v>
      </c>
      <c r="B243" s="4">
        <f t="shared" si="25"/>
        <v>0.94140625</v>
      </c>
      <c r="C243">
        <f t="shared" si="32"/>
        <v>30847</v>
      </c>
      <c r="D243" t="str">
        <f t="shared" si="29"/>
        <v>787F</v>
      </c>
      <c r="E243" s="9">
        <f t="shared" si="31"/>
        <v>0.87184957481052672</v>
      </c>
      <c r="F243" s="9">
        <v>0.59421649730439796</v>
      </c>
      <c r="G243" s="9">
        <f t="shared" si="26"/>
        <v>0.59421649730439796</v>
      </c>
      <c r="H243" s="7">
        <f t="shared" si="27"/>
        <v>26027.726806831281</v>
      </c>
      <c r="I243" s="20" t="str">
        <f t="shared" si="30"/>
        <v>65AB</v>
      </c>
      <c r="L243"/>
    </row>
    <row r="244" spans="1:12" x14ac:dyDescent="0.45">
      <c r="A244">
        <v>242</v>
      </c>
      <c r="B244" s="4">
        <f t="shared" si="25"/>
        <v>0.9453125</v>
      </c>
      <c r="C244">
        <f t="shared" si="32"/>
        <v>30975</v>
      </c>
      <c r="D244" t="str">
        <f t="shared" si="29"/>
        <v>78FF</v>
      </c>
      <c r="E244" s="9">
        <f t="shared" si="31"/>
        <v>0.88007516728329205</v>
      </c>
      <c r="F244" s="9">
        <v>0.60869743583883296</v>
      </c>
      <c r="G244" s="9">
        <f t="shared" si="26"/>
        <v>0.60869743583883296</v>
      </c>
      <c r="H244" s="7">
        <f t="shared" si="27"/>
        <v>26308.331475226525</v>
      </c>
      <c r="I244" s="20" t="str">
        <f t="shared" si="30"/>
        <v>66C4</v>
      </c>
      <c r="L244"/>
    </row>
    <row r="245" spans="1:12" x14ac:dyDescent="0.45">
      <c r="A245">
        <v>243</v>
      </c>
      <c r="B245" s="4">
        <f t="shared" si="25"/>
        <v>0.94921875</v>
      </c>
      <c r="C245">
        <f t="shared" si="32"/>
        <v>31103</v>
      </c>
      <c r="D245" t="str">
        <f t="shared" si="29"/>
        <v>797F</v>
      </c>
      <c r="E245" s="9">
        <f t="shared" si="31"/>
        <v>0.88834585259615884</v>
      </c>
      <c r="F245" s="9">
        <v>0.62399657504413197</v>
      </c>
      <c r="G245" s="9">
        <f t="shared" si="26"/>
        <v>0.62399657504413197</v>
      </c>
      <c r="H245" s="7">
        <f t="shared" si="27"/>
        <v>26600.59213581197</v>
      </c>
      <c r="I245" s="20" t="str">
        <f t="shared" si="30"/>
        <v>67E8</v>
      </c>
      <c r="L245"/>
    </row>
    <row r="246" spans="1:12" x14ac:dyDescent="0.45">
      <c r="A246">
        <v>244</v>
      </c>
      <c r="B246" s="4">
        <f t="shared" si="25"/>
        <v>0.953125</v>
      </c>
      <c r="C246">
        <f t="shared" si="32"/>
        <v>31231</v>
      </c>
      <c r="D246" t="str">
        <f t="shared" si="29"/>
        <v>79FF</v>
      </c>
      <c r="E246" s="9">
        <f t="shared" si="31"/>
        <v>0.89666170110244114</v>
      </c>
      <c r="F246" s="9">
        <v>0.640215278400601</v>
      </c>
      <c r="G246" s="9">
        <f t="shared" si="26"/>
        <v>0.640215278400601</v>
      </c>
      <c r="H246" s="7">
        <f t="shared" si="27"/>
        <v>26905.890305636982</v>
      </c>
      <c r="I246" s="20" t="str">
        <f t="shared" si="30"/>
        <v>6919</v>
      </c>
      <c r="L246"/>
    </row>
    <row r="247" spans="1:12" x14ac:dyDescent="0.45">
      <c r="A247">
        <v>245</v>
      </c>
      <c r="B247" s="4">
        <f t="shared" si="25"/>
        <v>0.95703125</v>
      </c>
      <c r="C247">
        <f t="shared" si="32"/>
        <v>31359</v>
      </c>
      <c r="D247" t="str">
        <f t="shared" si="29"/>
        <v>7A7F</v>
      </c>
      <c r="E247" s="9">
        <f t="shared" si="31"/>
        <v>0.90502278299144556</v>
      </c>
      <c r="F247" s="9">
        <v>0.65748251317318196</v>
      </c>
      <c r="G247" s="9">
        <f t="shared" si="26"/>
        <v>0.65748251317318196</v>
      </c>
      <c r="H247" s="7">
        <f t="shared" si="27"/>
        <v>27226.007278633155</v>
      </c>
      <c r="I247" s="20" t="str">
        <f t="shared" si="30"/>
        <v>6A5A</v>
      </c>
      <c r="L247"/>
    </row>
    <row r="248" spans="1:12" x14ac:dyDescent="0.45">
      <c r="A248">
        <v>246</v>
      </c>
      <c r="B248" s="4">
        <f t="shared" si="25"/>
        <v>0.9609375</v>
      </c>
      <c r="C248">
        <f t="shared" si="32"/>
        <v>31487</v>
      </c>
      <c r="D248" t="str">
        <f t="shared" si="29"/>
        <v>7AFF</v>
      </c>
      <c r="E248" s="9">
        <f t="shared" si="31"/>
        <v>0.91342916828948606</v>
      </c>
      <c r="F248" s="9">
        <v>0.67595249971226701</v>
      </c>
      <c r="G248" s="9">
        <f t="shared" si="26"/>
        <v>0.67595249971226701</v>
      </c>
      <c r="H248" s="7">
        <f t="shared" si="27"/>
        <v>27563.03928185398</v>
      </c>
      <c r="I248" s="20" t="str">
        <f t="shared" si="30"/>
        <v>6BAB</v>
      </c>
      <c r="L248"/>
    </row>
    <row r="249" spans="1:12" x14ac:dyDescent="0.45">
      <c r="A249">
        <v>247</v>
      </c>
      <c r="B249" s="4">
        <f t="shared" si="25"/>
        <v>0.96484375</v>
      </c>
      <c r="C249">
        <f t="shared" si="32"/>
        <v>31615</v>
      </c>
      <c r="D249" t="str">
        <f t="shared" si="29"/>
        <v>7B7F</v>
      </c>
      <c r="E249" s="9">
        <f t="shared" si="31"/>
        <v>0.92188092686089118</v>
      </c>
      <c r="F249" s="9">
        <v>0.69582100413359205</v>
      </c>
      <c r="G249" s="9">
        <f t="shared" si="26"/>
        <v>0.69582100413359205</v>
      </c>
      <c r="H249" s="7">
        <f t="shared" si="27"/>
        <v>27919.646213605887</v>
      </c>
      <c r="I249" s="20" t="str">
        <f t="shared" si="30"/>
        <v>6D0F</v>
      </c>
      <c r="L249"/>
    </row>
    <row r="250" spans="1:12" x14ac:dyDescent="0.45">
      <c r="A250">
        <v>248</v>
      </c>
      <c r="B250" s="4">
        <f t="shared" si="25"/>
        <v>0.96875</v>
      </c>
      <c r="C250">
        <f t="shared" si="32"/>
        <v>31743</v>
      </c>
      <c r="D250" t="str">
        <f t="shared" si="29"/>
        <v>7BFF</v>
      </c>
      <c r="E250" s="9">
        <f t="shared" si="31"/>
        <v>0.93037812840899692</v>
      </c>
      <c r="F250" s="9">
        <v>0.71733274333339703</v>
      </c>
      <c r="G250" s="9">
        <f t="shared" si="26"/>
        <v>0.71733274333339703</v>
      </c>
      <c r="H250" s="7">
        <f t="shared" si="27"/>
        <v>28299.11189857811</v>
      </c>
      <c r="I250" s="20" t="str">
        <f t="shared" si="30"/>
        <v>6E8B</v>
      </c>
      <c r="L250"/>
    </row>
    <row r="251" spans="1:12" x14ac:dyDescent="0.45">
      <c r="A251">
        <v>249</v>
      </c>
      <c r="B251" s="4">
        <f t="shared" si="25"/>
        <v>0.97265625</v>
      </c>
      <c r="C251">
        <f t="shared" si="32"/>
        <v>31871</v>
      </c>
      <c r="D251" t="str">
        <f t="shared" si="29"/>
        <v>7C7F</v>
      </c>
      <c r="E251" s="9">
        <f t="shared" si="31"/>
        <v>0.93892084247713481</v>
      </c>
      <c r="F251" s="9">
        <v>0.74079611767585096</v>
      </c>
      <c r="G251" s="9">
        <f t="shared" si="26"/>
        <v>0.74079611767585096</v>
      </c>
      <c r="H251" s="7">
        <f t="shared" si="27"/>
        <v>28705.510452205293</v>
      </c>
      <c r="I251" s="20" t="str">
        <f t="shared" si="30"/>
        <v>7021</v>
      </c>
      <c r="L251"/>
    </row>
    <row r="252" spans="1:12" x14ac:dyDescent="0.45">
      <c r="A252">
        <v>250</v>
      </c>
      <c r="B252" s="4">
        <f t="shared" si="25"/>
        <v>0.9765625</v>
      </c>
      <c r="C252">
        <f t="shared" si="32"/>
        <v>31999</v>
      </c>
      <c r="D252" t="str">
        <f t="shared" si="29"/>
        <v>7CFF</v>
      </c>
      <c r="E252" s="9">
        <f t="shared" si="31"/>
        <v>0.94750913844960616</v>
      </c>
      <c r="F252" s="9">
        <v>0.76661462353371401</v>
      </c>
      <c r="G252" s="9">
        <f t="shared" si="26"/>
        <v>0.76661462353371401</v>
      </c>
      <c r="H252" s="7">
        <f t="shared" si="27"/>
        <v>29144.116147723613</v>
      </c>
      <c r="I252" s="20" t="str">
        <f t="shared" si="30"/>
        <v>71D8</v>
      </c>
      <c r="L252"/>
    </row>
    <row r="253" spans="1:12" x14ac:dyDescent="0.45">
      <c r="A253">
        <v>251</v>
      </c>
      <c r="B253" s="4">
        <f t="shared" si="25"/>
        <v>0.98046875</v>
      </c>
      <c r="C253">
        <f t="shared" si="32"/>
        <v>32127</v>
      </c>
      <c r="D253" t="str">
        <f t="shared" si="29"/>
        <v>7D7F</v>
      </c>
      <c r="E253" s="9">
        <f t="shared" si="31"/>
        <v>0.95614308555264782</v>
      </c>
      <c r="F253" s="9">
        <v>0.79531548447739897</v>
      </c>
      <c r="G253" s="9">
        <f t="shared" si="26"/>
        <v>0.79531548447739897</v>
      </c>
      <c r="H253" s="7">
        <f t="shared" si="27"/>
        <v>29621.689646843311</v>
      </c>
      <c r="I253" s="20" t="str">
        <f t="shared" si="30"/>
        <v>73B5</v>
      </c>
      <c r="L253"/>
    </row>
    <row r="254" spans="1:12" x14ac:dyDescent="0.45">
      <c r="A254">
        <v>252</v>
      </c>
      <c r="B254" s="4">
        <f t="shared" si="25"/>
        <v>0.984375</v>
      </c>
      <c r="C254">
        <f t="shared" si="32"/>
        <v>32255</v>
      </c>
      <c r="D254" t="str">
        <f t="shared" si="29"/>
        <v>7DFF</v>
      </c>
      <c r="E254" s="9">
        <f t="shared" si="31"/>
        <v>0.96482275285538999</v>
      </c>
      <c r="F254" s="9">
        <v>0.827536208294256</v>
      </c>
      <c r="G254" s="9">
        <f t="shared" si="26"/>
        <v>0.827536208294256</v>
      </c>
      <c r="H254" s="7">
        <f t="shared" si="27"/>
        <v>30146.003075345474</v>
      </c>
      <c r="I254" s="20" t="str">
        <f t="shared" si="30"/>
        <v>75C2</v>
      </c>
      <c r="L254"/>
    </row>
    <row r="255" spans="1:12" x14ac:dyDescent="0.45">
      <c r="A255">
        <v>253</v>
      </c>
      <c r="B255" s="4">
        <f t="shared" si="25"/>
        <v>0.98828125</v>
      </c>
      <c r="C255">
        <f t="shared" si="32"/>
        <v>32383</v>
      </c>
      <c r="D255" t="str">
        <f t="shared" si="29"/>
        <v>7E7F</v>
      </c>
      <c r="E255" s="9">
        <f t="shared" si="31"/>
        <v>0.97354820927080321</v>
      </c>
      <c r="F255" s="9">
        <v>0.86396817267046699</v>
      </c>
      <c r="G255" s="9">
        <f t="shared" si="26"/>
        <v>0.86396817267046699</v>
      </c>
      <c r="H255" s="7">
        <f t="shared" si="27"/>
        <v>30724.693460393552</v>
      </c>
      <c r="I255" s="20" t="str">
        <f t="shared" si="30"/>
        <v>7804</v>
      </c>
      <c r="L255"/>
    </row>
    <row r="256" spans="1:12" x14ac:dyDescent="0.45">
      <c r="A256">
        <v>254</v>
      </c>
      <c r="B256" s="4">
        <f t="shared" si="25"/>
        <v>0.9921875</v>
      </c>
      <c r="C256">
        <f t="shared" si="32"/>
        <v>32511</v>
      </c>
      <c r="D256" t="str">
        <f t="shared" si="29"/>
        <v>7EFF</v>
      </c>
      <c r="E256" s="9">
        <f t="shared" si="31"/>
        <v>0.98231952355663466</v>
      </c>
      <c r="F256" s="9">
        <v>0.90514657186703495</v>
      </c>
      <c r="G256" s="9">
        <f t="shared" si="26"/>
        <v>0.90514657186703495</v>
      </c>
      <c r="H256" s="7">
        <f t="shared" si="27"/>
        <v>31361.889893787102</v>
      </c>
      <c r="I256" s="20" t="str">
        <f t="shared" si="30"/>
        <v>7A81</v>
      </c>
      <c r="L256"/>
    </row>
    <row r="257" spans="1:12" x14ac:dyDescent="0.45">
      <c r="A257">
        <v>255</v>
      </c>
      <c r="B257" s="4">
        <f t="shared" si="25"/>
        <v>0.99609375</v>
      </c>
      <c r="C257">
        <f t="shared" si="32"/>
        <v>32639</v>
      </c>
      <c r="D257" t="str">
        <f t="shared" si="29"/>
        <v>7F7F</v>
      </c>
      <c r="E257" s="9">
        <f t="shared" si="31"/>
        <v>0.99113676431634001</v>
      </c>
      <c r="F257" s="9">
        <v>0.95098220954755897</v>
      </c>
      <c r="G257" s="9">
        <f t="shared" si="26"/>
        <v>0.95098220954755897</v>
      </c>
      <c r="H257" s="7">
        <f t="shared" si="27"/>
        <v>32051.570441765234</v>
      </c>
      <c r="I257" s="20" t="str">
        <f t="shared" si="30"/>
        <v>7D33</v>
      </c>
      <c r="L257"/>
    </row>
    <row r="258" spans="1:12" x14ac:dyDescent="0.45">
      <c r="A258">
        <v>256</v>
      </c>
      <c r="B258" s="4">
        <f t="shared" ref="B258" si="33">A258*(1/256)</f>
        <v>1</v>
      </c>
      <c r="C258">
        <f t="shared" si="32"/>
        <v>32767</v>
      </c>
      <c r="D258" t="str">
        <f t="shared" si="29"/>
        <v>7FFF</v>
      </c>
      <c r="E258" s="9">
        <f t="shared" si="31"/>
        <v>1</v>
      </c>
      <c r="F258" s="9">
        <v>1</v>
      </c>
      <c r="G258" s="9">
        <f t="shared" ref="G258" si="34">F258*LinearLightMult</f>
        <v>1</v>
      </c>
      <c r="H258" s="7">
        <f t="shared" ref="H258" si="35">MIN(IF(G258&lt;=0.0031308,G258*12.92,G258^(1/2.4)*1.055 - 0.055)*32768, 32767)</f>
        <v>32767</v>
      </c>
      <c r="I258" s="20" t="str">
        <f t="shared" si="30"/>
        <v>7FFF</v>
      </c>
      <c r="L258"/>
    </row>
    <row r="259" spans="1:12" x14ac:dyDescent="0.45">
      <c r="L259"/>
    </row>
    <row r="260" spans="1:12" x14ac:dyDescent="0.45">
      <c r="L260"/>
    </row>
    <row r="261" spans="1:12" x14ac:dyDescent="0.45">
      <c r="L261"/>
    </row>
    <row r="262" spans="1:12" x14ac:dyDescent="0.45">
      <c r="L262"/>
    </row>
    <row r="263" spans="1:12" x14ac:dyDescent="0.45">
      <c r="L263"/>
    </row>
    <row r="264" spans="1:12" x14ac:dyDescent="0.45">
      <c r="L264"/>
    </row>
    <row r="265" spans="1:12" x14ac:dyDescent="0.45">
      <c r="L265"/>
    </row>
    <row r="266" spans="1:12" x14ac:dyDescent="0.45">
      <c r="L266"/>
    </row>
    <row r="267" spans="1:12" x14ac:dyDescent="0.45">
      <c r="L267"/>
    </row>
    <row r="268" spans="1:12" x14ac:dyDescent="0.45">
      <c r="L268"/>
    </row>
    <row r="269" spans="1:12" x14ac:dyDescent="0.45">
      <c r="L269"/>
    </row>
    <row r="270" spans="1:12" x14ac:dyDescent="0.45">
      <c r="L270"/>
    </row>
    <row r="271" spans="1:12" x14ac:dyDescent="0.45">
      <c r="L271"/>
    </row>
    <row r="272" spans="1:12" x14ac:dyDescent="0.45">
      <c r="L272"/>
    </row>
    <row r="273" spans="12:12" x14ac:dyDescent="0.45">
      <c r="L273"/>
    </row>
    <row r="274" spans="12:12" x14ac:dyDescent="0.45">
      <c r="L274"/>
    </row>
    <row r="275" spans="12:12" x14ac:dyDescent="0.45">
      <c r="L275"/>
    </row>
    <row r="276" spans="12:12" x14ac:dyDescent="0.45">
      <c r="L276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9482-2848-4B9B-8128-18A3F4420A6C}">
  <dimension ref="A1:M276"/>
  <sheetViews>
    <sheetView workbookViewId="0">
      <selection activeCell="B35" sqref="B35"/>
    </sheetView>
  </sheetViews>
  <sheetFormatPr defaultRowHeight="14.25" x14ac:dyDescent="0.45"/>
  <cols>
    <col min="1" max="1" width="11" bestFit="1" customWidth="1"/>
    <col min="2" max="2" width="19.265625" style="4" bestFit="1" customWidth="1"/>
    <col min="3" max="3" width="15.3984375" bestFit="1" customWidth="1"/>
    <col min="4" max="4" width="5.73046875" bestFit="1" customWidth="1"/>
    <col min="5" max="5" width="12" style="9" bestFit="1" customWidth="1"/>
    <col min="6" max="6" width="25.3984375" style="9" bestFit="1" customWidth="1"/>
    <col min="7" max="7" width="13.265625" style="9" bestFit="1" customWidth="1"/>
    <col min="8" max="8" width="14.3984375" style="7" customWidth="1"/>
    <col min="9" max="9" width="9" style="20"/>
    <col min="10" max="10" width="13.265625" bestFit="1" customWidth="1"/>
    <col min="11" max="11" width="4.1328125" customWidth="1"/>
    <col min="12" max="12" width="30" style="9" customWidth="1"/>
    <col min="13" max="13" width="19.1328125" style="9" bestFit="1" customWidth="1"/>
  </cols>
  <sheetData>
    <row r="1" spans="1:13" x14ac:dyDescent="0.45">
      <c r="A1" t="s">
        <v>25</v>
      </c>
      <c r="B1" s="4" t="s">
        <v>7</v>
      </c>
      <c r="C1" s="4" t="s">
        <v>5</v>
      </c>
      <c r="D1" s="4" t="s">
        <v>4</v>
      </c>
      <c r="E1" s="9" t="s">
        <v>26</v>
      </c>
      <c r="F1" s="9" t="s">
        <v>8</v>
      </c>
      <c r="G1" s="7" t="s">
        <v>35</v>
      </c>
      <c r="H1" s="7" t="s">
        <v>39</v>
      </c>
      <c r="I1" s="19" t="s">
        <v>38</v>
      </c>
      <c r="L1" s="9" t="s">
        <v>28</v>
      </c>
    </row>
    <row r="2" spans="1:13" x14ac:dyDescent="0.45">
      <c r="A2">
        <v>0</v>
      </c>
      <c r="B2" s="4">
        <f t="shared" ref="B2:B65" si="0">A2*(1/256)</f>
        <v>0</v>
      </c>
      <c r="C2">
        <f t="shared" ref="C2:C65" si="1">B2*32768</f>
        <v>0</v>
      </c>
      <c r="D2" t="str">
        <f>DEC2BIN(C2, 4)</f>
        <v>0000</v>
      </c>
      <c r="E2" s="9">
        <f>IF(B2&lt;=0.0405,B2/12.92,((B2+0.055)/1.055)^2.4)</f>
        <v>0</v>
      </c>
      <c r="F2" s="9">
        <v>0</v>
      </c>
      <c r="G2" s="9">
        <f t="shared" ref="G2:G65" si="2">F2*LinearLightMult</f>
        <v>0</v>
      </c>
      <c r="H2" s="7">
        <f>G2*32767</f>
        <v>0</v>
      </c>
      <c r="I2" s="20" t="str">
        <f>DEC2HEX(H2, 4)</f>
        <v>0000</v>
      </c>
      <c r="L2" s="9">
        <v>0</v>
      </c>
      <c r="M2"/>
    </row>
    <row r="3" spans="1:13" x14ac:dyDescent="0.45">
      <c r="A3">
        <v>1</v>
      </c>
      <c r="B3" s="4">
        <f t="shared" si="0"/>
        <v>3.90625E-3</v>
      </c>
      <c r="C3">
        <f t="shared" si="1"/>
        <v>128</v>
      </c>
      <c r="D3" t="str">
        <f t="shared" ref="D3:D66" si="3">DEC2HEX(C3, 4)</f>
        <v>0080</v>
      </c>
      <c r="E3" s="9">
        <f>IF(B3&lt;=0.0405,B3/12.92,((B3+0.055)/1.055)^2.4)</f>
        <v>3.0234133126934987E-4</v>
      </c>
      <c r="F3" s="9">
        <v>3.8266925948632899E-4</v>
      </c>
      <c r="G3" s="9">
        <f t="shared" si="2"/>
        <v>3.8266925948632899E-4</v>
      </c>
      <c r="H3" s="7">
        <f>G3*32767</f>
        <v>12.538923625588541</v>
      </c>
      <c r="I3" s="20" t="str">
        <f t="shared" ref="I3:I66" si="4">DEC2HEX(H3, 4)</f>
        <v>000C</v>
      </c>
      <c r="L3" s="9">
        <v>3.8266925948632899E-4</v>
      </c>
      <c r="M3"/>
    </row>
    <row r="4" spans="1:13" x14ac:dyDescent="0.45">
      <c r="A4">
        <v>2</v>
      </c>
      <c r="B4" s="4">
        <f t="shared" si="0"/>
        <v>7.8125E-3</v>
      </c>
      <c r="C4">
        <f t="shared" si="1"/>
        <v>256</v>
      </c>
      <c r="D4" t="str">
        <f t="shared" si="3"/>
        <v>0100</v>
      </c>
      <c r="E4" s="9">
        <f>IF(B4&lt;=0.0405,B4/12.92,((B4+0.055)/1.055)^2.4)</f>
        <v>6.0468266253869973E-4</v>
      </c>
      <c r="F4" s="9">
        <v>7.6244327552647297E-4</v>
      </c>
      <c r="G4" s="9">
        <f t="shared" si="2"/>
        <v>7.6244327552647297E-4</v>
      </c>
      <c r="H4" s="7">
        <f t="shared" ref="H4:H67" si="5">G4*32767</f>
        <v>24.98297880917594</v>
      </c>
      <c r="I4" s="20" t="str">
        <f t="shared" si="4"/>
        <v>0018</v>
      </c>
      <c r="L4" s="9">
        <v>7.6244327552647297E-4</v>
      </c>
      <c r="M4"/>
    </row>
    <row r="5" spans="1:13" x14ac:dyDescent="0.45">
      <c r="A5">
        <v>3</v>
      </c>
      <c r="B5" s="4">
        <f t="shared" si="0"/>
        <v>1.171875E-2</v>
      </c>
      <c r="C5">
        <f t="shared" si="1"/>
        <v>384</v>
      </c>
      <c r="D5" t="str">
        <f t="shared" si="3"/>
        <v>0180</v>
      </c>
      <c r="E5" s="9">
        <f>IF(B5&lt;=0.0405,B5/12.92,((B5+0.055)/1.055)^2.4)</f>
        <v>9.0702399380804949E-4</v>
      </c>
      <c r="F5" s="9">
        <v>1.1393370496510301E-3</v>
      </c>
      <c r="G5" s="9">
        <f t="shared" si="2"/>
        <v>1.1393370496510301E-3</v>
      </c>
      <c r="H5" s="7">
        <f t="shared" si="5"/>
        <v>37.332657105915303</v>
      </c>
      <c r="I5" s="20" t="str">
        <f t="shared" si="4"/>
        <v>0025</v>
      </c>
      <c r="L5" s="9">
        <v>1.1393370496510301E-3</v>
      </c>
      <c r="M5"/>
    </row>
    <row r="6" spans="1:13" x14ac:dyDescent="0.45">
      <c r="A6">
        <v>4</v>
      </c>
      <c r="B6" s="4">
        <f t="shared" si="0"/>
        <v>1.5625E-2</v>
      </c>
      <c r="C6">
        <f t="shared" si="1"/>
        <v>512</v>
      </c>
      <c r="D6" t="str">
        <f t="shared" si="3"/>
        <v>0200</v>
      </c>
      <c r="E6" s="9">
        <f t="shared" ref="E6:E69" si="6">IF(B6&lt;=0.0405,B6/12.92,((B6+0.055)/1.055)^2.4)</f>
        <v>1.2093653250773995E-3</v>
      </c>
      <c r="F6" s="9">
        <v>1.5133693564449301E-3</v>
      </c>
      <c r="G6" s="9">
        <f t="shared" si="2"/>
        <v>1.5133693564449301E-3</v>
      </c>
      <c r="H6" s="7">
        <f t="shared" si="5"/>
        <v>49.588573702631024</v>
      </c>
      <c r="I6" s="20" t="str">
        <f t="shared" si="4"/>
        <v>0031</v>
      </c>
      <c r="L6" s="9">
        <v>1.5133693564449301E-3</v>
      </c>
      <c r="M6"/>
    </row>
    <row r="7" spans="1:13" x14ac:dyDescent="0.45">
      <c r="A7">
        <v>5</v>
      </c>
      <c r="B7" s="4">
        <f t="shared" si="0"/>
        <v>1.953125E-2</v>
      </c>
      <c r="C7">
        <f t="shared" si="1"/>
        <v>640</v>
      </c>
      <c r="D7" t="str">
        <f t="shared" si="3"/>
        <v>0280</v>
      </c>
      <c r="E7" s="9">
        <f t="shared" si="6"/>
        <v>1.5117066563467493E-3</v>
      </c>
      <c r="F7" s="9">
        <v>1.8845589326355501E-3</v>
      </c>
      <c r="G7" s="9">
        <f t="shared" si="2"/>
        <v>1.8845589326355501E-3</v>
      </c>
      <c r="H7" s="7">
        <f t="shared" si="5"/>
        <v>61.751342545669068</v>
      </c>
      <c r="I7" s="20" t="str">
        <f t="shared" si="4"/>
        <v>003D</v>
      </c>
      <c r="L7" s="9">
        <v>1.8845589326355501E-3</v>
      </c>
      <c r="M7"/>
    </row>
    <row r="8" spans="1:13" x14ac:dyDescent="0.45">
      <c r="A8">
        <v>6</v>
      </c>
      <c r="B8" s="4">
        <f t="shared" si="0"/>
        <v>2.34375E-2</v>
      </c>
      <c r="C8">
        <f t="shared" si="1"/>
        <v>768</v>
      </c>
      <c r="D8" t="str">
        <f t="shared" si="3"/>
        <v>0300</v>
      </c>
      <c r="E8" s="9">
        <f t="shared" si="6"/>
        <v>1.814047987616099E-3</v>
      </c>
      <c r="F8" s="9">
        <v>2.2529208365397999E-3</v>
      </c>
      <c r="G8" s="9">
        <f t="shared" si="2"/>
        <v>2.2529208365397999E-3</v>
      </c>
      <c r="H8" s="7">
        <f t="shared" si="5"/>
        <v>73.821457050899625</v>
      </c>
      <c r="I8" s="20" t="str">
        <f t="shared" si="4"/>
        <v>0049</v>
      </c>
      <c r="L8" s="9">
        <v>2.2529208365397999E-3</v>
      </c>
      <c r="M8"/>
    </row>
    <row r="9" spans="1:13" x14ac:dyDescent="0.45">
      <c r="A9">
        <v>7</v>
      </c>
      <c r="B9" s="4">
        <f t="shared" si="0"/>
        <v>2.734375E-2</v>
      </c>
      <c r="C9">
        <f t="shared" si="1"/>
        <v>896</v>
      </c>
      <c r="D9" t="str">
        <f t="shared" si="3"/>
        <v>0380</v>
      </c>
      <c r="E9" s="9">
        <f t="shared" si="6"/>
        <v>2.1163893188854491E-3</v>
      </c>
      <c r="F9" s="9">
        <v>2.6184738142625498E-3</v>
      </c>
      <c r="G9" s="9">
        <f t="shared" si="2"/>
        <v>2.6184738142625498E-3</v>
      </c>
      <c r="H9" s="7">
        <f t="shared" si="5"/>
        <v>85.799531471940966</v>
      </c>
      <c r="I9" s="20" t="str">
        <f t="shared" si="4"/>
        <v>0055</v>
      </c>
      <c r="L9" s="9">
        <v>2.6184738142625498E-3</v>
      </c>
      <c r="M9"/>
    </row>
    <row r="10" spans="1:13" x14ac:dyDescent="0.45">
      <c r="A10">
        <v>8</v>
      </c>
      <c r="B10" s="4">
        <f t="shared" si="0"/>
        <v>3.125E-2</v>
      </c>
      <c r="C10">
        <f t="shared" si="1"/>
        <v>1024</v>
      </c>
      <c r="D10" t="str">
        <f t="shared" si="3"/>
        <v>0400</v>
      </c>
      <c r="E10" s="9">
        <f t="shared" si="6"/>
        <v>2.4187306501547989E-3</v>
      </c>
      <c r="F10" s="9">
        <v>2.98123657474629E-3</v>
      </c>
      <c r="G10" s="9">
        <f t="shared" si="2"/>
        <v>2.98123657474629E-3</v>
      </c>
      <c r="H10" s="7">
        <f t="shared" si="5"/>
        <v>97.686178844711691</v>
      </c>
      <c r="I10" s="20" t="str">
        <f t="shared" si="4"/>
        <v>0061</v>
      </c>
      <c r="J10" t="s">
        <v>35</v>
      </c>
      <c r="K10" s="5">
        <v>1</v>
      </c>
      <c r="L10" s="9">
        <v>2.98123657474629E-3</v>
      </c>
      <c r="M10"/>
    </row>
    <row r="11" spans="1:13" x14ac:dyDescent="0.45">
      <c r="A11">
        <v>9</v>
      </c>
      <c r="B11" s="4">
        <f t="shared" si="0"/>
        <v>3.515625E-2</v>
      </c>
      <c r="C11">
        <f t="shared" si="1"/>
        <v>1152</v>
      </c>
      <c r="D11" t="str">
        <f t="shared" si="3"/>
        <v>0480</v>
      </c>
      <c r="E11" s="9">
        <f t="shared" si="6"/>
        <v>2.7210719814241488E-3</v>
      </c>
      <c r="F11" s="9">
        <v>3.3412242320515202E-3</v>
      </c>
      <c r="G11" s="9">
        <f t="shared" si="2"/>
        <v>3.3412242320515202E-3</v>
      </c>
      <c r="H11" s="7">
        <f t="shared" si="5"/>
        <v>109.48189441163217</v>
      </c>
      <c r="I11" s="20" t="str">
        <f t="shared" si="4"/>
        <v>006D</v>
      </c>
      <c r="L11" s="9">
        <v>3.3412242320515202E-3</v>
      </c>
      <c r="M11"/>
    </row>
    <row r="12" spans="1:13" x14ac:dyDescent="0.45">
      <c r="A12">
        <v>10</v>
      </c>
      <c r="B12" s="4">
        <f t="shared" si="0"/>
        <v>3.90625E-2</v>
      </c>
      <c r="C12">
        <f t="shared" si="1"/>
        <v>1280</v>
      </c>
      <c r="D12" t="str">
        <f t="shared" si="3"/>
        <v>0500</v>
      </c>
      <c r="E12" s="9">
        <f t="shared" si="6"/>
        <v>3.0234133126934987E-3</v>
      </c>
      <c r="F12" s="9">
        <v>3.6984555043244102E-3</v>
      </c>
      <c r="G12" s="9">
        <f t="shared" si="2"/>
        <v>3.6984555043244102E-3</v>
      </c>
      <c r="H12" s="7">
        <f t="shared" si="5"/>
        <v>121.18729151019795</v>
      </c>
      <c r="I12" s="20" t="str">
        <f t="shared" si="4"/>
        <v>0079</v>
      </c>
      <c r="L12" s="9">
        <v>3.6984555043244102E-3</v>
      </c>
      <c r="M12"/>
    </row>
    <row r="13" spans="1:13" x14ac:dyDescent="0.45">
      <c r="A13">
        <v>11</v>
      </c>
      <c r="B13" s="4">
        <f t="shared" si="0"/>
        <v>4.296875E-2</v>
      </c>
      <c r="C13">
        <f t="shared" si="1"/>
        <v>1408</v>
      </c>
      <c r="D13" t="str">
        <f t="shared" si="3"/>
        <v>0580</v>
      </c>
      <c r="E13" s="9">
        <f t="shared" si="6"/>
        <v>3.3327616660704835E-3</v>
      </c>
      <c r="F13" s="9">
        <v>4.0611323911103796E-3</v>
      </c>
      <c r="G13" s="9">
        <f t="shared" si="2"/>
        <v>4.0611323911103796E-3</v>
      </c>
      <c r="H13" s="7">
        <f t="shared" si="5"/>
        <v>133.0711250595138</v>
      </c>
      <c r="I13" s="20" t="str">
        <f t="shared" si="4"/>
        <v>0085</v>
      </c>
      <c r="L13" s="9">
        <v>4.0611323911103796E-3</v>
      </c>
      <c r="M13"/>
    </row>
    <row r="14" spans="1:13" x14ac:dyDescent="0.45">
      <c r="A14">
        <v>12</v>
      </c>
      <c r="B14" s="4">
        <f t="shared" si="0"/>
        <v>4.6875E-2</v>
      </c>
      <c r="C14">
        <f t="shared" si="1"/>
        <v>1536</v>
      </c>
      <c r="D14" t="str">
        <f t="shared" si="3"/>
        <v>0600</v>
      </c>
      <c r="E14" s="9">
        <f t="shared" si="6"/>
        <v>3.6606346738816469E-3</v>
      </c>
      <c r="F14" s="9">
        <v>4.44241747326067E-3</v>
      </c>
      <c r="G14" s="9">
        <f t="shared" si="2"/>
        <v>4.44241747326067E-3</v>
      </c>
      <c r="H14" s="7">
        <f t="shared" si="5"/>
        <v>145.56469334633238</v>
      </c>
      <c r="I14" s="20" t="str">
        <f t="shared" si="4"/>
        <v>0091</v>
      </c>
      <c r="L14" s="9">
        <v>4.44241747326067E-3</v>
      </c>
      <c r="M14"/>
    </row>
    <row r="15" spans="1:13" x14ac:dyDescent="0.45">
      <c r="A15">
        <v>13</v>
      </c>
      <c r="B15" s="4">
        <f t="shared" si="0"/>
        <v>5.078125E-2</v>
      </c>
      <c r="C15">
        <f t="shared" si="1"/>
        <v>1664</v>
      </c>
      <c r="D15" t="str">
        <f t="shared" si="3"/>
        <v>0680</v>
      </c>
      <c r="E15" s="9">
        <f t="shared" si="6"/>
        <v>4.0065905666488112E-3</v>
      </c>
      <c r="F15" s="9">
        <v>4.8412865223118598E-3</v>
      </c>
      <c r="G15" s="9">
        <f t="shared" si="2"/>
        <v>4.8412865223118598E-3</v>
      </c>
      <c r="H15" s="7">
        <f t="shared" si="5"/>
        <v>158.6344354765927</v>
      </c>
      <c r="I15" s="20" t="str">
        <f t="shared" si="4"/>
        <v>009E</v>
      </c>
      <c r="L15" s="9">
        <v>4.8412865223118598E-3</v>
      </c>
      <c r="M15"/>
    </row>
    <row r="16" spans="1:13" x14ac:dyDescent="0.45">
      <c r="A16">
        <v>14</v>
      </c>
      <c r="B16" s="4">
        <f t="shared" si="0"/>
        <v>5.46875E-2</v>
      </c>
      <c r="C16">
        <f t="shared" si="1"/>
        <v>1792</v>
      </c>
      <c r="D16" t="str">
        <f t="shared" si="3"/>
        <v>0700</v>
      </c>
      <c r="E16" s="9">
        <f t="shared" si="6"/>
        <v>4.370903601722086E-3</v>
      </c>
      <c r="F16" s="9">
        <v>5.2575247896772103E-3</v>
      </c>
      <c r="G16" s="9">
        <f t="shared" si="2"/>
        <v>5.2575247896772103E-3</v>
      </c>
      <c r="H16" s="7">
        <f t="shared" si="5"/>
        <v>172.27331478335316</v>
      </c>
      <c r="I16" s="20" t="str">
        <f t="shared" si="4"/>
        <v>00AC</v>
      </c>
      <c r="L16" s="9">
        <v>5.2575247896772103E-3</v>
      </c>
      <c r="M16"/>
    </row>
    <row r="17" spans="1:13" x14ac:dyDescent="0.45">
      <c r="A17">
        <v>15</v>
      </c>
      <c r="B17" s="4">
        <f t="shared" si="0"/>
        <v>5.859375E-2</v>
      </c>
      <c r="C17">
        <f t="shared" si="1"/>
        <v>1920</v>
      </c>
      <c r="D17" t="str">
        <f t="shared" si="3"/>
        <v>0780</v>
      </c>
      <c r="E17" s="9">
        <f t="shared" si="6"/>
        <v>4.7538420227488561E-3</v>
      </c>
      <c r="F17" s="9">
        <v>5.6908785095893403E-3</v>
      </c>
      <c r="G17" s="9">
        <f t="shared" si="2"/>
        <v>5.6908785095893403E-3</v>
      </c>
      <c r="H17" s="7">
        <f t="shared" si="5"/>
        <v>186.4730161237139</v>
      </c>
      <c r="I17" s="20" t="str">
        <f t="shared" si="4"/>
        <v>00BA</v>
      </c>
      <c r="L17" s="9">
        <v>5.6908785095893403E-3</v>
      </c>
      <c r="M17"/>
    </row>
    <row r="18" spans="1:13" x14ac:dyDescent="0.45">
      <c r="A18">
        <v>16</v>
      </c>
      <c r="B18" s="4">
        <f t="shared" si="0"/>
        <v>6.25E-2</v>
      </c>
      <c r="C18">
        <f t="shared" si="1"/>
        <v>2048</v>
      </c>
      <c r="D18" t="str">
        <f t="shared" si="3"/>
        <v>0800</v>
      </c>
      <c r="E18" s="9">
        <f t="shared" si="6"/>
        <v>5.1556683990326016E-3</v>
      </c>
      <c r="F18" s="9">
        <v>6.1410562955528302E-3</v>
      </c>
      <c r="G18" s="9">
        <f t="shared" si="2"/>
        <v>6.1410562955528302E-3</v>
      </c>
      <c r="H18" s="7">
        <f t="shared" si="5"/>
        <v>201.22399163637959</v>
      </c>
      <c r="I18" s="20" t="str">
        <f t="shared" si="4"/>
        <v>00C9</v>
      </c>
      <c r="L18" s="9">
        <v>6.1410562955528302E-3</v>
      </c>
      <c r="M18"/>
    </row>
    <row r="19" spans="1:13" x14ac:dyDescent="0.45">
      <c r="A19">
        <v>17</v>
      </c>
      <c r="B19" s="4">
        <f t="shared" si="0"/>
        <v>6.640625E-2</v>
      </c>
      <c r="C19">
        <f t="shared" si="1"/>
        <v>2176</v>
      </c>
      <c r="D19" t="str">
        <f t="shared" si="3"/>
        <v>0880</v>
      </c>
      <c r="E19" s="9">
        <f t="shared" si="6"/>
        <v>5.5766399348227231E-3</v>
      </c>
      <c r="F19" s="9">
        <v>6.6077295141653896E-3</v>
      </c>
      <c r="G19" s="9">
        <f t="shared" si="2"/>
        <v>6.6077295141653896E-3</v>
      </c>
      <c r="H19" s="7">
        <f t="shared" si="5"/>
        <v>216.51547299065732</v>
      </c>
      <c r="I19" s="20" t="str">
        <f t="shared" si="4"/>
        <v>00D8</v>
      </c>
      <c r="L19" s="9">
        <v>6.6077295141653896E-3</v>
      </c>
      <c r="M19"/>
    </row>
    <row r="20" spans="1:13" x14ac:dyDescent="0.45">
      <c r="A20">
        <v>18</v>
      </c>
      <c r="B20" s="4">
        <f t="shared" si="0"/>
        <v>7.03125E-2</v>
      </c>
      <c r="C20">
        <f t="shared" si="1"/>
        <v>2304</v>
      </c>
      <c r="D20" t="str">
        <f t="shared" si="3"/>
        <v>0900</v>
      </c>
      <c r="E20" s="9">
        <f t="shared" si="6"/>
        <v>6.0170087521038366E-3</v>
      </c>
      <c r="F20" s="9">
        <v>7.0905306300417499E-3</v>
      </c>
      <c r="G20" s="9">
        <f t="shared" si="2"/>
        <v>7.0905306300417499E-3</v>
      </c>
      <c r="H20" s="7">
        <f t="shared" si="5"/>
        <v>232.33541715457801</v>
      </c>
      <c r="I20" s="20" t="str">
        <f t="shared" si="4"/>
        <v>00E8</v>
      </c>
      <c r="L20" s="9">
        <v>7.0905306300417499E-3</v>
      </c>
      <c r="M20"/>
    </row>
    <row r="21" spans="1:13" x14ac:dyDescent="0.45">
      <c r="A21">
        <v>19</v>
      </c>
      <c r="B21" s="4">
        <f t="shared" si="0"/>
        <v>7.421875E-2</v>
      </c>
      <c r="C21">
        <f t="shared" si="1"/>
        <v>2432</v>
      </c>
      <c r="D21" t="str">
        <f t="shared" si="3"/>
        <v>0980</v>
      </c>
      <c r="E21" s="9">
        <f t="shared" si="6"/>
        <v>6.4770221499290568E-3</v>
      </c>
      <c r="F21" s="9">
        <v>7.5890572489812798E-3</v>
      </c>
      <c r="G21" s="9">
        <f t="shared" si="2"/>
        <v>7.5890572489812798E-3</v>
      </c>
      <c r="H21" s="7">
        <f t="shared" si="5"/>
        <v>248.67063887736958</v>
      </c>
      <c r="I21" s="20" t="str">
        <f t="shared" si="4"/>
        <v>00F8</v>
      </c>
      <c r="L21" s="9">
        <v>7.5890572489812798E-3</v>
      </c>
      <c r="M21"/>
    </row>
    <row r="22" spans="1:13" x14ac:dyDescent="0.45">
      <c r="A22">
        <v>20</v>
      </c>
      <c r="B22" s="4">
        <f t="shared" si="0"/>
        <v>7.8125E-2</v>
      </c>
      <c r="C22">
        <f t="shared" si="1"/>
        <v>2560</v>
      </c>
      <c r="D22" t="str">
        <f t="shared" si="3"/>
        <v>0A00</v>
      </c>
      <c r="E22" s="9">
        <f t="shared" si="6"/>
        <v>6.9569228429086022E-3</v>
      </c>
      <c r="F22" s="9">
        <v>8.1028739703555893E-3</v>
      </c>
      <c r="G22" s="9">
        <f t="shared" si="2"/>
        <v>8.1028739703555893E-3</v>
      </c>
      <c r="H22" s="7">
        <f t="shared" si="5"/>
        <v>265.50687138664159</v>
      </c>
      <c r="I22" s="20" t="str">
        <f t="shared" si="4"/>
        <v>0109</v>
      </c>
      <c r="L22" s="9">
        <v>8.1028739703555893E-3</v>
      </c>
      <c r="M22"/>
    </row>
    <row r="23" spans="1:13" x14ac:dyDescent="0.45">
      <c r="A23">
        <v>21</v>
      </c>
      <c r="B23" s="4">
        <f t="shared" si="0"/>
        <v>8.203125E-2</v>
      </c>
      <c r="C23">
        <f t="shared" si="1"/>
        <v>2688</v>
      </c>
      <c r="D23" t="str">
        <f t="shared" si="3"/>
        <v>0A80</v>
      </c>
      <c r="E23" s="9">
        <f t="shared" si="6"/>
        <v>7.4569491811045515E-3</v>
      </c>
      <c r="F23" s="9">
        <v>8.6315090684975799E-3</v>
      </c>
      <c r="G23" s="9">
        <f t="shared" si="2"/>
        <v>8.6315090684975799E-3</v>
      </c>
      <c r="H23" s="7">
        <f t="shared" si="5"/>
        <v>282.8286576474602</v>
      </c>
      <c r="I23" s="20" t="str">
        <f t="shared" si="4"/>
        <v>011A</v>
      </c>
      <c r="L23" s="9">
        <v>8.6315090684975799E-3</v>
      </c>
      <c r="M23"/>
    </row>
    <row r="24" spans="1:13" x14ac:dyDescent="0.45">
      <c r="A24">
        <v>22</v>
      </c>
      <c r="B24" s="4">
        <f t="shared" si="0"/>
        <v>8.59375E-2</v>
      </c>
      <c r="C24">
        <f t="shared" si="1"/>
        <v>2816</v>
      </c>
      <c r="D24" t="str">
        <f t="shared" si="3"/>
        <v>0B00</v>
      </c>
      <c r="E24" s="9">
        <f t="shared" si="6"/>
        <v>7.9773353532809864E-3</v>
      </c>
      <c r="F24" s="9">
        <v>9.1744610015283504E-3</v>
      </c>
      <c r="G24" s="9">
        <f t="shared" si="2"/>
        <v>9.1744610015283504E-3</v>
      </c>
      <c r="H24" s="7">
        <f t="shared" si="5"/>
        <v>300.61956363707947</v>
      </c>
      <c r="I24" s="20" t="str">
        <f t="shared" si="4"/>
        <v>012C</v>
      </c>
      <c r="L24" s="9">
        <v>9.1744610015283504E-3</v>
      </c>
      <c r="M24"/>
    </row>
    <row r="25" spans="1:13" x14ac:dyDescent="0.45">
      <c r="A25">
        <v>23</v>
      </c>
      <c r="B25" s="4">
        <f t="shared" si="0"/>
        <v>8.984375E-2</v>
      </c>
      <c r="C25">
        <f t="shared" si="1"/>
        <v>2944</v>
      </c>
      <c r="D25" t="str">
        <f t="shared" si="3"/>
        <v>0B80</v>
      </c>
      <c r="E25" s="9">
        <f t="shared" si="6"/>
        <v>8.518311575205063E-3</v>
      </c>
      <c r="F25" s="9">
        <v>9.7311975261161199E-3</v>
      </c>
      <c r="G25" s="9">
        <f t="shared" si="2"/>
        <v>9.7311975261161199E-3</v>
      </c>
      <c r="H25" s="7">
        <f t="shared" si="5"/>
        <v>318.86214933824692</v>
      </c>
      <c r="I25" s="20" t="str">
        <f t="shared" si="4"/>
        <v>013E</v>
      </c>
      <c r="L25" s="9">
        <v>9.7311975261161199E-3</v>
      </c>
      <c r="M25"/>
    </row>
    <row r="26" spans="1:13" x14ac:dyDescent="0.45">
      <c r="A26">
        <v>24</v>
      </c>
      <c r="B26" s="4">
        <f t="shared" si="0"/>
        <v>9.375E-2</v>
      </c>
      <c r="C26">
        <f t="shared" si="1"/>
        <v>3072</v>
      </c>
      <c r="D26" t="str">
        <f t="shared" si="3"/>
        <v>0C00</v>
      </c>
      <c r="E26" s="9">
        <f t="shared" si="6"/>
        <v>9.080104264479907E-3</v>
      </c>
      <c r="F26" s="9">
        <v>1.03011541518156E-2</v>
      </c>
      <c r="G26" s="9">
        <f t="shared" si="2"/>
        <v>1.03011541518156E-2</v>
      </c>
      <c r="H26" s="7">
        <f t="shared" si="5"/>
        <v>337.53791809254176</v>
      </c>
      <c r="I26" s="20" t="str">
        <f t="shared" si="4"/>
        <v>0151</v>
      </c>
      <c r="L26" s="9">
        <v>1.03011541518156E-2</v>
      </c>
      <c r="M26"/>
    </row>
    <row r="27" spans="1:13" x14ac:dyDescent="0.45">
      <c r="A27">
        <v>25</v>
      </c>
      <c r="B27" s="4">
        <f t="shared" si="0"/>
        <v>9.765625E-2</v>
      </c>
      <c r="C27">
        <f t="shared" si="1"/>
        <v>3200</v>
      </c>
      <c r="D27" t="str">
        <f t="shared" si="3"/>
        <v>0C80</v>
      </c>
      <c r="E27" s="9">
        <f t="shared" si="6"/>
        <v>9.6629362032074791E-3</v>
      </c>
      <c r="F27" s="9">
        <v>1.08837439664778E-2</v>
      </c>
      <c r="G27" s="9">
        <f t="shared" si="2"/>
        <v>1.08837439664778E-2</v>
      </c>
      <c r="H27" s="7">
        <f t="shared" si="5"/>
        <v>356.62763854957808</v>
      </c>
      <c r="I27" s="20" t="str">
        <f t="shared" si="4"/>
        <v>0164</v>
      </c>
      <c r="L27" s="9">
        <v>1.08837439664778E-2</v>
      </c>
      <c r="M27"/>
    </row>
    <row r="28" spans="1:13" x14ac:dyDescent="0.45">
      <c r="A28">
        <v>26</v>
      </c>
      <c r="B28" s="4">
        <f t="shared" si="0"/>
        <v>0.1015625</v>
      </c>
      <c r="C28">
        <f t="shared" si="1"/>
        <v>3328</v>
      </c>
      <c r="D28" t="str">
        <f t="shared" si="3"/>
        <v>0D00</v>
      </c>
      <c r="E28" s="9">
        <f t="shared" si="6"/>
        <v>1.0267026689624301E-2</v>
      </c>
      <c r="F28" s="9">
        <v>1.1478352278031999E-2</v>
      </c>
      <c r="G28" s="9">
        <f t="shared" si="2"/>
        <v>1.1478352278031999E-2</v>
      </c>
      <c r="H28" s="7">
        <f t="shared" si="5"/>
        <v>376.11116909427454</v>
      </c>
      <c r="I28" s="20" t="str">
        <f t="shared" si="4"/>
        <v>0178</v>
      </c>
      <c r="L28" s="9">
        <v>1.1478352278031999E-2</v>
      </c>
      <c r="M28"/>
    </row>
    <row r="29" spans="1:13" x14ac:dyDescent="0.45">
      <c r="A29">
        <v>27</v>
      </c>
      <c r="B29" s="4">
        <f t="shared" si="0"/>
        <v>0.10546875</v>
      </c>
      <c r="C29">
        <f t="shared" si="1"/>
        <v>3456</v>
      </c>
      <c r="D29" t="str">
        <f t="shared" si="3"/>
        <v>0D80</v>
      </c>
      <c r="E29" s="9">
        <f t="shared" si="6"/>
        <v>1.0892591679718797E-2</v>
      </c>
      <c r="F29" s="9">
        <v>1.2084340738785899E-2</v>
      </c>
      <c r="G29" s="9">
        <f t="shared" si="2"/>
        <v>1.2084340738785899E-2</v>
      </c>
      <c r="H29" s="7">
        <f t="shared" si="5"/>
        <v>395.96759298779756</v>
      </c>
      <c r="I29" s="20" t="str">
        <f t="shared" si="4"/>
        <v>018B</v>
      </c>
      <c r="L29" s="9">
        <v>1.2084340738785899E-2</v>
      </c>
      <c r="M29"/>
    </row>
    <row r="30" spans="1:13" x14ac:dyDescent="0.45">
      <c r="A30">
        <v>28</v>
      </c>
      <c r="B30" s="4">
        <f t="shared" si="0"/>
        <v>0.109375</v>
      </c>
      <c r="C30">
        <f t="shared" si="1"/>
        <v>3584</v>
      </c>
      <c r="D30" t="str">
        <f t="shared" si="3"/>
        <v>0E00</v>
      </c>
      <c r="E30" s="9">
        <f t="shared" si="6"/>
        <v>1.1539843919724204E-2</v>
      </c>
      <c r="F30" s="9">
        <v>1.27010514893693E-2</v>
      </c>
      <c r="G30" s="9">
        <f t="shared" si="2"/>
        <v>1.27010514893693E-2</v>
      </c>
      <c r="H30" s="7">
        <f t="shared" si="5"/>
        <v>416.17535415216383</v>
      </c>
      <c r="I30" s="20" t="str">
        <f t="shared" si="4"/>
        <v>01A0</v>
      </c>
      <c r="L30" s="9">
        <v>1.27010514893693E-2</v>
      </c>
      <c r="M30"/>
    </row>
    <row r="31" spans="1:13" x14ac:dyDescent="0.45">
      <c r="A31">
        <v>29</v>
      </c>
      <c r="B31" s="4">
        <f t="shared" si="0"/>
        <v>0.11328125</v>
      </c>
      <c r="C31">
        <f t="shared" si="1"/>
        <v>3712</v>
      </c>
      <c r="D31" t="str">
        <f t="shared" si="3"/>
        <v>0E80</v>
      </c>
      <c r="E31" s="9">
        <f t="shared" si="6"/>
        <v>1.2208993070281593E-2</v>
      </c>
      <c r="F31" s="9">
        <v>1.33278085293716E-2</v>
      </c>
      <c r="G31" s="9">
        <f t="shared" si="2"/>
        <v>1.33278085293716E-2</v>
      </c>
      <c r="H31" s="7">
        <f t="shared" si="5"/>
        <v>436.71230208191923</v>
      </c>
      <c r="I31" s="20" t="str">
        <f t="shared" si="4"/>
        <v>01B4</v>
      </c>
      <c r="L31" s="9">
        <v>1.33278085293716E-2</v>
      </c>
      <c r="M31"/>
    </row>
    <row r="32" spans="1:13" x14ac:dyDescent="0.45">
      <c r="A32">
        <v>30</v>
      </c>
      <c r="B32" s="4">
        <f t="shared" si="0"/>
        <v>0.1171875</v>
      </c>
      <c r="C32">
        <f t="shared" si="1"/>
        <v>3840</v>
      </c>
      <c r="D32" t="str">
        <f t="shared" si="3"/>
        <v>0F00</v>
      </c>
      <c r="E32" s="9">
        <f t="shared" si="6"/>
        <v>1.2900245822980954E-2</v>
      </c>
      <c r="F32" s="9">
        <v>1.3963920304715299E-2</v>
      </c>
      <c r="G32" s="9">
        <f t="shared" si="2"/>
        <v>1.3963920304715299E-2</v>
      </c>
      <c r="H32" s="7">
        <f t="shared" si="5"/>
        <v>457.55577662460621</v>
      </c>
      <c r="I32" s="20" t="str">
        <f t="shared" si="4"/>
        <v>01C9</v>
      </c>
      <c r="L32" s="9">
        <v>1.3963920304715299E-2</v>
      </c>
      <c r="M32"/>
    </row>
    <row r="33" spans="1:13" x14ac:dyDescent="0.45">
      <c r="A33">
        <v>31</v>
      </c>
      <c r="B33" s="4">
        <f t="shared" si="0"/>
        <v>0.12109375</v>
      </c>
      <c r="C33">
        <f t="shared" si="1"/>
        <v>3968</v>
      </c>
      <c r="D33" t="str">
        <f t="shared" si="3"/>
        <v>0F80</v>
      </c>
      <c r="E33" s="9">
        <f t="shared" si="6"/>
        <v>1.3613806009913527E-2</v>
      </c>
      <c r="F33" s="9">
        <v>1.46086816150013E-2</v>
      </c>
      <c r="G33" s="9">
        <f t="shared" si="2"/>
        <v>1.46086816150013E-2</v>
      </c>
      <c r="H33" s="7">
        <f t="shared" si="5"/>
        <v>478.68267047874758</v>
      </c>
      <c r="I33" s="20" t="str">
        <f t="shared" si="4"/>
        <v>01DE</v>
      </c>
      <c r="L33" s="9">
        <v>1.46086816150013E-2</v>
      </c>
      <c r="M33"/>
    </row>
    <row r="34" spans="1:13" x14ac:dyDescent="0.45">
      <c r="A34">
        <v>32</v>
      </c>
      <c r="B34" s="4">
        <f t="shared" si="0"/>
        <v>0.125</v>
      </c>
      <c r="C34">
        <f t="shared" si="1"/>
        <v>4096</v>
      </c>
      <c r="D34" t="str">
        <f t="shared" si="3"/>
        <v>1000</v>
      </c>
      <c r="E34" s="9">
        <f t="shared" si="6"/>
        <v>1.4349874706802563E-2</v>
      </c>
      <c r="F34" s="9">
        <v>1.5261379356409701E-2</v>
      </c>
      <c r="G34" s="9">
        <f t="shared" si="2"/>
        <v>1.5261379356409701E-2</v>
      </c>
      <c r="H34" s="7">
        <f t="shared" si="5"/>
        <v>500.06961737147668</v>
      </c>
      <c r="I34" s="20" t="str">
        <f t="shared" si="4"/>
        <v>01F4</v>
      </c>
      <c r="L34" s="9">
        <v>1.5261379356409701E-2</v>
      </c>
      <c r="M34"/>
    </row>
    <row r="35" spans="1:13" x14ac:dyDescent="0.45">
      <c r="A35">
        <v>33</v>
      </c>
      <c r="B35" s="4">
        <f t="shared" si="0"/>
        <v>0.12890625</v>
      </c>
      <c r="C35">
        <f t="shared" si="1"/>
        <v>4224</v>
      </c>
      <c r="D35" t="str">
        <f t="shared" si="3"/>
        <v>1080</v>
      </c>
      <c r="E35" s="9">
        <f t="shared" si="6"/>
        <v>1.5108650330222212E-2</v>
      </c>
      <c r="F35" s="9">
        <v>1.59212921569898E-2</v>
      </c>
      <c r="G35" s="9">
        <f t="shared" si="2"/>
        <v>1.59212921569898E-2</v>
      </c>
      <c r="H35" s="7">
        <f t="shared" si="5"/>
        <v>521.69298010808473</v>
      </c>
      <c r="I35" s="20" t="str">
        <f t="shared" si="4"/>
        <v>0209</v>
      </c>
      <c r="L35" s="9">
        <v>1.59212921569898E-2</v>
      </c>
      <c r="M35"/>
    </row>
    <row r="36" spans="1:13" x14ac:dyDescent="0.45">
      <c r="A36">
        <v>34</v>
      </c>
      <c r="B36" s="4">
        <f t="shared" si="0"/>
        <v>0.1328125</v>
      </c>
      <c r="C36">
        <f t="shared" si="1"/>
        <v>4352</v>
      </c>
      <c r="D36" t="str">
        <f t="shared" si="3"/>
        <v>1100</v>
      </c>
      <c r="E36" s="9">
        <f t="shared" si="6"/>
        <v>1.5890328729363926E-2</v>
      </c>
      <c r="F36" s="9">
        <v>1.65876990920086E-2</v>
      </c>
      <c r="G36" s="9">
        <f t="shared" si="2"/>
        <v>1.65876990920086E-2</v>
      </c>
      <c r="H36" s="7">
        <f t="shared" si="5"/>
        <v>543.52913614784575</v>
      </c>
      <c r="I36" s="20" t="str">
        <f t="shared" si="4"/>
        <v>021F</v>
      </c>
      <c r="L36" s="9">
        <v>1.65876990920086E-2</v>
      </c>
      <c r="M36"/>
    </row>
    <row r="37" spans="1:13" x14ac:dyDescent="0.45">
      <c r="A37">
        <v>35</v>
      </c>
      <c r="B37" s="4">
        <f t="shared" si="0"/>
        <v>0.13671875</v>
      </c>
      <c r="C37">
        <f t="shared" si="1"/>
        <v>4480</v>
      </c>
      <c r="D37" t="str">
        <f t="shared" si="3"/>
        <v>1180</v>
      </c>
      <c r="E37" s="9">
        <f t="shared" si="6"/>
        <v>1.6695103272764675E-2</v>
      </c>
      <c r="F37" s="9">
        <v>1.7259876442805099E-2</v>
      </c>
      <c r="G37" s="9">
        <f t="shared" si="2"/>
        <v>1.7259876442805099E-2</v>
      </c>
      <c r="H37" s="7">
        <f t="shared" si="5"/>
        <v>565.55437140139463</v>
      </c>
      <c r="I37" s="20" t="str">
        <f t="shared" si="4"/>
        <v>0235</v>
      </c>
      <c r="L37" s="9">
        <v>1.7259876442805099E-2</v>
      </c>
      <c r="M37"/>
    </row>
    <row r="38" spans="1:13" x14ac:dyDescent="0.45">
      <c r="A38">
        <v>36</v>
      </c>
      <c r="B38" s="4">
        <f t="shared" si="0"/>
        <v>0.140625</v>
      </c>
      <c r="C38">
        <f t="shared" si="1"/>
        <v>4608</v>
      </c>
      <c r="D38" t="str">
        <f t="shared" si="3"/>
        <v>1200</v>
      </c>
      <c r="E38" s="9">
        <f t="shared" si="6"/>
        <v>1.7523164930372277E-2</v>
      </c>
      <c r="F38" s="9">
        <v>1.7937109284429702E-2</v>
      </c>
      <c r="G38" s="9">
        <f t="shared" si="2"/>
        <v>1.7937109284429702E-2</v>
      </c>
      <c r="H38" s="7">
        <f t="shared" si="5"/>
        <v>587.74525992290808</v>
      </c>
      <c r="I38" s="20" t="str">
        <f t="shared" si="4"/>
        <v>024B</v>
      </c>
      <c r="L38" s="9">
        <v>1.7937109284429702E-2</v>
      </c>
      <c r="M38"/>
    </row>
    <row r="39" spans="1:13" x14ac:dyDescent="0.45">
      <c r="A39">
        <v>37</v>
      </c>
      <c r="B39" s="4">
        <f t="shared" si="0"/>
        <v>0.14453125</v>
      </c>
      <c r="C39">
        <f t="shared" si="1"/>
        <v>4736</v>
      </c>
      <c r="D39" t="str">
        <f t="shared" si="3"/>
        <v>1280</v>
      </c>
      <c r="E39" s="9">
        <f t="shared" si="6"/>
        <v>1.8374702351287752E-2</v>
      </c>
      <c r="F39" s="9">
        <v>1.8618688922140601E-2</v>
      </c>
      <c r="G39" s="9">
        <f t="shared" si="2"/>
        <v>1.8618688922140601E-2</v>
      </c>
      <c r="H39" s="7">
        <f t="shared" si="5"/>
        <v>610.07857991178105</v>
      </c>
      <c r="I39" s="20" t="str">
        <f t="shared" si="4"/>
        <v>0262</v>
      </c>
      <c r="L39" s="9">
        <v>1.8618688922140601E-2</v>
      </c>
      <c r="M39"/>
    </row>
    <row r="40" spans="1:13" x14ac:dyDescent="0.45">
      <c r="A40">
        <v>38</v>
      </c>
      <c r="B40" s="4">
        <f t="shared" si="0"/>
        <v>0.1484375</v>
      </c>
      <c r="C40">
        <f t="shared" si="1"/>
        <v>4864</v>
      </c>
      <c r="D40" t="str">
        <f t="shared" si="3"/>
        <v>1300</v>
      </c>
      <c r="E40" s="9">
        <f t="shared" si="6"/>
        <v>1.9249901937494127E-2</v>
      </c>
      <c r="F40" s="9">
        <v>1.93039230302369E-2</v>
      </c>
      <c r="G40" s="9">
        <f t="shared" si="2"/>
        <v>1.93039230302369E-2</v>
      </c>
      <c r="H40" s="7">
        <f t="shared" si="5"/>
        <v>632.53164593177246</v>
      </c>
      <c r="I40" s="20" t="str">
        <f t="shared" si="4"/>
        <v>0278</v>
      </c>
      <c r="L40" s="9">
        <v>1.93039230302369E-2</v>
      </c>
      <c r="M40"/>
    </row>
    <row r="41" spans="1:13" x14ac:dyDescent="0.45">
      <c r="A41">
        <v>39</v>
      </c>
      <c r="B41" s="4">
        <f t="shared" si="0"/>
        <v>0.15234375</v>
      </c>
      <c r="C41">
        <f t="shared" si="1"/>
        <v>4992</v>
      </c>
      <c r="D41" t="str">
        <f t="shared" si="3"/>
        <v>1380</v>
      </c>
      <c r="E41" s="9">
        <f t="shared" si="6"/>
        <v>2.0148947913852615E-2</v>
      </c>
      <c r="F41" s="9">
        <v>1.99921354773533E-2</v>
      </c>
      <c r="G41" s="9">
        <f t="shared" si="2"/>
        <v>1.99921354773533E-2</v>
      </c>
      <c r="H41" s="7">
        <f t="shared" si="5"/>
        <v>655.08230318643564</v>
      </c>
      <c r="I41" s="20" t="str">
        <f t="shared" si="4"/>
        <v>028F</v>
      </c>
      <c r="L41" s="9">
        <v>1.99921354773533E-2</v>
      </c>
      <c r="M41"/>
    </row>
    <row r="42" spans="1:13" x14ac:dyDescent="0.45">
      <c r="A42">
        <v>40</v>
      </c>
      <c r="B42" s="4">
        <f t="shared" si="0"/>
        <v>0.15625</v>
      </c>
      <c r="C42">
        <f t="shared" si="1"/>
        <v>5120</v>
      </c>
      <c r="D42" t="str">
        <f t="shared" si="3"/>
        <v>1400</v>
      </c>
      <c r="E42" s="9">
        <f t="shared" si="6"/>
        <v>2.1072022394623191E-2</v>
      </c>
      <c r="F42" s="9">
        <v>2.0682674436679201E-2</v>
      </c>
      <c r="G42" s="9">
        <f t="shared" si="2"/>
        <v>2.0682674436679201E-2</v>
      </c>
      <c r="H42" s="7">
        <f t="shared" si="5"/>
        <v>677.7091932666674</v>
      </c>
      <c r="I42" s="20" t="str">
        <f t="shared" si="4"/>
        <v>02A5</v>
      </c>
      <c r="L42" s="9">
        <v>2.0682674436679201E-2</v>
      </c>
      <c r="M42"/>
    </row>
    <row r="43" spans="1:13" x14ac:dyDescent="0.45">
      <c r="A43">
        <v>41</v>
      </c>
      <c r="B43" s="4">
        <f t="shared" si="0"/>
        <v>0.16015625</v>
      </c>
      <c r="C43">
        <f t="shared" si="1"/>
        <v>5248</v>
      </c>
      <c r="D43" t="str">
        <f t="shared" si="3"/>
        <v>1480</v>
      </c>
      <c r="E43" s="9">
        <f t="shared" si="6"/>
        <v>2.2019305446743874E-2</v>
      </c>
      <c r="F43" s="9">
        <v>2.13749200578086E-2</v>
      </c>
      <c r="G43" s="9">
        <f t="shared" si="2"/>
        <v>2.13749200578086E-2</v>
      </c>
      <c r="H43" s="7">
        <f t="shared" si="5"/>
        <v>700.39200553421438</v>
      </c>
      <c r="I43" s="20" t="str">
        <f t="shared" si="4"/>
        <v>02BC</v>
      </c>
      <c r="L43" s="9">
        <v>2.13749200578086E-2</v>
      </c>
      <c r="M43"/>
    </row>
    <row r="44" spans="1:13" x14ac:dyDescent="0.45">
      <c r="A44">
        <v>42</v>
      </c>
      <c r="B44" s="4">
        <f t="shared" si="0"/>
        <v>0.1640625</v>
      </c>
      <c r="C44">
        <f t="shared" si="1"/>
        <v>5376</v>
      </c>
      <c r="D44" t="str">
        <f t="shared" si="3"/>
        <v>1500</v>
      </c>
      <c r="E44" s="9">
        <f t="shared" si="6"/>
        <v>2.2990975150083481E-2</v>
      </c>
      <c r="F44" s="9">
        <v>2.2068359936053199E-2</v>
      </c>
      <c r="G44" s="9">
        <f t="shared" si="2"/>
        <v>2.2068359936053199E-2</v>
      </c>
      <c r="H44" s="7">
        <f t="shared" si="5"/>
        <v>723.1139500246552</v>
      </c>
      <c r="I44" s="20" t="str">
        <f t="shared" si="4"/>
        <v>02D3</v>
      </c>
      <c r="L44" s="9">
        <v>2.2068359936053199E-2</v>
      </c>
      <c r="M44"/>
    </row>
    <row r="45" spans="1:13" x14ac:dyDescent="0.45">
      <c r="A45">
        <v>43</v>
      </c>
      <c r="B45" s="4">
        <f t="shared" si="0"/>
        <v>0.16796875</v>
      </c>
      <c r="C45">
        <f t="shared" si="1"/>
        <v>5504</v>
      </c>
      <c r="D45" t="str">
        <f t="shared" si="3"/>
        <v>1580</v>
      </c>
      <c r="E45" s="9">
        <f t="shared" si="6"/>
        <v>2.398720765486459E-2</v>
      </c>
      <c r="F45" s="9">
        <v>2.2762617225537799E-2</v>
      </c>
      <c r="G45" s="9">
        <f t="shared" si="2"/>
        <v>2.2762617225537799E-2</v>
      </c>
      <c r="H45" s="7">
        <f t="shared" si="5"/>
        <v>745.86267862919703</v>
      </c>
      <c r="I45" s="20" t="str">
        <f t="shared" si="4"/>
        <v>02E9</v>
      </c>
      <c r="L45" s="9">
        <v>2.2762617225537799E-2</v>
      </c>
      <c r="M45"/>
    </row>
    <row r="46" spans="1:13" x14ac:dyDescent="0.45">
      <c r="A46">
        <v>44</v>
      </c>
      <c r="B46" s="4">
        <f t="shared" si="0"/>
        <v>0.171875</v>
      </c>
      <c r="C46">
        <f t="shared" si="1"/>
        <v>5632</v>
      </c>
      <c r="D46" t="str">
        <f t="shared" si="3"/>
        <v>1600</v>
      </c>
      <c r="E46" s="9">
        <f t="shared" si="6"/>
        <v>2.5008177236437688E-2</v>
      </c>
      <c r="F46" s="9">
        <v>2.34573902182184E-2</v>
      </c>
      <c r="G46" s="9">
        <f t="shared" si="2"/>
        <v>2.34573902182184E-2</v>
      </c>
      <c r="H46" s="7">
        <f t="shared" si="5"/>
        <v>768.62830528036227</v>
      </c>
      <c r="I46" s="20" t="str">
        <f t="shared" si="4"/>
        <v>0300</v>
      </c>
      <c r="L46" s="9">
        <v>2.34573902182184E-2</v>
      </c>
      <c r="M46"/>
    </row>
    <row r="47" spans="1:13" x14ac:dyDescent="0.45">
      <c r="A47">
        <v>45</v>
      </c>
      <c r="B47" s="4">
        <f t="shared" si="0"/>
        <v>0.17578125</v>
      </c>
      <c r="C47">
        <f t="shared" si="1"/>
        <v>5760</v>
      </c>
      <c r="D47" t="str">
        <f t="shared" si="3"/>
        <v>1680</v>
      </c>
      <c r="E47" s="9">
        <f t="shared" si="6"/>
        <v>2.6054056347572321E-2</v>
      </c>
      <c r="F47" s="9">
        <v>2.4152459466448801E-2</v>
      </c>
      <c r="G47" s="9">
        <f t="shared" si="2"/>
        <v>2.4152459466448801E-2</v>
      </c>
      <c r="H47" s="7">
        <f t="shared" si="5"/>
        <v>791.40363933712786</v>
      </c>
      <c r="I47" s="20" t="str">
        <f t="shared" si="4"/>
        <v>0317</v>
      </c>
      <c r="L47" s="9">
        <v>2.4152459466448801E-2</v>
      </c>
      <c r="M47"/>
    </row>
    <row r="48" spans="1:13" x14ac:dyDescent="0.45">
      <c r="A48">
        <v>46</v>
      </c>
      <c r="B48" s="4">
        <f t="shared" si="0"/>
        <v>0.1796875</v>
      </c>
      <c r="C48">
        <f t="shared" si="1"/>
        <v>5888</v>
      </c>
      <c r="D48" t="str">
        <f t="shared" si="3"/>
        <v>1700</v>
      </c>
      <c r="E48" s="9">
        <f t="shared" si="6"/>
        <v>2.7125015668419069E-2</v>
      </c>
      <c r="F48" s="9">
        <v>2.48476935974365E-2</v>
      </c>
      <c r="G48" s="9">
        <f t="shared" si="2"/>
        <v>2.48476935974365E-2</v>
      </c>
      <c r="H48" s="7">
        <f t="shared" si="5"/>
        <v>814.18437610720184</v>
      </c>
      <c r="I48" s="20" t="str">
        <f t="shared" si="4"/>
        <v>032E</v>
      </c>
      <c r="L48" s="9">
        <v>2.48476935974365E-2</v>
      </c>
      <c r="M48"/>
    </row>
    <row r="49" spans="1:13" x14ac:dyDescent="0.45">
      <c r="A49">
        <v>47</v>
      </c>
      <c r="B49" s="4">
        <f t="shared" si="0"/>
        <v>0.18359375</v>
      </c>
      <c r="C49">
        <f t="shared" si="1"/>
        <v>6016</v>
      </c>
      <c r="D49" t="str">
        <f t="shared" si="3"/>
        <v>1780</v>
      </c>
      <c r="E49" s="9">
        <f t="shared" si="6"/>
        <v>2.8221224154282906E-2</v>
      </c>
      <c r="F49" s="9">
        <v>2.55430577678867E-2</v>
      </c>
      <c r="G49" s="9">
        <f t="shared" si="2"/>
        <v>2.55430577678867E-2</v>
      </c>
      <c r="H49" s="7">
        <f t="shared" si="5"/>
        <v>836.96937388034348</v>
      </c>
      <c r="I49" s="20" t="str">
        <f t="shared" si="4"/>
        <v>0344</v>
      </c>
      <c r="L49" s="9">
        <v>2.55430577678867E-2</v>
      </c>
      <c r="M49"/>
    </row>
    <row r="50" spans="1:13" x14ac:dyDescent="0.45">
      <c r="A50">
        <v>48</v>
      </c>
      <c r="B50" s="4">
        <f t="shared" si="0"/>
        <v>0.1875</v>
      </c>
      <c r="C50">
        <f t="shared" si="1"/>
        <v>6144</v>
      </c>
      <c r="D50" t="str">
        <f t="shared" si="3"/>
        <v>1800</v>
      </c>
      <c r="E50" s="9">
        <f t="shared" si="6"/>
        <v>2.9342849081339085E-2</v>
      </c>
      <c r="F50" s="9">
        <v>2.6238626877851699E-2</v>
      </c>
      <c r="G50" s="9">
        <f t="shared" si="2"/>
        <v>2.6238626877851699E-2</v>
      </c>
      <c r="H50" s="7">
        <f t="shared" si="5"/>
        <v>859.76108690656656</v>
      </c>
      <c r="I50" s="20" t="str">
        <f t="shared" si="4"/>
        <v>035B</v>
      </c>
      <c r="L50" s="9">
        <v>2.6238626877851699E-2</v>
      </c>
      <c r="M50"/>
    </row>
    <row r="51" spans="1:13" x14ac:dyDescent="0.45">
      <c r="A51">
        <v>49</v>
      </c>
      <c r="B51" s="4">
        <f t="shared" si="0"/>
        <v>0.19140625</v>
      </c>
      <c r="C51">
        <f t="shared" si="1"/>
        <v>6272</v>
      </c>
      <c r="D51" t="str">
        <f t="shared" si="3"/>
        <v>1880</v>
      </c>
      <c r="E51" s="9">
        <f t="shared" si="6"/>
        <v>3.0490056090411832E-2</v>
      </c>
      <c r="F51" s="9">
        <v>2.6934591486306701E-2</v>
      </c>
      <c r="G51" s="9">
        <f t="shared" si="2"/>
        <v>2.6934591486306701E-2</v>
      </c>
      <c r="H51" s="7">
        <f t="shared" si="5"/>
        <v>882.56575923181163</v>
      </c>
      <c r="I51" s="20" t="str">
        <f t="shared" si="4"/>
        <v>0372</v>
      </c>
      <c r="L51" s="9">
        <v>2.6934591486306701E-2</v>
      </c>
      <c r="M51"/>
    </row>
    <row r="52" spans="1:13" x14ac:dyDescent="0.45">
      <c r="A52">
        <v>50</v>
      </c>
      <c r="B52" s="4">
        <f t="shared" si="0"/>
        <v>0.1953125</v>
      </c>
      <c r="C52">
        <f t="shared" si="1"/>
        <v>6400</v>
      </c>
      <c r="D52" t="str">
        <f t="shared" si="3"/>
        <v>1900</v>
      </c>
      <c r="E52" s="9">
        <f t="shared" si="6"/>
        <v>3.1663009228927938E-2</v>
      </c>
      <c r="F52" s="9">
        <v>2.76312699109603E-2</v>
      </c>
      <c r="G52" s="9">
        <f t="shared" si="2"/>
        <v>2.76312699109603E-2</v>
      </c>
      <c r="H52" s="7">
        <f t="shared" si="5"/>
        <v>905.39382117243611</v>
      </c>
      <c r="I52" s="20" t="str">
        <f t="shared" si="4"/>
        <v>0389</v>
      </c>
      <c r="L52" s="9">
        <v>2.76312699109603E-2</v>
      </c>
      <c r="M52"/>
    </row>
    <row r="53" spans="1:13" x14ac:dyDescent="0.45">
      <c r="A53">
        <v>51</v>
      </c>
      <c r="B53" s="4">
        <f t="shared" si="0"/>
        <v>0.19921875</v>
      </c>
      <c r="C53">
        <f t="shared" si="1"/>
        <v>6528</v>
      </c>
      <c r="D53" t="str">
        <f t="shared" si="3"/>
        <v>1980</v>
      </c>
      <c r="E53" s="9">
        <f t="shared" si="6"/>
        <v>3.2861870991148789E-2</v>
      </c>
      <c r="F53" s="9">
        <v>2.8329118780170401E-2</v>
      </c>
      <c r="G53" s="9">
        <f t="shared" si="2"/>
        <v>2.8329118780170401E-2</v>
      </c>
      <c r="H53" s="7">
        <f t="shared" si="5"/>
        <v>928.26023506984347</v>
      </c>
      <c r="I53" s="20" t="str">
        <f t="shared" si="4"/>
        <v>03A0</v>
      </c>
      <c r="L53" s="9">
        <v>2.8329118780170401E-2</v>
      </c>
      <c r="M53"/>
    </row>
    <row r="54" spans="1:13" x14ac:dyDescent="0.45">
      <c r="A54">
        <v>52</v>
      </c>
      <c r="B54" s="4">
        <f t="shared" si="0"/>
        <v>0.203125</v>
      </c>
      <c r="C54">
        <f t="shared" si="1"/>
        <v>6656</v>
      </c>
      <c r="D54" t="str">
        <f t="shared" si="3"/>
        <v>1A00</v>
      </c>
      <c r="E54" s="9">
        <f t="shared" si="6"/>
        <v>3.4086802356777419E-2</v>
      </c>
      <c r="F54" s="9">
        <v>2.90287428838755E-2</v>
      </c>
      <c r="G54" s="9">
        <f t="shared" si="2"/>
        <v>2.90287428838755E-2</v>
      </c>
      <c r="H54" s="7">
        <f t="shared" si="5"/>
        <v>951.18481807594856</v>
      </c>
      <c r="I54" s="20" t="str">
        <f t="shared" si="4"/>
        <v>03B7</v>
      </c>
      <c r="L54" s="9">
        <v>2.90287428838755E-2</v>
      </c>
      <c r="M54"/>
    </row>
    <row r="55" spans="1:13" x14ac:dyDescent="0.45">
      <c r="A55">
        <v>53</v>
      </c>
      <c r="B55" s="4">
        <f t="shared" si="0"/>
        <v>0.20703125</v>
      </c>
      <c r="C55">
        <f t="shared" si="1"/>
        <v>6784</v>
      </c>
      <c r="D55" t="str">
        <f t="shared" si="3"/>
        <v>1A80</v>
      </c>
      <c r="E55" s="9">
        <f t="shared" si="6"/>
        <v>3.533796282802952E-2</v>
      </c>
      <c r="F55" s="9">
        <v>2.9730908916812002E-2</v>
      </c>
      <c r="G55" s="9">
        <f t="shared" si="2"/>
        <v>2.9730908916812002E-2</v>
      </c>
      <c r="H55" s="7">
        <f t="shared" si="5"/>
        <v>974.19269247717887</v>
      </c>
      <c r="I55" s="20" t="str">
        <f t="shared" si="4"/>
        <v>03CE</v>
      </c>
      <c r="L55" s="9">
        <v>2.9730908916812002E-2</v>
      </c>
      <c r="M55"/>
    </row>
    <row r="56" spans="1:13" x14ac:dyDescent="0.45">
      <c r="A56">
        <v>54</v>
      </c>
      <c r="B56" s="4">
        <f t="shared" si="0"/>
        <v>0.2109375</v>
      </c>
      <c r="C56">
        <f t="shared" si="1"/>
        <v>6912</v>
      </c>
      <c r="D56" t="str">
        <f t="shared" si="3"/>
        <v>1B00</v>
      </c>
      <c r="E56" s="9">
        <f t="shared" si="6"/>
        <v>3.6615510465252514E-2</v>
      </c>
      <c r="F56" s="9">
        <v>3.04365539540658E-2</v>
      </c>
      <c r="G56" s="9">
        <f t="shared" si="2"/>
        <v>3.04365539540658E-2</v>
      </c>
      <c r="H56" s="7">
        <f t="shared" si="5"/>
        <v>997.31456341287412</v>
      </c>
      <c r="I56" s="20" t="str">
        <f t="shared" si="4"/>
        <v>03E5</v>
      </c>
      <c r="L56" s="9">
        <v>3.04365539540658E-2</v>
      </c>
      <c r="M56"/>
    </row>
    <row r="57" spans="1:13" x14ac:dyDescent="0.45">
      <c r="A57">
        <v>55</v>
      </c>
      <c r="B57" s="4">
        <f t="shared" si="0"/>
        <v>0.21484375</v>
      </c>
      <c r="C57">
        <f t="shared" si="1"/>
        <v>7040</v>
      </c>
      <c r="D57" t="str">
        <f t="shared" si="3"/>
        <v>1B80</v>
      </c>
      <c r="E57" s="9">
        <f t="shared" si="6"/>
        <v>3.7919601921169444E-2</v>
      </c>
      <c r="F57" s="9">
        <v>3.11468022485204E-2</v>
      </c>
      <c r="G57" s="9">
        <f t="shared" si="2"/>
        <v>3.11468022485204E-2</v>
      </c>
      <c r="H57" s="7">
        <f t="shared" si="5"/>
        <v>1020.587269277268</v>
      </c>
      <c r="I57" s="20" t="str">
        <f t="shared" si="4"/>
        <v>03FC</v>
      </c>
      <c r="L57" s="9">
        <v>3.11468022485204E-2</v>
      </c>
      <c r="M57"/>
    </row>
    <row r="58" spans="1:13" x14ac:dyDescent="0.45">
      <c r="A58">
        <v>56</v>
      </c>
      <c r="B58" s="4">
        <f t="shared" si="0"/>
        <v>0.21875</v>
      </c>
      <c r="C58">
        <f t="shared" si="1"/>
        <v>7168</v>
      </c>
      <c r="D58" t="str">
        <f t="shared" si="3"/>
        <v>1C00</v>
      </c>
      <c r="E58" s="9">
        <f t="shared" si="6"/>
        <v>3.925039247382095E-2</v>
      </c>
      <c r="F58" s="9">
        <v>3.1862955093050802E-2</v>
      </c>
      <c r="G58" s="9">
        <f t="shared" si="2"/>
        <v>3.1862955093050802E-2</v>
      </c>
      <c r="H58" s="7">
        <f t="shared" si="5"/>
        <v>1044.0534495339957</v>
      </c>
      <c r="I58" s="20" t="str">
        <f t="shared" si="4"/>
        <v>0414</v>
      </c>
      <c r="L58" s="9">
        <v>3.1862955093050802E-2</v>
      </c>
      <c r="M58"/>
    </row>
    <row r="59" spans="1:13" x14ac:dyDescent="0.45">
      <c r="A59">
        <v>57</v>
      </c>
      <c r="B59" s="4">
        <f t="shared" si="0"/>
        <v>0.22265625</v>
      </c>
      <c r="C59">
        <f t="shared" si="1"/>
        <v>7296</v>
      </c>
      <c r="D59" t="str">
        <f t="shared" si="3"/>
        <v>1C80</v>
      </c>
      <c r="E59" s="9">
        <f t="shared" si="6"/>
        <v>4.0608036058272123E-2</v>
      </c>
      <c r="F59" s="9">
        <v>3.2585786054111901E-2</v>
      </c>
      <c r="G59" s="9">
        <f t="shared" si="2"/>
        <v>3.2585786054111901E-2</v>
      </c>
      <c r="H59" s="7">
        <f t="shared" si="5"/>
        <v>1067.7384516350846</v>
      </c>
      <c r="I59" s="20" t="str">
        <f t="shared" si="4"/>
        <v>042B</v>
      </c>
      <c r="L59" s="9">
        <v>3.2585786054111901E-2</v>
      </c>
      <c r="M59"/>
    </row>
    <row r="60" spans="1:13" x14ac:dyDescent="0.45">
      <c r="A60">
        <v>58</v>
      </c>
      <c r="B60" s="4">
        <f t="shared" si="0"/>
        <v>0.2265625</v>
      </c>
      <c r="C60">
        <f t="shared" si="1"/>
        <v>7424</v>
      </c>
      <c r="D60" t="str">
        <f t="shared" si="3"/>
        <v>1D00</v>
      </c>
      <c r="E60" s="9">
        <f t="shared" si="6"/>
        <v>4.199268529714812E-2</v>
      </c>
      <c r="F60" s="9">
        <v>3.3315198953058303E-2</v>
      </c>
      <c r="G60" s="9">
        <f t="shared" si="2"/>
        <v>3.3315198953058303E-2</v>
      </c>
      <c r="H60" s="7">
        <f t="shared" si="5"/>
        <v>1091.6391240948615</v>
      </c>
      <c r="I60" s="20" t="str">
        <f t="shared" si="4"/>
        <v>0443</v>
      </c>
      <c r="L60" s="9">
        <v>3.3315198953058303E-2</v>
      </c>
      <c r="M60"/>
    </row>
    <row r="61" spans="1:13" x14ac:dyDescent="0.45">
      <c r="A61">
        <v>59</v>
      </c>
      <c r="B61" s="4">
        <f t="shared" si="0"/>
        <v>0.23046875</v>
      </c>
      <c r="C61">
        <f t="shared" si="1"/>
        <v>7552</v>
      </c>
      <c r="D61" t="str">
        <f t="shared" si="3"/>
        <v>1D80</v>
      </c>
      <c r="E61" s="9">
        <f t="shared" si="6"/>
        <v>4.3404491530056849E-2</v>
      </c>
      <c r="F61" s="9">
        <v>3.4051050563037297E-2</v>
      </c>
      <c r="G61" s="9">
        <f t="shared" si="2"/>
        <v>3.4051050563037297E-2</v>
      </c>
      <c r="H61" s="7">
        <f t="shared" si="5"/>
        <v>1115.7507737990431</v>
      </c>
      <c r="I61" s="20" t="str">
        <f t="shared" si="4"/>
        <v>045B</v>
      </c>
      <c r="L61" s="9">
        <v>3.4051050563037297E-2</v>
      </c>
      <c r="M61"/>
    </row>
    <row r="62" spans="1:13" x14ac:dyDescent="0.45">
      <c r="A62">
        <v>60</v>
      </c>
      <c r="B62" s="4">
        <f t="shared" si="0"/>
        <v>0.234375</v>
      </c>
      <c r="C62">
        <f t="shared" si="1"/>
        <v>7680</v>
      </c>
      <c r="D62" t="str">
        <f t="shared" si="3"/>
        <v>1E00</v>
      </c>
      <c r="E62" s="9">
        <f t="shared" si="6"/>
        <v>4.4843604841955133E-2</v>
      </c>
      <c r="F62" s="9">
        <v>3.4793210621169197E-2</v>
      </c>
      <c r="G62" s="9">
        <f t="shared" si="2"/>
        <v>3.4793210621169197E-2</v>
      </c>
      <c r="H62" s="7">
        <f t="shared" si="5"/>
        <v>1140.069132423851</v>
      </c>
      <c r="I62" s="20" t="str">
        <f t="shared" si="4"/>
        <v>0474</v>
      </c>
      <c r="L62" s="9">
        <v>3.4793210621169197E-2</v>
      </c>
      <c r="M62"/>
    </row>
    <row r="63" spans="1:13" x14ac:dyDescent="0.45">
      <c r="A63">
        <v>61</v>
      </c>
      <c r="B63" s="4">
        <f t="shared" si="0"/>
        <v>0.23828125</v>
      </c>
      <c r="C63">
        <f t="shared" si="1"/>
        <v>7808</v>
      </c>
      <c r="D63" t="str">
        <f t="shared" si="3"/>
        <v>1E80</v>
      </c>
      <c r="E63" s="9">
        <f t="shared" si="6"/>
        <v>4.6310174090509075E-2</v>
      </c>
      <c r="F63" s="9">
        <v>3.5541566987168198E-2</v>
      </c>
      <c r="G63" s="9">
        <f t="shared" si="2"/>
        <v>3.5541566987168198E-2</v>
      </c>
      <c r="H63" s="7">
        <f t="shared" si="5"/>
        <v>1164.5905254685404</v>
      </c>
      <c r="I63" s="20" t="str">
        <f t="shared" si="4"/>
        <v>048C</v>
      </c>
      <c r="L63" s="9">
        <v>3.5541566987168198E-2</v>
      </c>
      <c r="M63"/>
    </row>
    <row r="64" spans="1:13" x14ac:dyDescent="0.45">
      <c r="A64">
        <v>62</v>
      </c>
      <c r="B64" s="4">
        <f t="shared" si="0"/>
        <v>0.2421875</v>
      </c>
      <c r="C64">
        <f t="shared" si="1"/>
        <v>7936</v>
      </c>
      <c r="D64" t="str">
        <f t="shared" si="3"/>
        <v>1F00</v>
      </c>
      <c r="E64" s="9">
        <f t="shared" si="6"/>
        <v>4.7804346932498111E-2</v>
      </c>
      <c r="F64" s="9">
        <v>3.62960251041771E-2</v>
      </c>
      <c r="G64" s="9">
        <f t="shared" si="2"/>
        <v>3.62960251041771E-2</v>
      </c>
      <c r="H64" s="7">
        <f t="shared" si="5"/>
        <v>1189.3118545885711</v>
      </c>
      <c r="I64" s="20" t="str">
        <f t="shared" si="4"/>
        <v>04A5</v>
      </c>
      <c r="L64" s="9">
        <v>3.62960251041771E-2</v>
      </c>
      <c r="M64"/>
    </row>
    <row r="65" spans="1:13" x14ac:dyDescent="0.45">
      <c r="A65">
        <v>63</v>
      </c>
      <c r="B65" s="4">
        <f t="shared" si="0"/>
        <v>0.24609375</v>
      </c>
      <c r="C65">
        <f t="shared" si="1"/>
        <v>8064</v>
      </c>
      <c r="D65" t="str">
        <f t="shared" si="3"/>
        <v>1F80</v>
      </c>
      <c r="E65" s="9">
        <f t="shared" si="6"/>
        <v>4.9326269849308206E-2</v>
      </c>
      <c r="F65" s="9">
        <v>3.7056509632845701E-2</v>
      </c>
      <c r="G65" s="9">
        <f t="shared" si="2"/>
        <v>3.7056509632845701E-2</v>
      </c>
      <c r="H65" s="7">
        <f t="shared" si="5"/>
        <v>1214.2306511394552</v>
      </c>
      <c r="I65" s="20" t="str">
        <f t="shared" si="4"/>
        <v>04BE</v>
      </c>
      <c r="L65" s="9">
        <v>3.7056509632845701E-2</v>
      </c>
      <c r="M65"/>
    </row>
    <row r="66" spans="1:13" x14ac:dyDescent="0.45">
      <c r="A66">
        <v>64</v>
      </c>
      <c r="B66" s="4">
        <f t="shared" ref="B66:B129" si="7">A66*(1/256)</f>
        <v>0.25</v>
      </c>
      <c r="C66">
        <f t="shared" ref="C66:C129" si="8">B66*32768</f>
        <v>8192</v>
      </c>
      <c r="D66" t="str">
        <f t="shared" si="3"/>
        <v>2000</v>
      </c>
      <c r="E66" s="9">
        <f t="shared" si="6"/>
        <v>5.0876088171556789E-2</v>
      </c>
      <c r="F66" s="9">
        <v>3.7822966632790597E-2</v>
      </c>
      <c r="G66" s="9">
        <f t="shared" ref="G66:G129" si="9">F66*LinearLightMult</f>
        <v>3.7822966632790597E-2</v>
      </c>
      <c r="H66" s="7">
        <f t="shared" si="5"/>
        <v>1239.3451476566495</v>
      </c>
      <c r="I66" s="20" t="str">
        <f t="shared" si="4"/>
        <v>04D7</v>
      </c>
      <c r="L66" s="9">
        <v>3.7822966632790597E-2</v>
      </c>
      <c r="M66"/>
    </row>
    <row r="67" spans="1:13" x14ac:dyDescent="0.45">
      <c r="A67">
        <v>65</v>
      </c>
      <c r="B67" s="4">
        <f t="shared" si="7"/>
        <v>0.25390625</v>
      </c>
      <c r="C67">
        <f t="shared" si="8"/>
        <v>8320</v>
      </c>
      <c r="D67" t="str">
        <f t="shared" ref="D67:D130" si="10">DEC2HEX(C67, 4)</f>
        <v>2080</v>
      </c>
      <c r="E67" s="9">
        <f t="shared" si="6"/>
        <v>5.2453946102890683E-2</v>
      </c>
      <c r="F67" s="9">
        <v>3.8595365770150297E-2</v>
      </c>
      <c r="G67" s="9">
        <f t="shared" si="9"/>
        <v>3.8595365770150297E-2</v>
      </c>
      <c r="H67" s="7">
        <f t="shared" si="5"/>
        <v>1264.6543501905148</v>
      </c>
      <c r="I67" s="20" t="str">
        <f t="shared" ref="I67:I130" si="11">DEC2HEX(H67, 4)</f>
        <v>04F0</v>
      </c>
      <c r="L67" s="9">
        <v>3.8595365770150297E-2</v>
      </c>
      <c r="M67"/>
    </row>
    <row r="68" spans="1:13" x14ac:dyDescent="0.45">
      <c r="A68">
        <v>66</v>
      </c>
      <c r="B68" s="4">
        <f t="shared" si="7"/>
        <v>0.2578125</v>
      </c>
      <c r="C68">
        <f t="shared" si="8"/>
        <v>8448</v>
      </c>
      <c r="D68" t="str">
        <f t="shared" si="10"/>
        <v>2100</v>
      </c>
      <c r="E68" s="9">
        <f t="shared" si="6"/>
        <v>5.4059986742993796E-2</v>
      </c>
      <c r="F68" s="9">
        <v>3.9373701107816503E-2</v>
      </c>
      <c r="G68" s="9">
        <f t="shared" si="9"/>
        <v>3.9373701107816503E-2</v>
      </c>
      <c r="H68" s="7">
        <f t="shared" ref="H68:H131" si="12">G68*32767</f>
        <v>1290.1580641998235</v>
      </c>
      <c r="I68" s="20" t="str">
        <f t="shared" si="11"/>
        <v>050A</v>
      </c>
      <c r="L68" s="9">
        <v>3.9373701107816503E-2</v>
      </c>
      <c r="M68"/>
    </row>
    <row r="69" spans="1:13" x14ac:dyDescent="0.45">
      <c r="A69">
        <v>67</v>
      </c>
      <c r="B69" s="4">
        <f t="shared" si="7"/>
        <v>0.26171875</v>
      </c>
      <c r="C69">
        <f t="shared" si="8"/>
        <v>8576</v>
      </c>
      <c r="D69" t="str">
        <f t="shared" si="10"/>
        <v>2180</v>
      </c>
      <c r="E69" s="9">
        <f t="shared" si="6"/>
        <v>5.5694352109841853E-2</v>
      </c>
      <c r="F69" s="9">
        <v>4.0157992968314099E-2</v>
      </c>
      <c r="G69" s="9">
        <f t="shared" si="9"/>
        <v>4.0157992968314099E-2</v>
      </c>
      <c r="H69" s="7">
        <f t="shared" si="12"/>
        <v>1315.8569555927481</v>
      </c>
      <c r="I69" s="20" t="str">
        <f t="shared" si="11"/>
        <v>0523</v>
      </c>
      <c r="L69" s="9">
        <v>4.0157992968314099E-2</v>
      </c>
      <c r="M69"/>
    </row>
    <row r="70" spans="1:13" x14ac:dyDescent="0.45">
      <c r="A70">
        <v>68</v>
      </c>
      <c r="B70" s="4">
        <f t="shared" si="7"/>
        <v>0.265625</v>
      </c>
      <c r="C70">
        <f t="shared" si="8"/>
        <v>8704</v>
      </c>
      <c r="D70" t="str">
        <f t="shared" si="10"/>
        <v>2200</v>
      </c>
      <c r="E70" s="9">
        <f t="shared" ref="E70:E133" si="13">IF(B70&lt;=0.0405,B70/12.92,((B70+0.055)/1.055)^2.4)</f>
        <v>5.7357183161236364E-2</v>
      </c>
      <c r="F70" s="9">
        <v>4.0948291273678099E-2</v>
      </c>
      <c r="G70" s="9">
        <f t="shared" si="9"/>
        <v>4.0948291273678099E-2</v>
      </c>
      <c r="H70" s="7">
        <f t="shared" si="12"/>
        <v>1341.7526601646102</v>
      </c>
      <c r="I70" s="20" t="str">
        <f t="shared" si="11"/>
        <v>053D</v>
      </c>
      <c r="L70" s="9">
        <v>4.0948291273678099E-2</v>
      </c>
      <c r="M70"/>
    </row>
    <row r="71" spans="1:13" x14ac:dyDescent="0.45">
      <c r="A71">
        <v>69</v>
      </c>
      <c r="B71" s="4">
        <f t="shared" si="7"/>
        <v>0.26953125</v>
      </c>
      <c r="C71">
        <f t="shared" si="8"/>
        <v>8832</v>
      </c>
      <c r="D71" t="str">
        <f t="shared" si="10"/>
        <v>2280</v>
      </c>
      <c r="E71" s="9">
        <f t="shared" si="13"/>
        <v>5.9048619815651231E-2</v>
      </c>
      <c r="F71" s="9">
        <v>4.17446760532185E-2</v>
      </c>
      <c r="G71" s="9">
        <f t="shared" si="9"/>
        <v>4.17446760532185E-2</v>
      </c>
      <c r="H71" s="7">
        <f t="shared" si="12"/>
        <v>1367.8478002358106</v>
      </c>
      <c r="I71" s="20" t="str">
        <f t="shared" si="11"/>
        <v>0557</v>
      </c>
      <c r="L71" s="9">
        <v>4.17446760532185E-2</v>
      </c>
      <c r="M71"/>
    </row>
    <row r="72" spans="1:13" x14ac:dyDescent="0.45">
      <c r="A72">
        <v>70</v>
      </c>
      <c r="B72" s="4">
        <f t="shared" si="7"/>
        <v>0.2734375</v>
      </c>
      <c r="C72">
        <f t="shared" si="8"/>
        <v>8960</v>
      </c>
      <c r="D72" t="str">
        <f t="shared" si="10"/>
        <v>2300</v>
      </c>
      <c r="E72" s="9">
        <f t="shared" si="13"/>
        <v>6.0768800972420774E-2</v>
      </c>
      <c r="F72" s="9">
        <v>4.2547257584614598E-2</v>
      </c>
      <c r="G72" s="9">
        <f t="shared" si="9"/>
        <v>4.2547257584614598E-2</v>
      </c>
      <c r="H72" s="7">
        <f t="shared" si="12"/>
        <v>1394.1459892750665</v>
      </c>
      <c r="I72" s="20" t="str">
        <f t="shared" si="11"/>
        <v>0572</v>
      </c>
      <c r="L72" s="9">
        <v>4.2547257584614598E-2</v>
      </c>
      <c r="M72"/>
    </row>
    <row r="73" spans="1:13" x14ac:dyDescent="0.45">
      <c r="A73">
        <v>71</v>
      </c>
      <c r="B73" s="4">
        <f t="shared" si="7"/>
        <v>0.27734375</v>
      </c>
      <c r="C73">
        <f t="shared" si="8"/>
        <v>9088</v>
      </c>
      <c r="D73" t="str">
        <f t="shared" si="10"/>
        <v>2380</v>
      </c>
      <c r="E73" s="9">
        <f t="shared" si="13"/>
        <v>6.25178645312984E-2</v>
      </c>
      <c r="F73" s="9">
        <v>4.3356145748145503E-2</v>
      </c>
      <c r="G73" s="9">
        <f t="shared" si="9"/>
        <v>4.3356145748145503E-2</v>
      </c>
      <c r="H73" s="7">
        <f t="shared" si="12"/>
        <v>1420.6508277294836</v>
      </c>
      <c r="I73" s="20" t="str">
        <f t="shared" si="11"/>
        <v>058C</v>
      </c>
      <c r="L73" s="9">
        <v>4.3356145748145503E-2</v>
      </c>
      <c r="M73"/>
    </row>
    <row r="74" spans="1:13" x14ac:dyDescent="0.45">
      <c r="A74">
        <v>72</v>
      </c>
      <c r="B74" s="4">
        <f t="shared" si="7"/>
        <v>0.28125</v>
      </c>
      <c r="C74">
        <f t="shared" si="8"/>
        <v>9216</v>
      </c>
      <c r="D74" t="str">
        <f t="shared" si="10"/>
        <v>2400</v>
      </c>
      <c r="E74" s="9">
        <f t="shared" si="13"/>
        <v>6.4295947411412452E-2</v>
      </c>
      <c r="F74" s="9">
        <v>4.4171449829460703E-2</v>
      </c>
      <c r="G74" s="9">
        <f t="shared" si="9"/>
        <v>4.4171449829460703E-2</v>
      </c>
      <c r="H74" s="7">
        <f t="shared" si="12"/>
        <v>1447.3658965619388</v>
      </c>
      <c r="I74" s="20" t="str">
        <f t="shared" si="11"/>
        <v>05A7</v>
      </c>
      <c r="L74" s="9">
        <v>4.4171449829460703E-2</v>
      </c>
      <c r="M74"/>
    </row>
    <row r="75" spans="1:13" x14ac:dyDescent="0.45">
      <c r="A75">
        <v>73</v>
      </c>
      <c r="B75" s="4">
        <f t="shared" si="7"/>
        <v>0.28515625</v>
      </c>
      <c r="C75">
        <f t="shared" si="8"/>
        <v>9344</v>
      </c>
      <c r="D75" t="str">
        <f t="shared" si="10"/>
        <v>2480</v>
      </c>
      <c r="E75" s="9">
        <f t="shared" si="13"/>
        <v>6.6103185569644937E-2</v>
      </c>
      <c r="F75" s="9">
        <v>4.49933121085489E-2</v>
      </c>
      <c r="G75" s="9">
        <f t="shared" si="9"/>
        <v>4.49933121085489E-2</v>
      </c>
      <c r="H75" s="7">
        <f t="shared" si="12"/>
        <v>1474.2958578608218</v>
      </c>
      <c r="I75" s="20" t="str">
        <f t="shared" si="11"/>
        <v>05C2</v>
      </c>
      <c r="L75" s="9">
        <v>4.49933121085489E-2</v>
      </c>
      <c r="M75"/>
    </row>
    <row r="76" spans="1:13" x14ac:dyDescent="0.45">
      <c r="A76">
        <v>74</v>
      </c>
      <c r="B76" s="4">
        <f t="shared" si="7"/>
        <v>0.2890625</v>
      </c>
      <c r="C76">
        <f t="shared" si="8"/>
        <v>9472</v>
      </c>
      <c r="D76" t="str">
        <f t="shared" si="10"/>
        <v>2500</v>
      </c>
      <c r="E76" s="9">
        <f t="shared" si="13"/>
        <v>6.7939714018456498E-2</v>
      </c>
      <c r="F76" s="9">
        <v>4.5821905756019202E-2</v>
      </c>
      <c r="G76" s="9">
        <f t="shared" si="9"/>
        <v>4.5821905756019202E-2</v>
      </c>
      <c r="H76" s="7">
        <f t="shared" si="12"/>
        <v>1501.4463859074813</v>
      </c>
      <c r="I76" s="20" t="str">
        <f t="shared" si="11"/>
        <v>05DD</v>
      </c>
      <c r="L76" s="9">
        <v>4.5821905756019202E-2</v>
      </c>
      <c r="M76"/>
    </row>
    <row r="77" spans="1:13" x14ac:dyDescent="0.45">
      <c r="A77">
        <v>75</v>
      </c>
      <c r="B77" s="4">
        <f t="shared" si="7"/>
        <v>0.29296875</v>
      </c>
      <c r="C77">
        <f t="shared" si="8"/>
        <v>9600</v>
      </c>
      <c r="D77" t="str">
        <f t="shared" si="10"/>
        <v>2580</v>
      </c>
      <c r="E77" s="9">
        <f t="shared" si="13"/>
        <v>6.9805666843181513E-2</v>
      </c>
      <c r="F77" s="9">
        <v>4.6657441817393598E-2</v>
      </c>
      <c r="G77" s="9">
        <f t="shared" si="9"/>
        <v>4.6657441817393598E-2</v>
      </c>
      <c r="H77" s="7">
        <f t="shared" si="12"/>
        <v>1528.824396030536</v>
      </c>
      <c r="I77" s="20" t="str">
        <f t="shared" si="11"/>
        <v>05F8</v>
      </c>
      <c r="L77" s="9">
        <v>4.6657441817393598E-2</v>
      </c>
      <c r="M77"/>
    </row>
    <row r="78" spans="1:13" x14ac:dyDescent="0.45">
      <c r="A78">
        <v>76</v>
      </c>
      <c r="B78" s="4">
        <f t="shared" si="7"/>
        <v>0.296875</v>
      </c>
      <c r="C78">
        <f t="shared" si="8"/>
        <v>9728</v>
      </c>
      <c r="D78" t="str">
        <f t="shared" si="10"/>
        <v>2600</v>
      </c>
      <c r="E78" s="9">
        <f t="shared" si="13"/>
        <v>7.1701177218813847E-2</v>
      </c>
      <c r="F78" s="9">
        <v>4.7500167613720397E-2</v>
      </c>
      <c r="G78" s="9">
        <f t="shared" si="9"/>
        <v>4.7500167613720397E-2</v>
      </c>
      <c r="H78" s="7">
        <f t="shared" si="12"/>
        <v>1556.4379921987763</v>
      </c>
      <c r="I78" s="20" t="str">
        <f t="shared" si="11"/>
        <v>0614</v>
      </c>
      <c r="L78" s="9">
        <v>4.7500167613720397E-2</v>
      </c>
      <c r="M78"/>
    </row>
    <row r="79" spans="1:13" x14ac:dyDescent="0.45">
      <c r="A79">
        <v>77</v>
      </c>
      <c r="B79" s="4">
        <f t="shared" si="7"/>
        <v>0.30078125</v>
      </c>
      <c r="C79">
        <f t="shared" si="8"/>
        <v>9856</v>
      </c>
      <c r="D79" t="str">
        <f t="shared" si="10"/>
        <v>2680</v>
      </c>
      <c r="E79" s="9">
        <f t="shared" si="13"/>
        <v>7.3626377426304596E-2</v>
      </c>
      <c r="F79" s="9">
        <v>4.8350371075305702E-2</v>
      </c>
      <c r="G79" s="9">
        <f t="shared" si="9"/>
        <v>4.8350371075305702E-2</v>
      </c>
      <c r="H79" s="7">
        <f t="shared" si="12"/>
        <v>1584.296609024542</v>
      </c>
      <c r="I79" s="20" t="str">
        <f t="shared" si="11"/>
        <v>0630</v>
      </c>
      <c r="L79" s="9">
        <v>4.8350371075305702E-2</v>
      </c>
      <c r="M79"/>
    </row>
    <row r="80" spans="1:13" x14ac:dyDescent="0.45">
      <c r="A80">
        <v>78</v>
      </c>
      <c r="B80" s="4">
        <f t="shared" si="7"/>
        <v>0.3046875</v>
      </c>
      <c r="C80">
        <f t="shared" si="8"/>
        <v>9984</v>
      </c>
      <c r="D80" t="str">
        <f t="shared" si="10"/>
        <v>2700</v>
      </c>
      <c r="E80" s="9">
        <f t="shared" si="13"/>
        <v>7.5581398868390812E-2</v>
      </c>
      <c r="F80" s="9">
        <v>4.9208381981230398E-2</v>
      </c>
      <c r="G80" s="9">
        <f t="shared" si="9"/>
        <v>4.9208381981230398E-2</v>
      </c>
      <c r="H80" s="7">
        <f t="shared" si="12"/>
        <v>1612.4110523789764</v>
      </c>
      <c r="I80" s="20" t="str">
        <f t="shared" si="11"/>
        <v>064C</v>
      </c>
      <c r="L80" s="9">
        <v>4.9208381981230398E-2</v>
      </c>
      <c r="M80"/>
    </row>
    <row r="81" spans="1:13" x14ac:dyDescent="0.45">
      <c r="A81">
        <v>79</v>
      </c>
      <c r="B81" s="4">
        <f t="shared" si="7"/>
        <v>0.30859375</v>
      </c>
      <c r="C81">
        <f t="shared" si="8"/>
        <v>10112</v>
      </c>
      <c r="D81" t="str">
        <f t="shared" si="10"/>
        <v>2780</v>
      </c>
      <c r="E81" s="9">
        <f t="shared" si="13"/>
        <v>7.7566372084973564E-2</v>
      </c>
      <c r="F81" s="9">
        <v>5.0074573292952999E-2</v>
      </c>
      <c r="G81" s="9">
        <f t="shared" si="9"/>
        <v>5.0074573292952999E-2</v>
      </c>
      <c r="H81" s="7">
        <f t="shared" si="12"/>
        <v>1640.793543090191</v>
      </c>
      <c r="I81" s="20" t="str">
        <f t="shared" si="11"/>
        <v>0668</v>
      </c>
      <c r="L81" s="9">
        <v>5.0074573292952999E-2</v>
      </c>
      <c r="M81"/>
    </row>
    <row r="82" spans="1:13" x14ac:dyDescent="0.45">
      <c r="A82">
        <v>80</v>
      </c>
      <c r="B82" s="4">
        <f t="shared" si="7"/>
        <v>0.3125</v>
      </c>
      <c r="C82">
        <f t="shared" si="8"/>
        <v>10240</v>
      </c>
      <c r="D82" t="str">
        <f t="shared" si="10"/>
        <v>2800</v>
      </c>
      <c r="E82" s="9">
        <f t="shared" si="13"/>
        <v>7.9581426768063679E-2</v>
      </c>
      <c r="F82" s="9">
        <v>5.0949365604224403E-2</v>
      </c>
      <c r="G82" s="9">
        <f t="shared" si="9"/>
        <v>5.0949365604224403E-2</v>
      </c>
      <c r="H82" s="7">
        <f t="shared" si="12"/>
        <v>1669.4578627536209</v>
      </c>
      <c r="I82" s="20" t="str">
        <f t="shared" si="11"/>
        <v>0685</v>
      </c>
      <c r="L82" s="9">
        <v>5.0949365604224403E-2</v>
      </c>
      <c r="M82"/>
    </row>
    <row r="83" spans="1:13" x14ac:dyDescent="0.45">
      <c r="A83">
        <v>81</v>
      </c>
      <c r="B83" s="4">
        <f t="shared" si="7"/>
        <v>0.31640625</v>
      </c>
      <c r="C83">
        <f t="shared" si="8"/>
        <v>10368</v>
      </c>
      <c r="D83" t="str">
        <f t="shared" si="10"/>
        <v>2880</v>
      </c>
      <c r="E83" s="9">
        <f t="shared" si="13"/>
        <v>8.1626691776310795E-2</v>
      </c>
      <c r="F83" s="9">
        <v>5.1833227274903297E-2</v>
      </c>
      <c r="G83" s="9">
        <f t="shared" si="9"/>
        <v>5.1833227274903297E-2</v>
      </c>
      <c r="H83" s="7">
        <f t="shared" si="12"/>
        <v>1698.4193581167563</v>
      </c>
      <c r="I83" s="20" t="str">
        <f t="shared" si="11"/>
        <v>06A2</v>
      </c>
      <c r="L83" s="9">
        <v>5.1833227274903297E-2</v>
      </c>
      <c r="M83"/>
    </row>
    <row r="84" spans="1:13" x14ac:dyDescent="0.45">
      <c r="A84">
        <v>82</v>
      </c>
      <c r="B84" s="4">
        <f t="shared" si="7"/>
        <v>0.3203125</v>
      </c>
      <c r="C84">
        <f t="shared" si="8"/>
        <v>10496</v>
      </c>
      <c r="D84" t="str">
        <f t="shared" si="10"/>
        <v>2900</v>
      </c>
      <c r="E84" s="9">
        <f t="shared" si="13"/>
        <v>8.370229514913223E-2</v>
      </c>
      <c r="F84" s="9">
        <v>5.2726678028488003E-2</v>
      </c>
      <c r="G84" s="9">
        <f t="shared" si="9"/>
        <v>5.2726678028488003E-2</v>
      </c>
      <c r="H84" s="7">
        <f t="shared" si="12"/>
        <v>1727.6950589594665</v>
      </c>
      <c r="I84" s="20" t="str">
        <f t="shared" si="11"/>
        <v>06BF</v>
      </c>
      <c r="L84" s="9">
        <v>5.2726678028488003E-2</v>
      </c>
      <c r="M84"/>
    </row>
    <row r="85" spans="1:13" x14ac:dyDescent="0.45">
      <c r="A85">
        <v>83</v>
      </c>
      <c r="B85" s="4">
        <f t="shared" si="7"/>
        <v>0.32421875</v>
      </c>
      <c r="C85">
        <f t="shared" si="8"/>
        <v>10624</v>
      </c>
      <c r="D85" t="str">
        <f t="shared" si="10"/>
        <v>2980</v>
      </c>
      <c r="E85" s="9">
        <f t="shared" si="13"/>
        <v>8.5808364120456893E-2</v>
      </c>
      <c r="F85" s="9">
        <v>5.3630181837594999E-2</v>
      </c>
      <c r="G85" s="9">
        <f t="shared" si="9"/>
        <v>5.3630181837594999E-2</v>
      </c>
      <c r="H85" s="7">
        <f t="shared" si="12"/>
        <v>1757.3001682724753</v>
      </c>
      <c r="I85" s="20" t="str">
        <f t="shared" si="11"/>
        <v>06DD</v>
      </c>
      <c r="L85" s="9">
        <v>5.3630181837594999E-2</v>
      </c>
      <c r="M85"/>
    </row>
    <row r="86" spans="1:13" x14ac:dyDescent="0.45">
      <c r="A86">
        <v>84</v>
      </c>
      <c r="B86" s="4">
        <f t="shared" si="7"/>
        <v>0.328125</v>
      </c>
      <c r="C86">
        <f t="shared" si="8"/>
        <v>10752</v>
      </c>
      <c r="D86" t="str">
        <f t="shared" si="10"/>
        <v>2A00</v>
      </c>
      <c r="E86" s="9">
        <f t="shared" si="13"/>
        <v>8.7945025132098176E-2</v>
      </c>
      <c r="F86" s="9">
        <v>5.4543920911329299E-2</v>
      </c>
      <c r="G86" s="9">
        <f t="shared" si="9"/>
        <v>5.4543920911329299E-2</v>
      </c>
      <c r="H86" s="7">
        <f t="shared" si="12"/>
        <v>1787.2406565015272</v>
      </c>
      <c r="I86" s="20" t="str">
        <f t="shared" si="11"/>
        <v>06FB</v>
      </c>
      <c r="L86" s="9">
        <v>5.4543920911329299E-2</v>
      </c>
      <c r="M86"/>
    </row>
    <row r="87" spans="1:13" x14ac:dyDescent="0.45">
      <c r="A87">
        <v>85</v>
      </c>
      <c r="B87" s="4">
        <f t="shared" si="7"/>
        <v>0.33203125</v>
      </c>
      <c r="C87">
        <f t="shared" si="8"/>
        <v>10880</v>
      </c>
      <c r="D87" t="str">
        <f t="shared" si="10"/>
        <v>2A80</v>
      </c>
      <c r="E87" s="9">
        <f t="shared" si="13"/>
        <v>9.0112403846769745E-2</v>
      </c>
      <c r="F87" s="9">
        <v>5.5468036833396198E-2</v>
      </c>
      <c r="G87" s="9">
        <f t="shared" si="9"/>
        <v>5.5468036833396198E-2</v>
      </c>
      <c r="H87" s="7">
        <f t="shared" si="12"/>
        <v>1817.5211629198932</v>
      </c>
      <c r="I87" s="20" t="str">
        <f t="shared" si="11"/>
        <v>0719</v>
      </c>
      <c r="L87" s="9">
        <v>5.5468036833396198E-2</v>
      </c>
      <c r="M87"/>
    </row>
    <row r="88" spans="1:13" x14ac:dyDescent="0.45">
      <c r="A88">
        <v>86</v>
      </c>
      <c r="B88" s="4">
        <f t="shared" si="7"/>
        <v>0.3359375</v>
      </c>
      <c r="C88">
        <f t="shared" si="8"/>
        <v>11008</v>
      </c>
      <c r="D88" t="str">
        <f t="shared" si="10"/>
        <v>2B00</v>
      </c>
      <c r="E88" s="9">
        <f t="shared" si="13"/>
        <v>9.2310625160757442E-2</v>
      </c>
      <c r="F88" s="9">
        <v>5.6402686260835097E-2</v>
      </c>
      <c r="G88" s="9">
        <f t="shared" si="9"/>
        <v>5.6402686260835097E-2</v>
      </c>
      <c r="H88" s="7">
        <f t="shared" si="12"/>
        <v>1848.1468207087837</v>
      </c>
      <c r="I88" s="20" t="str">
        <f t="shared" si="11"/>
        <v>0738</v>
      </c>
      <c r="L88" s="9">
        <v>5.6402686260835097E-2</v>
      </c>
      <c r="M88"/>
    </row>
    <row r="89" spans="1:13" x14ac:dyDescent="0.45">
      <c r="A89">
        <v>87</v>
      </c>
      <c r="B89" s="4">
        <f t="shared" si="7"/>
        <v>0.33984375</v>
      </c>
      <c r="C89">
        <f t="shared" si="8"/>
        <v>11136</v>
      </c>
      <c r="D89" t="str">
        <f t="shared" si="10"/>
        <v>2B80</v>
      </c>
      <c r="E89" s="9">
        <f t="shared" si="13"/>
        <v>9.4539813216259497E-2</v>
      </c>
      <c r="F89" s="9">
        <v>5.7348042967877599E-2</v>
      </c>
      <c r="G89" s="9">
        <f t="shared" si="9"/>
        <v>5.7348042967877599E-2</v>
      </c>
      <c r="H89" s="7">
        <f t="shared" si="12"/>
        <v>1879.1233239284452</v>
      </c>
      <c r="I89" s="20" t="str">
        <f t="shared" si="11"/>
        <v>0757</v>
      </c>
      <c r="L89" s="9">
        <v>5.7348042967877599E-2</v>
      </c>
      <c r="M89"/>
    </row>
    <row r="90" spans="1:13" x14ac:dyDescent="0.45">
      <c r="A90">
        <v>88</v>
      </c>
      <c r="B90" s="4">
        <f t="shared" si="7"/>
        <v>0.34375</v>
      </c>
      <c r="C90">
        <f t="shared" si="8"/>
        <v>11264</v>
      </c>
      <c r="D90" t="str">
        <f t="shared" si="10"/>
        <v>2C00</v>
      </c>
      <c r="E90" s="9">
        <f t="shared" si="13"/>
        <v>9.6800091413407369E-2</v>
      </c>
      <c r="F90" s="9">
        <v>5.8304297354247803E-2</v>
      </c>
      <c r="G90" s="9">
        <f t="shared" si="9"/>
        <v>5.8304297354247803E-2</v>
      </c>
      <c r="H90" s="7">
        <f t="shared" si="12"/>
        <v>1910.4569114066378</v>
      </c>
      <c r="I90" s="20" t="str">
        <f t="shared" si="11"/>
        <v>0776</v>
      </c>
      <c r="L90" s="9">
        <v>5.8304297354247803E-2</v>
      </c>
      <c r="M90"/>
    </row>
    <row r="91" spans="1:13" x14ac:dyDescent="0.45">
      <c r="A91">
        <v>89</v>
      </c>
      <c r="B91" s="4">
        <f t="shared" si="7"/>
        <v>0.34765625</v>
      </c>
      <c r="C91">
        <f t="shared" si="8"/>
        <v>11392</v>
      </c>
      <c r="D91" t="str">
        <f t="shared" si="10"/>
        <v>2C80</v>
      </c>
      <c r="E91" s="9">
        <f t="shared" si="13"/>
        <v>9.9091582421977603E-2</v>
      </c>
      <c r="F91" s="9">
        <v>5.9271658099517399E-2</v>
      </c>
      <c r="G91" s="9">
        <f t="shared" si="9"/>
        <v>5.9271658099517399E-2</v>
      </c>
      <c r="H91" s="7">
        <f t="shared" si="12"/>
        <v>1942.1544209468866</v>
      </c>
      <c r="I91" s="20" t="str">
        <f t="shared" si="11"/>
        <v>0796</v>
      </c>
      <c r="L91" s="9">
        <v>5.9271658099517399E-2</v>
      </c>
      <c r="M91"/>
    </row>
    <row r="92" spans="1:13" x14ac:dyDescent="0.45">
      <c r="A92">
        <v>90</v>
      </c>
      <c r="B92" s="4">
        <f t="shared" si="7"/>
        <v>0.3515625</v>
      </c>
      <c r="C92">
        <f t="shared" si="8"/>
        <v>11520</v>
      </c>
      <c r="D92" t="str">
        <f t="shared" si="10"/>
        <v>2D00</v>
      </c>
      <c r="E92" s="9">
        <f t="shared" si="13"/>
        <v>0.10141440819280716</v>
      </c>
      <c r="F92" s="9">
        <v>6.02503525630642E-2</v>
      </c>
      <c r="G92" s="9">
        <f t="shared" si="9"/>
        <v>6.02503525630642E-2</v>
      </c>
      <c r="H92" s="7">
        <f t="shared" si="12"/>
        <v>1974.2233024339246</v>
      </c>
      <c r="I92" s="20" t="str">
        <f t="shared" si="11"/>
        <v>07B6</v>
      </c>
      <c r="L92" s="9">
        <v>6.02503525630642E-2</v>
      </c>
      <c r="M92"/>
    </row>
    <row r="93" spans="1:13" x14ac:dyDescent="0.45">
      <c r="A93">
        <v>91</v>
      </c>
      <c r="B93" s="4">
        <f t="shared" si="7"/>
        <v>0.35546875</v>
      </c>
      <c r="C93">
        <f t="shared" si="8"/>
        <v>11648</v>
      </c>
      <c r="D93" t="str">
        <f t="shared" si="10"/>
        <v>2D80</v>
      </c>
      <c r="E93" s="9">
        <f t="shared" si="13"/>
        <v>0.10376868996892077</v>
      </c>
      <c r="F93" s="9">
        <v>6.1240627629166003E-2</v>
      </c>
      <c r="G93" s="9">
        <f t="shared" si="9"/>
        <v>6.1240627629166003E-2</v>
      </c>
      <c r="H93" s="7">
        <f t="shared" si="12"/>
        <v>2006.6716455248825</v>
      </c>
      <c r="I93" s="20" t="str">
        <f t="shared" si="11"/>
        <v>07D6</v>
      </c>
      <c r="L93" s="9">
        <v>6.1240627629166003E-2</v>
      </c>
      <c r="M93"/>
    </row>
    <row r="94" spans="1:13" x14ac:dyDescent="0.45">
      <c r="A94">
        <v>92</v>
      </c>
      <c r="B94" s="4">
        <f t="shared" si="7"/>
        <v>0.359375</v>
      </c>
      <c r="C94">
        <f t="shared" si="8"/>
        <v>11776</v>
      </c>
      <c r="D94" t="str">
        <f t="shared" si="10"/>
        <v>2E00</v>
      </c>
      <c r="E94" s="9">
        <f t="shared" si="13"/>
        <v>0.10615454829638152</v>
      </c>
      <c r="F94" s="9">
        <v>6.2242750571623102E-2</v>
      </c>
      <c r="G94" s="9">
        <f t="shared" si="9"/>
        <v>6.2242750571623102E-2</v>
      </c>
      <c r="H94" s="7">
        <f t="shared" si="12"/>
        <v>2039.5082079803742</v>
      </c>
      <c r="I94" s="20" t="str">
        <f t="shared" si="11"/>
        <v>07F7</v>
      </c>
      <c r="L94" s="9">
        <v>6.2242750571623102E-2</v>
      </c>
      <c r="M94"/>
    </row>
    <row r="95" spans="1:13" x14ac:dyDescent="0.45">
      <c r="A95">
        <v>93</v>
      </c>
      <c r="B95" s="4">
        <f t="shared" si="7"/>
        <v>0.36328125</v>
      </c>
      <c r="C95">
        <f t="shared" si="8"/>
        <v>11904</v>
      </c>
      <c r="D95" t="str">
        <f t="shared" si="10"/>
        <v>2E80</v>
      </c>
      <c r="E95" s="9">
        <f t="shared" si="13"/>
        <v>0.10857210303487384</v>
      </c>
      <c r="F95" s="9">
        <v>6.3257010729476704E-2</v>
      </c>
      <c r="G95" s="9">
        <f t="shared" si="9"/>
        <v>6.3257010729476704E-2</v>
      </c>
      <c r="H95" s="7">
        <f t="shared" si="12"/>
        <v>2072.7424705727631</v>
      </c>
      <c r="I95" s="20" t="str">
        <f t="shared" si="11"/>
        <v>0818</v>
      </c>
      <c r="L95" s="9">
        <v>6.3257010729476704E-2</v>
      </c>
      <c r="M95"/>
    </row>
    <row r="96" spans="1:13" x14ac:dyDescent="0.45">
      <c r="A96">
        <v>94</v>
      </c>
      <c r="B96" s="4">
        <f t="shared" si="7"/>
        <v>0.3671875</v>
      </c>
      <c r="C96">
        <f t="shared" si="8"/>
        <v>12032</v>
      </c>
      <c r="D96" t="str">
        <f t="shared" si="10"/>
        <v>2F00</v>
      </c>
      <c r="E96" s="9">
        <f t="shared" si="13"/>
        <v>0.11102147336802738</v>
      </c>
      <c r="F96" s="9">
        <v>6.4283649426124495E-2</v>
      </c>
      <c r="G96" s="9">
        <f t="shared" si="9"/>
        <v>6.4283649426124495E-2</v>
      </c>
      <c r="H96" s="7">
        <f t="shared" si="12"/>
        <v>2106.3823407458212</v>
      </c>
      <c r="I96" s="20" t="str">
        <f t="shared" si="11"/>
        <v>083A</v>
      </c>
      <c r="L96" s="9">
        <v>6.4283649426124495E-2</v>
      </c>
      <c r="M96"/>
    </row>
    <row r="97" spans="1:13" x14ac:dyDescent="0.45">
      <c r="A97">
        <v>95</v>
      </c>
      <c r="B97" s="4">
        <f t="shared" si="7"/>
        <v>0.37109375</v>
      </c>
      <c r="C97">
        <f t="shared" si="8"/>
        <v>12160</v>
      </c>
      <c r="D97" t="str">
        <f t="shared" si="10"/>
        <v>2F80</v>
      </c>
      <c r="E97" s="9">
        <f t="shared" si="13"/>
        <v>0.11350277781349122</v>
      </c>
      <c r="F97" s="9">
        <v>6.5322714956630404E-2</v>
      </c>
      <c r="G97" s="9">
        <f t="shared" si="9"/>
        <v>6.5322714956630404E-2</v>
      </c>
      <c r="H97" s="7">
        <f t="shared" si="12"/>
        <v>2140.4294009839086</v>
      </c>
      <c r="I97" s="20" t="str">
        <f t="shared" si="11"/>
        <v>085C</v>
      </c>
      <c r="L97" s="9">
        <v>6.5322714956630404E-2</v>
      </c>
      <c r="M97"/>
    </row>
    <row r="98" spans="1:13" x14ac:dyDescent="0.45">
      <c r="A98">
        <v>96</v>
      </c>
      <c r="B98" s="4">
        <f t="shared" si="7"/>
        <v>0.375</v>
      </c>
      <c r="C98">
        <f t="shared" si="8"/>
        <v>12288</v>
      </c>
      <c r="D98" t="str">
        <f t="shared" si="10"/>
        <v>3000</v>
      </c>
      <c r="E98" s="9">
        <f t="shared" si="13"/>
        <v>0.11601613423276606</v>
      </c>
      <c r="F98" s="9">
        <v>6.6374215794889696E-2</v>
      </c>
      <c r="G98" s="9">
        <f t="shared" si="9"/>
        <v>6.6374215794889696E-2</v>
      </c>
      <c r="H98" s="7">
        <f t="shared" si="12"/>
        <v>2174.8839289511507</v>
      </c>
      <c r="I98" s="20" t="str">
        <f t="shared" si="11"/>
        <v>087E</v>
      </c>
      <c r="L98" s="9">
        <v>6.6374215794889696E-2</v>
      </c>
      <c r="M98"/>
    </row>
    <row r="99" spans="1:13" x14ac:dyDescent="0.45">
      <c r="A99">
        <v>97</v>
      </c>
      <c r="B99" s="4">
        <f t="shared" si="7"/>
        <v>0.37890625</v>
      </c>
      <c r="C99">
        <f t="shared" si="8"/>
        <v>12416</v>
      </c>
      <c r="D99" t="str">
        <f t="shared" si="10"/>
        <v>3080</v>
      </c>
      <c r="E99" s="9">
        <f t="shared" si="13"/>
        <v>0.11856165984080327</v>
      </c>
      <c r="F99" s="9">
        <v>6.7438160787298002E-2</v>
      </c>
      <c r="G99" s="9">
        <f t="shared" si="9"/>
        <v>6.7438160787298002E-2</v>
      </c>
      <c r="H99" s="7">
        <f t="shared" si="12"/>
        <v>2209.7462145173936</v>
      </c>
      <c r="I99" s="20" t="str">
        <f t="shared" si="11"/>
        <v>08A1</v>
      </c>
      <c r="L99" s="9">
        <v>6.7438160787298002E-2</v>
      </c>
      <c r="M99"/>
    </row>
    <row r="100" spans="1:13" x14ac:dyDescent="0.45">
      <c r="A100">
        <v>98</v>
      </c>
      <c r="B100" s="4">
        <f t="shared" si="7"/>
        <v>0.3828125</v>
      </c>
      <c r="C100">
        <f t="shared" si="8"/>
        <v>12544</v>
      </c>
      <c r="D100" t="str">
        <f t="shared" si="10"/>
        <v>3100</v>
      </c>
      <c r="E100" s="9">
        <f t="shared" si="13"/>
        <v>0.12113947121537726</v>
      </c>
      <c r="F100" s="9">
        <v>6.8514556211006397E-2</v>
      </c>
      <c r="G100" s="9">
        <f t="shared" si="9"/>
        <v>6.8514556211006397E-2</v>
      </c>
      <c r="H100" s="7">
        <f t="shared" si="12"/>
        <v>2245.0164633660465</v>
      </c>
      <c r="I100" s="20" t="str">
        <f t="shared" si="11"/>
        <v>08C5</v>
      </c>
      <c r="L100" s="9">
        <v>6.8514556211006397E-2</v>
      </c>
      <c r="M100"/>
    </row>
    <row r="101" spans="1:13" x14ac:dyDescent="0.45">
      <c r="A101">
        <v>99</v>
      </c>
      <c r="B101" s="4">
        <f t="shared" si="7"/>
        <v>0.38671875</v>
      </c>
      <c r="C101">
        <f t="shared" si="8"/>
        <v>12672</v>
      </c>
      <c r="D101" t="str">
        <f t="shared" si="10"/>
        <v>3180</v>
      </c>
      <c r="E101" s="9">
        <f t="shared" si="13"/>
        <v>0.12374968430623901</v>
      </c>
      <c r="F101" s="9">
        <v>6.9603408269346204E-2</v>
      </c>
      <c r="G101" s="9">
        <f t="shared" si="9"/>
        <v>6.9603408269346204E-2</v>
      </c>
      <c r="H101" s="7">
        <f t="shared" si="12"/>
        <v>2280.694878761667</v>
      </c>
      <c r="I101" s="20" t="str">
        <f t="shared" si="11"/>
        <v>08E8</v>
      </c>
      <c r="L101" s="9">
        <v>6.9603408269346204E-2</v>
      </c>
      <c r="M101"/>
    </row>
    <row r="102" spans="1:13" x14ac:dyDescent="0.45">
      <c r="A102">
        <v>100</v>
      </c>
      <c r="B102" s="4">
        <f t="shared" si="7"/>
        <v>0.390625</v>
      </c>
      <c r="C102">
        <f t="shared" si="8"/>
        <v>12800</v>
      </c>
      <c r="D102" t="str">
        <f t="shared" si="10"/>
        <v>3200</v>
      </c>
      <c r="E102" s="9">
        <f t="shared" si="13"/>
        <v>0.12639241444405844</v>
      </c>
      <c r="F102" s="9">
        <v>7.0704721407045104E-2</v>
      </c>
      <c r="G102" s="9">
        <f t="shared" si="9"/>
        <v>7.0704721407045104E-2</v>
      </c>
      <c r="H102" s="7">
        <f t="shared" si="12"/>
        <v>2316.7816063446471</v>
      </c>
      <c r="I102" s="20" t="str">
        <f t="shared" si="11"/>
        <v>090C</v>
      </c>
      <c r="L102" s="9">
        <v>7.0704721407045104E-2</v>
      </c>
      <c r="M102"/>
    </row>
    <row r="103" spans="1:13" x14ac:dyDescent="0.45">
      <c r="A103">
        <v>101</v>
      </c>
      <c r="B103" s="4">
        <f t="shared" si="7"/>
        <v>0.39453125</v>
      </c>
      <c r="C103">
        <f t="shared" si="8"/>
        <v>12928</v>
      </c>
      <c r="D103" t="str">
        <f t="shared" si="10"/>
        <v>3280</v>
      </c>
      <c r="E103" s="9">
        <f t="shared" si="13"/>
        <v>0.12906777634916078</v>
      </c>
      <c r="F103" s="9">
        <v>7.1818499131861002E-2</v>
      </c>
      <c r="G103" s="9">
        <f t="shared" si="9"/>
        <v>7.1818499131861002E-2</v>
      </c>
      <c r="H103" s="7">
        <f t="shared" si="12"/>
        <v>2353.2767610536894</v>
      </c>
      <c r="I103" s="20" t="str">
        <f t="shared" si="11"/>
        <v>0931</v>
      </c>
      <c r="L103" s="9">
        <v>7.1818499131861002E-2</v>
      </c>
      <c r="M103"/>
    </row>
    <row r="104" spans="1:13" x14ac:dyDescent="0.45">
      <c r="A104">
        <v>102</v>
      </c>
      <c r="B104" s="4">
        <f t="shared" si="7"/>
        <v>0.3984375</v>
      </c>
      <c r="C104">
        <f t="shared" si="8"/>
        <v>13056</v>
      </c>
      <c r="D104" t="str">
        <f t="shared" si="10"/>
        <v>3300</v>
      </c>
      <c r="E104" s="9">
        <f t="shared" si="13"/>
        <v>0.13177588414006552</v>
      </c>
      <c r="F104" s="9">
        <v>7.2944743583998703E-2</v>
      </c>
      <c r="G104" s="9">
        <f t="shared" si="9"/>
        <v>7.2944743583998703E-2</v>
      </c>
      <c r="H104" s="7">
        <f t="shared" si="12"/>
        <v>2390.1804130168857</v>
      </c>
      <c r="I104" s="20" t="str">
        <f t="shared" si="11"/>
        <v>0956</v>
      </c>
      <c r="L104" s="9">
        <v>7.2944743583998703E-2</v>
      </c>
      <c r="M104"/>
    </row>
    <row r="105" spans="1:13" x14ac:dyDescent="0.45">
      <c r="A105">
        <v>103</v>
      </c>
      <c r="B105" s="4">
        <f t="shared" si="7"/>
        <v>0.40234375</v>
      </c>
      <c r="C105">
        <f t="shared" si="8"/>
        <v>13184</v>
      </c>
      <c r="D105" t="str">
        <f t="shared" si="10"/>
        <v>3380</v>
      </c>
      <c r="E105" s="9">
        <f t="shared" si="13"/>
        <v>0.13451685134183142</v>
      </c>
      <c r="F105" s="9">
        <v>7.4083455989127703E-2</v>
      </c>
      <c r="G105" s="9">
        <f t="shared" si="9"/>
        <v>7.4083455989127703E-2</v>
      </c>
      <c r="H105" s="7">
        <f t="shared" si="12"/>
        <v>2427.4926023957473</v>
      </c>
      <c r="I105" s="20" t="str">
        <f t="shared" si="11"/>
        <v>097B</v>
      </c>
      <c r="L105" s="9">
        <v>7.4083455989127703E-2</v>
      </c>
      <c r="M105"/>
    </row>
    <row r="106" spans="1:13" x14ac:dyDescent="0.45">
      <c r="A106">
        <v>104</v>
      </c>
      <c r="B106" s="4">
        <f t="shared" si="7"/>
        <v>0.40625</v>
      </c>
      <c r="C106">
        <f t="shared" si="8"/>
        <v>13312</v>
      </c>
      <c r="D106" t="str">
        <f t="shared" si="10"/>
        <v>3400</v>
      </c>
      <c r="E106" s="9">
        <f t="shared" si="13"/>
        <v>0.13729079089421667</v>
      </c>
      <c r="F106" s="9">
        <v>7.5234662445567604E-2</v>
      </c>
      <c r="G106" s="9">
        <f t="shared" si="9"/>
        <v>7.5234662445567604E-2</v>
      </c>
      <c r="H106" s="7">
        <f t="shared" si="12"/>
        <v>2465.2141843539139</v>
      </c>
      <c r="I106" s="20" t="str">
        <f t="shared" si="11"/>
        <v>09A1</v>
      </c>
      <c r="L106" s="9">
        <v>7.5234662445567604E-2</v>
      </c>
      <c r="M106"/>
    </row>
    <row r="107" spans="1:13" x14ac:dyDescent="0.45">
      <c r="A107">
        <v>105</v>
      </c>
      <c r="B107" s="4">
        <f t="shared" si="7"/>
        <v>0.41015625</v>
      </c>
      <c r="C107">
        <f t="shared" si="8"/>
        <v>13440</v>
      </c>
      <c r="D107" t="str">
        <f t="shared" si="10"/>
        <v>3480</v>
      </c>
      <c r="E107" s="9">
        <f t="shared" si="13"/>
        <v>0.14009781515965686</v>
      </c>
      <c r="F107" s="9">
        <v>7.6398427068080102E-2</v>
      </c>
      <c r="G107" s="9">
        <f t="shared" si="9"/>
        <v>7.6398427068080102E-2</v>
      </c>
      <c r="H107" s="7">
        <f t="shared" si="12"/>
        <v>2503.3472597397808</v>
      </c>
      <c r="I107" s="20" t="str">
        <f t="shared" si="11"/>
        <v>09C7</v>
      </c>
      <c r="L107" s="9">
        <v>7.6398427068080102E-2</v>
      </c>
      <c r="M107"/>
    </row>
    <row r="108" spans="1:13" x14ac:dyDescent="0.45">
      <c r="A108">
        <v>106</v>
      </c>
      <c r="B108" s="4">
        <f t="shared" si="7"/>
        <v>0.4140625</v>
      </c>
      <c r="C108">
        <f t="shared" si="8"/>
        <v>13568</v>
      </c>
      <c r="D108" t="str">
        <f t="shared" si="10"/>
        <v>3500</v>
      </c>
      <c r="E108" s="9">
        <f t="shared" si="13"/>
        <v>0.14293803593106896</v>
      </c>
      <c r="F108" s="9">
        <v>7.7574821651756498E-2</v>
      </c>
      <c r="G108" s="9">
        <f t="shared" si="9"/>
        <v>7.7574821651756498E-2</v>
      </c>
      <c r="H108" s="7">
        <f t="shared" si="12"/>
        <v>2541.894181063105</v>
      </c>
      <c r="I108" s="20" t="str">
        <f t="shared" si="11"/>
        <v>09ED</v>
      </c>
      <c r="L108" s="9">
        <v>7.7574821651756498E-2</v>
      </c>
      <c r="M108"/>
    </row>
    <row r="109" spans="1:13" x14ac:dyDescent="0.45">
      <c r="A109">
        <v>107</v>
      </c>
      <c r="B109" s="4">
        <f t="shared" si="7"/>
        <v>0.41796875</v>
      </c>
      <c r="C109">
        <f t="shared" si="8"/>
        <v>13696</v>
      </c>
      <c r="D109" t="str">
        <f t="shared" si="10"/>
        <v>3580</v>
      </c>
      <c r="E109" s="9">
        <f t="shared" si="13"/>
        <v>0.14581156443948429</v>
      </c>
      <c r="F109" s="9">
        <v>7.8763920809026597E-2</v>
      </c>
      <c r="G109" s="9">
        <f t="shared" si="9"/>
        <v>7.8763920809026597E-2</v>
      </c>
      <c r="H109" s="7">
        <f t="shared" si="12"/>
        <v>2580.8573931493743</v>
      </c>
      <c r="I109" s="20" t="str">
        <f t="shared" si="11"/>
        <v>0A14</v>
      </c>
      <c r="L109" s="9">
        <v>7.8763920809026597E-2</v>
      </c>
      <c r="M109"/>
    </row>
    <row r="110" spans="1:13" x14ac:dyDescent="0.45">
      <c r="A110">
        <v>108</v>
      </c>
      <c r="B110" s="4">
        <f t="shared" si="7"/>
        <v>0.421875</v>
      </c>
      <c r="C110">
        <f t="shared" si="8"/>
        <v>13824</v>
      </c>
      <c r="D110" t="str">
        <f t="shared" si="10"/>
        <v>3600</v>
      </c>
      <c r="E110" s="9">
        <f t="shared" si="13"/>
        <v>0.14871851136151726</v>
      </c>
      <c r="F110" s="9">
        <v>7.9965804202746807E-2</v>
      </c>
      <c r="G110" s="9">
        <f t="shared" si="9"/>
        <v>7.9965804202746807E-2</v>
      </c>
      <c r="H110" s="7">
        <f t="shared" si="12"/>
        <v>2620.2395063114045</v>
      </c>
      <c r="I110" s="20" t="str">
        <f t="shared" si="11"/>
        <v>0A3C</v>
      </c>
      <c r="L110" s="9">
        <v>7.9965804202746807E-2</v>
      </c>
      <c r="M110"/>
    </row>
    <row r="111" spans="1:13" x14ac:dyDescent="0.45">
      <c r="A111">
        <v>109</v>
      </c>
      <c r="B111" s="4">
        <f t="shared" si="7"/>
        <v>0.42578125</v>
      </c>
      <c r="C111">
        <f t="shared" si="8"/>
        <v>13952</v>
      </c>
      <c r="D111" t="str">
        <f t="shared" si="10"/>
        <v>3680</v>
      </c>
      <c r="E111" s="9">
        <f t="shared" si="13"/>
        <v>0.15165898682667378</v>
      </c>
      <c r="F111" s="9">
        <v>8.11805550554624E-2</v>
      </c>
      <c r="G111" s="9">
        <f t="shared" si="9"/>
        <v>8.11805550554624E-2</v>
      </c>
      <c r="H111" s="7">
        <f t="shared" si="12"/>
        <v>2660.0432475023363</v>
      </c>
      <c r="I111" s="20" t="str">
        <f t="shared" si="11"/>
        <v>0A64</v>
      </c>
      <c r="L111" s="9">
        <v>8.11805550554624E-2</v>
      </c>
      <c r="M111"/>
    </row>
    <row r="112" spans="1:13" x14ac:dyDescent="0.45">
      <c r="A112">
        <v>110</v>
      </c>
      <c r="B112" s="4">
        <f t="shared" si="7"/>
        <v>0.4296875</v>
      </c>
      <c r="C112">
        <f t="shared" si="8"/>
        <v>14080</v>
      </c>
      <c r="D112" t="str">
        <f t="shared" si="10"/>
        <v>3700</v>
      </c>
      <c r="E112" s="9">
        <f t="shared" si="13"/>
        <v>0.1546331004245049</v>
      </c>
      <c r="F112" s="9">
        <v>8.2408260320786894E-2</v>
      </c>
      <c r="G112" s="9">
        <f t="shared" si="9"/>
        <v>8.2408260320786894E-2</v>
      </c>
      <c r="H112" s="7">
        <f t="shared" si="12"/>
        <v>2700.2714659312242</v>
      </c>
      <c r="I112" s="20" t="str">
        <f t="shared" si="11"/>
        <v>0A8C</v>
      </c>
      <c r="L112" s="9">
        <v>8.2408260320786894E-2</v>
      </c>
      <c r="M112"/>
    </row>
    <row r="113" spans="1:13" x14ac:dyDescent="0.45">
      <c r="A113">
        <v>111</v>
      </c>
      <c r="B113" s="4">
        <f t="shared" si="7"/>
        <v>0.43359375</v>
      </c>
      <c r="C113">
        <f t="shared" si="8"/>
        <v>14208</v>
      </c>
      <c r="D113" t="str">
        <f t="shared" si="10"/>
        <v>3780</v>
      </c>
      <c r="E113" s="9">
        <f t="shared" si="13"/>
        <v>0.15764096121160878</v>
      </c>
      <c r="F113" s="9">
        <v>8.3649012919520399E-2</v>
      </c>
      <c r="G113" s="9">
        <f t="shared" si="9"/>
        <v>8.3649012919520399E-2</v>
      </c>
      <c r="H113" s="7">
        <f t="shared" si="12"/>
        <v>2740.9272063339249</v>
      </c>
      <c r="I113" s="20" t="str">
        <f t="shared" si="11"/>
        <v>0AB4</v>
      </c>
      <c r="L113" s="9">
        <v>8.3649012919520399E-2</v>
      </c>
      <c r="M113"/>
    </row>
    <row r="114" spans="1:13" x14ac:dyDescent="0.45">
      <c r="A114">
        <v>112</v>
      </c>
      <c r="B114" s="4">
        <f t="shared" si="7"/>
        <v>0.4375</v>
      </c>
      <c r="C114">
        <f t="shared" si="8"/>
        <v>14336</v>
      </c>
      <c r="D114" t="str">
        <f t="shared" si="10"/>
        <v>3800</v>
      </c>
      <c r="E114" s="9">
        <f t="shared" si="13"/>
        <v>0.16068267771848727</v>
      </c>
      <c r="F114" s="9">
        <v>8.4902908856723497E-2</v>
      </c>
      <c r="G114" s="9">
        <f t="shared" si="9"/>
        <v>8.4902908856723497E-2</v>
      </c>
      <c r="H114" s="7">
        <f t="shared" si="12"/>
        <v>2782.0136145082588</v>
      </c>
      <c r="I114" s="20" t="str">
        <f t="shared" si="11"/>
        <v>0ADE</v>
      </c>
      <c r="L114" s="9">
        <v>8.4902908856723497E-2</v>
      </c>
      <c r="M114"/>
    </row>
    <row r="115" spans="1:13" x14ac:dyDescent="0.45">
      <c r="A115">
        <v>113</v>
      </c>
      <c r="B115" s="4">
        <f t="shared" si="7"/>
        <v>0.44140625</v>
      </c>
      <c r="C115">
        <f t="shared" si="8"/>
        <v>14464</v>
      </c>
      <c r="D115" t="str">
        <f t="shared" si="10"/>
        <v>3880</v>
      </c>
      <c r="E115" s="9">
        <f t="shared" si="13"/>
        <v>0.16375835795625951</v>
      </c>
      <c r="F115" s="9">
        <v>8.6170037933094898E-2</v>
      </c>
      <c r="G115" s="9">
        <f t="shared" si="9"/>
        <v>8.6170037933094898E-2</v>
      </c>
      <c r="H115" s="7">
        <f t="shared" si="12"/>
        <v>2823.5336329537204</v>
      </c>
      <c r="I115" s="20" t="str">
        <f t="shared" si="11"/>
        <v>0B07</v>
      </c>
      <c r="L115" s="9">
        <v>8.6170037933094898E-2</v>
      </c>
      <c r="M115"/>
    </row>
    <row r="116" spans="1:13" x14ac:dyDescent="0.45">
      <c r="A116">
        <v>114</v>
      </c>
      <c r="B116" s="4">
        <f t="shared" si="7"/>
        <v>0.4453125</v>
      </c>
      <c r="C116">
        <f t="shared" si="8"/>
        <v>14592</v>
      </c>
      <c r="D116" t="str">
        <f t="shared" si="10"/>
        <v>3900</v>
      </c>
      <c r="E116" s="9">
        <f t="shared" si="13"/>
        <v>0.16686810942323813</v>
      </c>
      <c r="F116" s="9">
        <v>8.7450485203498907E-2</v>
      </c>
      <c r="G116" s="9">
        <f t="shared" si="9"/>
        <v>8.7450485203498907E-2</v>
      </c>
      <c r="H116" s="7">
        <f t="shared" si="12"/>
        <v>2865.4900486630486</v>
      </c>
      <c r="I116" s="20" t="str">
        <f t="shared" si="11"/>
        <v>0B31</v>
      </c>
      <c r="L116" s="9">
        <v>8.7450485203498907E-2</v>
      </c>
      <c r="M116"/>
    </row>
    <row r="117" spans="1:13" x14ac:dyDescent="0.45">
      <c r="A117">
        <v>115</v>
      </c>
      <c r="B117" s="4">
        <f t="shared" si="7"/>
        <v>0.44921875</v>
      </c>
      <c r="C117">
        <f t="shared" si="8"/>
        <v>14720</v>
      </c>
      <c r="D117" t="str">
        <f t="shared" si="10"/>
        <v>3980</v>
      </c>
      <c r="E117" s="9">
        <f t="shared" si="13"/>
        <v>0.17001203911137033</v>
      </c>
      <c r="F117" s="9">
        <v>8.8744339404618205E-2</v>
      </c>
      <c r="G117" s="9">
        <f t="shared" si="9"/>
        <v>8.8744339404618205E-2</v>
      </c>
      <c r="H117" s="7">
        <f t="shared" si="12"/>
        <v>2907.8857692711249</v>
      </c>
      <c r="I117" s="20" t="str">
        <f t="shared" si="11"/>
        <v>0B5B</v>
      </c>
      <c r="L117" s="9">
        <v>8.8744339404618205E-2</v>
      </c>
      <c r="M117"/>
    </row>
    <row r="118" spans="1:13" x14ac:dyDescent="0.45">
      <c r="A118">
        <v>116</v>
      </c>
      <c r="B118" s="4">
        <f t="shared" si="7"/>
        <v>0.453125</v>
      </c>
      <c r="C118">
        <f t="shared" si="8"/>
        <v>14848</v>
      </c>
      <c r="D118" t="str">
        <f t="shared" si="10"/>
        <v>3A00</v>
      </c>
      <c r="E118" s="9">
        <f t="shared" si="13"/>
        <v>0.17319025351254952</v>
      </c>
      <c r="F118" s="9">
        <v>9.0051692585027099E-2</v>
      </c>
      <c r="G118" s="9">
        <f t="shared" si="9"/>
        <v>9.0051692585027099E-2</v>
      </c>
      <c r="H118" s="7">
        <f t="shared" si="12"/>
        <v>2950.7238109335831</v>
      </c>
      <c r="I118" s="20" t="str">
        <f t="shared" si="11"/>
        <v>0B86</v>
      </c>
      <c r="L118" s="9">
        <v>9.0051692585027099E-2</v>
      </c>
      <c r="M118"/>
    </row>
    <row r="119" spans="1:13" x14ac:dyDescent="0.45">
      <c r="A119">
        <v>117</v>
      </c>
      <c r="B119" s="4">
        <f t="shared" si="7"/>
        <v>0.45703125</v>
      </c>
      <c r="C119">
        <f t="shared" si="8"/>
        <v>14976</v>
      </c>
      <c r="D119" t="str">
        <f t="shared" si="10"/>
        <v>3A80</v>
      </c>
      <c r="E119" s="9">
        <f t="shared" si="13"/>
        <v>0.17640285862479901</v>
      </c>
      <c r="F119" s="9">
        <v>9.1372640662314902E-2</v>
      </c>
      <c r="G119" s="9">
        <f t="shared" si="9"/>
        <v>9.1372640662314902E-2</v>
      </c>
      <c r="H119" s="7">
        <f t="shared" si="12"/>
        <v>2994.0073165820722</v>
      </c>
      <c r="I119" s="20" t="str">
        <f t="shared" si="11"/>
        <v>0BB2</v>
      </c>
      <c r="L119" s="9">
        <v>9.1372640662314902E-2</v>
      </c>
      <c r="M119"/>
    </row>
    <row r="120" spans="1:13" x14ac:dyDescent="0.45">
      <c r="A120">
        <v>118</v>
      </c>
      <c r="B120" s="4">
        <f t="shared" si="7"/>
        <v>0.4609375</v>
      </c>
      <c r="C120">
        <f t="shared" si="8"/>
        <v>15104</v>
      </c>
      <c r="D120" t="str">
        <f t="shared" si="10"/>
        <v>3B00</v>
      </c>
      <c r="E120" s="9">
        <f t="shared" si="13"/>
        <v>0.1796499599583338</v>
      </c>
      <c r="F120" s="9">
        <v>9.2707284392583106E-2</v>
      </c>
      <c r="G120" s="9">
        <f t="shared" si="9"/>
        <v>9.2707284392583106E-2</v>
      </c>
      <c r="H120" s="7">
        <f t="shared" si="12"/>
        <v>3037.7395876917708</v>
      </c>
      <c r="I120" s="20" t="str">
        <f t="shared" si="11"/>
        <v>0BDD</v>
      </c>
      <c r="L120" s="9">
        <v>9.2707284392583106E-2</v>
      </c>
      <c r="M120"/>
    </row>
    <row r="121" spans="1:13" x14ac:dyDescent="0.45">
      <c r="A121">
        <v>119</v>
      </c>
      <c r="B121" s="4">
        <f t="shared" si="7"/>
        <v>0.46484375</v>
      </c>
      <c r="C121">
        <f t="shared" si="8"/>
        <v>15232</v>
      </c>
      <c r="D121" t="str">
        <f t="shared" si="10"/>
        <v>3B80</v>
      </c>
      <c r="E121" s="9">
        <f t="shared" si="13"/>
        <v>0.18293166254150056</v>
      </c>
      <c r="F121" s="9">
        <v>9.4055729108585895E-2</v>
      </c>
      <c r="G121" s="9">
        <f t="shared" si="9"/>
        <v>9.4055729108585895E-2</v>
      </c>
      <c r="H121" s="7">
        <f t="shared" si="12"/>
        <v>3081.9240757010339</v>
      </c>
      <c r="I121" s="20" t="str">
        <f t="shared" si="11"/>
        <v>0C09</v>
      </c>
      <c r="L121" s="9">
        <v>9.4055729108585895E-2</v>
      </c>
      <c r="M121"/>
    </row>
    <row r="122" spans="1:13" x14ac:dyDescent="0.45">
      <c r="A122">
        <v>120</v>
      </c>
      <c r="B122" s="4">
        <f t="shared" si="7"/>
        <v>0.46875</v>
      </c>
      <c r="C122">
        <f t="shared" si="8"/>
        <v>15360</v>
      </c>
      <c r="D122" t="str">
        <f t="shared" si="10"/>
        <v>3C00</v>
      </c>
      <c r="E122" s="9">
        <f t="shared" si="13"/>
        <v>0.18624807092660275</v>
      </c>
      <c r="F122" s="9">
        <v>9.5418083661859096E-2</v>
      </c>
      <c r="G122" s="9">
        <f t="shared" si="9"/>
        <v>9.5418083661859096E-2</v>
      </c>
      <c r="H122" s="7">
        <f t="shared" si="12"/>
        <v>3126.5643473481368</v>
      </c>
      <c r="I122" s="20" t="str">
        <f t="shared" si="11"/>
        <v>0C36</v>
      </c>
      <c r="L122" s="9">
        <v>9.5418083661859096E-2</v>
      </c>
      <c r="M122"/>
    </row>
    <row r="123" spans="1:13" x14ac:dyDescent="0.45">
      <c r="A123">
        <v>121</v>
      </c>
      <c r="B123" s="4">
        <f t="shared" si="7"/>
        <v>0.47265625</v>
      </c>
      <c r="C123">
        <f t="shared" si="8"/>
        <v>15488</v>
      </c>
      <c r="D123" t="str">
        <f t="shared" si="10"/>
        <v>3C80</v>
      </c>
      <c r="E123" s="9">
        <f t="shared" si="13"/>
        <v>0.18959928919561078</v>
      </c>
      <c r="F123" s="9">
        <v>9.6794463121473703E-2</v>
      </c>
      <c r="G123" s="9">
        <f t="shared" si="9"/>
        <v>9.6794463121473703E-2</v>
      </c>
      <c r="H123" s="7">
        <f t="shared" si="12"/>
        <v>3171.6641731013287</v>
      </c>
      <c r="I123" s="20" t="str">
        <f t="shared" si="11"/>
        <v>0C63</v>
      </c>
      <c r="L123" s="9">
        <v>9.6794463121473703E-2</v>
      </c>
      <c r="M123"/>
    </row>
    <row r="124" spans="1:13" x14ac:dyDescent="0.45">
      <c r="A124">
        <v>122</v>
      </c>
      <c r="B124" s="4">
        <f t="shared" si="7"/>
        <v>0.4765625</v>
      </c>
      <c r="C124">
        <f t="shared" si="8"/>
        <v>15616</v>
      </c>
      <c r="D124" t="str">
        <f t="shared" si="10"/>
        <v>3D00</v>
      </c>
      <c r="E124" s="9">
        <f t="shared" si="13"/>
        <v>0.19298542096576299</v>
      </c>
      <c r="F124" s="9">
        <v>9.8184987741586502E-2</v>
      </c>
      <c r="G124" s="9">
        <f t="shared" si="9"/>
        <v>9.8184987741586502E-2</v>
      </c>
      <c r="H124" s="7">
        <f t="shared" si="12"/>
        <v>3217.2274933285648</v>
      </c>
      <c r="I124" s="20" t="str">
        <f t="shared" si="11"/>
        <v>0C91</v>
      </c>
      <c r="L124" s="9">
        <v>9.8184987741586502E-2</v>
      </c>
      <c r="M124"/>
    </row>
    <row r="125" spans="1:13" x14ac:dyDescent="0.45">
      <c r="A125">
        <v>123</v>
      </c>
      <c r="B125" s="4">
        <f t="shared" si="7"/>
        <v>0.48046875</v>
      </c>
      <c r="C125">
        <f t="shared" si="8"/>
        <v>15744</v>
      </c>
      <c r="D125" t="str">
        <f t="shared" si="10"/>
        <v>3D80</v>
      </c>
      <c r="E125" s="9">
        <f t="shared" si="13"/>
        <v>0.19640656939505743</v>
      </c>
      <c r="F125" s="9">
        <v>9.9589782250343303E-2</v>
      </c>
      <c r="G125" s="9">
        <f t="shared" si="9"/>
        <v>9.9589782250343303E-2</v>
      </c>
      <c r="H125" s="7">
        <f t="shared" si="12"/>
        <v>3263.258394996999</v>
      </c>
      <c r="I125" s="20" t="str">
        <f t="shared" si="11"/>
        <v>0CBF</v>
      </c>
      <c r="L125" s="9">
        <v>9.9589782250343303E-2</v>
      </c>
      <c r="M125"/>
    </row>
    <row r="126" spans="1:13" x14ac:dyDescent="0.45">
      <c r="A126">
        <v>124</v>
      </c>
      <c r="B126" s="4">
        <f t="shared" si="7"/>
        <v>0.484375</v>
      </c>
      <c r="C126">
        <f t="shared" si="8"/>
        <v>15872</v>
      </c>
      <c r="D126" t="str">
        <f t="shared" si="10"/>
        <v>3E00</v>
      </c>
      <c r="E126" s="9">
        <f t="shared" si="13"/>
        <v>0.19986283718764056</v>
      </c>
      <c r="F126" s="9">
        <v>0.101008977637045</v>
      </c>
      <c r="G126" s="9">
        <f t="shared" si="9"/>
        <v>0.101008977637045</v>
      </c>
      <c r="H126" s="7">
        <f t="shared" si="12"/>
        <v>3309.7611702330537</v>
      </c>
      <c r="I126" s="20" t="str">
        <f t="shared" si="11"/>
        <v>0CED</v>
      </c>
      <c r="L126" s="9">
        <v>0.101008977637045</v>
      </c>
      <c r="M126"/>
    </row>
    <row r="127" spans="1:13" x14ac:dyDescent="0.45">
      <c r="A127">
        <v>125</v>
      </c>
      <c r="B127" s="4">
        <f t="shared" si="7"/>
        <v>0.48828125</v>
      </c>
      <c r="C127">
        <f t="shared" si="8"/>
        <v>16000</v>
      </c>
      <c r="D127" t="str">
        <f t="shared" si="10"/>
        <v>3E80</v>
      </c>
      <c r="E127" s="9">
        <f t="shared" si="13"/>
        <v>0.20335432659909333</v>
      </c>
      <c r="F127" s="9">
        <v>0.102442709678865</v>
      </c>
      <c r="G127" s="9">
        <f t="shared" si="9"/>
        <v>0.102442709678865</v>
      </c>
      <c r="H127" s="7">
        <f t="shared" si="12"/>
        <v>3356.7402680473692</v>
      </c>
      <c r="I127" s="20" t="str">
        <f t="shared" si="11"/>
        <v>0D1C</v>
      </c>
      <c r="L127" s="9">
        <v>0.102442709678865</v>
      </c>
      <c r="M127"/>
    </row>
    <row r="128" spans="1:13" x14ac:dyDescent="0.45">
      <c r="A128">
        <v>126</v>
      </c>
      <c r="B128" s="4">
        <f t="shared" si="7"/>
        <v>0.4921875</v>
      </c>
      <c r="C128">
        <f t="shared" si="8"/>
        <v>16128</v>
      </c>
      <c r="D128" t="str">
        <f t="shared" si="10"/>
        <v>3F00</v>
      </c>
      <c r="E128" s="9">
        <f t="shared" si="13"/>
        <v>0.20688113944161687</v>
      </c>
      <c r="F128" s="9">
        <v>0.103891119112903</v>
      </c>
      <c r="G128" s="9">
        <f t="shared" si="9"/>
        <v>0.103891119112903</v>
      </c>
      <c r="H128" s="7">
        <f t="shared" si="12"/>
        <v>3404.2002999724923</v>
      </c>
      <c r="I128" s="20" t="str">
        <f t="shared" si="11"/>
        <v>0D4C</v>
      </c>
      <c r="L128" s="9">
        <v>0.103891119112903</v>
      </c>
      <c r="M128"/>
    </row>
    <row r="129" spans="1:13" x14ac:dyDescent="0.45">
      <c r="A129">
        <v>127</v>
      </c>
      <c r="B129" s="4">
        <f t="shared" si="7"/>
        <v>0.49609375</v>
      </c>
      <c r="C129">
        <f t="shared" si="8"/>
        <v>16256</v>
      </c>
      <c r="D129" t="str">
        <f t="shared" si="10"/>
        <v>3F80</v>
      </c>
      <c r="E129" s="9">
        <f t="shared" si="13"/>
        <v>0.21044337708912361</v>
      </c>
      <c r="F129" s="9">
        <v>0.10535435427574</v>
      </c>
      <c r="G129" s="9">
        <f t="shared" si="9"/>
        <v>0.10535435427574</v>
      </c>
      <c r="H129" s="7">
        <f t="shared" si="12"/>
        <v>3452.1461265531725</v>
      </c>
      <c r="I129" s="20" t="str">
        <f t="shared" si="11"/>
        <v>0D7C</v>
      </c>
      <c r="L129" s="9">
        <v>0.10535435427574</v>
      </c>
      <c r="M129"/>
    </row>
    <row r="130" spans="1:13" x14ac:dyDescent="0.45">
      <c r="A130">
        <v>128</v>
      </c>
      <c r="B130" s="4">
        <f t="shared" ref="B130:B193" si="14">A130*(1/256)</f>
        <v>0.5</v>
      </c>
      <c r="C130">
        <f t="shared" ref="C130" si="15">B130*32768</f>
        <v>16384</v>
      </c>
      <c r="D130" t="str">
        <f t="shared" si="10"/>
        <v>4000</v>
      </c>
      <c r="E130" s="9">
        <f t="shared" si="13"/>
        <v>0.21404114048223255</v>
      </c>
      <c r="F130" s="9">
        <v>0.106832569114168</v>
      </c>
      <c r="G130" s="9">
        <f t="shared" ref="G130:G193" si="16">F130*LinearLightMult</f>
        <v>0.106832569114168</v>
      </c>
      <c r="H130" s="7">
        <f t="shared" si="12"/>
        <v>3500.5827921639429</v>
      </c>
      <c r="I130" s="20" t="str">
        <f t="shared" si="11"/>
        <v>0DAC</v>
      </c>
      <c r="L130" s="9">
        <v>0.106832569114168</v>
      </c>
      <c r="M130"/>
    </row>
    <row r="131" spans="1:13" x14ac:dyDescent="0.45">
      <c r="A131">
        <v>129</v>
      </c>
      <c r="B131" s="4">
        <f t="shared" si="14"/>
        <v>0.50390625</v>
      </c>
      <c r="C131">
        <f t="shared" ref="C131:C194" si="17">B131*32768-1</f>
        <v>16511</v>
      </c>
      <c r="D131" t="str">
        <f t="shared" ref="D131:D194" si="18">DEC2HEX(C131, 4)</f>
        <v>407F</v>
      </c>
      <c r="E131" s="9">
        <f t="shared" si="13"/>
        <v>0.21767453013317228</v>
      </c>
      <c r="F131" s="9">
        <v>0.10832593037035899</v>
      </c>
      <c r="G131" s="9">
        <f t="shared" si="16"/>
        <v>0.10832593037035899</v>
      </c>
      <c r="H131" s="7">
        <f t="shared" si="12"/>
        <v>3549.515760445553</v>
      </c>
      <c r="I131" s="20" t="str">
        <f t="shared" ref="I131:I194" si="19">DEC2HEX(H131, 4)</f>
        <v>0DDD</v>
      </c>
      <c r="L131" s="9">
        <v>0.10832593037035899</v>
      </c>
      <c r="M131"/>
    </row>
    <row r="132" spans="1:13" x14ac:dyDescent="0.45">
      <c r="A132">
        <v>130</v>
      </c>
      <c r="B132" s="4">
        <f t="shared" si="14"/>
        <v>0.5078125</v>
      </c>
      <c r="C132">
        <f t="shared" si="17"/>
        <v>16639</v>
      </c>
      <c r="D132" t="str">
        <f t="shared" si="18"/>
        <v>40FF</v>
      </c>
      <c r="E132" s="9">
        <f t="shared" si="13"/>
        <v>0.22134364613059654</v>
      </c>
      <c r="F132" s="9">
        <v>0.109834611540232</v>
      </c>
      <c r="G132" s="9">
        <f t="shared" si="16"/>
        <v>0.109834611540232</v>
      </c>
      <c r="H132" s="7">
        <f t="shared" ref="H132:H195" si="20">G132*32767</f>
        <v>3598.9507163387821</v>
      </c>
      <c r="I132" s="20" t="str">
        <f t="shared" si="19"/>
        <v>0E0E</v>
      </c>
      <c r="L132" s="9">
        <v>0.109834611540232</v>
      </c>
      <c r="M132"/>
    </row>
    <row r="133" spans="1:13" x14ac:dyDescent="0.45">
      <c r="A133">
        <v>131</v>
      </c>
      <c r="B133" s="4">
        <f t="shared" si="14"/>
        <v>0.51171875</v>
      </c>
      <c r="C133">
        <f t="shared" si="17"/>
        <v>16767</v>
      </c>
      <c r="D133" t="str">
        <f t="shared" si="18"/>
        <v>417F</v>
      </c>
      <c r="E133" s="9">
        <f t="shared" si="13"/>
        <v>0.22504858814430975</v>
      </c>
      <c r="F133" s="9">
        <v>0.111358793695446</v>
      </c>
      <c r="G133" s="9">
        <f t="shared" si="16"/>
        <v>0.111358793695446</v>
      </c>
      <c r="H133" s="7">
        <f t="shared" si="20"/>
        <v>3648.893593018679</v>
      </c>
      <c r="I133" s="20" t="str">
        <f t="shared" si="19"/>
        <v>0E40</v>
      </c>
      <c r="L133" s="9">
        <v>0.111358793695446</v>
      </c>
      <c r="M133"/>
    </row>
    <row r="134" spans="1:13" x14ac:dyDescent="0.45">
      <c r="A134">
        <v>132</v>
      </c>
      <c r="B134" s="4">
        <f t="shared" si="14"/>
        <v>0.515625</v>
      </c>
      <c r="C134">
        <f t="shared" si="17"/>
        <v>16895</v>
      </c>
      <c r="D134" t="str">
        <f t="shared" si="18"/>
        <v>41FF</v>
      </c>
      <c r="E134" s="9">
        <f t="shared" ref="E134:E197" si="21">IF(B134&lt;=0.0405,B134/12.92,((B134+0.055)/1.055)^2.4)</f>
        <v>0.22878945542991</v>
      </c>
      <c r="F134" s="9">
        <v>0.11289866486566701</v>
      </c>
      <c r="G134" s="9">
        <f t="shared" si="16"/>
        <v>0.11289866486566701</v>
      </c>
      <c r="H134" s="7">
        <f t="shared" si="20"/>
        <v>3699.350551653311</v>
      </c>
      <c r="I134" s="20" t="str">
        <f t="shared" si="19"/>
        <v>0E73</v>
      </c>
      <c r="L134" s="9">
        <v>0.11289866486566701</v>
      </c>
      <c r="M134"/>
    </row>
    <row r="135" spans="1:13" x14ac:dyDescent="0.45">
      <c r="A135">
        <v>133</v>
      </c>
      <c r="B135" s="4">
        <f t="shared" si="14"/>
        <v>0.51953125</v>
      </c>
      <c r="C135">
        <f t="shared" si="17"/>
        <v>17023</v>
      </c>
      <c r="D135" t="str">
        <f t="shared" si="18"/>
        <v>427F</v>
      </c>
      <c r="E135" s="9">
        <f t="shared" si="21"/>
        <v>0.23256634683334718</v>
      </c>
      <c r="F135" s="9">
        <v>0.11445442106965199</v>
      </c>
      <c r="G135" s="9">
        <f t="shared" si="16"/>
        <v>0.11445442106965199</v>
      </c>
      <c r="H135" s="7">
        <f t="shared" si="20"/>
        <v>3750.3280151892868</v>
      </c>
      <c r="I135" s="20" t="str">
        <f t="shared" si="19"/>
        <v>0EA6</v>
      </c>
      <c r="L135" s="9">
        <v>0.11445442106965199</v>
      </c>
      <c r="M135"/>
    </row>
    <row r="136" spans="1:13" x14ac:dyDescent="0.45">
      <c r="A136">
        <v>134</v>
      </c>
      <c r="B136" s="4">
        <f t="shared" si="14"/>
        <v>0.5234375</v>
      </c>
      <c r="C136">
        <f t="shared" si="17"/>
        <v>17151</v>
      </c>
      <c r="D136" t="str">
        <f t="shared" si="18"/>
        <v>42FF</v>
      </c>
      <c r="E136" s="9">
        <f t="shared" si="21"/>
        <v>0.23637936079540064</v>
      </c>
      <c r="F136" s="9">
        <v>0.11602626487207</v>
      </c>
      <c r="G136" s="9">
        <f t="shared" si="16"/>
        <v>0.11602626487207</v>
      </c>
      <c r="H136" s="7">
        <f t="shared" si="20"/>
        <v>3801.8326210631176</v>
      </c>
      <c r="I136" s="20" t="str">
        <f t="shared" si="19"/>
        <v>0ED9</v>
      </c>
      <c r="L136" s="9">
        <v>0.11602626487207</v>
      </c>
      <c r="M136"/>
    </row>
    <row r="137" spans="1:13" x14ac:dyDescent="0.45">
      <c r="A137">
        <v>135</v>
      </c>
      <c r="B137" s="4">
        <f t="shared" si="14"/>
        <v>0.52734375</v>
      </c>
      <c r="C137">
        <f t="shared" si="17"/>
        <v>17279</v>
      </c>
      <c r="D137" t="str">
        <f t="shared" si="18"/>
        <v>437F</v>
      </c>
      <c r="E137" s="9">
        <f t="shared" si="21"/>
        <v>0.24022859535607841</v>
      </c>
      <c r="F137" s="9">
        <v>0.117614404126082</v>
      </c>
      <c r="G137" s="9">
        <f t="shared" si="16"/>
        <v>0.117614404126082</v>
      </c>
      <c r="H137" s="7">
        <f t="shared" si="20"/>
        <v>3853.8711799993289</v>
      </c>
      <c r="I137" s="20" t="str">
        <f t="shared" si="19"/>
        <v>0F0D</v>
      </c>
      <c r="L137" s="9">
        <v>0.117614404126082</v>
      </c>
      <c r="M137"/>
    </row>
    <row r="138" spans="1:13" x14ac:dyDescent="0.45">
      <c r="A138">
        <v>136</v>
      </c>
      <c r="B138" s="4">
        <f t="shared" si="14"/>
        <v>0.53125</v>
      </c>
      <c r="C138">
        <f t="shared" si="17"/>
        <v>17407</v>
      </c>
      <c r="D138" t="str">
        <f t="shared" si="18"/>
        <v>43FF</v>
      </c>
      <c r="E138" s="9">
        <f t="shared" si="21"/>
        <v>0.24411414815893889</v>
      </c>
      <c r="F138" s="9">
        <v>0.119219046999229</v>
      </c>
      <c r="G138" s="9">
        <f t="shared" si="16"/>
        <v>0.119219046999229</v>
      </c>
      <c r="H138" s="7">
        <f t="shared" si="20"/>
        <v>3906.4505130237367</v>
      </c>
      <c r="I138" s="20" t="str">
        <f t="shared" si="19"/>
        <v>0F42</v>
      </c>
      <c r="L138" s="9">
        <v>0.119219046999229</v>
      </c>
      <c r="M138"/>
    </row>
    <row r="139" spans="1:13" x14ac:dyDescent="0.45">
      <c r="A139">
        <v>137</v>
      </c>
      <c r="B139" s="4">
        <f t="shared" si="14"/>
        <v>0.53515625</v>
      </c>
      <c r="C139">
        <f t="shared" si="17"/>
        <v>17535</v>
      </c>
      <c r="D139" t="str">
        <f t="shared" si="18"/>
        <v>447F</v>
      </c>
      <c r="E139" s="9">
        <f t="shared" si="21"/>
        <v>0.24803611645533685</v>
      </c>
      <c r="F139" s="9">
        <v>0.120840406910767</v>
      </c>
      <c r="G139" s="9">
        <f t="shared" si="16"/>
        <v>0.120840406910767</v>
      </c>
      <c r="H139" s="7">
        <f t="shared" si="20"/>
        <v>3959.5776132451024</v>
      </c>
      <c r="I139" s="20" t="str">
        <f t="shared" si="19"/>
        <v>0F77</v>
      </c>
      <c r="L139" s="9">
        <v>0.120840406910767</v>
      </c>
      <c r="M139"/>
    </row>
    <row r="140" spans="1:13" x14ac:dyDescent="0.45">
      <c r="A140">
        <v>138</v>
      </c>
      <c r="B140" s="4">
        <f t="shared" si="14"/>
        <v>0.5390625</v>
      </c>
      <c r="C140">
        <f t="shared" si="17"/>
        <v>17663</v>
      </c>
      <c r="D140" t="str">
        <f t="shared" si="18"/>
        <v>44FF</v>
      </c>
      <c r="E140" s="9">
        <f t="shared" si="21"/>
        <v>0.25199459710859717</v>
      </c>
      <c r="F140" s="9">
        <v>0.122478706036803</v>
      </c>
      <c r="G140" s="9">
        <f t="shared" si="16"/>
        <v>0.122478706036803</v>
      </c>
      <c r="H140" s="7">
        <f t="shared" si="20"/>
        <v>4013.2597607079238</v>
      </c>
      <c r="I140" s="20" t="str">
        <f t="shared" si="19"/>
        <v>0FAD</v>
      </c>
      <c r="L140" s="9">
        <v>0.122478706036803</v>
      </c>
      <c r="M140"/>
    </row>
    <row r="141" spans="1:13" x14ac:dyDescent="0.45">
      <c r="A141">
        <v>139</v>
      </c>
      <c r="B141" s="4">
        <f t="shared" si="14"/>
        <v>0.54296875</v>
      </c>
      <c r="C141">
        <f t="shared" si="17"/>
        <v>17791</v>
      </c>
      <c r="D141" t="str">
        <f t="shared" si="18"/>
        <v>457F</v>
      </c>
      <c r="E141" s="9">
        <f t="shared" si="21"/>
        <v>0.25598968659811561</v>
      </c>
      <c r="F141" s="9">
        <v>0.124134173865605</v>
      </c>
      <c r="G141" s="9">
        <f t="shared" si="16"/>
        <v>0.124134173865605</v>
      </c>
      <c r="H141" s="7">
        <f t="shared" si="20"/>
        <v>4067.5044750542793</v>
      </c>
      <c r="I141" s="20" t="str">
        <f t="shared" si="19"/>
        <v>0FE3</v>
      </c>
      <c r="L141" s="9">
        <v>0.124134173865605</v>
      </c>
      <c r="M141"/>
    </row>
    <row r="142" spans="1:13" x14ac:dyDescent="0.45">
      <c r="A142">
        <v>140</v>
      </c>
      <c r="B142" s="4">
        <f t="shared" si="14"/>
        <v>0.546875</v>
      </c>
      <c r="C142">
        <f t="shared" si="17"/>
        <v>17919</v>
      </c>
      <c r="D142" t="str">
        <f t="shared" si="18"/>
        <v>45FF</v>
      </c>
      <c r="E142" s="9">
        <f t="shared" si="21"/>
        <v>0.26002148102339057</v>
      </c>
      <c r="F142" s="9">
        <v>0.12580704782004201</v>
      </c>
      <c r="G142" s="9">
        <f t="shared" si="16"/>
        <v>0.12580704782004201</v>
      </c>
      <c r="H142" s="7">
        <f t="shared" si="20"/>
        <v>4122.3195359193169</v>
      </c>
      <c r="I142" s="20" t="str">
        <f t="shared" si="19"/>
        <v>101A</v>
      </c>
      <c r="L142" s="9">
        <v>0.12580704782004201</v>
      </c>
      <c r="M142"/>
    </row>
    <row r="143" spans="1:13" x14ac:dyDescent="0.45">
      <c r="A143">
        <v>141</v>
      </c>
      <c r="B143" s="4">
        <f t="shared" si="14"/>
        <v>0.55078125</v>
      </c>
      <c r="C143">
        <f t="shared" si="17"/>
        <v>18047</v>
      </c>
      <c r="D143" t="str">
        <f t="shared" si="18"/>
        <v>467F</v>
      </c>
      <c r="E143" s="9">
        <f t="shared" si="21"/>
        <v>0.26409007610798657</v>
      </c>
      <c r="F143" s="9">
        <v>0.12749757680911</v>
      </c>
      <c r="G143" s="9">
        <f t="shared" si="16"/>
        <v>0.12749757680911</v>
      </c>
      <c r="H143" s="7">
        <f t="shared" si="20"/>
        <v>4177.7130993041073</v>
      </c>
      <c r="I143" s="20" t="str">
        <f t="shared" si="19"/>
        <v>1051</v>
      </c>
      <c r="L143" s="9">
        <v>0.12749757680911</v>
      </c>
      <c r="M143"/>
    </row>
    <row r="144" spans="1:13" x14ac:dyDescent="0.45">
      <c r="A144">
        <v>142</v>
      </c>
      <c r="B144" s="4">
        <f t="shared" si="14"/>
        <v>0.5546875</v>
      </c>
      <c r="C144">
        <f t="shared" si="17"/>
        <v>18175</v>
      </c>
      <c r="D144" t="str">
        <f t="shared" si="18"/>
        <v>46FF</v>
      </c>
      <c r="E144" s="9">
        <f t="shared" si="21"/>
        <v>0.26819556720342902</v>
      </c>
      <c r="F144" s="9">
        <v>0.12920603986394799</v>
      </c>
      <c r="G144" s="9">
        <f t="shared" si="16"/>
        <v>0.12920603986394799</v>
      </c>
      <c r="H144" s="7">
        <f t="shared" si="20"/>
        <v>4233.6943082219841</v>
      </c>
      <c r="I144" s="20" t="str">
        <f t="shared" si="19"/>
        <v>1089</v>
      </c>
      <c r="L144" s="9">
        <v>0.12920603986394799</v>
      </c>
      <c r="M144"/>
    </row>
    <row r="145" spans="1:13" x14ac:dyDescent="0.45">
      <c r="A145">
        <v>143</v>
      </c>
      <c r="B145" s="4">
        <f t="shared" si="14"/>
        <v>0.55859375</v>
      </c>
      <c r="C145">
        <f t="shared" si="17"/>
        <v>18303</v>
      </c>
      <c r="D145" t="str">
        <f t="shared" si="18"/>
        <v>477F</v>
      </c>
      <c r="E145" s="9">
        <f t="shared" si="21"/>
        <v>0.27233804929303757</v>
      </c>
      <c r="F145" s="9">
        <v>0.13093273960315699</v>
      </c>
      <c r="G145" s="9">
        <f t="shared" si="16"/>
        <v>0.13093273960315699</v>
      </c>
      <c r="H145" s="7">
        <f t="shared" si="20"/>
        <v>4290.2730785766453</v>
      </c>
      <c r="I145" s="20" t="str">
        <f t="shared" si="19"/>
        <v>10C2</v>
      </c>
      <c r="L145" s="9">
        <v>0.13093273960315699</v>
      </c>
      <c r="M145"/>
    </row>
    <row r="146" spans="1:13" x14ac:dyDescent="0.45">
      <c r="A146">
        <v>144</v>
      </c>
      <c r="B146" s="4">
        <f t="shared" si="14"/>
        <v>0.5625</v>
      </c>
      <c r="C146">
        <f t="shared" si="17"/>
        <v>18431</v>
      </c>
      <c r="D146" t="str">
        <f t="shared" si="18"/>
        <v>47FF</v>
      </c>
      <c r="E146" s="9">
        <f t="shared" si="21"/>
        <v>0.27651761699569177</v>
      </c>
      <c r="F146" s="9">
        <v>0.132677990125875</v>
      </c>
      <c r="G146" s="9">
        <f t="shared" si="16"/>
        <v>0.132677990125875</v>
      </c>
      <c r="H146" s="7">
        <f t="shared" si="20"/>
        <v>4347.4597024545465</v>
      </c>
      <c r="I146" s="20" t="str">
        <f t="shared" si="19"/>
        <v>10FB</v>
      </c>
      <c r="L146" s="9">
        <v>0.132677990125875</v>
      </c>
      <c r="M146"/>
    </row>
    <row r="147" spans="1:13" x14ac:dyDescent="0.45">
      <c r="A147">
        <v>145</v>
      </c>
      <c r="B147" s="4">
        <f t="shared" si="14"/>
        <v>0.56640625</v>
      </c>
      <c r="C147">
        <f t="shared" si="17"/>
        <v>18559</v>
      </c>
      <c r="D147" t="str">
        <f t="shared" si="18"/>
        <v>487F</v>
      </c>
      <c r="E147" s="9">
        <f t="shared" si="21"/>
        <v>0.28073436456953665</v>
      </c>
      <c r="F147" s="9">
        <v>0.13444211671046599</v>
      </c>
      <c r="G147" s="9">
        <f t="shared" si="16"/>
        <v>0.13444211671046599</v>
      </c>
      <c r="H147" s="7">
        <f t="shared" si="20"/>
        <v>4405.2648382518391</v>
      </c>
      <c r="I147" s="20" t="str">
        <f t="shared" si="19"/>
        <v>1135</v>
      </c>
      <c r="L147" s="9">
        <v>0.13444211671046599</v>
      </c>
      <c r="M147"/>
    </row>
    <row r="148" spans="1:13" x14ac:dyDescent="0.45">
      <c r="A148">
        <v>146</v>
      </c>
      <c r="B148" s="4">
        <f t="shared" si="14"/>
        <v>0.5703125</v>
      </c>
      <c r="C148">
        <f t="shared" si="17"/>
        <v>18687</v>
      </c>
      <c r="D148" t="str">
        <f t="shared" si="18"/>
        <v>48FF</v>
      </c>
      <c r="E148" s="9">
        <f t="shared" si="21"/>
        <v>0.28498838591562786</v>
      </c>
      <c r="F148" s="9">
        <v>0.136225456099653</v>
      </c>
      <c r="G148" s="9">
        <f t="shared" si="16"/>
        <v>0.136225456099653</v>
      </c>
      <c r="H148" s="7">
        <f t="shared" si="20"/>
        <v>4463.6995200173296</v>
      </c>
      <c r="I148" s="20" t="str">
        <f t="shared" si="19"/>
        <v>116F</v>
      </c>
      <c r="L148" s="9">
        <v>0.136225456099653</v>
      </c>
      <c r="M148"/>
    </row>
    <row r="149" spans="1:13" x14ac:dyDescent="0.45">
      <c r="A149">
        <v>147</v>
      </c>
      <c r="B149" s="4">
        <f t="shared" si="14"/>
        <v>0.57421875</v>
      </c>
      <c r="C149">
        <f t="shared" si="17"/>
        <v>18815</v>
      </c>
      <c r="D149" t="str">
        <f t="shared" si="18"/>
        <v>497F</v>
      </c>
      <c r="E149" s="9">
        <f t="shared" si="21"/>
        <v>0.28927977458151533</v>
      </c>
      <c r="F149" s="9">
        <v>0.13802835936729099</v>
      </c>
      <c r="G149" s="9">
        <f t="shared" si="16"/>
        <v>0.13802835936729099</v>
      </c>
      <c r="H149" s="7">
        <f t="shared" si="20"/>
        <v>4522.7752513880241</v>
      </c>
      <c r="I149" s="20" t="str">
        <f t="shared" si="19"/>
        <v>11AA</v>
      </c>
      <c r="L149" s="9">
        <v>0.13802835936729099</v>
      </c>
      <c r="M149"/>
    </row>
    <row r="150" spans="1:13" x14ac:dyDescent="0.45">
      <c r="A150">
        <v>148</v>
      </c>
      <c r="B150" s="4">
        <f t="shared" si="14"/>
        <v>0.578125</v>
      </c>
      <c r="C150">
        <f t="shared" si="17"/>
        <v>18943</v>
      </c>
      <c r="D150" t="str">
        <f t="shared" si="18"/>
        <v>49FF</v>
      </c>
      <c r="E150" s="9">
        <f t="shared" si="21"/>
        <v>0.29360862376477104</v>
      </c>
      <c r="F150" s="9">
        <v>0.139851204940943</v>
      </c>
      <c r="G150" s="9">
        <f t="shared" si="16"/>
        <v>0.139851204940943</v>
      </c>
      <c r="H150" s="7">
        <f t="shared" si="20"/>
        <v>4582.5044322998792</v>
      </c>
      <c r="I150" s="20" t="str">
        <f t="shared" si="19"/>
        <v>11E6</v>
      </c>
      <c r="L150" s="9">
        <v>0.139851204940943</v>
      </c>
      <c r="M150"/>
    </row>
    <row r="151" spans="1:13" x14ac:dyDescent="0.45">
      <c r="A151">
        <v>149</v>
      </c>
      <c r="B151" s="4">
        <f t="shared" si="14"/>
        <v>0.58203125</v>
      </c>
      <c r="C151">
        <f t="shared" si="17"/>
        <v>19071</v>
      </c>
      <c r="D151" t="str">
        <f t="shared" si="18"/>
        <v>4A7F</v>
      </c>
      <c r="E151" s="9">
        <f t="shared" si="21"/>
        <v>0.29797502631645889</v>
      </c>
      <c r="F151" s="9">
        <v>0.14169439613761201</v>
      </c>
      <c r="G151" s="9">
        <f t="shared" si="16"/>
        <v>0.14169439613761201</v>
      </c>
      <c r="H151" s="7">
        <f t="shared" si="20"/>
        <v>4642.9002782411326</v>
      </c>
      <c r="I151" s="20" t="str">
        <f t="shared" si="19"/>
        <v>1222</v>
      </c>
      <c r="L151" s="9">
        <v>0.14169439613761201</v>
      </c>
      <c r="M151"/>
    </row>
    <row r="152" spans="1:13" x14ac:dyDescent="0.45">
      <c r="A152">
        <v>150</v>
      </c>
      <c r="B152" s="4">
        <f t="shared" si="14"/>
        <v>0.5859375</v>
      </c>
      <c r="C152">
        <f t="shared" si="17"/>
        <v>19199</v>
      </c>
      <c r="D152" t="str">
        <f t="shared" si="18"/>
        <v>4AFF</v>
      </c>
      <c r="E152" s="9">
        <f t="shared" si="21"/>
        <v>0.30237907474454812</v>
      </c>
      <c r="F152" s="9">
        <v>0.14355835147419099</v>
      </c>
      <c r="G152" s="9">
        <f t="shared" si="16"/>
        <v>0.14355835147419099</v>
      </c>
      <c r="H152" s="7">
        <f t="shared" si="20"/>
        <v>4703.9765027548165</v>
      </c>
      <c r="I152" s="20" t="str">
        <f t="shared" si="19"/>
        <v>125F</v>
      </c>
      <c r="L152" s="9">
        <v>0.14355835147419099</v>
      </c>
      <c r="M152"/>
    </row>
    <row r="153" spans="1:13" x14ac:dyDescent="0.45">
      <c r="A153">
        <v>151</v>
      </c>
      <c r="B153" s="4">
        <f t="shared" si="14"/>
        <v>0.58984375</v>
      </c>
      <c r="C153">
        <f t="shared" si="17"/>
        <v>19327</v>
      </c>
      <c r="D153" t="str">
        <f t="shared" si="18"/>
        <v>4B7F</v>
      </c>
      <c r="E153" s="9">
        <f t="shared" si="21"/>
        <v>0.30682086121727437</v>
      </c>
      <c r="F153" s="9">
        <v>0.145443502713416</v>
      </c>
      <c r="G153" s="9">
        <f t="shared" si="16"/>
        <v>0.145443502713416</v>
      </c>
      <c r="H153" s="7">
        <f t="shared" si="20"/>
        <v>4765.7472534105018</v>
      </c>
      <c r="I153" s="20" t="str">
        <f t="shared" si="19"/>
        <v>129D</v>
      </c>
      <c r="L153" s="9">
        <v>0.145443502713416</v>
      </c>
      <c r="M153"/>
    </row>
    <row r="154" spans="1:13" x14ac:dyDescent="0.45">
      <c r="A154">
        <v>152</v>
      </c>
      <c r="B154" s="4">
        <f t="shared" si="14"/>
        <v>0.59375</v>
      </c>
      <c r="C154">
        <f t="shared" si="17"/>
        <v>19455</v>
      </c>
      <c r="D154" t="str">
        <f t="shared" si="18"/>
        <v>4BFF</v>
      </c>
      <c r="E154" s="9">
        <f t="shared" si="21"/>
        <v>0.31130047756644674</v>
      </c>
      <c r="F154" s="9">
        <v>0.14735029860510099</v>
      </c>
      <c r="G154" s="9">
        <f t="shared" si="16"/>
        <v>0.14735029860510099</v>
      </c>
      <c r="H154" s="7">
        <f t="shared" si="20"/>
        <v>4828.2272343933437</v>
      </c>
      <c r="I154" s="20" t="str">
        <f t="shared" si="19"/>
        <v>12DC</v>
      </c>
      <c r="L154" s="9">
        <v>0.14735029860510099</v>
      </c>
      <c r="M154"/>
    </row>
    <row r="155" spans="1:13" x14ac:dyDescent="0.45">
      <c r="A155">
        <v>153</v>
      </c>
      <c r="B155" s="4">
        <f t="shared" si="14"/>
        <v>0.59765625</v>
      </c>
      <c r="C155">
        <f t="shared" si="17"/>
        <v>19583</v>
      </c>
      <c r="D155" t="str">
        <f t="shared" si="18"/>
        <v>4C7F</v>
      </c>
      <c r="E155" s="9">
        <f t="shared" si="21"/>
        <v>0.31581801529070147</v>
      </c>
      <c r="F155" s="9">
        <v>0.14927920352712101</v>
      </c>
      <c r="G155" s="9">
        <f t="shared" si="16"/>
        <v>0.14927920352712101</v>
      </c>
      <c r="H155" s="7">
        <f t="shared" si="20"/>
        <v>4891.4316619731744</v>
      </c>
      <c r="I155" s="20" t="str">
        <f t="shared" si="19"/>
        <v>131B</v>
      </c>
      <c r="L155" s="9">
        <v>0.14927920352712101</v>
      </c>
      <c r="M155"/>
    </row>
    <row r="156" spans="1:13" x14ac:dyDescent="0.45">
      <c r="A156">
        <v>154</v>
      </c>
      <c r="B156" s="4">
        <f t="shared" si="14"/>
        <v>0.6015625</v>
      </c>
      <c r="C156">
        <f t="shared" si="17"/>
        <v>19711</v>
      </c>
      <c r="D156" t="str">
        <f t="shared" si="18"/>
        <v>4CFF</v>
      </c>
      <c r="E156" s="9">
        <f t="shared" si="21"/>
        <v>0.32037356555870727</v>
      </c>
      <c r="F156" s="9">
        <v>0.15123070887213599</v>
      </c>
      <c r="G156" s="9">
        <f t="shared" si="16"/>
        <v>0.15123070887213599</v>
      </c>
      <c r="H156" s="7">
        <f t="shared" si="20"/>
        <v>4955.3766376132799</v>
      </c>
      <c r="I156" s="20" t="str">
        <f t="shared" si="19"/>
        <v>135B</v>
      </c>
      <c r="L156" s="9">
        <v>0.15123070887213599</v>
      </c>
      <c r="M156"/>
    </row>
    <row r="157" spans="1:13" x14ac:dyDescent="0.45">
      <c r="A157">
        <v>155</v>
      </c>
      <c r="B157" s="4">
        <f t="shared" si="14"/>
        <v>0.60546875</v>
      </c>
      <c r="C157">
        <f t="shared" si="17"/>
        <v>19839</v>
      </c>
      <c r="D157" t="str">
        <f t="shared" si="18"/>
        <v>4D7F</v>
      </c>
      <c r="E157" s="9">
        <f t="shared" si="21"/>
        <v>0.3249672192123188</v>
      </c>
      <c r="F157" s="9">
        <v>0.15320532268218601</v>
      </c>
      <c r="G157" s="9">
        <f t="shared" si="16"/>
        <v>0.15320532268218601</v>
      </c>
      <c r="H157" s="7">
        <f t="shared" si="20"/>
        <v>5020.0788083271891</v>
      </c>
      <c r="I157" s="20" t="str">
        <f t="shared" si="19"/>
        <v>139C</v>
      </c>
      <c r="L157" s="9">
        <v>0.15320532268218601</v>
      </c>
      <c r="M157"/>
    </row>
    <row r="158" spans="1:13" x14ac:dyDescent="0.45">
      <c r="A158">
        <v>156</v>
      </c>
      <c r="B158" s="4">
        <f t="shared" si="14"/>
        <v>0.609375</v>
      </c>
      <c r="C158">
        <f t="shared" si="17"/>
        <v>19967</v>
      </c>
      <c r="D158" t="str">
        <f t="shared" si="18"/>
        <v>4DFF</v>
      </c>
      <c r="E158" s="9">
        <f t="shared" si="21"/>
        <v>0.3295990667696827</v>
      </c>
      <c r="F158" s="9">
        <v>0.15520357258207701</v>
      </c>
      <c r="G158" s="9">
        <f t="shared" si="16"/>
        <v>0.15520357258207701</v>
      </c>
      <c r="H158" s="7">
        <f t="shared" si="20"/>
        <v>5085.5554627969177</v>
      </c>
      <c r="I158" s="20" t="str">
        <f t="shared" si="19"/>
        <v>13DD</v>
      </c>
      <c r="L158" s="9">
        <v>0.15520357258207701</v>
      </c>
      <c r="M158"/>
    </row>
    <row r="159" spans="1:13" x14ac:dyDescent="0.45">
      <c r="A159">
        <v>157</v>
      </c>
      <c r="B159" s="4">
        <f t="shared" si="14"/>
        <v>0.61328125</v>
      </c>
      <c r="C159">
        <f t="shared" si="17"/>
        <v>20095</v>
      </c>
      <c r="D159" t="str">
        <f t="shared" si="18"/>
        <v>4E7F</v>
      </c>
      <c r="E159" s="9">
        <f t="shared" si="21"/>
        <v>0.33426919842829544</v>
      </c>
      <c r="F159" s="9">
        <v>0.15722600187838001</v>
      </c>
      <c r="G159" s="9">
        <f t="shared" si="16"/>
        <v>0.15722600187838001</v>
      </c>
      <c r="H159" s="7">
        <f t="shared" si="20"/>
        <v>5151.8244035488779</v>
      </c>
      <c r="I159" s="20" t="str">
        <f t="shared" si="19"/>
        <v>141F</v>
      </c>
      <c r="L159" s="9">
        <v>0.15722600187838001</v>
      </c>
      <c r="M159"/>
    </row>
    <row r="160" spans="1:13" x14ac:dyDescent="0.45">
      <c r="A160">
        <v>158</v>
      </c>
      <c r="B160" s="4">
        <f t="shared" si="14"/>
        <v>0.6171875</v>
      </c>
      <c r="C160">
        <f t="shared" si="17"/>
        <v>20223</v>
      </c>
      <c r="D160" t="str">
        <f t="shared" si="18"/>
        <v>4EFF</v>
      </c>
      <c r="E160" s="9">
        <f t="shared" si="21"/>
        <v>0.33897770406801409</v>
      </c>
      <c r="F160" s="9">
        <v>0.15927317944734001</v>
      </c>
      <c r="G160" s="9">
        <f t="shared" si="16"/>
        <v>0.15927317944734001</v>
      </c>
      <c r="H160" s="7">
        <f t="shared" si="20"/>
        <v>5218.9042709509904</v>
      </c>
      <c r="I160" s="20" t="str">
        <f t="shared" si="19"/>
        <v>1462</v>
      </c>
      <c r="L160" s="9">
        <v>0.15927317944734001</v>
      </c>
      <c r="M160"/>
    </row>
    <row r="161" spans="1:13" x14ac:dyDescent="0.45">
      <c r="A161">
        <v>159</v>
      </c>
      <c r="B161" s="4">
        <f t="shared" si="14"/>
        <v>0.62109375</v>
      </c>
      <c r="C161">
        <f t="shared" si="17"/>
        <v>20351</v>
      </c>
      <c r="D161" t="str">
        <f t="shared" si="18"/>
        <v>4F7F</v>
      </c>
      <c r="E161" s="9">
        <f t="shared" si="21"/>
        <v>0.34372467325402228</v>
      </c>
      <c r="F161" s="9">
        <v>0.16134575608125701</v>
      </c>
      <c r="G161" s="9">
        <f t="shared" si="16"/>
        <v>0.16134575608125701</v>
      </c>
      <c r="H161" s="7">
        <f t="shared" si="20"/>
        <v>5286.8163895145481</v>
      </c>
      <c r="I161" s="20" t="str">
        <f t="shared" si="19"/>
        <v>14A6</v>
      </c>
      <c r="L161" s="9">
        <v>0.16134575608125701</v>
      </c>
      <c r="M161"/>
    </row>
    <row r="162" spans="1:13" x14ac:dyDescent="0.45">
      <c r="A162">
        <v>160</v>
      </c>
      <c r="B162" s="4">
        <f t="shared" si="14"/>
        <v>0.625</v>
      </c>
      <c r="C162">
        <f t="shared" si="17"/>
        <v>20479</v>
      </c>
      <c r="D162" t="str">
        <f t="shared" si="18"/>
        <v>4FFF</v>
      </c>
      <c r="E162" s="9">
        <f t="shared" si="21"/>
        <v>0.34851019523975124</v>
      </c>
      <c r="F162" s="9">
        <v>0.16344444764400001</v>
      </c>
      <c r="G162" s="9">
        <f t="shared" si="16"/>
        <v>0.16344444764400001</v>
      </c>
      <c r="H162" s="7">
        <f t="shared" si="20"/>
        <v>5355.5842159509484</v>
      </c>
      <c r="I162" s="20" t="str">
        <f t="shared" si="19"/>
        <v>14EB</v>
      </c>
      <c r="L162" s="9">
        <v>0.16344444764400001</v>
      </c>
      <c r="M162"/>
    </row>
    <row r="163" spans="1:13" x14ac:dyDescent="0.45">
      <c r="A163">
        <v>161</v>
      </c>
      <c r="B163" s="4">
        <f t="shared" si="14"/>
        <v>0.62890625</v>
      </c>
      <c r="C163">
        <f t="shared" si="17"/>
        <v>20607</v>
      </c>
      <c r="D163" t="str">
        <f t="shared" si="18"/>
        <v>507F</v>
      </c>
      <c r="E163" s="9">
        <f t="shared" si="21"/>
        <v>0.35333435896975607</v>
      </c>
      <c r="F163" s="9">
        <v>0.16556999529543501</v>
      </c>
      <c r="G163" s="9">
        <f t="shared" si="16"/>
        <v>0.16556999529543501</v>
      </c>
      <c r="H163" s="7">
        <f t="shared" si="20"/>
        <v>5425.232035845519</v>
      </c>
      <c r="I163" s="20" t="str">
        <f t="shared" si="19"/>
        <v>1531</v>
      </c>
      <c r="L163" s="9">
        <v>0.16556999529543501</v>
      </c>
      <c r="M163"/>
    </row>
    <row r="164" spans="1:13" x14ac:dyDescent="0.45">
      <c r="A164">
        <v>162</v>
      </c>
      <c r="B164" s="4">
        <f t="shared" si="14"/>
        <v>0.6328125</v>
      </c>
      <c r="C164">
        <f t="shared" si="17"/>
        <v>20735</v>
      </c>
      <c r="D164" t="str">
        <f t="shared" si="18"/>
        <v>50FF</v>
      </c>
      <c r="E164" s="9">
        <f t="shared" si="21"/>
        <v>0.35819725308255074</v>
      </c>
      <c r="F164" s="9">
        <v>0.167723165397797</v>
      </c>
      <c r="G164" s="9">
        <f t="shared" si="16"/>
        <v>0.167723165397797</v>
      </c>
      <c r="H164" s="7">
        <f t="shared" si="20"/>
        <v>5495.7849605896145</v>
      </c>
      <c r="I164" s="20" t="str">
        <f t="shared" si="19"/>
        <v>1577</v>
      </c>
      <c r="L164" s="9">
        <v>0.167723165397797</v>
      </c>
      <c r="M164"/>
    </row>
    <row r="165" spans="1:13" x14ac:dyDescent="0.45">
      <c r="A165">
        <v>163</v>
      </c>
      <c r="B165" s="4">
        <f t="shared" si="14"/>
        <v>0.63671875</v>
      </c>
      <c r="C165">
        <f t="shared" si="17"/>
        <v>20863</v>
      </c>
      <c r="D165" t="str">
        <f t="shared" si="18"/>
        <v>517F</v>
      </c>
      <c r="E165" s="9">
        <f t="shared" si="21"/>
        <v>0.36309896591339913</v>
      </c>
      <c r="F165" s="9">
        <v>0.169904756915743</v>
      </c>
      <c r="G165" s="9">
        <f t="shared" si="16"/>
        <v>0.169904756915743</v>
      </c>
      <c r="H165" s="7">
        <f t="shared" si="20"/>
        <v>5567.2691698581511</v>
      </c>
      <c r="I165" s="20" t="str">
        <f t="shared" si="19"/>
        <v>15BF</v>
      </c>
      <c r="L165" s="9">
        <v>0.169904756915743</v>
      </c>
      <c r="M165"/>
    </row>
    <row r="166" spans="1:13" x14ac:dyDescent="0.45">
      <c r="A166">
        <v>164</v>
      </c>
      <c r="B166" s="4">
        <f t="shared" si="14"/>
        <v>0.640625</v>
      </c>
      <c r="C166">
        <f t="shared" si="17"/>
        <v>20991</v>
      </c>
      <c r="D166" t="str">
        <f t="shared" si="18"/>
        <v>51FF</v>
      </c>
      <c r="E166" s="9">
        <f t="shared" si="21"/>
        <v>0.36803958549706728</v>
      </c>
      <c r="F166" s="9">
        <v>0.17211566201890799</v>
      </c>
      <c r="G166" s="9">
        <f t="shared" si="16"/>
        <v>0.17211566201890799</v>
      </c>
      <c r="H166" s="7">
        <f t="shared" si="20"/>
        <v>5639.7138973735582</v>
      </c>
      <c r="I166" s="20" t="str">
        <f t="shared" si="19"/>
        <v>1607</v>
      </c>
      <c r="L166" s="9">
        <v>0.17211566201890799</v>
      </c>
      <c r="M166"/>
    </row>
    <row r="167" spans="1:13" x14ac:dyDescent="0.45">
      <c r="A167">
        <v>165</v>
      </c>
      <c r="B167" s="4">
        <f t="shared" si="14"/>
        <v>0.64453125</v>
      </c>
      <c r="C167">
        <f t="shared" si="17"/>
        <v>21119</v>
      </c>
      <c r="D167" t="str">
        <f t="shared" si="18"/>
        <v>527F</v>
      </c>
      <c r="E167" s="9">
        <f t="shared" si="21"/>
        <v>0.37301919957053292</v>
      </c>
      <c r="F167" s="9">
        <v>0.17435684744541199</v>
      </c>
      <c r="G167" s="9">
        <f t="shared" si="16"/>
        <v>0.17435684744541199</v>
      </c>
      <c r="H167" s="7">
        <f t="shared" si="20"/>
        <v>5713.1508202438145</v>
      </c>
      <c r="I167" s="20" t="str">
        <f t="shared" si="19"/>
        <v>1651</v>
      </c>
      <c r="L167" s="9">
        <v>0.17435684744541199</v>
      </c>
      <c r="M167"/>
    </row>
    <row r="168" spans="1:13" x14ac:dyDescent="0.45">
      <c r="A168">
        <v>166</v>
      </c>
      <c r="B168" s="4">
        <f t="shared" si="14"/>
        <v>0.6484375</v>
      </c>
      <c r="C168">
        <f t="shared" si="17"/>
        <v>21247</v>
      </c>
      <c r="D168" t="str">
        <f t="shared" si="18"/>
        <v>52FF</v>
      </c>
      <c r="E168" s="9">
        <f t="shared" si="21"/>
        <v>0.37803789557565692</v>
      </c>
      <c r="F168" s="9">
        <v>0.17662931187893499</v>
      </c>
      <c r="G168" s="9">
        <f t="shared" si="16"/>
        <v>0.17662931187893499</v>
      </c>
      <c r="H168" s="7">
        <f t="shared" si="20"/>
        <v>5787.6126623370628</v>
      </c>
      <c r="I168" s="20" t="str">
        <f t="shared" si="19"/>
        <v>169B</v>
      </c>
      <c r="L168" s="9">
        <v>0.17662931187893499</v>
      </c>
      <c r="M168"/>
    </row>
    <row r="169" spans="1:13" x14ac:dyDescent="0.45">
      <c r="A169">
        <v>167</v>
      </c>
      <c r="B169" s="4">
        <f t="shared" si="14"/>
        <v>0.65234375</v>
      </c>
      <c r="C169">
        <f t="shared" si="17"/>
        <v>21375</v>
      </c>
      <c r="D169" t="str">
        <f t="shared" si="18"/>
        <v>537F</v>
      </c>
      <c r="E169" s="9">
        <f t="shared" si="21"/>
        <v>0.38309576066181583</v>
      </c>
      <c r="F169" s="9">
        <v>0.17893408964351601</v>
      </c>
      <c r="G169" s="9">
        <f t="shared" si="16"/>
        <v>0.17893408964351601</v>
      </c>
      <c r="H169" s="7">
        <f t="shared" si="20"/>
        <v>5863.1333153490887</v>
      </c>
      <c r="I169" s="20" t="str">
        <f t="shared" si="19"/>
        <v>16E7</v>
      </c>
      <c r="L169" s="9">
        <v>0.17893408964351601</v>
      </c>
      <c r="M169"/>
    </row>
    <row r="170" spans="1:13" x14ac:dyDescent="0.45">
      <c r="A170">
        <v>168</v>
      </c>
      <c r="B170" s="4">
        <f t="shared" si="14"/>
        <v>0.65625</v>
      </c>
      <c r="C170">
        <f t="shared" si="17"/>
        <v>21503</v>
      </c>
      <c r="D170" t="str">
        <f t="shared" si="18"/>
        <v>53FF</v>
      </c>
      <c r="E170" s="9">
        <f t="shared" si="21"/>
        <v>0.38819288168849642</v>
      </c>
      <c r="F170" s="9">
        <v>0.181272279521068</v>
      </c>
      <c r="G170" s="9">
        <f t="shared" si="16"/>
        <v>0.181272279521068</v>
      </c>
      <c r="H170" s="7">
        <f t="shared" si="20"/>
        <v>5939.7487830668351</v>
      </c>
      <c r="I170" s="20" t="str">
        <f t="shared" si="19"/>
        <v>1733</v>
      </c>
      <c r="L170" s="9">
        <v>0.181272279521068</v>
      </c>
      <c r="M170"/>
    </row>
    <row r="171" spans="1:13" x14ac:dyDescent="0.45">
      <c r="A171">
        <v>169</v>
      </c>
      <c r="B171" s="4">
        <f t="shared" si="14"/>
        <v>0.66015625</v>
      </c>
      <c r="C171">
        <f t="shared" si="17"/>
        <v>21631</v>
      </c>
      <c r="D171" t="str">
        <f t="shared" si="18"/>
        <v>547F</v>
      </c>
      <c r="E171" s="9">
        <f t="shared" si="21"/>
        <v>0.39332934522785223</v>
      </c>
      <c r="F171" s="9">
        <v>0.18364513992175899</v>
      </c>
      <c r="G171" s="9">
        <f t="shared" si="16"/>
        <v>0.18364513992175899</v>
      </c>
      <c r="H171" s="7">
        <f t="shared" si="20"/>
        <v>6017.5002998162763</v>
      </c>
      <c r="I171" s="20" t="str">
        <f t="shared" si="19"/>
        <v>1781</v>
      </c>
      <c r="L171" s="9">
        <v>0.18364513992175899</v>
      </c>
      <c r="M171"/>
    </row>
    <row r="172" spans="1:13" x14ac:dyDescent="0.45">
      <c r="A172">
        <v>170</v>
      </c>
      <c r="B172" s="4">
        <f t="shared" si="14"/>
        <v>0.6640625</v>
      </c>
      <c r="C172">
        <f t="shared" si="17"/>
        <v>21759</v>
      </c>
      <c r="D172" t="str">
        <f t="shared" si="18"/>
        <v>54FF</v>
      </c>
      <c r="E172" s="9">
        <f t="shared" si="21"/>
        <v>0.39850523756722539</v>
      </c>
      <c r="F172" s="9">
        <v>0.186054005451709</v>
      </c>
      <c r="G172" s="9">
        <f t="shared" si="16"/>
        <v>0.186054005451709</v>
      </c>
      <c r="H172" s="7">
        <f t="shared" si="20"/>
        <v>6096.4315966361492</v>
      </c>
      <c r="I172" s="20" t="str">
        <f t="shared" si="19"/>
        <v>17D0</v>
      </c>
      <c r="L172" s="9">
        <v>0.186054005451709</v>
      </c>
      <c r="M172"/>
    </row>
    <row r="173" spans="1:13" x14ac:dyDescent="0.45">
      <c r="A173">
        <v>171</v>
      </c>
      <c r="B173" s="4">
        <f t="shared" si="14"/>
        <v>0.66796875</v>
      </c>
      <c r="C173">
        <f t="shared" si="17"/>
        <v>21887</v>
      </c>
      <c r="D173" t="str">
        <f t="shared" si="18"/>
        <v>557F</v>
      </c>
      <c r="E173" s="9">
        <f t="shared" si="21"/>
        <v>0.40372064471163066</v>
      </c>
      <c r="F173" s="9">
        <v>0.188500254911244</v>
      </c>
      <c r="G173" s="9">
        <f t="shared" si="16"/>
        <v>0.188500254911244</v>
      </c>
      <c r="H173" s="7">
        <f t="shared" si="20"/>
        <v>6176.5878526767319</v>
      </c>
      <c r="I173" s="20" t="str">
        <f t="shared" si="19"/>
        <v>1820</v>
      </c>
      <c r="L173" s="9">
        <v>0.188500254911244</v>
      </c>
      <c r="M173"/>
    </row>
    <row r="174" spans="1:13" x14ac:dyDescent="0.45">
      <c r="A174">
        <v>172</v>
      </c>
      <c r="B174" s="4">
        <f t="shared" si="14"/>
        <v>0.671875</v>
      </c>
      <c r="C174">
        <f t="shared" si="17"/>
        <v>22015</v>
      </c>
      <c r="D174" t="str">
        <f t="shared" si="18"/>
        <v>55FF</v>
      </c>
      <c r="E174" s="9">
        <f t="shared" si="21"/>
        <v>0.40897565238620626</v>
      </c>
      <c r="F174" s="9">
        <v>0.19098531515474401</v>
      </c>
      <c r="G174" s="9">
        <f t="shared" si="16"/>
        <v>0.19098531515474401</v>
      </c>
      <c r="H174" s="7">
        <f t="shared" si="20"/>
        <v>6258.0158216754971</v>
      </c>
      <c r="I174" s="20" t="str">
        <f t="shared" si="19"/>
        <v>1872</v>
      </c>
      <c r="L174" s="9">
        <v>0.19098531515474401</v>
      </c>
      <c r="M174"/>
    </row>
    <row r="175" spans="1:13" x14ac:dyDescent="0.45">
      <c r="A175">
        <v>173</v>
      </c>
      <c r="B175" s="4">
        <f t="shared" si="14"/>
        <v>0.67578125</v>
      </c>
      <c r="C175">
        <f t="shared" si="17"/>
        <v>22143</v>
      </c>
      <c r="D175" t="str">
        <f t="shared" si="18"/>
        <v>567F</v>
      </c>
      <c r="E175" s="9">
        <f t="shared" si="21"/>
        <v>0.41427034603862928</v>
      </c>
      <c r="F175" s="9">
        <v>0.193510663108378</v>
      </c>
      <c r="G175" s="9">
        <f t="shared" si="16"/>
        <v>0.193510663108378</v>
      </c>
      <c r="H175" s="7">
        <f t="shared" si="20"/>
        <v>6340.7638980722222</v>
      </c>
      <c r="I175" s="20" t="str">
        <f t="shared" si="19"/>
        <v>18C4</v>
      </c>
      <c r="L175" s="9">
        <v>0.193510663108378</v>
      </c>
      <c r="M175"/>
    </row>
    <row r="176" spans="1:13" x14ac:dyDescent="0.45">
      <c r="A176">
        <v>174</v>
      </c>
      <c r="B176" s="4">
        <f t="shared" si="14"/>
        <v>0.6796875</v>
      </c>
      <c r="C176">
        <f t="shared" si="17"/>
        <v>22271</v>
      </c>
      <c r="D176" t="str">
        <f t="shared" si="18"/>
        <v>56FF</v>
      </c>
      <c r="E176" s="9">
        <f t="shared" si="21"/>
        <v>0.41960481084149698</v>
      </c>
      <c r="F176" s="9">
        <v>0.19607782456793901</v>
      </c>
      <c r="G176" s="9">
        <f t="shared" si="16"/>
        <v>0.19607782456793901</v>
      </c>
      <c r="H176" s="7">
        <f t="shared" si="20"/>
        <v>6424.8820776176581</v>
      </c>
      <c r="I176" s="20" t="str">
        <f t="shared" si="19"/>
        <v>1918</v>
      </c>
      <c r="L176" s="9">
        <v>0.19607782456793901</v>
      </c>
      <c r="M176"/>
    </row>
    <row r="177" spans="1:13" x14ac:dyDescent="0.45">
      <c r="A177">
        <v>175</v>
      </c>
      <c r="B177" s="4">
        <f t="shared" si="14"/>
        <v>0.68359375</v>
      </c>
      <c r="C177">
        <f t="shared" si="17"/>
        <v>22399</v>
      </c>
      <c r="D177" t="str">
        <f t="shared" si="18"/>
        <v>577F</v>
      </c>
      <c r="E177" s="9">
        <f t="shared" si="21"/>
        <v>0.42497913169467683</v>
      </c>
      <c r="F177" s="9">
        <v>0.19868837598851299</v>
      </c>
      <c r="G177" s="9">
        <f t="shared" si="16"/>
        <v>0.19868837598851299</v>
      </c>
      <c r="H177" s="7">
        <f t="shared" si="20"/>
        <v>6510.4220160156055</v>
      </c>
      <c r="I177" s="20" t="str">
        <f t="shared" si="19"/>
        <v>196E</v>
      </c>
      <c r="L177" s="9">
        <v>0.19868837598851299</v>
      </c>
      <c r="M177"/>
    </row>
    <row r="178" spans="1:13" x14ac:dyDescent="0.45">
      <c r="A178">
        <v>176</v>
      </c>
      <c r="B178" s="4">
        <f t="shared" si="14"/>
        <v>0.6875</v>
      </c>
      <c r="C178">
        <f t="shared" si="17"/>
        <v>22527</v>
      </c>
      <c r="D178" t="str">
        <f t="shared" si="18"/>
        <v>57FF</v>
      </c>
      <c r="E178" s="9">
        <f t="shared" si="21"/>
        <v>0.43039339322762216</v>
      </c>
      <c r="F178" s="9">
        <v>0.20134393369940701</v>
      </c>
      <c r="G178" s="9">
        <f t="shared" si="16"/>
        <v>0.20134393369940701</v>
      </c>
      <c r="H178" s="7">
        <f t="shared" si="20"/>
        <v>6597.4366755284691</v>
      </c>
      <c r="I178" s="20" t="str">
        <f t="shared" si="19"/>
        <v>19C5</v>
      </c>
      <c r="L178" s="9">
        <v>0.20134393369940701</v>
      </c>
      <c r="M178"/>
    </row>
    <row r="179" spans="1:13" x14ac:dyDescent="0.45">
      <c r="A179">
        <v>177</v>
      </c>
      <c r="B179" s="4">
        <f t="shared" si="14"/>
        <v>0.69140625</v>
      </c>
      <c r="C179">
        <f t="shared" si="17"/>
        <v>22655</v>
      </c>
      <c r="D179" t="str">
        <f t="shared" si="18"/>
        <v>587F</v>
      </c>
      <c r="E179" s="9">
        <f t="shared" si="21"/>
        <v>0.4358476798016569</v>
      </c>
      <c r="F179" s="9">
        <v>0.20404591958343399</v>
      </c>
      <c r="G179" s="9">
        <f t="shared" si="16"/>
        <v>0.20404591958343399</v>
      </c>
      <c r="H179" s="7">
        <f t="shared" si="20"/>
        <v>6685.9726469903817</v>
      </c>
      <c r="I179" s="20" t="str">
        <f t="shared" si="19"/>
        <v>1A1D</v>
      </c>
      <c r="L179" s="9">
        <v>0.20404591958343399</v>
      </c>
      <c r="M179"/>
    </row>
    <row r="180" spans="1:13" x14ac:dyDescent="0.45">
      <c r="A180">
        <v>178</v>
      </c>
      <c r="B180" s="4">
        <f t="shared" si="14"/>
        <v>0.6953125</v>
      </c>
      <c r="C180">
        <f t="shared" si="17"/>
        <v>22783</v>
      </c>
      <c r="D180" t="str">
        <f t="shared" si="18"/>
        <v>58FF</v>
      </c>
      <c r="E180" s="9">
        <f t="shared" si="21"/>
        <v>0.44134207551222965</v>
      </c>
      <c r="F180" s="9">
        <v>0.206795548505533</v>
      </c>
      <c r="G180" s="9">
        <f t="shared" si="16"/>
        <v>0.206795548505533</v>
      </c>
      <c r="H180" s="7">
        <f t="shared" si="20"/>
        <v>6776.0697378807999</v>
      </c>
      <c r="I180" s="20" t="str">
        <f t="shared" si="19"/>
        <v>1A78</v>
      </c>
      <c r="L180" s="9">
        <v>0.206795548505533</v>
      </c>
      <c r="M180"/>
    </row>
    <row r="181" spans="1:13" x14ac:dyDescent="0.45">
      <c r="A181">
        <v>179</v>
      </c>
      <c r="B181" s="4">
        <f t="shared" si="14"/>
        <v>0.69921875</v>
      </c>
      <c r="C181">
        <f t="shared" si="17"/>
        <v>22911</v>
      </c>
      <c r="D181" t="str">
        <f t="shared" si="18"/>
        <v>597F</v>
      </c>
      <c r="E181" s="9">
        <f t="shared" si="21"/>
        <v>0.44687666419113548</v>
      </c>
      <c r="F181" s="9">
        <v>0.209594056335551</v>
      </c>
      <c r="G181" s="9">
        <f t="shared" si="16"/>
        <v>0.209594056335551</v>
      </c>
      <c r="H181" s="7">
        <f t="shared" si="20"/>
        <v>6867.7684439469995</v>
      </c>
      <c r="I181" s="20" t="str">
        <f t="shared" si="19"/>
        <v>1AD3</v>
      </c>
      <c r="L181" s="9">
        <v>0.209594056335551</v>
      </c>
      <c r="M181"/>
    </row>
    <row r="182" spans="1:13" x14ac:dyDescent="0.45">
      <c r="A182">
        <v>180</v>
      </c>
      <c r="B182" s="4">
        <f t="shared" si="14"/>
        <v>0.703125</v>
      </c>
      <c r="C182">
        <f t="shared" si="17"/>
        <v>23039</v>
      </c>
      <c r="D182" t="str">
        <f t="shared" si="18"/>
        <v>59FF</v>
      </c>
      <c r="E182" s="9">
        <f t="shared" si="21"/>
        <v>0.45245152940870975</v>
      </c>
      <c r="F182" s="9">
        <v>0.21244271163725401</v>
      </c>
      <c r="G182" s="9">
        <f t="shared" si="16"/>
        <v>0.21244271163725401</v>
      </c>
      <c r="H182" s="7">
        <f t="shared" si="20"/>
        <v>6961.1103322179024</v>
      </c>
      <c r="I182" s="20" t="str">
        <f t="shared" si="19"/>
        <v>1B31</v>
      </c>
      <c r="L182" s="9">
        <v>0.21244271163725401</v>
      </c>
      <c r="M182"/>
    </row>
    <row r="183" spans="1:13" x14ac:dyDescent="0.45">
      <c r="A183">
        <v>181</v>
      </c>
      <c r="B183" s="4">
        <f t="shared" si="14"/>
        <v>0.70703125</v>
      </c>
      <c r="C183">
        <f t="shared" si="17"/>
        <v>23167</v>
      </c>
      <c r="D183" t="str">
        <f t="shared" si="18"/>
        <v>5A7F</v>
      </c>
      <c r="E183" s="9">
        <f t="shared" si="21"/>
        <v>0.45806675447599127</v>
      </c>
      <c r="F183" s="9">
        <v>0.21534281282786299</v>
      </c>
      <c r="G183" s="9">
        <f t="shared" si="16"/>
        <v>0.21534281282786299</v>
      </c>
      <c r="H183" s="7">
        <f t="shared" si="20"/>
        <v>7056.137947930587</v>
      </c>
      <c r="I183" s="20" t="str">
        <f t="shared" si="19"/>
        <v>1B90</v>
      </c>
      <c r="L183" s="9">
        <v>0.21534281282786299</v>
      </c>
      <c r="M183"/>
    </row>
    <row r="184" spans="1:13" x14ac:dyDescent="0.45">
      <c r="A184">
        <v>182</v>
      </c>
      <c r="B184" s="4">
        <f t="shared" si="14"/>
        <v>0.7109375</v>
      </c>
      <c r="C184">
        <f t="shared" si="17"/>
        <v>23295</v>
      </c>
      <c r="D184" t="str">
        <f t="shared" si="18"/>
        <v>5AFF</v>
      </c>
      <c r="E184" s="9">
        <f t="shared" si="21"/>
        <v>0.46372242244685585</v>
      </c>
      <c r="F184" s="9">
        <v>0.21829569024665699</v>
      </c>
      <c r="G184" s="9">
        <f t="shared" si="16"/>
        <v>0.21829569024665699</v>
      </c>
      <c r="H184" s="7">
        <f t="shared" si="20"/>
        <v>7152.8948823122091</v>
      </c>
      <c r="I184" s="20" t="str">
        <f t="shared" si="19"/>
        <v>1BF0</v>
      </c>
      <c r="L184" s="9">
        <v>0.21829569024665699</v>
      </c>
      <c r="M184"/>
    </row>
    <row r="185" spans="1:13" x14ac:dyDescent="0.45">
      <c r="A185">
        <v>183</v>
      </c>
      <c r="B185" s="4">
        <f t="shared" si="14"/>
        <v>0.71484375</v>
      </c>
      <c r="C185">
        <f t="shared" si="17"/>
        <v>23423</v>
      </c>
      <c r="D185" t="str">
        <f t="shared" si="18"/>
        <v>5B7F</v>
      </c>
      <c r="E185" s="9">
        <f t="shared" si="21"/>
        <v>0.46941861612012337</v>
      </c>
      <c r="F185" s="9">
        <v>0.221302707710371</v>
      </c>
      <c r="G185" s="9">
        <f t="shared" si="16"/>
        <v>0.221302707710371</v>
      </c>
      <c r="H185" s="7">
        <f t="shared" si="20"/>
        <v>7251.4258235457264</v>
      </c>
      <c r="I185" s="20" t="str">
        <f t="shared" si="19"/>
        <v>1C53</v>
      </c>
      <c r="L185" s="9">
        <v>0.221302707710371</v>
      </c>
      <c r="M185"/>
    </row>
    <row r="186" spans="1:13" x14ac:dyDescent="0.45">
      <c r="A186">
        <v>184</v>
      </c>
      <c r="B186" s="4">
        <f t="shared" si="14"/>
        <v>0.71875</v>
      </c>
      <c r="C186">
        <f t="shared" si="17"/>
        <v>23551</v>
      </c>
      <c r="D186" t="str">
        <f t="shared" si="18"/>
        <v>5BFF</v>
      </c>
      <c r="E186" s="9">
        <f t="shared" si="21"/>
        <v>0.47515541804163552</v>
      </c>
      <c r="F186" s="9">
        <v>0.22436531924311701</v>
      </c>
      <c r="G186" s="9">
        <f t="shared" si="16"/>
        <v>0.22436531924311701</v>
      </c>
      <c r="H186" s="7">
        <f t="shared" si="20"/>
        <v>7351.7784156392154</v>
      </c>
      <c r="I186" s="20" t="str">
        <f t="shared" si="19"/>
        <v>1CB7</v>
      </c>
      <c r="L186" s="9">
        <v>0.22436531924311701</v>
      </c>
      <c r="M186"/>
    </row>
    <row r="187" spans="1:13" x14ac:dyDescent="0.45">
      <c r="A187">
        <v>185</v>
      </c>
      <c r="B187" s="4">
        <f t="shared" si="14"/>
        <v>0.72265625</v>
      </c>
      <c r="C187">
        <f t="shared" si="17"/>
        <v>23679</v>
      </c>
      <c r="D187" t="str">
        <f t="shared" si="18"/>
        <v>5C7F</v>
      </c>
      <c r="E187" s="9">
        <f t="shared" si="21"/>
        <v>0.48093291050630577</v>
      </c>
      <c r="F187" s="9">
        <v>0.22748519573107101</v>
      </c>
      <c r="G187" s="9">
        <f t="shared" si="16"/>
        <v>0.22748519573107101</v>
      </c>
      <c r="H187" s="7">
        <f t="shared" si="20"/>
        <v>7454.007408520004</v>
      </c>
      <c r="I187" s="20" t="str">
        <f t="shared" si="19"/>
        <v>1D1E</v>
      </c>
      <c r="L187" s="9">
        <v>0.22748519573107101</v>
      </c>
      <c r="M187"/>
    </row>
    <row r="188" spans="1:13" x14ac:dyDescent="0.45">
      <c r="A188">
        <v>186</v>
      </c>
      <c r="B188" s="4">
        <f t="shared" si="14"/>
        <v>0.7265625</v>
      </c>
      <c r="C188">
        <f t="shared" si="17"/>
        <v>23807</v>
      </c>
      <c r="D188" t="str">
        <f t="shared" si="18"/>
        <v>5CFF</v>
      </c>
      <c r="E188" s="9">
        <f t="shared" si="21"/>
        <v>0.4867511755601448</v>
      </c>
      <c r="F188" s="9">
        <v>0.230664087724367</v>
      </c>
      <c r="G188" s="9">
        <f t="shared" si="16"/>
        <v>0.230664087724367</v>
      </c>
      <c r="H188" s="7">
        <f t="shared" si="20"/>
        <v>7558.1701624643338</v>
      </c>
      <c r="I188" s="20" t="str">
        <f t="shared" si="19"/>
        <v>1D86</v>
      </c>
      <c r="L188" s="9">
        <v>0.230664087724367</v>
      </c>
      <c r="M188"/>
    </row>
    <row r="189" spans="1:13" x14ac:dyDescent="0.45">
      <c r="A189">
        <v>187</v>
      </c>
      <c r="B189" s="4">
        <f t="shared" si="14"/>
        <v>0.73046875</v>
      </c>
      <c r="C189">
        <f t="shared" si="17"/>
        <v>23935</v>
      </c>
      <c r="D189" t="str">
        <f t="shared" si="18"/>
        <v>5D7F</v>
      </c>
      <c r="E189" s="9">
        <f t="shared" si="21"/>
        <v>0.492610295002256</v>
      </c>
      <c r="F189" s="9">
        <v>0.23390379383078799</v>
      </c>
      <c r="G189" s="9">
        <f t="shared" si="16"/>
        <v>0.23390379383078799</v>
      </c>
      <c r="H189" s="7">
        <f t="shared" si="20"/>
        <v>7664.32561245343</v>
      </c>
      <c r="I189" s="20" t="str">
        <f t="shared" si="19"/>
        <v>1DF0</v>
      </c>
      <c r="L189" s="9">
        <v>0.23390379383078799</v>
      </c>
      <c r="M189"/>
    </row>
    <row r="190" spans="1:13" x14ac:dyDescent="0.45">
      <c r="A190">
        <v>188</v>
      </c>
      <c r="B190" s="4">
        <f t="shared" si="14"/>
        <v>0.734375</v>
      </c>
      <c r="C190">
        <f t="shared" si="17"/>
        <v>24063</v>
      </c>
      <c r="D190" t="str">
        <f t="shared" si="18"/>
        <v>5DFF</v>
      </c>
      <c r="E190" s="9">
        <f t="shared" si="21"/>
        <v>0.49851035038680896</v>
      </c>
      <c r="F190" s="9">
        <v>0.23720615913606599</v>
      </c>
      <c r="G190" s="9">
        <f t="shared" si="16"/>
        <v>0.23720615913606599</v>
      </c>
      <c r="H190" s="7">
        <f t="shared" si="20"/>
        <v>7772.5342164114745</v>
      </c>
      <c r="I190" s="20" t="str">
        <f t="shared" si="19"/>
        <v>1E5C</v>
      </c>
      <c r="L190" s="9">
        <v>0.23720615913606599</v>
      </c>
      <c r="M190"/>
    </row>
    <row r="191" spans="1:13" x14ac:dyDescent="0.45">
      <c r="A191">
        <v>189</v>
      </c>
      <c r="B191" s="4">
        <f t="shared" si="14"/>
        <v>0.73828125</v>
      </c>
      <c r="C191">
        <f t="shared" si="17"/>
        <v>24191</v>
      </c>
      <c r="D191" t="str">
        <f t="shared" si="18"/>
        <v>5E7F</v>
      </c>
      <c r="E191" s="9">
        <f t="shared" si="21"/>
        <v>0.50445142302498447</v>
      </c>
      <c r="F191" s="9">
        <v>0.240573076925027</v>
      </c>
      <c r="G191" s="9">
        <f t="shared" si="16"/>
        <v>0.240573076925027</v>
      </c>
      <c r="H191" s="7">
        <f t="shared" si="20"/>
        <v>7882.8580116023595</v>
      </c>
      <c r="I191" s="20" t="str">
        <f t="shared" si="19"/>
        <v>1ECA</v>
      </c>
      <c r="L191" s="9">
        <v>0.240573076925027</v>
      </c>
      <c r="M191"/>
    </row>
    <row r="192" spans="1:13" x14ac:dyDescent="0.45">
      <c r="A192">
        <v>190</v>
      </c>
      <c r="B192" s="4">
        <f t="shared" si="14"/>
        <v>0.7421875</v>
      </c>
      <c r="C192">
        <f t="shared" si="17"/>
        <v>24319</v>
      </c>
      <c r="D192" t="str">
        <f t="shared" si="18"/>
        <v>5EFF</v>
      </c>
      <c r="E192" s="9">
        <f t="shared" si="21"/>
        <v>0.51043359398689503</v>
      </c>
      <c r="F192" s="9">
        <v>0.244006489579812</v>
      </c>
      <c r="G192" s="9">
        <f t="shared" si="16"/>
        <v>0.244006489579812</v>
      </c>
      <c r="H192" s="7">
        <f t="shared" si="20"/>
        <v>7995.3606440616995</v>
      </c>
      <c r="I192" s="20" t="str">
        <f t="shared" si="19"/>
        <v>1F3B</v>
      </c>
      <c r="L192" s="9">
        <v>0.244006489579812</v>
      </c>
      <c r="M192"/>
    </row>
    <row r="193" spans="1:13" x14ac:dyDescent="0.45">
      <c r="A193">
        <v>191</v>
      </c>
      <c r="B193" s="4">
        <f t="shared" si="14"/>
        <v>0.74609375</v>
      </c>
      <c r="C193">
        <f t="shared" si="17"/>
        <v>24447</v>
      </c>
      <c r="D193" t="str">
        <f t="shared" si="18"/>
        <v>5F7F</v>
      </c>
      <c r="E193" s="9">
        <f t="shared" si="21"/>
        <v>0.51645694410348297</v>
      </c>
      <c r="F193" s="9">
        <v>0.24750839106641201</v>
      </c>
      <c r="G193" s="9">
        <f t="shared" si="16"/>
        <v>0.24750839106641201</v>
      </c>
      <c r="H193" s="7">
        <f t="shared" si="20"/>
        <v>8110.107450073122</v>
      </c>
      <c r="I193" s="20" t="str">
        <f t="shared" si="19"/>
        <v>1FAE</v>
      </c>
      <c r="L193" s="9">
        <v>0.24750839106641201</v>
      </c>
      <c r="M193"/>
    </row>
    <row r="194" spans="1:13" x14ac:dyDescent="0.45">
      <c r="A194">
        <v>192</v>
      </c>
      <c r="B194" s="4">
        <f t="shared" ref="B194:B257" si="22">A194*(1/256)</f>
        <v>0.75</v>
      </c>
      <c r="C194">
        <f t="shared" si="17"/>
        <v>24575</v>
      </c>
      <c r="D194" t="str">
        <f t="shared" si="18"/>
        <v>5FFF</v>
      </c>
      <c r="E194" s="9">
        <f t="shared" si="21"/>
        <v>0.52252155396839195</v>
      </c>
      <c r="F194" s="9">
        <v>0.251080827309348</v>
      </c>
      <c r="G194" s="9">
        <f t="shared" ref="G194:G257" si="23">F194*LinearLightMult</f>
        <v>0.251080827309348</v>
      </c>
      <c r="H194" s="7">
        <f t="shared" si="20"/>
        <v>8227.1654684454061</v>
      </c>
      <c r="I194" s="20" t="str">
        <f t="shared" si="19"/>
        <v>2023</v>
      </c>
      <c r="L194" s="9">
        <v>0.251080827309348</v>
      </c>
      <c r="M194"/>
    </row>
    <row r="195" spans="1:13" x14ac:dyDescent="0.45">
      <c r="A195">
        <v>193</v>
      </c>
      <c r="B195" s="4">
        <f t="shared" si="22"/>
        <v>0.75390625</v>
      </c>
      <c r="C195">
        <f t="shared" ref="C195:C258" si="24">B195*32768-1</f>
        <v>24703</v>
      </c>
      <c r="D195" t="str">
        <f t="shared" ref="D195:D258" si="25">DEC2HEX(C195, 4)</f>
        <v>607F</v>
      </c>
      <c r="E195" s="9">
        <f t="shared" si="21"/>
        <v>0.52862750393981517</v>
      </c>
      <c r="F195" s="9">
        <v>0.25472590725386801</v>
      </c>
      <c r="G195" s="9">
        <f t="shared" si="23"/>
        <v>0.25472590725386801</v>
      </c>
      <c r="H195" s="7">
        <f t="shared" si="20"/>
        <v>8346.6038029874926</v>
      </c>
      <c r="I195" s="20" t="str">
        <f t="shared" ref="I195:I258" si="26">DEC2HEX(H195, 4)</f>
        <v>209A</v>
      </c>
      <c r="L195" s="9">
        <v>0.25472590725386801</v>
      </c>
      <c r="M195"/>
    </row>
    <row r="196" spans="1:13" x14ac:dyDescent="0.45">
      <c r="A196">
        <v>194</v>
      </c>
      <c r="B196" s="4">
        <f t="shared" si="22"/>
        <v>0.7578125</v>
      </c>
      <c r="C196">
        <f t="shared" si="24"/>
        <v>24831</v>
      </c>
      <c r="D196" t="str">
        <f t="shared" si="25"/>
        <v>60FF</v>
      </c>
      <c r="E196" s="9">
        <f t="shared" si="21"/>
        <v>0.53477487414232172</v>
      </c>
      <c r="F196" s="9">
        <v>0.25844597411417602</v>
      </c>
      <c r="G196" s="9">
        <f t="shared" si="23"/>
        <v>0.25844597411417602</v>
      </c>
      <c r="H196" s="7">
        <f t="shared" ref="H196:H258" si="27">G196*32767</f>
        <v>8468.4992337992062</v>
      </c>
      <c r="I196" s="20" t="str">
        <f t="shared" si="26"/>
        <v>2114</v>
      </c>
      <c r="L196" s="9">
        <v>0.25844597411417602</v>
      </c>
      <c r="M196"/>
    </row>
    <row r="197" spans="1:13" x14ac:dyDescent="0.45">
      <c r="A197">
        <v>195</v>
      </c>
      <c r="B197" s="4">
        <f t="shared" si="22"/>
        <v>0.76171875</v>
      </c>
      <c r="C197">
        <f t="shared" si="24"/>
        <v>24959</v>
      </c>
      <c r="D197" t="str">
        <f t="shared" si="25"/>
        <v>617F</v>
      </c>
      <c r="E197" s="9">
        <f t="shared" si="21"/>
        <v>0.54096374446865836</v>
      </c>
      <c r="F197" s="9">
        <v>0.26224358433324302</v>
      </c>
      <c r="G197" s="9">
        <f t="shared" si="23"/>
        <v>0.26224358433324302</v>
      </c>
      <c r="H197" s="7">
        <f t="shared" si="27"/>
        <v>8592.935527847374</v>
      </c>
      <c r="I197" s="20" t="str">
        <f t="shared" si="26"/>
        <v>2190</v>
      </c>
      <c r="L197" s="9">
        <v>0.26224358433324302</v>
      </c>
      <c r="M197"/>
    </row>
    <row r="198" spans="1:13" x14ac:dyDescent="0.45">
      <c r="A198">
        <v>196</v>
      </c>
      <c r="B198" s="4">
        <f t="shared" si="22"/>
        <v>0.765625</v>
      </c>
      <c r="C198">
        <f t="shared" si="24"/>
        <v>25087</v>
      </c>
      <c r="D198" t="str">
        <f t="shared" si="25"/>
        <v>61FF</v>
      </c>
      <c r="E198" s="9">
        <f t="shared" ref="E198:E258" si="28">IF(B198&lt;=0.0405,B198/12.92,((B198+0.055)/1.055)^2.4)</f>
        <v>0.54719419458153007</v>
      </c>
      <c r="F198" s="9">
        <v>0.26612137530970897</v>
      </c>
      <c r="G198" s="9">
        <f t="shared" si="23"/>
        <v>0.26612137530970897</v>
      </c>
      <c r="H198" s="7">
        <f t="shared" si="27"/>
        <v>8719.9991047732346</v>
      </c>
      <c r="I198" s="20" t="str">
        <f t="shared" si="26"/>
        <v>220F</v>
      </c>
      <c r="L198" s="9">
        <v>0.26612137530970897</v>
      </c>
      <c r="M198"/>
    </row>
    <row r="199" spans="1:13" x14ac:dyDescent="0.45">
      <c r="A199">
        <v>197</v>
      </c>
      <c r="B199" s="4">
        <f t="shared" si="22"/>
        <v>0.76953125</v>
      </c>
      <c r="C199">
        <f t="shared" si="24"/>
        <v>25215</v>
      </c>
      <c r="D199" t="str">
        <f t="shared" si="25"/>
        <v>627F</v>
      </c>
      <c r="E199" s="9">
        <f t="shared" si="28"/>
        <v>0.55346630391535812</v>
      </c>
      <c r="F199" s="9">
        <v>0.27008210305035102</v>
      </c>
      <c r="G199" s="9">
        <f t="shared" si="23"/>
        <v>0.27008210305035102</v>
      </c>
      <c r="H199" s="7">
        <f t="shared" si="27"/>
        <v>8849.7802706508519</v>
      </c>
      <c r="I199" s="20" t="str">
        <f t="shared" si="26"/>
        <v>2291</v>
      </c>
      <c r="L199" s="9">
        <v>0.27008210305035102</v>
      </c>
      <c r="M199"/>
    </row>
    <row r="200" spans="1:13" x14ac:dyDescent="0.45">
      <c r="A200">
        <v>198</v>
      </c>
      <c r="B200" s="4">
        <f t="shared" si="22"/>
        <v>0.7734375</v>
      </c>
      <c r="C200">
        <f t="shared" si="24"/>
        <v>25343</v>
      </c>
      <c r="D200" t="str">
        <f t="shared" si="25"/>
        <v>62FF</v>
      </c>
      <c r="E200" s="9">
        <f t="shared" si="28"/>
        <v>0.55978015167801509</v>
      </c>
      <c r="F200" s="9">
        <v>0.274128625690088</v>
      </c>
      <c r="G200" s="9">
        <f t="shared" si="23"/>
        <v>0.274128625690088</v>
      </c>
      <c r="H200" s="7">
        <f t="shared" si="27"/>
        <v>8982.372677987114</v>
      </c>
      <c r="I200" s="20" t="str">
        <f t="shared" si="26"/>
        <v>2316</v>
      </c>
      <c r="L200" s="9">
        <v>0.274128625690088</v>
      </c>
      <c r="M200"/>
    </row>
    <row r="201" spans="1:13" x14ac:dyDescent="0.45">
      <c r="A201">
        <v>199</v>
      </c>
      <c r="B201" s="4">
        <f t="shared" si="22"/>
        <v>0.77734375</v>
      </c>
      <c r="C201">
        <f t="shared" si="24"/>
        <v>25471</v>
      </c>
      <c r="D201" t="str">
        <f t="shared" si="25"/>
        <v>637F</v>
      </c>
      <c r="E201" s="9">
        <f t="shared" si="28"/>
        <v>0.56613581685254122</v>
      </c>
      <c r="F201" s="9">
        <v>0.27826379511453497</v>
      </c>
      <c r="G201" s="9">
        <f t="shared" si="23"/>
        <v>0.27826379511453497</v>
      </c>
      <c r="H201" s="7">
        <f t="shared" si="27"/>
        <v>9117.869774517967</v>
      </c>
      <c r="I201" s="20" t="str">
        <f t="shared" si="26"/>
        <v>239D</v>
      </c>
      <c r="L201" s="9">
        <v>0.27826379511453497</v>
      </c>
      <c r="M201"/>
    </row>
    <row r="202" spans="1:13" x14ac:dyDescent="0.45">
      <c r="A202">
        <v>200</v>
      </c>
      <c r="B202" s="4">
        <f t="shared" si="22"/>
        <v>0.78125</v>
      </c>
      <c r="C202">
        <f t="shared" si="24"/>
        <v>25599</v>
      </c>
      <c r="D202" t="str">
        <f t="shared" si="25"/>
        <v>63FF</v>
      </c>
      <c r="E202" s="9">
        <f t="shared" si="28"/>
        <v>0.57253337819883743</v>
      </c>
      <c r="F202" s="9">
        <v>0.28249030030854999</v>
      </c>
      <c r="G202" s="9">
        <f t="shared" si="23"/>
        <v>0.28249030030854999</v>
      </c>
      <c r="H202" s="7">
        <f t="shared" si="27"/>
        <v>9256.3596702102568</v>
      </c>
      <c r="I202" s="20" t="str">
        <f t="shared" si="26"/>
        <v>2428</v>
      </c>
      <c r="L202" s="9">
        <v>0.28249030030854999</v>
      </c>
      <c r="M202"/>
    </row>
    <row r="203" spans="1:13" x14ac:dyDescent="0.45">
      <c r="A203">
        <v>201</v>
      </c>
      <c r="B203" s="4">
        <f t="shared" si="22"/>
        <v>0.78515625</v>
      </c>
      <c r="C203">
        <f t="shared" si="24"/>
        <v>25727</v>
      </c>
      <c r="D203" t="str">
        <f t="shared" si="25"/>
        <v>647F</v>
      </c>
      <c r="E203" s="9">
        <f t="shared" si="28"/>
        <v>0.57897291425533814</v>
      </c>
      <c r="F203" s="9">
        <v>0.286810886689773</v>
      </c>
      <c r="G203" s="9">
        <f t="shared" si="23"/>
        <v>0.286810886689773</v>
      </c>
      <c r="H203" s="7">
        <f t="shared" si="27"/>
        <v>9397.9323241637921</v>
      </c>
      <c r="I203" s="20" t="str">
        <f t="shared" si="26"/>
        <v>24B5</v>
      </c>
      <c r="L203" s="9">
        <v>0.286810886689773</v>
      </c>
      <c r="M203"/>
    </row>
    <row r="204" spans="1:13" x14ac:dyDescent="0.45">
      <c r="A204">
        <v>202</v>
      </c>
      <c r="B204" s="4">
        <f t="shared" si="22"/>
        <v>0.7890625</v>
      </c>
      <c r="C204">
        <f t="shared" si="24"/>
        <v>25855</v>
      </c>
      <c r="D204" t="str">
        <f t="shared" si="25"/>
        <v>64FF</v>
      </c>
      <c r="E204" s="9">
        <f t="shared" si="28"/>
        <v>0.58545450334066551</v>
      </c>
      <c r="F204" s="9">
        <v>0.29122886318924002</v>
      </c>
      <c r="G204" s="9">
        <f t="shared" si="23"/>
        <v>0.29122886318924002</v>
      </c>
      <c r="H204" s="7">
        <f t="shared" si="27"/>
        <v>9542.6961601218281</v>
      </c>
      <c r="I204" s="20" t="str">
        <f t="shared" si="26"/>
        <v>2546</v>
      </c>
      <c r="L204" s="9">
        <v>0.29122886318924002</v>
      </c>
      <c r="M204"/>
    </row>
    <row r="205" spans="1:13" x14ac:dyDescent="0.45">
      <c r="A205">
        <v>203</v>
      </c>
      <c r="B205" s="4">
        <f t="shared" si="22"/>
        <v>0.79296875</v>
      </c>
      <c r="C205">
        <f t="shared" si="24"/>
        <v>25983</v>
      </c>
      <c r="D205" t="str">
        <f t="shared" si="25"/>
        <v>657F</v>
      </c>
      <c r="E205" s="9">
        <f t="shared" si="28"/>
        <v>0.59197822355526075</v>
      </c>
      <c r="F205" s="9">
        <v>0.29574801342791401</v>
      </c>
      <c r="G205" s="9">
        <f t="shared" si="23"/>
        <v>0.29574801342791401</v>
      </c>
      <c r="H205" s="7">
        <f t="shared" si="27"/>
        <v>9690.7751559924582</v>
      </c>
      <c r="I205" s="20" t="str">
        <f t="shared" si="26"/>
        <v>25DA</v>
      </c>
      <c r="L205" s="9">
        <v>0.29574801342791401</v>
      </c>
      <c r="M205"/>
    </row>
    <row r="206" spans="1:13" x14ac:dyDescent="0.45">
      <c r="A206">
        <v>204</v>
      </c>
      <c r="B206" s="4">
        <f t="shared" si="22"/>
        <v>0.796875</v>
      </c>
      <c r="C206">
        <f t="shared" si="24"/>
        <v>26111</v>
      </c>
      <c r="D206" t="str">
        <f t="shared" si="25"/>
        <v>65FF</v>
      </c>
      <c r="E206" s="9">
        <f t="shared" si="28"/>
        <v>0.59854415278299899</v>
      </c>
      <c r="F206" s="9">
        <v>0.30037204123323102</v>
      </c>
      <c r="G206" s="9">
        <f t="shared" si="23"/>
        <v>0.30037204123323102</v>
      </c>
      <c r="H206" s="7">
        <f t="shared" si="27"/>
        <v>9842.2906750892816</v>
      </c>
      <c r="I206" s="20" t="str">
        <f t="shared" si="26"/>
        <v>2672</v>
      </c>
      <c r="L206" s="9">
        <v>0.30037204123323102</v>
      </c>
      <c r="M206"/>
    </row>
    <row r="207" spans="1:13" x14ac:dyDescent="0.45">
      <c r="A207">
        <v>205</v>
      </c>
      <c r="B207" s="4">
        <f t="shared" si="22"/>
        <v>0.80078125</v>
      </c>
      <c r="C207">
        <f t="shared" si="24"/>
        <v>26239</v>
      </c>
      <c r="D207" t="str">
        <f t="shared" si="25"/>
        <v>667F</v>
      </c>
      <c r="E207" s="9">
        <f t="shared" si="28"/>
        <v>0.60515236869278255</v>
      </c>
      <c r="F207" s="9">
        <v>0.30510434348818799</v>
      </c>
      <c r="G207" s="9">
        <f t="shared" si="23"/>
        <v>0.30510434348818799</v>
      </c>
      <c r="H207" s="7">
        <f t="shared" si="27"/>
        <v>9997.3540230774561</v>
      </c>
      <c r="I207" s="20" t="str">
        <f t="shared" si="26"/>
        <v>270D</v>
      </c>
      <c r="L207" s="9">
        <v>0.30510434348818799</v>
      </c>
      <c r="M207"/>
    </row>
    <row r="208" spans="1:13" x14ac:dyDescent="0.45">
      <c r="A208">
        <v>206</v>
      </c>
      <c r="B208" s="4">
        <f t="shared" si="22"/>
        <v>0.8046875</v>
      </c>
      <c r="C208">
        <f t="shared" si="24"/>
        <v>26367</v>
      </c>
      <c r="D208" t="str">
        <f t="shared" si="25"/>
        <v>66FF</v>
      </c>
      <c r="E208" s="9">
        <f t="shared" si="28"/>
        <v>0.61180294874011532</v>
      </c>
      <c r="F208" s="9">
        <v>0.30994845512757502</v>
      </c>
      <c r="G208" s="9">
        <f t="shared" si="23"/>
        <v>0.30994845512757502</v>
      </c>
      <c r="H208" s="7">
        <f t="shared" si="27"/>
        <v>10156.081029165251</v>
      </c>
      <c r="I208" s="20" t="str">
        <f t="shared" si="26"/>
        <v>27AC</v>
      </c>
      <c r="L208" s="9">
        <v>0.30994845512757502</v>
      </c>
      <c r="M208"/>
    </row>
    <row r="209" spans="1:13" x14ac:dyDescent="0.45">
      <c r="A209">
        <v>207</v>
      </c>
      <c r="B209" s="4">
        <f t="shared" si="22"/>
        <v>0.80859375</v>
      </c>
      <c r="C209">
        <f t="shared" si="24"/>
        <v>26495</v>
      </c>
      <c r="D209" t="str">
        <f t="shared" si="25"/>
        <v>677F</v>
      </c>
      <c r="E209" s="9">
        <f t="shared" si="28"/>
        <v>0.61849597016866098</v>
      </c>
      <c r="F209" s="9">
        <v>0.31490847240309899</v>
      </c>
      <c r="G209" s="9">
        <f t="shared" si="23"/>
        <v>0.31490847240309899</v>
      </c>
      <c r="H209" s="7">
        <f t="shared" si="27"/>
        <v>10318.605915232345</v>
      </c>
      <c r="I209" s="20" t="str">
        <f t="shared" si="26"/>
        <v>284E</v>
      </c>
      <c r="L209" s="9">
        <v>0.31490847240309899</v>
      </c>
      <c r="M209"/>
    </row>
    <row r="210" spans="1:13" x14ac:dyDescent="0.45">
      <c r="A210">
        <v>208</v>
      </c>
      <c r="B210" s="4">
        <f t="shared" si="22"/>
        <v>0.8125</v>
      </c>
      <c r="C210">
        <f t="shared" si="24"/>
        <v>26623</v>
      </c>
      <c r="D210" t="str">
        <f t="shared" si="25"/>
        <v>67FF</v>
      </c>
      <c r="E210" s="9">
        <f t="shared" si="28"/>
        <v>0.62523151001177912</v>
      </c>
      <c r="F210" s="9">
        <v>0.31998864028132601</v>
      </c>
      <c r="G210" s="9">
        <f t="shared" si="23"/>
        <v>0.31998864028132601</v>
      </c>
      <c r="H210" s="7">
        <f t="shared" si="27"/>
        <v>10485.067776098209</v>
      </c>
      <c r="I210" s="20" t="str">
        <f t="shared" si="26"/>
        <v>28F5</v>
      </c>
      <c r="L210" s="9">
        <v>0.31998864028132601</v>
      </c>
      <c r="M210"/>
    </row>
    <row r="211" spans="1:13" x14ac:dyDescent="0.45">
      <c r="A211">
        <v>209</v>
      </c>
      <c r="B211" s="4">
        <f t="shared" si="22"/>
        <v>0.81640625</v>
      </c>
      <c r="C211">
        <f t="shared" si="24"/>
        <v>26751</v>
      </c>
      <c r="D211" t="str">
        <f t="shared" si="25"/>
        <v>687F</v>
      </c>
      <c r="E211" s="9">
        <f t="shared" si="28"/>
        <v>0.63200964509404622</v>
      </c>
      <c r="F211" s="9">
        <v>0.32519267770635901</v>
      </c>
      <c r="G211" s="9">
        <f t="shared" si="23"/>
        <v>0.32519267770635901</v>
      </c>
      <c r="H211" s="7">
        <f t="shared" si="27"/>
        <v>10655.588470404266</v>
      </c>
      <c r="I211" s="20" t="str">
        <f t="shared" si="26"/>
        <v>299F</v>
      </c>
      <c r="L211" s="9">
        <v>0.32519267770635901</v>
      </c>
      <c r="M211"/>
    </row>
    <row r="212" spans="1:13" x14ac:dyDescent="0.45">
      <c r="A212">
        <v>210</v>
      </c>
      <c r="B212" s="4">
        <f t="shared" si="22"/>
        <v>0.8203125</v>
      </c>
      <c r="C212">
        <f t="shared" si="24"/>
        <v>26879</v>
      </c>
      <c r="D212" t="str">
        <f t="shared" si="25"/>
        <v>68FF</v>
      </c>
      <c r="E212" s="9">
        <f t="shared" si="28"/>
        <v>0.63883045203275834</v>
      </c>
      <c r="F212" s="9">
        <v>0.330524213239903</v>
      </c>
      <c r="G212" s="9">
        <f t="shared" si="23"/>
        <v>0.330524213239903</v>
      </c>
      <c r="H212" s="7">
        <f t="shared" si="27"/>
        <v>10830.286895231902</v>
      </c>
      <c r="I212" s="20" t="str">
        <f t="shared" si="26"/>
        <v>2A4E</v>
      </c>
      <c r="L212" s="9">
        <v>0.330524213239903</v>
      </c>
      <c r="M212"/>
    </row>
    <row r="213" spans="1:13" x14ac:dyDescent="0.45">
      <c r="A213">
        <v>211</v>
      </c>
      <c r="B213" s="4">
        <f t="shared" si="22"/>
        <v>0.82421875</v>
      </c>
      <c r="C213">
        <f t="shared" si="24"/>
        <v>27007</v>
      </c>
      <c r="D213" t="str">
        <f t="shared" si="25"/>
        <v>697F</v>
      </c>
      <c r="E213" s="9">
        <f t="shared" si="28"/>
        <v>0.64569400723941417</v>
      </c>
      <c r="F213" s="9">
        <v>0.33598763858923397</v>
      </c>
      <c r="G213" s="9">
        <f t="shared" si="23"/>
        <v>0.33598763858923397</v>
      </c>
      <c r="H213" s="7">
        <f t="shared" si="27"/>
        <v>11009.306953653429</v>
      </c>
      <c r="I213" s="20" t="str">
        <f t="shared" si="26"/>
        <v>2B01</v>
      </c>
      <c r="L213" s="9">
        <v>0.33598763858923397</v>
      </c>
      <c r="M213"/>
    </row>
    <row r="214" spans="1:13" x14ac:dyDescent="0.45">
      <c r="A214">
        <v>212</v>
      </c>
      <c r="B214" s="4">
        <f t="shared" si="22"/>
        <v>0.828125</v>
      </c>
      <c r="C214">
        <f t="shared" si="24"/>
        <v>27135</v>
      </c>
      <c r="D214" t="str">
        <f t="shared" si="25"/>
        <v>69FF</v>
      </c>
      <c r="E214" s="9">
        <f t="shared" si="28"/>
        <v>0.65260038692118394</v>
      </c>
      <c r="F214" s="9">
        <v>0.34158767679094998</v>
      </c>
      <c r="G214" s="9">
        <f t="shared" si="23"/>
        <v>0.34158767679094998</v>
      </c>
      <c r="H214" s="7">
        <f t="shared" si="27"/>
        <v>11192.803405409059</v>
      </c>
      <c r="I214" s="20" t="str">
        <f t="shared" si="26"/>
        <v>2BB8</v>
      </c>
      <c r="L214" s="9">
        <v>0.34158767679094998</v>
      </c>
      <c r="M214"/>
    </row>
    <row r="215" spans="1:13" x14ac:dyDescent="0.45">
      <c r="A215">
        <v>213</v>
      </c>
      <c r="B215" s="4">
        <f t="shared" si="22"/>
        <v>0.83203125</v>
      </c>
      <c r="C215">
        <f t="shared" si="24"/>
        <v>27263</v>
      </c>
      <c r="D215" t="str">
        <f t="shared" si="25"/>
        <v>6A7F</v>
      </c>
      <c r="E215" s="9">
        <f t="shared" si="28"/>
        <v>0.65954966708236007</v>
      </c>
      <c r="F215" s="9">
        <v>0.347328528625303</v>
      </c>
      <c r="G215" s="9">
        <f t="shared" si="23"/>
        <v>0.347328528625303</v>
      </c>
      <c r="H215" s="7">
        <f t="shared" si="27"/>
        <v>11380.913897465303</v>
      </c>
      <c r="I215" s="20" t="str">
        <f t="shared" si="26"/>
        <v>2C74</v>
      </c>
      <c r="L215" s="9">
        <v>0.347328528625303</v>
      </c>
      <c r="M215"/>
    </row>
    <row r="216" spans="1:13" x14ac:dyDescent="0.45">
      <c r="A216">
        <v>214</v>
      </c>
      <c r="B216" s="4">
        <f t="shared" si="22"/>
        <v>0.8359375</v>
      </c>
      <c r="C216">
        <f t="shared" si="24"/>
        <v>27391</v>
      </c>
      <c r="D216" t="str">
        <f t="shared" si="25"/>
        <v>6AFF</v>
      </c>
      <c r="E216" s="9">
        <f t="shared" si="28"/>
        <v>0.66654192352578967</v>
      </c>
      <c r="F216" s="9">
        <v>0.35321413861845602</v>
      </c>
      <c r="G216" s="9">
        <f t="shared" si="23"/>
        <v>0.35321413861845602</v>
      </c>
      <c r="H216" s="7">
        <f t="shared" si="27"/>
        <v>11573.767680110948</v>
      </c>
      <c r="I216" s="20" t="str">
        <f t="shared" si="26"/>
        <v>2D35</v>
      </c>
      <c r="L216" s="9">
        <v>0.35321413861845602</v>
      </c>
      <c r="M216"/>
    </row>
    <row r="217" spans="1:13" x14ac:dyDescent="0.45">
      <c r="A217">
        <v>215</v>
      </c>
      <c r="B217" s="4">
        <f t="shared" si="22"/>
        <v>0.83984375</v>
      </c>
      <c r="C217">
        <f t="shared" si="24"/>
        <v>27519</v>
      </c>
      <c r="D217" t="str">
        <f t="shared" si="25"/>
        <v>6B7F</v>
      </c>
      <c r="E217" s="9">
        <f t="shared" si="28"/>
        <v>0.67357723185429386</v>
      </c>
      <c r="F217" s="9">
        <v>0.35924811890382902</v>
      </c>
      <c r="G217" s="9">
        <f t="shared" si="23"/>
        <v>0.35924811890382902</v>
      </c>
      <c r="H217" s="7">
        <f t="shared" si="27"/>
        <v>11771.483112121765</v>
      </c>
      <c r="I217" s="20" t="str">
        <f t="shared" si="26"/>
        <v>2DFB</v>
      </c>
      <c r="L217" s="9">
        <v>0.35924811890382902</v>
      </c>
      <c r="M217"/>
    </row>
    <row r="218" spans="1:13" x14ac:dyDescent="0.45">
      <c r="A218">
        <v>216</v>
      </c>
      <c r="B218" s="4">
        <f t="shared" si="22"/>
        <v>0.84375</v>
      </c>
      <c r="C218">
        <f t="shared" si="24"/>
        <v>27647</v>
      </c>
      <c r="D218" t="str">
        <f t="shared" si="25"/>
        <v>6BFF</v>
      </c>
      <c r="E218" s="9">
        <f t="shared" si="28"/>
        <v>0.6806556674720674</v>
      </c>
      <c r="F218" s="9">
        <v>0.365434281308397</v>
      </c>
      <c r="G218" s="9">
        <f t="shared" si="23"/>
        <v>0.365434281308397</v>
      </c>
      <c r="H218" s="7">
        <f t="shared" si="27"/>
        <v>11974.185095632245</v>
      </c>
      <c r="I218" s="20" t="str">
        <f t="shared" si="26"/>
        <v>2EC6</v>
      </c>
      <c r="L218" s="9">
        <v>0.365434281308397</v>
      </c>
      <c r="M218"/>
    </row>
    <row r="219" spans="1:13" x14ac:dyDescent="0.45">
      <c r="A219">
        <v>217</v>
      </c>
      <c r="B219" s="4">
        <f t="shared" si="22"/>
        <v>0.84765625</v>
      </c>
      <c r="C219">
        <f t="shared" si="24"/>
        <v>27775</v>
      </c>
      <c r="D219" t="str">
        <f t="shared" si="25"/>
        <v>6C7F</v>
      </c>
      <c r="E219" s="9">
        <f t="shared" si="28"/>
        <v>0.68777730558606587</v>
      </c>
      <c r="F219" s="9">
        <v>0.37177696108272601</v>
      </c>
      <c r="G219" s="9">
        <f t="shared" si="23"/>
        <v>0.37177696108272601</v>
      </c>
      <c r="H219" s="7">
        <f t="shared" si="27"/>
        <v>12182.015683797683</v>
      </c>
      <c r="I219" s="20" t="str">
        <f t="shared" si="26"/>
        <v>2F96</v>
      </c>
      <c r="L219" s="9">
        <v>0.37177696108272601</v>
      </c>
      <c r="M219"/>
    </row>
    <row r="220" spans="1:13" x14ac:dyDescent="0.45">
      <c r="A220">
        <v>218</v>
      </c>
      <c r="B220" s="4">
        <f t="shared" si="22"/>
        <v>0.8515625</v>
      </c>
      <c r="C220">
        <f t="shared" si="24"/>
        <v>27903</v>
      </c>
      <c r="D220" t="str">
        <f t="shared" si="25"/>
        <v>6CFF</v>
      </c>
      <c r="E220" s="9">
        <f t="shared" si="28"/>
        <v>0.69494222120737459</v>
      </c>
      <c r="F220" s="9">
        <v>0.37827965559985699</v>
      </c>
      <c r="G220" s="9">
        <f t="shared" si="23"/>
        <v>0.37827965559985699</v>
      </c>
      <c r="H220" s="7">
        <f t="shared" si="27"/>
        <v>12395.089475040513</v>
      </c>
      <c r="I220" s="20" t="str">
        <f t="shared" si="26"/>
        <v>306B</v>
      </c>
      <c r="L220" s="9">
        <v>0.37827965559985699</v>
      </c>
      <c r="M220"/>
    </row>
    <row r="221" spans="1:13" x14ac:dyDescent="0.45">
      <c r="A221">
        <v>219</v>
      </c>
      <c r="B221" s="4">
        <f t="shared" si="22"/>
        <v>0.85546875</v>
      </c>
      <c r="C221">
        <f t="shared" si="24"/>
        <v>28031</v>
      </c>
      <c r="D221" t="str">
        <f t="shared" si="25"/>
        <v>6D7F</v>
      </c>
      <c r="E221" s="9">
        <f t="shared" si="28"/>
        <v>0.70215048915256262</v>
      </c>
      <c r="F221" s="9">
        <v>0.38494491548943199</v>
      </c>
      <c r="G221" s="9">
        <f t="shared" si="23"/>
        <v>0.38494491548943199</v>
      </c>
      <c r="H221" s="7">
        <f t="shared" si="27"/>
        <v>12613.490045842218</v>
      </c>
      <c r="I221" s="20" t="str">
        <f t="shared" si="26"/>
        <v>3145</v>
      </c>
      <c r="L221" s="9">
        <v>0.38494491548943199</v>
      </c>
      <c r="M221"/>
    </row>
    <row r="222" spans="1:13" x14ac:dyDescent="0.45">
      <c r="A222">
        <v>220</v>
      </c>
      <c r="B222" s="4">
        <f t="shared" si="22"/>
        <v>0.859375</v>
      </c>
      <c r="C222">
        <f t="shared" si="24"/>
        <v>28159</v>
      </c>
      <c r="D222" t="str">
        <f t="shared" si="25"/>
        <v>6DFF</v>
      </c>
      <c r="E222" s="9">
        <f t="shared" si="28"/>
        <v>0.7094021840450232</v>
      </c>
      <c r="F222" s="9">
        <v>0.39177486628143099</v>
      </c>
      <c r="G222" s="9">
        <f t="shared" si="23"/>
        <v>0.39177486628143099</v>
      </c>
      <c r="H222" s="7">
        <f t="shared" si="27"/>
        <v>12837.28704344365</v>
      </c>
      <c r="I222" s="20" t="str">
        <f t="shared" si="26"/>
        <v>3225</v>
      </c>
      <c r="L222" s="9">
        <v>0.39177486628143099</v>
      </c>
      <c r="M222"/>
    </row>
    <row r="223" spans="1:13" x14ac:dyDescent="0.45">
      <c r="A223">
        <v>221</v>
      </c>
      <c r="B223" s="4">
        <f t="shared" si="22"/>
        <v>0.86328125</v>
      </c>
      <c r="C223">
        <f t="shared" si="24"/>
        <v>28287</v>
      </c>
      <c r="D223" t="str">
        <f t="shared" si="25"/>
        <v>6E7F</v>
      </c>
      <c r="E223" s="9">
        <f t="shared" si="28"/>
        <v>0.71669738031629793</v>
      </c>
      <c r="F223" s="9">
        <v>0.39877277795014399</v>
      </c>
      <c r="G223" s="9">
        <f t="shared" si="23"/>
        <v>0.39877277795014399</v>
      </c>
      <c r="H223" s="7">
        <f t="shared" si="27"/>
        <v>13066.587615092369</v>
      </c>
      <c r="I223" s="20" t="str">
        <f t="shared" si="26"/>
        <v>330A</v>
      </c>
      <c r="L223" s="9">
        <v>0.39877277795014399</v>
      </c>
      <c r="M223"/>
    </row>
    <row r="224" spans="1:13" x14ac:dyDescent="0.45">
      <c r="A224">
        <v>222</v>
      </c>
      <c r="B224" s="4">
        <f t="shared" si="22"/>
        <v>0.8671875</v>
      </c>
      <c r="C224">
        <f t="shared" si="24"/>
        <v>28415</v>
      </c>
      <c r="D224" t="str">
        <f t="shared" si="25"/>
        <v>6EFF</v>
      </c>
      <c r="E224" s="9">
        <f t="shared" si="28"/>
        <v>0.72403615220738515</v>
      </c>
      <c r="F224" s="9">
        <v>0.40594445032367898</v>
      </c>
      <c r="G224" s="9">
        <f t="shared" si="23"/>
        <v>0.40594445032367898</v>
      </c>
      <c r="H224" s="7">
        <f t="shared" si="27"/>
        <v>13301.581803755989</v>
      </c>
      <c r="I224" s="20" t="str">
        <f t="shared" si="26"/>
        <v>33F5</v>
      </c>
      <c r="L224" s="9">
        <v>0.40594445032367898</v>
      </c>
      <c r="M224"/>
    </row>
    <row r="225" spans="1:13" x14ac:dyDescent="0.45">
      <c r="A225">
        <v>223</v>
      </c>
      <c r="B225" s="4">
        <f t="shared" si="22"/>
        <v>0.87109375</v>
      </c>
      <c r="C225">
        <f t="shared" si="24"/>
        <v>28543</v>
      </c>
      <c r="D225" t="str">
        <f t="shared" si="25"/>
        <v>6F7F</v>
      </c>
      <c r="E225" s="9">
        <f t="shared" si="28"/>
        <v>0.73141857377003727</v>
      </c>
      <c r="F225" s="9">
        <v>0.41329924547840902</v>
      </c>
      <c r="G225" s="9">
        <f t="shared" si="23"/>
        <v>0.41329924547840902</v>
      </c>
      <c r="H225" s="7">
        <f t="shared" si="27"/>
        <v>13542.576376591029</v>
      </c>
      <c r="I225" s="20" t="str">
        <f t="shared" si="26"/>
        <v>34E6</v>
      </c>
      <c r="L225" s="9">
        <v>0.41329924547840902</v>
      </c>
      <c r="M225"/>
    </row>
    <row r="226" spans="1:13" x14ac:dyDescent="0.45">
      <c r="A226">
        <v>224</v>
      </c>
      <c r="B226" s="4">
        <f t="shared" si="22"/>
        <v>0.875</v>
      </c>
      <c r="C226">
        <f t="shared" si="24"/>
        <v>28671</v>
      </c>
      <c r="D226" t="str">
        <f t="shared" si="25"/>
        <v>6FFF</v>
      </c>
      <c r="E226" s="9">
        <f t="shared" si="28"/>
        <v>0.7388447188680396</v>
      </c>
      <c r="F226" s="9">
        <v>0.420847291930326</v>
      </c>
      <c r="G226" s="9">
        <f t="shared" si="23"/>
        <v>0.420847291930326</v>
      </c>
      <c r="H226" s="7">
        <f t="shared" si="27"/>
        <v>13789.903214680991</v>
      </c>
      <c r="I226" s="20" t="str">
        <f t="shared" si="26"/>
        <v>35DD</v>
      </c>
      <c r="L226" s="9">
        <v>0.420847291930326</v>
      </c>
      <c r="M226"/>
    </row>
    <row r="227" spans="1:13" x14ac:dyDescent="0.45">
      <c r="A227">
        <v>225</v>
      </c>
      <c r="B227" s="4">
        <f t="shared" si="22"/>
        <v>0.87890625</v>
      </c>
      <c r="C227">
        <f t="shared" si="24"/>
        <v>28799</v>
      </c>
      <c r="D227" t="str">
        <f t="shared" si="25"/>
        <v>707F</v>
      </c>
      <c r="E227" s="9">
        <f t="shared" si="28"/>
        <v>0.74631466117847922</v>
      </c>
      <c r="F227" s="9">
        <v>0.42859809089210699</v>
      </c>
      <c r="G227" s="9">
        <f t="shared" si="23"/>
        <v>0.42859809089210699</v>
      </c>
      <c r="H227" s="7">
        <f t="shared" si="27"/>
        <v>14043.87364426167</v>
      </c>
      <c r="I227" s="20" t="str">
        <f t="shared" si="26"/>
        <v>36DB</v>
      </c>
      <c r="L227" s="9">
        <v>0.42859809089210699</v>
      </c>
      <c r="M227"/>
    </row>
    <row r="228" spans="1:13" x14ac:dyDescent="0.45">
      <c r="A228">
        <v>226</v>
      </c>
      <c r="B228" s="4">
        <f t="shared" si="22"/>
        <v>0.8828125</v>
      </c>
      <c r="C228">
        <f t="shared" si="24"/>
        <v>28927</v>
      </c>
      <c r="D228" t="str">
        <f t="shared" si="25"/>
        <v>70FF</v>
      </c>
      <c r="E228" s="9">
        <f t="shared" si="28"/>
        <v>0.75382847419299726</v>
      </c>
      <c r="F228" s="9">
        <v>0.43656268037965401</v>
      </c>
      <c r="G228" s="9">
        <f t="shared" si="23"/>
        <v>0.43656268037965401</v>
      </c>
      <c r="H228" s="7">
        <f t="shared" si="27"/>
        <v>14304.849348000123</v>
      </c>
      <c r="I228" s="20" t="str">
        <f t="shared" si="26"/>
        <v>37E0</v>
      </c>
      <c r="L228" s="9">
        <v>0.43656268037965401</v>
      </c>
      <c r="M228"/>
    </row>
    <row r="229" spans="1:13" x14ac:dyDescent="0.45">
      <c r="A229">
        <v>227</v>
      </c>
      <c r="B229" s="4">
        <f t="shared" si="22"/>
        <v>0.88671875</v>
      </c>
      <c r="C229">
        <f t="shared" si="24"/>
        <v>29055</v>
      </c>
      <c r="D229" t="str">
        <f t="shared" si="25"/>
        <v>717F</v>
      </c>
      <c r="E229" s="9">
        <f t="shared" si="28"/>
        <v>0.7613862312190276</v>
      </c>
      <c r="F229" s="9">
        <v>0.44475374717013499</v>
      </c>
      <c r="G229" s="9">
        <f t="shared" si="23"/>
        <v>0.44475374717013499</v>
      </c>
      <c r="H229" s="7">
        <f t="shared" si="27"/>
        <v>14573.246033523814</v>
      </c>
      <c r="I229" s="20" t="str">
        <f t="shared" si="26"/>
        <v>38ED</v>
      </c>
      <c r="L229" s="9">
        <v>0.44475374717013499</v>
      </c>
      <c r="M229"/>
    </row>
    <row r="230" spans="1:13" x14ac:dyDescent="0.45">
      <c r="A230">
        <v>228</v>
      </c>
      <c r="B230" s="4">
        <f t="shared" si="22"/>
        <v>0.890625</v>
      </c>
      <c r="C230">
        <f t="shared" si="24"/>
        <v>29183</v>
      </c>
      <c r="D230" t="str">
        <f t="shared" si="25"/>
        <v>71FF</v>
      </c>
      <c r="E230" s="9">
        <f t="shared" si="28"/>
        <v>0.76898800538102452</v>
      </c>
      <c r="F230" s="9">
        <v>0.45318483437019202</v>
      </c>
      <c r="G230" s="9">
        <f t="shared" si="23"/>
        <v>0.45318483437019202</v>
      </c>
      <c r="H230" s="7">
        <f t="shared" si="27"/>
        <v>14849.507467808082</v>
      </c>
      <c r="I230" s="20" t="str">
        <f t="shared" si="26"/>
        <v>3A01</v>
      </c>
      <c r="L230" s="9">
        <v>0.45318483437019202</v>
      </c>
      <c r="M230"/>
    </row>
    <row r="231" spans="1:13" x14ac:dyDescent="0.45">
      <c r="A231">
        <v>229</v>
      </c>
      <c r="B231" s="4">
        <f t="shared" si="22"/>
        <v>0.89453125</v>
      </c>
      <c r="C231">
        <f t="shared" si="24"/>
        <v>29311</v>
      </c>
      <c r="D231" t="str">
        <f t="shared" si="25"/>
        <v>727F</v>
      </c>
      <c r="E231" s="9">
        <f t="shared" si="28"/>
        <v>0.77663386962167513</v>
      </c>
      <c r="F231" s="9">
        <v>0.46186993902412998</v>
      </c>
      <c r="G231" s="9">
        <f t="shared" si="23"/>
        <v>0.46186993902412998</v>
      </c>
      <c r="H231" s="7">
        <f t="shared" si="27"/>
        <v>15134.092292003666</v>
      </c>
      <c r="I231" s="20" t="str">
        <f t="shared" si="26"/>
        <v>3B1E</v>
      </c>
      <c r="L231" s="9">
        <v>0.46186993902412998</v>
      </c>
      <c r="M231"/>
    </row>
    <row r="232" spans="1:13" x14ac:dyDescent="0.45">
      <c r="A232">
        <v>230</v>
      </c>
      <c r="B232" s="4">
        <f t="shared" si="22"/>
        <v>0.8984375</v>
      </c>
      <c r="C232">
        <f t="shared" si="24"/>
        <v>29439</v>
      </c>
      <c r="D232" t="str">
        <f t="shared" si="25"/>
        <v>72FF</v>
      </c>
      <c r="E232" s="9">
        <f t="shared" si="28"/>
        <v>0.78432389670309799</v>
      </c>
      <c r="F232" s="9">
        <v>0.47082505459659701</v>
      </c>
      <c r="G232" s="9">
        <f t="shared" si="23"/>
        <v>0.47082505459659701</v>
      </c>
      <c r="H232" s="7">
        <f t="shared" si="27"/>
        <v>15427.524563966694</v>
      </c>
      <c r="I232" s="20" t="str">
        <f t="shared" si="26"/>
        <v>3C43</v>
      </c>
      <c r="L232" s="9">
        <v>0.47082505459659701</v>
      </c>
      <c r="M232"/>
    </row>
    <row r="233" spans="1:13" x14ac:dyDescent="0.45">
      <c r="A233">
        <v>231</v>
      </c>
      <c r="B233" s="4">
        <f t="shared" si="22"/>
        <v>0.90234375</v>
      </c>
      <c r="C233">
        <f t="shared" si="24"/>
        <v>29567</v>
      </c>
      <c r="D233" t="str">
        <f t="shared" si="25"/>
        <v>737F</v>
      </c>
      <c r="E233" s="9">
        <f t="shared" si="28"/>
        <v>0.79205815920803235</v>
      </c>
      <c r="F233" s="9">
        <v>0.48006848882064701</v>
      </c>
      <c r="G233" s="9">
        <f t="shared" si="23"/>
        <v>0.48006848882064701</v>
      </c>
      <c r="H233" s="7">
        <f t="shared" si="27"/>
        <v>15730.40417318614</v>
      </c>
      <c r="I233" s="20" t="str">
        <f t="shared" si="26"/>
        <v>3D72</v>
      </c>
      <c r="L233" s="9">
        <v>0.48006848882064701</v>
      </c>
      <c r="M233"/>
    </row>
    <row r="234" spans="1:13" x14ac:dyDescent="0.45">
      <c r="A234">
        <v>232</v>
      </c>
      <c r="B234" s="4">
        <f t="shared" si="22"/>
        <v>0.90625</v>
      </c>
      <c r="C234">
        <f t="shared" si="24"/>
        <v>29695</v>
      </c>
      <c r="D234" t="str">
        <f t="shared" si="25"/>
        <v>73FF</v>
      </c>
      <c r="E234" s="9">
        <f t="shared" si="28"/>
        <v>0.7998367295410107</v>
      </c>
      <c r="F234" s="9">
        <v>0.48962072555313602</v>
      </c>
      <c r="G234" s="9">
        <f t="shared" si="23"/>
        <v>0.48962072555313602</v>
      </c>
      <c r="H234" s="7">
        <f t="shared" si="27"/>
        <v>16043.402314199608</v>
      </c>
      <c r="I234" s="20" t="str">
        <f t="shared" si="26"/>
        <v>3EAB</v>
      </c>
      <c r="L234" s="9">
        <v>0.48962072555313602</v>
      </c>
      <c r="M234"/>
    </row>
    <row r="235" spans="1:13" x14ac:dyDescent="0.45">
      <c r="A235">
        <v>233</v>
      </c>
      <c r="B235" s="4">
        <f t="shared" si="22"/>
        <v>0.91015625</v>
      </c>
      <c r="C235">
        <f t="shared" si="24"/>
        <v>29823</v>
      </c>
      <c r="D235" t="str">
        <f t="shared" si="25"/>
        <v>747F</v>
      </c>
      <c r="E235" s="9">
        <f t="shared" si="28"/>
        <v>0.80765967992952215</v>
      </c>
      <c r="F235" s="9">
        <v>0.499502944113419</v>
      </c>
      <c r="G235" s="9">
        <f t="shared" si="23"/>
        <v>0.499502944113419</v>
      </c>
      <c r="H235" s="7">
        <f t="shared" si="27"/>
        <v>16367.2129697644</v>
      </c>
      <c r="I235" s="20" t="str">
        <f t="shared" si="26"/>
        <v>3FEF</v>
      </c>
      <c r="L235" s="9">
        <v>0.499502944113419</v>
      </c>
      <c r="M235"/>
    </row>
    <row r="236" spans="1:13" x14ac:dyDescent="0.45">
      <c r="A236">
        <v>234</v>
      </c>
      <c r="B236" s="4">
        <f t="shared" si="22"/>
        <v>0.9140625</v>
      </c>
      <c r="C236">
        <f t="shared" si="24"/>
        <v>29951</v>
      </c>
      <c r="D236" t="str">
        <f t="shared" si="25"/>
        <v>74FF</v>
      </c>
      <c r="E236" s="9">
        <f t="shared" si="28"/>
        <v>0.81552708242516136</v>
      </c>
      <c r="F236" s="9">
        <v>0.50973941327870298</v>
      </c>
      <c r="G236" s="9">
        <f t="shared" si="23"/>
        <v>0.50973941327870298</v>
      </c>
      <c r="H236" s="7">
        <f t="shared" si="27"/>
        <v>16702.63135490326</v>
      </c>
      <c r="I236" s="20" t="str">
        <f t="shared" si="26"/>
        <v>413E</v>
      </c>
      <c r="L236" s="9">
        <v>0.50973941327870298</v>
      </c>
      <c r="M236"/>
    </row>
    <row r="237" spans="1:13" x14ac:dyDescent="0.45">
      <c r="A237">
        <v>235</v>
      </c>
      <c r="B237" s="4">
        <f t="shared" si="22"/>
        <v>0.91796875</v>
      </c>
      <c r="C237">
        <f t="shared" si="24"/>
        <v>30079</v>
      </c>
      <c r="D237" t="str">
        <f t="shared" si="25"/>
        <v>757F</v>
      </c>
      <c r="E237" s="9">
        <f t="shared" si="28"/>
        <v>0.82343900890476618</v>
      </c>
      <c r="F237" s="9">
        <v>0.52035943949206298</v>
      </c>
      <c r="G237" s="9">
        <f t="shared" si="23"/>
        <v>0.52035943949206298</v>
      </c>
      <c r="H237" s="7">
        <f t="shared" si="27"/>
        <v>17050.617753836428</v>
      </c>
      <c r="I237" s="20" t="str">
        <f t="shared" si="26"/>
        <v>429A</v>
      </c>
      <c r="L237" s="9">
        <v>0.52035943949206298</v>
      </c>
      <c r="M237"/>
    </row>
    <row r="238" spans="1:13" x14ac:dyDescent="0.45">
      <c r="A238">
        <v>236</v>
      </c>
      <c r="B238" s="4">
        <f t="shared" si="22"/>
        <v>0.921875</v>
      </c>
      <c r="C238">
        <f t="shared" si="24"/>
        <v>30207</v>
      </c>
      <c r="D238" t="str">
        <f t="shared" si="25"/>
        <v>75FF</v>
      </c>
      <c r="E238" s="9">
        <f t="shared" si="28"/>
        <v>0.83139553107154396</v>
      </c>
      <c r="F238" s="9">
        <v>0.53139388840079405</v>
      </c>
      <c r="G238" s="9">
        <f t="shared" si="23"/>
        <v>0.53139388840079405</v>
      </c>
      <c r="H238" s="7">
        <f t="shared" si="27"/>
        <v>17412.18354122882</v>
      </c>
      <c r="I238" s="20" t="str">
        <f t="shared" si="26"/>
        <v>4404</v>
      </c>
      <c r="L238" s="9">
        <v>0.53139388840079405</v>
      </c>
      <c r="M238"/>
    </row>
    <row r="239" spans="1:13" x14ac:dyDescent="0.45">
      <c r="A239">
        <v>237</v>
      </c>
      <c r="B239" s="4">
        <f t="shared" si="22"/>
        <v>0.92578125</v>
      </c>
      <c r="C239">
        <f t="shared" si="24"/>
        <v>30335</v>
      </c>
      <c r="D239" t="str">
        <f t="shared" si="25"/>
        <v>767F</v>
      </c>
      <c r="E239" s="9">
        <f t="shared" si="28"/>
        <v>0.83939672045618552</v>
      </c>
      <c r="F239" s="9">
        <v>0.54287575364380103</v>
      </c>
      <c r="G239" s="9">
        <f t="shared" si="23"/>
        <v>0.54287575364380103</v>
      </c>
      <c r="H239" s="7">
        <f t="shared" si="27"/>
        <v>17788.409819646429</v>
      </c>
      <c r="I239" s="20" t="str">
        <f t="shared" si="26"/>
        <v>457C</v>
      </c>
      <c r="L239" s="9">
        <v>0.54287575364380103</v>
      </c>
      <c r="M239"/>
    </row>
    <row r="240" spans="1:13" x14ac:dyDescent="0.45">
      <c r="A240">
        <v>238</v>
      </c>
      <c r="B240" s="4">
        <f t="shared" si="22"/>
        <v>0.9296875</v>
      </c>
      <c r="C240">
        <f t="shared" si="24"/>
        <v>30463</v>
      </c>
      <c r="D240" t="str">
        <f t="shared" si="25"/>
        <v>76FF</v>
      </c>
      <c r="E240" s="9">
        <f t="shared" si="28"/>
        <v>0.84744264841796646</v>
      </c>
      <c r="F240" s="9">
        <v>0.55484866086031803</v>
      </c>
      <c r="G240" s="9">
        <f t="shared" si="23"/>
        <v>0.55484866086031803</v>
      </c>
      <c r="H240" s="7">
        <f t="shared" si="27"/>
        <v>18180.726070410041</v>
      </c>
      <c r="I240" s="20" t="str">
        <f t="shared" si="26"/>
        <v>4704</v>
      </c>
      <c r="L240" s="9">
        <v>0.55484866086031803</v>
      </c>
      <c r="M240"/>
    </row>
    <row r="241" spans="1:13" x14ac:dyDescent="0.45">
      <c r="A241">
        <v>239</v>
      </c>
      <c r="B241" s="4">
        <f t="shared" si="22"/>
        <v>0.93359375</v>
      </c>
      <c r="C241">
        <f t="shared" si="24"/>
        <v>30591</v>
      </c>
      <c r="D241" t="str">
        <f t="shared" si="25"/>
        <v>777F</v>
      </c>
      <c r="E241" s="9">
        <f t="shared" si="28"/>
        <v>0.85553338614584007</v>
      </c>
      <c r="F241" s="9">
        <v>0.56736003896450704</v>
      </c>
      <c r="G241" s="9">
        <f t="shared" si="23"/>
        <v>0.56736003896450704</v>
      </c>
      <c r="H241" s="7">
        <f t="shared" si="27"/>
        <v>18590.686396750003</v>
      </c>
      <c r="I241" s="20" t="str">
        <f t="shared" si="26"/>
        <v>489E</v>
      </c>
      <c r="L241" s="9">
        <v>0.56736003896450704</v>
      </c>
      <c r="M241"/>
    </row>
    <row r="242" spans="1:13" x14ac:dyDescent="0.45">
      <c r="A242">
        <v>240</v>
      </c>
      <c r="B242" s="4">
        <f t="shared" si="22"/>
        <v>0.9375</v>
      </c>
      <c r="C242">
        <f t="shared" si="24"/>
        <v>30719</v>
      </c>
      <c r="D242" t="str">
        <f t="shared" si="25"/>
        <v>77FF</v>
      </c>
      <c r="E242" s="9">
        <f t="shared" si="28"/>
        <v>0.86366900465951524</v>
      </c>
      <c r="F242" s="9">
        <v>0.58045981410494896</v>
      </c>
      <c r="G242" s="9">
        <f t="shared" si="23"/>
        <v>0.58045981410494896</v>
      </c>
      <c r="H242" s="7">
        <f t="shared" si="27"/>
        <v>19019.926728776863</v>
      </c>
      <c r="I242" s="20" t="str">
        <f t="shared" si="26"/>
        <v>4A4B</v>
      </c>
      <c r="L242" s="9">
        <v>0.58045981410494896</v>
      </c>
      <c r="M242"/>
    </row>
    <row r="243" spans="1:13" x14ac:dyDescent="0.45">
      <c r="A243">
        <v>241</v>
      </c>
      <c r="B243" s="4">
        <f t="shared" si="22"/>
        <v>0.94140625</v>
      </c>
      <c r="C243">
        <f t="shared" si="24"/>
        <v>30847</v>
      </c>
      <c r="D243" t="str">
        <f t="shared" si="25"/>
        <v>787F</v>
      </c>
      <c r="E243" s="9">
        <f t="shared" si="28"/>
        <v>0.87184957481052672</v>
      </c>
      <c r="F243" s="9">
        <v>0.59421649730439796</v>
      </c>
      <c r="G243" s="9">
        <f t="shared" si="23"/>
        <v>0.59421649730439796</v>
      </c>
      <c r="H243" s="7">
        <f t="shared" si="27"/>
        <v>19470.691967173207</v>
      </c>
      <c r="I243" s="20" t="str">
        <f t="shared" si="26"/>
        <v>4C0E</v>
      </c>
      <c r="L243" s="9">
        <v>0.59421649730439796</v>
      </c>
      <c r="M243"/>
    </row>
    <row r="244" spans="1:13" x14ac:dyDescent="0.45">
      <c r="A244">
        <v>242</v>
      </c>
      <c r="B244" s="4">
        <f t="shared" si="22"/>
        <v>0.9453125</v>
      </c>
      <c r="C244">
        <f t="shared" si="24"/>
        <v>30975</v>
      </c>
      <c r="D244" t="str">
        <f t="shared" si="25"/>
        <v>78FF</v>
      </c>
      <c r="E244" s="9">
        <f t="shared" si="28"/>
        <v>0.88007516728329205</v>
      </c>
      <c r="F244" s="9">
        <v>0.60869743583883296</v>
      </c>
      <c r="G244" s="9">
        <f t="shared" si="23"/>
        <v>0.60869743583883296</v>
      </c>
      <c r="H244" s="7">
        <f t="shared" si="27"/>
        <v>19945.188880131038</v>
      </c>
      <c r="I244" s="20" t="str">
        <f t="shared" si="26"/>
        <v>4DE9</v>
      </c>
      <c r="L244" s="9">
        <v>0.60869743583883296</v>
      </c>
      <c r="M244"/>
    </row>
    <row r="245" spans="1:13" x14ac:dyDescent="0.45">
      <c r="A245">
        <v>243</v>
      </c>
      <c r="B245" s="4">
        <f t="shared" si="22"/>
        <v>0.94921875</v>
      </c>
      <c r="C245">
        <f t="shared" si="24"/>
        <v>31103</v>
      </c>
      <c r="D245" t="str">
        <f t="shared" si="25"/>
        <v>797F</v>
      </c>
      <c r="E245" s="9">
        <f t="shared" si="28"/>
        <v>0.88834585259615884</v>
      </c>
      <c r="F245" s="9">
        <v>0.62399657504413197</v>
      </c>
      <c r="G245" s="9">
        <f t="shared" si="23"/>
        <v>0.62399657504413197</v>
      </c>
      <c r="H245" s="7">
        <f t="shared" si="27"/>
        <v>20446.495774471074</v>
      </c>
      <c r="I245" s="20" t="str">
        <f t="shared" si="26"/>
        <v>4FDE</v>
      </c>
      <c r="L245" s="9">
        <v>0.62399657504413197</v>
      </c>
      <c r="M245"/>
    </row>
    <row r="246" spans="1:13" x14ac:dyDescent="0.45">
      <c r="A246">
        <v>244</v>
      </c>
      <c r="B246" s="4">
        <f t="shared" si="22"/>
        <v>0.953125</v>
      </c>
      <c r="C246">
        <f t="shared" si="24"/>
        <v>31231</v>
      </c>
      <c r="D246" t="str">
        <f t="shared" si="25"/>
        <v>79FF</v>
      </c>
      <c r="E246" s="9">
        <f t="shared" si="28"/>
        <v>0.89666170110244114</v>
      </c>
      <c r="F246" s="9">
        <v>0.640215278400601</v>
      </c>
      <c r="G246" s="9">
        <f t="shared" si="23"/>
        <v>0.640215278400601</v>
      </c>
      <c r="H246" s="7">
        <f t="shared" si="27"/>
        <v>20977.934027352494</v>
      </c>
      <c r="I246" s="20" t="str">
        <f t="shared" si="26"/>
        <v>51F1</v>
      </c>
      <c r="L246" s="9">
        <v>0.640215278400601</v>
      </c>
      <c r="M246"/>
    </row>
    <row r="247" spans="1:13" x14ac:dyDescent="0.45">
      <c r="A247">
        <v>245</v>
      </c>
      <c r="B247" s="4">
        <f t="shared" si="22"/>
        <v>0.95703125</v>
      </c>
      <c r="C247">
        <f t="shared" si="24"/>
        <v>31359</v>
      </c>
      <c r="D247" t="str">
        <f t="shared" si="25"/>
        <v>7A7F</v>
      </c>
      <c r="E247" s="9">
        <f t="shared" si="28"/>
        <v>0.90502278299144556</v>
      </c>
      <c r="F247" s="9">
        <v>0.65748251317318196</v>
      </c>
      <c r="G247" s="9">
        <f t="shared" si="23"/>
        <v>0.65748251317318196</v>
      </c>
      <c r="H247" s="7">
        <f t="shared" si="27"/>
        <v>21543.729509145654</v>
      </c>
      <c r="I247" s="20" t="str">
        <f t="shared" si="26"/>
        <v>5427</v>
      </c>
      <c r="L247" s="9">
        <v>0.65748251317318196</v>
      </c>
      <c r="M247"/>
    </row>
    <row r="248" spans="1:13" x14ac:dyDescent="0.45">
      <c r="A248">
        <v>246</v>
      </c>
      <c r="B248" s="4">
        <f t="shared" si="22"/>
        <v>0.9609375</v>
      </c>
      <c r="C248">
        <f t="shared" si="24"/>
        <v>31487</v>
      </c>
      <c r="D248" t="str">
        <f t="shared" si="25"/>
        <v>7AFF</v>
      </c>
      <c r="E248" s="9">
        <f t="shared" si="28"/>
        <v>0.91342916828948606</v>
      </c>
      <c r="F248" s="9">
        <v>0.67595249971226701</v>
      </c>
      <c r="G248" s="9">
        <f t="shared" si="23"/>
        <v>0.67595249971226701</v>
      </c>
      <c r="H248" s="7">
        <f t="shared" si="27"/>
        <v>22148.935558071855</v>
      </c>
      <c r="I248" s="20" t="str">
        <f t="shared" si="26"/>
        <v>5684</v>
      </c>
      <c r="L248" s="9">
        <v>0.67595249971226701</v>
      </c>
      <c r="M248"/>
    </row>
    <row r="249" spans="1:13" x14ac:dyDescent="0.45">
      <c r="A249">
        <v>247</v>
      </c>
      <c r="B249" s="4">
        <f t="shared" si="22"/>
        <v>0.96484375</v>
      </c>
      <c r="C249">
        <f t="shared" si="24"/>
        <v>31615</v>
      </c>
      <c r="D249" t="str">
        <f t="shared" si="25"/>
        <v>7B7F</v>
      </c>
      <c r="E249" s="9">
        <f t="shared" si="28"/>
        <v>0.92188092686089118</v>
      </c>
      <c r="F249" s="9">
        <v>0.69582100413359205</v>
      </c>
      <c r="G249" s="9">
        <f t="shared" si="23"/>
        <v>0.69582100413359205</v>
      </c>
      <c r="H249" s="7">
        <f t="shared" si="27"/>
        <v>22799.96684244541</v>
      </c>
      <c r="I249" s="20" t="str">
        <f t="shared" si="26"/>
        <v>590F</v>
      </c>
      <c r="L249" s="9">
        <v>0.69582100413359205</v>
      </c>
      <c r="M249"/>
    </row>
    <row r="250" spans="1:13" x14ac:dyDescent="0.45">
      <c r="A250">
        <v>248</v>
      </c>
      <c r="B250" s="4">
        <f t="shared" si="22"/>
        <v>0.96875</v>
      </c>
      <c r="C250">
        <f t="shared" si="24"/>
        <v>31743</v>
      </c>
      <c r="D250" t="str">
        <f t="shared" si="25"/>
        <v>7BFF</v>
      </c>
      <c r="E250" s="9">
        <f t="shared" si="28"/>
        <v>0.93037812840899692</v>
      </c>
      <c r="F250" s="9">
        <v>0.71733274333339703</v>
      </c>
      <c r="G250" s="9">
        <f t="shared" si="23"/>
        <v>0.71733274333339703</v>
      </c>
      <c r="H250" s="7">
        <f t="shared" si="27"/>
        <v>23504.84200080542</v>
      </c>
      <c r="I250" s="20" t="str">
        <f t="shared" si="26"/>
        <v>5BD0</v>
      </c>
      <c r="L250" s="9">
        <v>0.71733274333339703</v>
      </c>
      <c r="M250"/>
    </row>
    <row r="251" spans="1:13" x14ac:dyDescent="0.45">
      <c r="A251">
        <v>249</v>
      </c>
      <c r="B251" s="4">
        <f t="shared" si="22"/>
        <v>0.97265625</v>
      </c>
      <c r="C251">
        <f t="shared" si="24"/>
        <v>31871</v>
      </c>
      <c r="D251" t="str">
        <f t="shared" si="25"/>
        <v>7C7F</v>
      </c>
      <c r="E251" s="9">
        <f t="shared" si="28"/>
        <v>0.93892084247713481</v>
      </c>
      <c r="F251" s="9">
        <v>0.74079611767585096</v>
      </c>
      <c r="G251" s="9">
        <f t="shared" si="23"/>
        <v>0.74079611767585096</v>
      </c>
      <c r="H251" s="7">
        <f t="shared" si="27"/>
        <v>24273.666387884608</v>
      </c>
      <c r="I251" s="20" t="str">
        <f t="shared" si="26"/>
        <v>5ED1</v>
      </c>
      <c r="L251" s="9">
        <v>0.74079611767585096</v>
      </c>
      <c r="M251"/>
    </row>
    <row r="252" spans="1:13" x14ac:dyDescent="0.45">
      <c r="A252">
        <v>250</v>
      </c>
      <c r="B252" s="4">
        <f t="shared" si="22"/>
        <v>0.9765625</v>
      </c>
      <c r="C252">
        <f t="shared" si="24"/>
        <v>31999</v>
      </c>
      <c r="D252" t="str">
        <f t="shared" si="25"/>
        <v>7CFF</v>
      </c>
      <c r="E252" s="9">
        <f t="shared" si="28"/>
        <v>0.94750913844960616</v>
      </c>
      <c r="F252" s="9">
        <v>0.76661462353371401</v>
      </c>
      <c r="G252" s="9">
        <f t="shared" si="23"/>
        <v>0.76661462353371401</v>
      </c>
      <c r="H252" s="7">
        <f t="shared" si="27"/>
        <v>25119.661369329206</v>
      </c>
      <c r="I252" s="20" t="str">
        <f t="shared" si="26"/>
        <v>621F</v>
      </c>
      <c r="L252" s="9">
        <v>0.76661462353371401</v>
      </c>
      <c r="M252"/>
    </row>
    <row r="253" spans="1:13" x14ac:dyDescent="0.45">
      <c r="A253">
        <v>251</v>
      </c>
      <c r="B253" s="4">
        <f t="shared" si="22"/>
        <v>0.98046875</v>
      </c>
      <c r="C253">
        <f t="shared" si="24"/>
        <v>32127</v>
      </c>
      <c r="D253" t="str">
        <f t="shared" si="25"/>
        <v>7D7F</v>
      </c>
      <c r="E253" s="9">
        <f t="shared" si="28"/>
        <v>0.95614308555264782</v>
      </c>
      <c r="F253" s="9">
        <v>0.79531548447739897</v>
      </c>
      <c r="G253" s="9">
        <f t="shared" si="23"/>
        <v>0.79531548447739897</v>
      </c>
      <c r="H253" s="7">
        <f t="shared" si="27"/>
        <v>26060.102479870933</v>
      </c>
      <c r="I253" s="20" t="str">
        <f t="shared" si="26"/>
        <v>65CC</v>
      </c>
      <c r="L253" s="9">
        <v>0.79531548447739897</v>
      </c>
      <c r="M253"/>
    </row>
    <row r="254" spans="1:13" x14ac:dyDescent="0.45">
      <c r="A254">
        <v>252</v>
      </c>
      <c r="B254" s="4">
        <f t="shared" si="22"/>
        <v>0.984375</v>
      </c>
      <c r="C254">
        <f t="shared" si="24"/>
        <v>32255</v>
      </c>
      <c r="D254" t="str">
        <f t="shared" si="25"/>
        <v>7DFF</v>
      </c>
      <c r="E254" s="9">
        <f t="shared" si="28"/>
        <v>0.96482275285538999</v>
      </c>
      <c r="F254" s="9">
        <v>0.827536208294256</v>
      </c>
      <c r="G254" s="9">
        <f t="shared" si="23"/>
        <v>0.827536208294256</v>
      </c>
      <c r="H254" s="7">
        <f t="shared" si="27"/>
        <v>27115.878937177888</v>
      </c>
      <c r="I254" s="20" t="str">
        <f t="shared" si="26"/>
        <v>69EB</v>
      </c>
      <c r="L254" s="9">
        <v>0.827536208294256</v>
      </c>
      <c r="M254"/>
    </row>
    <row r="255" spans="1:13" x14ac:dyDescent="0.45">
      <c r="A255">
        <v>253</v>
      </c>
      <c r="B255" s="4">
        <f t="shared" si="22"/>
        <v>0.98828125</v>
      </c>
      <c r="C255">
        <f t="shared" si="24"/>
        <v>32383</v>
      </c>
      <c r="D255" t="str">
        <f t="shared" si="25"/>
        <v>7E7F</v>
      </c>
      <c r="E255" s="9">
        <f t="shared" si="28"/>
        <v>0.97354820927080321</v>
      </c>
      <c r="F255" s="9">
        <v>0.86396817267046699</v>
      </c>
      <c r="G255" s="9">
        <f t="shared" si="23"/>
        <v>0.86396817267046699</v>
      </c>
      <c r="H255" s="7">
        <f t="shared" si="27"/>
        <v>28309.645113893192</v>
      </c>
      <c r="I255" s="20" t="str">
        <f t="shared" si="26"/>
        <v>6E95</v>
      </c>
      <c r="L255" s="9">
        <v>0.86396817267046699</v>
      </c>
      <c r="M255"/>
    </row>
    <row r="256" spans="1:13" x14ac:dyDescent="0.45">
      <c r="A256">
        <v>254</v>
      </c>
      <c r="B256" s="4">
        <f t="shared" si="22"/>
        <v>0.9921875</v>
      </c>
      <c r="C256">
        <f t="shared" si="24"/>
        <v>32511</v>
      </c>
      <c r="D256" t="str">
        <f t="shared" si="25"/>
        <v>7EFF</v>
      </c>
      <c r="E256" s="9">
        <f t="shared" si="28"/>
        <v>0.98231952355663466</v>
      </c>
      <c r="F256" s="9">
        <v>0.90514657186703495</v>
      </c>
      <c r="G256" s="9">
        <f t="shared" si="23"/>
        <v>0.90514657186703495</v>
      </c>
      <c r="H256" s="7">
        <f t="shared" si="27"/>
        <v>29658.937720367136</v>
      </c>
      <c r="I256" s="20" t="str">
        <f t="shared" si="26"/>
        <v>73DA</v>
      </c>
      <c r="L256" s="9">
        <v>0.90514657186703495</v>
      </c>
      <c r="M256"/>
    </row>
    <row r="257" spans="1:13" x14ac:dyDescent="0.45">
      <c r="A257">
        <v>255</v>
      </c>
      <c r="B257" s="4">
        <f t="shared" si="22"/>
        <v>0.99609375</v>
      </c>
      <c r="C257">
        <f t="shared" si="24"/>
        <v>32639</v>
      </c>
      <c r="D257" t="str">
        <f t="shared" si="25"/>
        <v>7F7F</v>
      </c>
      <c r="E257" s="9">
        <f t="shared" si="28"/>
        <v>0.99113676431634001</v>
      </c>
      <c r="F257" s="9">
        <v>0.95098220954755897</v>
      </c>
      <c r="G257" s="9">
        <f t="shared" si="23"/>
        <v>0.95098220954755897</v>
      </c>
      <c r="H257" s="7">
        <f t="shared" si="27"/>
        <v>31160.834060244866</v>
      </c>
      <c r="I257" s="20" t="str">
        <f t="shared" si="26"/>
        <v>79B8</v>
      </c>
      <c r="L257" s="9">
        <v>0.95098220954755897</v>
      </c>
      <c r="M257"/>
    </row>
    <row r="258" spans="1:13" x14ac:dyDescent="0.45">
      <c r="A258">
        <v>256</v>
      </c>
      <c r="B258" s="4">
        <f t="shared" ref="B258" si="29">A258*(1/256)</f>
        <v>1</v>
      </c>
      <c r="C258">
        <f t="shared" si="24"/>
        <v>32767</v>
      </c>
      <c r="D258" t="str">
        <f t="shared" si="25"/>
        <v>7FFF</v>
      </c>
      <c r="E258" s="9">
        <f t="shared" si="28"/>
        <v>1</v>
      </c>
      <c r="F258" s="9">
        <v>1</v>
      </c>
      <c r="G258" s="9">
        <f t="shared" ref="G258" si="30">F258*LinearLightMult</f>
        <v>1</v>
      </c>
      <c r="H258" s="7">
        <f t="shared" si="27"/>
        <v>32767</v>
      </c>
      <c r="I258" s="20" t="str">
        <f t="shared" si="26"/>
        <v>7FFF</v>
      </c>
      <c r="L258" s="9">
        <v>1</v>
      </c>
      <c r="M258"/>
    </row>
    <row r="259" spans="1:13" x14ac:dyDescent="0.45">
      <c r="M259"/>
    </row>
    <row r="260" spans="1:13" x14ac:dyDescent="0.45">
      <c r="M260"/>
    </row>
    <row r="261" spans="1:13" x14ac:dyDescent="0.45">
      <c r="M261"/>
    </row>
    <row r="262" spans="1:13" x14ac:dyDescent="0.45">
      <c r="M262"/>
    </row>
    <row r="263" spans="1:13" x14ac:dyDescent="0.45">
      <c r="M263"/>
    </row>
    <row r="264" spans="1:13" x14ac:dyDescent="0.45">
      <c r="M264"/>
    </row>
    <row r="265" spans="1:13" x14ac:dyDescent="0.45">
      <c r="M265"/>
    </row>
    <row r="266" spans="1:13" x14ac:dyDescent="0.45">
      <c r="M266"/>
    </row>
    <row r="267" spans="1:13" x14ac:dyDescent="0.45">
      <c r="M267"/>
    </row>
    <row r="268" spans="1:13" x14ac:dyDescent="0.45">
      <c r="M268"/>
    </row>
    <row r="269" spans="1:13" x14ac:dyDescent="0.45">
      <c r="M269"/>
    </row>
    <row r="270" spans="1:13" x14ac:dyDescent="0.45">
      <c r="M270"/>
    </row>
    <row r="271" spans="1:13" x14ac:dyDescent="0.45">
      <c r="M271"/>
    </row>
    <row r="272" spans="1:13" x14ac:dyDescent="0.45">
      <c r="M272"/>
    </row>
    <row r="273" spans="13:13" x14ac:dyDescent="0.45">
      <c r="M273"/>
    </row>
    <row r="274" spans="13:13" x14ac:dyDescent="0.45">
      <c r="M274"/>
    </row>
    <row r="275" spans="13:13" x14ac:dyDescent="0.45">
      <c r="M275"/>
    </row>
    <row r="276" spans="13:13" x14ac:dyDescent="0.45">
      <c r="M276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AD7A-AA1C-45CC-9883-AC951BF71F35}">
  <dimension ref="A1:K258"/>
  <sheetViews>
    <sheetView workbookViewId="0">
      <selection activeCell="K9" sqref="K9"/>
    </sheetView>
  </sheetViews>
  <sheetFormatPr defaultRowHeight="14.25" x14ac:dyDescent="0.45"/>
  <cols>
    <col min="1" max="1" width="16" bestFit="1" customWidth="1"/>
    <col min="2" max="2" width="18.3984375" style="4" bestFit="1" customWidth="1"/>
    <col min="3" max="3" width="15.3984375" style="4" bestFit="1" customWidth="1"/>
    <col min="4" max="4" width="15.3984375" bestFit="1" customWidth="1"/>
    <col min="6" max="6" width="13.265625" style="7" bestFit="1" customWidth="1"/>
    <col min="7" max="7" width="12.59765625" style="7" bestFit="1" customWidth="1"/>
    <col min="8" max="8" width="9.59765625" style="20" bestFit="1" customWidth="1"/>
    <col min="10" max="10" width="13.265625" bestFit="1" customWidth="1"/>
  </cols>
  <sheetData>
    <row r="1" spans="1:11" x14ac:dyDescent="0.45">
      <c r="A1" t="s">
        <v>3</v>
      </c>
      <c r="B1" s="4" t="s">
        <v>6</v>
      </c>
      <c r="C1" s="4" t="s">
        <v>37</v>
      </c>
      <c r="D1" s="4" t="s">
        <v>5</v>
      </c>
      <c r="E1" s="4" t="s">
        <v>4</v>
      </c>
      <c r="F1" s="7" t="s">
        <v>35</v>
      </c>
      <c r="G1" s="7" t="s">
        <v>27</v>
      </c>
      <c r="H1" s="19" t="s">
        <v>38</v>
      </c>
    </row>
    <row r="2" spans="1:11" x14ac:dyDescent="0.45">
      <c r="A2">
        <v>0</v>
      </c>
      <c r="B2" s="4">
        <f>A2*(1/256)</f>
        <v>0</v>
      </c>
      <c r="C2" s="4">
        <f>IF(B2&lt;=0.0405,B2/12.92,((B2+0.055)/1.055)^2.4)</f>
        <v>0</v>
      </c>
      <c r="D2">
        <f>B2*32768</f>
        <v>0</v>
      </c>
      <c r="E2" t="str">
        <f>DEC2BIN(D2, 4)</f>
        <v>0000</v>
      </c>
      <c r="F2" s="7">
        <f t="shared" ref="F2:F65" si="0">C2*LinearLightMult</f>
        <v>0</v>
      </c>
      <c r="G2" s="7">
        <f>MIN(IF(F2&lt;=0.0031308,F2*12.92,F2^(1/2.4)*1.055 - 0.055)*32768, 32767)</f>
        <v>0</v>
      </c>
      <c r="H2" s="20" t="str">
        <f>DEC2HEX(G2, 4)</f>
        <v>0000</v>
      </c>
    </row>
    <row r="3" spans="1:11" x14ac:dyDescent="0.45">
      <c r="A3">
        <v>1</v>
      </c>
      <c r="B3" s="4">
        <f>A3*(1/256)</f>
        <v>3.90625E-3</v>
      </c>
      <c r="C3" s="4">
        <f>IF(B3&lt;=0.0405,B3/12.92,((B3+0.055)/1.055)^2.4)</f>
        <v>3.0234133126934987E-4</v>
      </c>
      <c r="D3">
        <f t="shared" ref="D3:D66" si="1">B3*32768</f>
        <v>128</v>
      </c>
      <c r="E3" t="str">
        <f>DEC2HEX(D3, 4)</f>
        <v>0080</v>
      </c>
      <c r="F3" s="7">
        <f t="shared" si="0"/>
        <v>3.0234133126934987E-4</v>
      </c>
      <c r="G3" s="7">
        <f t="shared" ref="G3:G66" si="2">MIN(IF(F3&lt;=0.0031308,F3*12.92,F3^(1/2.4)*1.055 - 0.055)*32768, 32767)</f>
        <v>128</v>
      </c>
      <c r="H3" s="20" t="str">
        <f>DEC2HEX(G3, 4)</f>
        <v>0080</v>
      </c>
    </row>
    <row r="4" spans="1:11" x14ac:dyDescent="0.45">
      <c r="A4">
        <v>2</v>
      </c>
      <c r="B4" s="4">
        <f t="shared" ref="B4:B67" si="3">A4*(1/256)</f>
        <v>7.8125E-3</v>
      </c>
      <c r="C4" s="4">
        <f>IF(B4&lt;=0.0405,B4/12.92,((B4+0.055)/1.055)^2.4)</f>
        <v>6.0468266253869973E-4</v>
      </c>
      <c r="D4">
        <f t="shared" si="1"/>
        <v>256</v>
      </c>
      <c r="E4" t="str">
        <f t="shared" ref="E4:E19" si="4">DEC2HEX(D4, 4)</f>
        <v>0100</v>
      </c>
      <c r="F4" s="7">
        <f t="shared" si="0"/>
        <v>6.0468266253869973E-4</v>
      </c>
      <c r="G4" s="7">
        <f t="shared" si="2"/>
        <v>256</v>
      </c>
      <c r="H4" s="20" t="str">
        <f t="shared" ref="H4:H67" si="5">DEC2HEX(G4, 4)</f>
        <v>0100</v>
      </c>
    </row>
    <row r="5" spans="1:11" x14ac:dyDescent="0.45">
      <c r="A5">
        <v>3</v>
      </c>
      <c r="B5" s="4">
        <f t="shared" si="3"/>
        <v>1.171875E-2</v>
      </c>
      <c r="C5" s="4">
        <f>IF(B5&lt;=0.0405,B5/12.92,((B5+0.055)/1.055)^2.4)</f>
        <v>9.0702399380804949E-4</v>
      </c>
      <c r="D5">
        <f t="shared" si="1"/>
        <v>384</v>
      </c>
      <c r="E5" t="str">
        <f t="shared" si="4"/>
        <v>0180</v>
      </c>
      <c r="F5" s="7">
        <f t="shared" si="0"/>
        <v>9.0702399380804949E-4</v>
      </c>
      <c r="G5" s="7">
        <f t="shared" si="2"/>
        <v>384</v>
      </c>
      <c r="H5" s="20" t="str">
        <f t="shared" si="5"/>
        <v>0180</v>
      </c>
    </row>
    <row r="6" spans="1:11" x14ac:dyDescent="0.45">
      <c r="A6">
        <v>4</v>
      </c>
      <c r="B6" s="4">
        <f t="shared" si="3"/>
        <v>1.5625E-2</v>
      </c>
      <c r="C6" s="4">
        <f t="shared" ref="C6:C69" si="6">IF(B6&lt;=0.0405,B6/12.92,((B6+0.055)/1.055)^2.4)</f>
        <v>1.2093653250773995E-3</v>
      </c>
      <c r="D6">
        <f t="shared" si="1"/>
        <v>512</v>
      </c>
      <c r="E6" t="str">
        <f t="shared" si="4"/>
        <v>0200</v>
      </c>
      <c r="F6" s="7">
        <f t="shared" si="0"/>
        <v>1.2093653250773995E-3</v>
      </c>
      <c r="G6" s="7">
        <f t="shared" si="2"/>
        <v>512</v>
      </c>
      <c r="H6" s="20" t="str">
        <f t="shared" si="5"/>
        <v>0200</v>
      </c>
    </row>
    <row r="7" spans="1:11" x14ac:dyDescent="0.45">
      <c r="A7">
        <v>5</v>
      </c>
      <c r="B7" s="4">
        <f t="shared" si="3"/>
        <v>1.953125E-2</v>
      </c>
      <c r="C7" s="4">
        <f t="shared" si="6"/>
        <v>1.5117066563467493E-3</v>
      </c>
      <c r="D7">
        <f t="shared" si="1"/>
        <v>640</v>
      </c>
      <c r="E7" t="str">
        <f t="shared" si="4"/>
        <v>0280</v>
      </c>
      <c r="F7" s="7">
        <f t="shared" si="0"/>
        <v>1.5117066563467493E-3</v>
      </c>
      <c r="G7" s="7">
        <f t="shared" si="2"/>
        <v>640</v>
      </c>
      <c r="H7" s="20" t="str">
        <f t="shared" si="5"/>
        <v>0280</v>
      </c>
    </row>
    <row r="8" spans="1:11" x14ac:dyDescent="0.45">
      <c r="A8">
        <v>6</v>
      </c>
      <c r="B8" s="4">
        <f t="shared" si="3"/>
        <v>2.34375E-2</v>
      </c>
      <c r="C8" s="4">
        <f t="shared" si="6"/>
        <v>1.814047987616099E-3</v>
      </c>
      <c r="D8">
        <f t="shared" si="1"/>
        <v>768</v>
      </c>
      <c r="E8" t="str">
        <f t="shared" si="4"/>
        <v>0300</v>
      </c>
      <c r="F8" s="7">
        <f t="shared" si="0"/>
        <v>1.814047987616099E-3</v>
      </c>
      <c r="G8" s="7">
        <f t="shared" si="2"/>
        <v>768</v>
      </c>
      <c r="H8" s="20" t="str">
        <f t="shared" si="5"/>
        <v>0300</v>
      </c>
    </row>
    <row r="9" spans="1:11" x14ac:dyDescent="0.45">
      <c r="A9">
        <v>7</v>
      </c>
      <c r="B9" s="4">
        <f t="shared" si="3"/>
        <v>2.734375E-2</v>
      </c>
      <c r="C9" s="4">
        <f t="shared" si="6"/>
        <v>2.1163893188854491E-3</v>
      </c>
      <c r="D9">
        <f t="shared" si="1"/>
        <v>896</v>
      </c>
      <c r="E9" t="str">
        <f t="shared" si="4"/>
        <v>0380</v>
      </c>
      <c r="F9" s="7">
        <f t="shared" si="0"/>
        <v>2.1163893188854491E-3</v>
      </c>
      <c r="G9" s="7">
        <f t="shared" si="2"/>
        <v>896.00000000000011</v>
      </c>
      <c r="H9" s="20" t="str">
        <f t="shared" si="5"/>
        <v>0380</v>
      </c>
    </row>
    <row r="10" spans="1:11" x14ac:dyDescent="0.45">
      <c r="A10">
        <v>8</v>
      </c>
      <c r="B10" s="4">
        <f t="shared" si="3"/>
        <v>3.125E-2</v>
      </c>
      <c r="C10" s="4">
        <f t="shared" si="6"/>
        <v>2.4187306501547989E-3</v>
      </c>
      <c r="D10">
        <f t="shared" si="1"/>
        <v>1024</v>
      </c>
      <c r="E10" t="str">
        <f t="shared" si="4"/>
        <v>0400</v>
      </c>
      <c r="F10" s="7">
        <f t="shared" si="0"/>
        <v>2.4187306501547989E-3</v>
      </c>
      <c r="G10" s="7">
        <f t="shared" si="2"/>
        <v>1024</v>
      </c>
      <c r="H10" s="20" t="str">
        <f t="shared" si="5"/>
        <v>0400</v>
      </c>
    </row>
    <row r="11" spans="1:11" x14ac:dyDescent="0.45">
      <c r="A11">
        <v>9</v>
      </c>
      <c r="B11" s="4">
        <f t="shared" si="3"/>
        <v>3.515625E-2</v>
      </c>
      <c r="C11" s="4">
        <f t="shared" si="6"/>
        <v>2.7210719814241488E-3</v>
      </c>
      <c r="D11">
        <f t="shared" si="1"/>
        <v>1152</v>
      </c>
      <c r="E11" t="str">
        <f t="shared" si="4"/>
        <v>0480</v>
      </c>
      <c r="F11" s="7">
        <f t="shared" si="0"/>
        <v>2.7210719814241488E-3</v>
      </c>
      <c r="G11" s="7">
        <f t="shared" si="2"/>
        <v>1152</v>
      </c>
      <c r="H11" s="20" t="str">
        <f t="shared" si="5"/>
        <v>0480</v>
      </c>
    </row>
    <row r="12" spans="1:11" x14ac:dyDescent="0.45">
      <c r="A12">
        <v>10</v>
      </c>
      <c r="B12" s="4">
        <f t="shared" si="3"/>
        <v>3.90625E-2</v>
      </c>
      <c r="C12" s="4">
        <f t="shared" si="6"/>
        <v>3.0234133126934987E-3</v>
      </c>
      <c r="D12">
        <f t="shared" si="1"/>
        <v>1280</v>
      </c>
      <c r="E12" t="str">
        <f t="shared" si="4"/>
        <v>0500</v>
      </c>
      <c r="F12" s="7">
        <f t="shared" si="0"/>
        <v>3.0234133126934987E-3</v>
      </c>
      <c r="G12" s="7">
        <f t="shared" si="2"/>
        <v>1280</v>
      </c>
      <c r="H12" s="20" t="str">
        <f t="shared" si="5"/>
        <v>0500</v>
      </c>
    </row>
    <row r="13" spans="1:11" x14ac:dyDescent="0.45">
      <c r="A13">
        <v>11</v>
      </c>
      <c r="B13" s="4">
        <f t="shared" si="3"/>
        <v>4.296875E-2</v>
      </c>
      <c r="C13" s="4">
        <f t="shared" si="6"/>
        <v>3.3327616660704835E-3</v>
      </c>
      <c r="D13">
        <f t="shared" si="1"/>
        <v>1408</v>
      </c>
      <c r="E13" t="str">
        <f t="shared" si="4"/>
        <v>0580</v>
      </c>
      <c r="F13" s="7">
        <f t="shared" si="0"/>
        <v>3.3327616660704835E-3</v>
      </c>
      <c r="G13" s="7">
        <f t="shared" si="2"/>
        <v>1408.0000000000002</v>
      </c>
      <c r="H13" s="20" t="str">
        <f t="shared" si="5"/>
        <v>0580</v>
      </c>
      <c r="J13" s="17" t="s">
        <v>35</v>
      </c>
      <c r="K13" s="5">
        <v>1</v>
      </c>
    </row>
    <row r="14" spans="1:11" x14ac:dyDescent="0.45">
      <c r="A14">
        <v>12</v>
      </c>
      <c r="B14" s="4">
        <f t="shared" si="3"/>
        <v>4.6875E-2</v>
      </c>
      <c r="C14" s="4">
        <f t="shared" si="6"/>
        <v>3.6606346738816469E-3</v>
      </c>
      <c r="D14">
        <f t="shared" si="1"/>
        <v>1536</v>
      </c>
      <c r="E14" t="str">
        <f t="shared" si="4"/>
        <v>0600</v>
      </c>
      <c r="F14" s="7">
        <f t="shared" si="0"/>
        <v>3.6606346738816469E-3</v>
      </c>
      <c r="G14" s="7">
        <f t="shared" si="2"/>
        <v>1535.9999999999998</v>
      </c>
      <c r="H14" s="20" t="str">
        <f t="shared" si="5"/>
        <v>05FF</v>
      </c>
    </row>
    <row r="15" spans="1:11" x14ac:dyDescent="0.45">
      <c r="A15">
        <v>13</v>
      </c>
      <c r="B15" s="4">
        <f t="shared" si="3"/>
        <v>5.078125E-2</v>
      </c>
      <c r="C15" s="4">
        <f t="shared" si="6"/>
        <v>4.0065905666488112E-3</v>
      </c>
      <c r="D15">
        <f t="shared" si="1"/>
        <v>1664</v>
      </c>
      <c r="E15" t="str">
        <f t="shared" si="4"/>
        <v>0680</v>
      </c>
      <c r="F15" s="7">
        <f t="shared" si="0"/>
        <v>4.0065905666488112E-3</v>
      </c>
      <c r="G15" s="7">
        <f t="shared" si="2"/>
        <v>1663.9999999999993</v>
      </c>
      <c r="H15" s="20" t="str">
        <f t="shared" si="5"/>
        <v>067F</v>
      </c>
    </row>
    <row r="16" spans="1:11" x14ac:dyDescent="0.45">
      <c r="A16">
        <v>14</v>
      </c>
      <c r="B16" s="4">
        <f t="shared" si="3"/>
        <v>5.46875E-2</v>
      </c>
      <c r="C16" s="4">
        <f t="shared" si="6"/>
        <v>4.370903601722086E-3</v>
      </c>
      <c r="D16">
        <f t="shared" si="1"/>
        <v>1792</v>
      </c>
      <c r="E16" t="str">
        <f t="shared" si="4"/>
        <v>0700</v>
      </c>
      <c r="F16" s="7">
        <f t="shared" si="0"/>
        <v>4.370903601722086E-3</v>
      </c>
      <c r="G16" s="7">
        <f t="shared" si="2"/>
        <v>1791.9999999999998</v>
      </c>
      <c r="H16" s="20" t="str">
        <f t="shared" si="5"/>
        <v>06FF</v>
      </c>
    </row>
    <row r="17" spans="1:8" x14ac:dyDescent="0.45">
      <c r="A17">
        <v>15</v>
      </c>
      <c r="B17" s="4">
        <f t="shared" si="3"/>
        <v>5.859375E-2</v>
      </c>
      <c r="C17" s="4">
        <f t="shared" si="6"/>
        <v>4.7538420227488561E-3</v>
      </c>
      <c r="D17">
        <f t="shared" si="1"/>
        <v>1920</v>
      </c>
      <c r="E17" t="str">
        <f t="shared" si="4"/>
        <v>0780</v>
      </c>
      <c r="F17" s="7">
        <f t="shared" si="0"/>
        <v>4.7538420227488561E-3</v>
      </c>
      <c r="G17" s="7">
        <f t="shared" si="2"/>
        <v>1920.0000000000002</v>
      </c>
      <c r="H17" s="20" t="str">
        <f t="shared" si="5"/>
        <v>0780</v>
      </c>
    </row>
    <row r="18" spans="1:8" x14ac:dyDescent="0.45">
      <c r="A18">
        <v>16</v>
      </c>
      <c r="B18" s="4">
        <f t="shared" si="3"/>
        <v>6.25E-2</v>
      </c>
      <c r="C18" s="4">
        <f t="shared" si="6"/>
        <v>5.1556683990326016E-3</v>
      </c>
      <c r="D18">
        <f t="shared" si="1"/>
        <v>2048</v>
      </c>
      <c r="E18" t="str">
        <f t="shared" si="4"/>
        <v>0800</v>
      </c>
      <c r="F18" s="7">
        <f t="shared" si="0"/>
        <v>5.1556683990326016E-3</v>
      </c>
      <c r="G18" s="7">
        <f t="shared" si="2"/>
        <v>2048</v>
      </c>
      <c r="H18" s="20" t="str">
        <f t="shared" si="5"/>
        <v>0800</v>
      </c>
    </row>
    <row r="19" spans="1:8" x14ac:dyDescent="0.45">
      <c r="A19">
        <v>17</v>
      </c>
      <c r="B19" s="4">
        <f t="shared" si="3"/>
        <v>6.640625E-2</v>
      </c>
      <c r="C19" s="4">
        <f t="shared" si="6"/>
        <v>5.5766399348227231E-3</v>
      </c>
      <c r="D19">
        <f t="shared" si="1"/>
        <v>2176</v>
      </c>
      <c r="E19" t="str">
        <f t="shared" si="4"/>
        <v>0880</v>
      </c>
      <c r="F19" s="7">
        <f t="shared" si="0"/>
        <v>5.5766399348227231E-3</v>
      </c>
      <c r="G19" s="7">
        <f t="shared" si="2"/>
        <v>2175.9999999999991</v>
      </c>
      <c r="H19" s="20" t="str">
        <f t="shared" si="5"/>
        <v>087F</v>
      </c>
    </row>
    <row r="20" spans="1:8" x14ac:dyDescent="0.45">
      <c r="A20">
        <v>18</v>
      </c>
      <c r="B20" s="4">
        <f t="shared" si="3"/>
        <v>7.03125E-2</v>
      </c>
      <c r="C20" s="4">
        <f t="shared" si="6"/>
        <v>6.0170087521038366E-3</v>
      </c>
      <c r="D20">
        <f t="shared" si="1"/>
        <v>2304</v>
      </c>
      <c r="E20" t="str">
        <f t="shared" ref="E20:E35" si="7">DEC2HEX(D20, 4)</f>
        <v>0900</v>
      </c>
      <c r="F20" s="7">
        <f t="shared" si="0"/>
        <v>6.0170087521038366E-3</v>
      </c>
      <c r="G20" s="7">
        <f t="shared" si="2"/>
        <v>2304</v>
      </c>
      <c r="H20" s="20" t="str">
        <f t="shared" si="5"/>
        <v>0900</v>
      </c>
    </row>
    <row r="21" spans="1:8" x14ac:dyDescent="0.45">
      <c r="A21">
        <v>19</v>
      </c>
      <c r="B21" s="4">
        <f t="shared" si="3"/>
        <v>7.421875E-2</v>
      </c>
      <c r="C21" s="4">
        <f t="shared" si="6"/>
        <v>6.4770221499290568E-3</v>
      </c>
      <c r="D21">
        <f t="shared" si="1"/>
        <v>2432</v>
      </c>
      <c r="E21" t="str">
        <f t="shared" si="7"/>
        <v>0980</v>
      </c>
      <c r="F21" s="7">
        <f t="shared" si="0"/>
        <v>6.4770221499290568E-3</v>
      </c>
      <c r="G21" s="7">
        <f t="shared" si="2"/>
        <v>2432</v>
      </c>
      <c r="H21" s="20" t="str">
        <f t="shared" si="5"/>
        <v>0980</v>
      </c>
    </row>
    <row r="22" spans="1:8" x14ac:dyDescent="0.45">
      <c r="A22">
        <v>20</v>
      </c>
      <c r="B22" s="4">
        <f t="shared" si="3"/>
        <v>7.8125E-2</v>
      </c>
      <c r="C22" s="4">
        <f t="shared" si="6"/>
        <v>6.9569228429086022E-3</v>
      </c>
      <c r="D22">
        <f t="shared" si="1"/>
        <v>2560</v>
      </c>
      <c r="E22" t="str">
        <f t="shared" si="7"/>
        <v>0A00</v>
      </c>
      <c r="F22" s="7">
        <f t="shared" si="0"/>
        <v>6.9569228429086022E-3</v>
      </c>
      <c r="G22" s="7">
        <f t="shared" si="2"/>
        <v>2559.9999999999991</v>
      </c>
      <c r="H22" s="20" t="str">
        <f t="shared" si="5"/>
        <v>09FF</v>
      </c>
    </row>
    <row r="23" spans="1:8" x14ac:dyDescent="0.45">
      <c r="A23">
        <v>21</v>
      </c>
      <c r="B23" s="4">
        <f t="shared" si="3"/>
        <v>8.203125E-2</v>
      </c>
      <c r="C23" s="4">
        <f t="shared" si="6"/>
        <v>7.4569491811045515E-3</v>
      </c>
      <c r="D23">
        <f t="shared" si="1"/>
        <v>2688</v>
      </c>
      <c r="E23" t="str">
        <f t="shared" si="7"/>
        <v>0A80</v>
      </c>
      <c r="F23" s="7">
        <f t="shared" si="0"/>
        <v>7.4569491811045515E-3</v>
      </c>
      <c r="G23" s="7">
        <f t="shared" si="2"/>
        <v>2687.9999999999991</v>
      </c>
      <c r="H23" s="20" t="str">
        <f t="shared" si="5"/>
        <v>0A7F</v>
      </c>
    </row>
    <row r="24" spans="1:8" x14ac:dyDescent="0.45">
      <c r="A24">
        <v>22</v>
      </c>
      <c r="B24" s="4">
        <f t="shared" si="3"/>
        <v>8.59375E-2</v>
      </c>
      <c r="C24" s="4">
        <f t="shared" si="6"/>
        <v>7.9773353532809864E-3</v>
      </c>
      <c r="D24">
        <f t="shared" si="1"/>
        <v>2816</v>
      </c>
      <c r="E24" t="str">
        <f t="shared" si="7"/>
        <v>0B00</v>
      </c>
      <c r="F24" s="7">
        <f t="shared" si="0"/>
        <v>7.9773353532809864E-3</v>
      </c>
      <c r="G24" s="7">
        <f t="shared" si="2"/>
        <v>2816.0000000000009</v>
      </c>
      <c r="H24" s="20" t="str">
        <f t="shared" si="5"/>
        <v>0B00</v>
      </c>
    </row>
    <row r="25" spans="1:8" x14ac:dyDescent="0.45">
      <c r="A25">
        <v>23</v>
      </c>
      <c r="B25" s="4">
        <f t="shared" si="3"/>
        <v>8.984375E-2</v>
      </c>
      <c r="C25" s="4">
        <f t="shared" si="6"/>
        <v>8.518311575205063E-3</v>
      </c>
      <c r="D25">
        <f t="shared" si="1"/>
        <v>2944</v>
      </c>
      <c r="E25" t="str">
        <f t="shared" si="7"/>
        <v>0B80</v>
      </c>
      <c r="F25" s="7">
        <f t="shared" si="0"/>
        <v>8.518311575205063E-3</v>
      </c>
      <c r="G25" s="7">
        <f t="shared" si="2"/>
        <v>2943.9999999999982</v>
      </c>
      <c r="H25" s="20" t="str">
        <f t="shared" si="5"/>
        <v>0B7F</v>
      </c>
    </row>
    <row r="26" spans="1:8" x14ac:dyDescent="0.45">
      <c r="A26">
        <v>24</v>
      </c>
      <c r="B26" s="4">
        <f t="shared" si="3"/>
        <v>9.375E-2</v>
      </c>
      <c r="C26" s="4">
        <f t="shared" si="6"/>
        <v>9.080104264479907E-3</v>
      </c>
      <c r="D26">
        <f t="shared" si="1"/>
        <v>3072</v>
      </c>
      <c r="E26" t="str">
        <f t="shared" si="7"/>
        <v>0C00</v>
      </c>
      <c r="F26" s="7">
        <f t="shared" si="0"/>
        <v>9.080104264479907E-3</v>
      </c>
      <c r="G26" s="7">
        <f t="shared" si="2"/>
        <v>3071.9999999999991</v>
      </c>
      <c r="H26" s="20" t="str">
        <f t="shared" si="5"/>
        <v>0BFF</v>
      </c>
    </row>
    <row r="27" spans="1:8" x14ac:dyDescent="0.45">
      <c r="A27">
        <v>25</v>
      </c>
      <c r="B27" s="4">
        <f t="shared" si="3"/>
        <v>9.765625E-2</v>
      </c>
      <c r="C27" s="4">
        <f t="shared" si="6"/>
        <v>9.6629362032074791E-3</v>
      </c>
      <c r="D27">
        <f t="shared" si="1"/>
        <v>3200</v>
      </c>
      <c r="E27" t="str">
        <f t="shared" si="7"/>
        <v>0C80</v>
      </c>
      <c r="F27" s="7">
        <f t="shared" si="0"/>
        <v>9.6629362032074791E-3</v>
      </c>
      <c r="G27" s="7">
        <f t="shared" si="2"/>
        <v>3200.0000000000009</v>
      </c>
      <c r="H27" s="20" t="str">
        <f t="shared" si="5"/>
        <v>0C80</v>
      </c>
    </row>
    <row r="28" spans="1:8" x14ac:dyDescent="0.45">
      <c r="A28">
        <v>26</v>
      </c>
      <c r="B28" s="4">
        <f t="shared" si="3"/>
        <v>0.1015625</v>
      </c>
      <c r="C28" s="4">
        <f t="shared" si="6"/>
        <v>1.0267026689624301E-2</v>
      </c>
      <c r="D28">
        <f t="shared" si="1"/>
        <v>3328</v>
      </c>
      <c r="E28" t="str">
        <f t="shared" si="7"/>
        <v>0D00</v>
      </c>
      <c r="F28" s="7">
        <f t="shared" si="0"/>
        <v>1.0267026689624301E-2</v>
      </c>
      <c r="G28" s="7">
        <f t="shared" si="2"/>
        <v>3328</v>
      </c>
      <c r="H28" s="20" t="str">
        <f t="shared" si="5"/>
        <v>0D00</v>
      </c>
    </row>
    <row r="29" spans="1:8" x14ac:dyDescent="0.45">
      <c r="A29">
        <v>27</v>
      </c>
      <c r="B29" s="4">
        <f t="shared" si="3"/>
        <v>0.10546875</v>
      </c>
      <c r="C29" s="4">
        <f t="shared" si="6"/>
        <v>1.0892591679718797E-2</v>
      </c>
      <c r="D29">
        <f t="shared" si="1"/>
        <v>3456</v>
      </c>
      <c r="E29" t="str">
        <f t="shared" si="7"/>
        <v>0D80</v>
      </c>
      <c r="F29" s="7">
        <f t="shared" si="0"/>
        <v>1.0892591679718797E-2</v>
      </c>
      <c r="G29" s="7">
        <f t="shared" si="2"/>
        <v>3456</v>
      </c>
      <c r="H29" s="20" t="str">
        <f t="shared" si="5"/>
        <v>0D80</v>
      </c>
    </row>
    <row r="30" spans="1:8" x14ac:dyDescent="0.45">
      <c r="A30">
        <v>28</v>
      </c>
      <c r="B30" s="4">
        <f t="shared" si="3"/>
        <v>0.109375</v>
      </c>
      <c r="C30" s="4">
        <f t="shared" si="6"/>
        <v>1.1539843919724204E-2</v>
      </c>
      <c r="D30">
        <f t="shared" si="1"/>
        <v>3584</v>
      </c>
      <c r="E30" t="str">
        <f t="shared" si="7"/>
        <v>0E00</v>
      </c>
      <c r="F30" s="7">
        <f t="shared" si="0"/>
        <v>1.1539843919724204E-2</v>
      </c>
      <c r="G30" s="7">
        <f t="shared" si="2"/>
        <v>3583.9999999999982</v>
      </c>
      <c r="H30" s="20" t="str">
        <f t="shared" si="5"/>
        <v>0DFF</v>
      </c>
    </row>
    <row r="31" spans="1:8" x14ac:dyDescent="0.45">
      <c r="A31">
        <v>29</v>
      </c>
      <c r="B31" s="4">
        <f t="shared" si="3"/>
        <v>0.11328125</v>
      </c>
      <c r="C31" s="4">
        <f t="shared" si="6"/>
        <v>1.2208993070281593E-2</v>
      </c>
      <c r="D31">
        <f t="shared" si="1"/>
        <v>3712</v>
      </c>
      <c r="E31" t="str">
        <f t="shared" si="7"/>
        <v>0E80</v>
      </c>
      <c r="F31" s="7">
        <f t="shared" si="0"/>
        <v>1.2208993070281593E-2</v>
      </c>
      <c r="G31" s="7">
        <f t="shared" si="2"/>
        <v>3711.9999999999991</v>
      </c>
      <c r="H31" s="20" t="str">
        <f t="shared" si="5"/>
        <v>0E7F</v>
      </c>
    </row>
    <row r="32" spans="1:8" x14ac:dyDescent="0.45">
      <c r="A32">
        <v>30</v>
      </c>
      <c r="B32" s="4">
        <f t="shared" si="3"/>
        <v>0.1171875</v>
      </c>
      <c r="C32" s="4">
        <f t="shared" si="6"/>
        <v>1.2900245822980954E-2</v>
      </c>
      <c r="D32">
        <f t="shared" si="1"/>
        <v>3840</v>
      </c>
      <c r="E32" t="str">
        <f t="shared" si="7"/>
        <v>0F00</v>
      </c>
      <c r="F32" s="7">
        <f t="shared" si="0"/>
        <v>1.2900245822980954E-2</v>
      </c>
      <c r="G32" s="7">
        <f t="shared" si="2"/>
        <v>3840</v>
      </c>
      <c r="H32" s="20" t="str">
        <f t="shared" si="5"/>
        <v>0F00</v>
      </c>
    </row>
    <row r="33" spans="1:8" x14ac:dyDescent="0.45">
      <c r="A33">
        <v>31</v>
      </c>
      <c r="B33" s="4">
        <f t="shared" si="3"/>
        <v>0.12109375</v>
      </c>
      <c r="C33" s="4">
        <f t="shared" si="6"/>
        <v>1.3613806009913527E-2</v>
      </c>
      <c r="D33">
        <f t="shared" si="1"/>
        <v>3968</v>
      </c>
      <c r="E33" t="str">
        <f t="shared" si="7"/>
        <v>0F80</v>
      </c>
      <c r="F33" s="7">
        <f t="shared" si="0"/>
        <v>1.3613806009913527E-2</v>
      </c>
      <c r="G33" s="7">
        <f t="shared" si="2"/>
        <v>3968</v>
      </c>
      <c r="H33" s="20" t="str">
        <f t="shared" si="5"/>
        <v>0F80</v>
      </c>
    </row>
    <row r="34" spans="1:8" x14ac:dyDescent="0.45">
      <c r="A34">
        <v>32</v>
      </c>
      <c r="B34" s="4">
        <f t="shared" si="3"/>
        <v>0.125</v>
      </c>
      <c r="C34" s="4">
        <f t="shared" si="6"/>
        <v>1.4349874706802563E-2</v>
      </c>
      <c r="D34">
        <f t="shared" si="1"/>
        <v>4096</v>
      </c>
      <c r="E34" t="str">
        <f t="shared" si="7"/>
        <v>1000</v>
      </c>
      <c r="F34" s="7">
        <f t="shared" si="0"/>
        <v>1.4349874706802563E-2</v>
      </c>
      <c r="G34" s="7">
        <f t="shared" si="2"/>
        <v>4095.9999999999991</v>
      </c>
      <c r="H34" s="20" t="str">
        <f t="shared" si="5"/>
        <v>0FFF</v>
      </c>
    </row>
    <row r="35" spans="1:8" x14ac:dyDescent="0.45">
      <c r="A35">
        <v>33</v>
      </c>
      <c r="B35" s="4">
        <f t="shared" si="3"/>
        <v>0.12890625</v>
      </c>
      <c r="C35" s="4">
        <f t="shared" si="6"/>
        <v>1.5108650330222212E-2</v>
      </c>
      <c r="D35">
        <f t="shared" si="1"/>
        <v>4224</v>
      </c>
      <c r="E35" t="str">
        <f t="shared" si="7"/>
        <v>1080</v>
      </c>
      <c r="F35" s="7">
        <f t="shared" si="0"/>
        <v>1.5108650330222212E-2</v>
      </c>
      <c r="G35" s="7">
        <f t="shared" si="2"/>
        <v>4224</v>
      </c>
      <c r="H35" s="20" t="str">
        <f t="shared" si="5"/>
        <v>1080</v>
      </c>
    </row>
    <row r="36" spans="1:8" x14ac:dyDescent="0.45">
      <c r="A36">
        <v>34</v>
      </c>
      <c r="B36" s="4">
        <f t="shared" si="3"/>
        <v>0.1328125</v>
      </c>
      <c r="C36" s="4">
        <f t="shared" si="6"/>
        <v>1.5890328729363926E-2</v>
      </c>
      <c r="D36">
        <f t="shared" si="1"/>
        <v>4352</v>
      </c>
      <c r="E36" t="str">
        <f t="shared" ref="E36:E51" si="8">DEC2HEX(D36, 4)</f>
        <v>1100</v>
      </c>
      <c r="F36" s="7">
        <f t="shared" si="0"/>
        <v>1.5890328729363926E-2</v>
      </c>
      <c r="G36" s="7">
        <f t="shared" si="2"/>
        <v>4352</v>
      </c>
      <c r="H36" s="20" t="str">
        <f t="shared" si="5"/>
        <v>1100</v>
      </c>
    </row>
    <row r="37" spans="1:8" x14ac:dyDescent="0.45">
      <c r="A37">
        <v>35</v>
      </c>
      <c r="B37" s="4">
        <f t="shared" si="3"/>
        <v>0.13671875</v>
      </c>
      <c r="C37" s="4">
        <f t="shared" si="6"/>
        <v>1.6695103272764675E-2</v>
      </c>
      <c r="D37">
        <f t="shared" si="1"/>
        <v>4480</v>
      </c>
      <c r="E37" t="str">
        <f t="shared" si="8"/>
        <v>1180</v>
      </c>
      <c r="F37" s="7">
        <f t="shared" si="0"/>
        <v>1.6695103272764675E-2</v>
      </c>
      <c r="G37" s="7">
        <f t="shared" si="2"/>
        <v>4479.9999999999991</v>
      </c>
      <c r="H37" s="20" t="str">
        <f t="shared" si="5"/>
        <v>117F</v>
      </c>
    </row>
    <row r="38" spans="1:8" x14ac:dyDescent="0.45">
      <c r="A38">
        <v>36</v>
      </c>
      <c r="B38" s="4">
        <f t="shared" si="3"/>
        <v>0.140625</v>
      </c>
      <c r="C38" s="4">
        <f t="shared" si="6"/>
        <v>1.7523164930372277E-2</v>
      </c>
      <c r="D38">
        <f t="shared" si="1"/>
        <v>4608</v>
      </c>
      <c r="E38" t="str">
        <f t="shared" si="8"/>
        <v>1200</v>
      </c>
      <c r="F38" s="7">
        <f t="shared" si="0"/>
        <v>1.7523164930372277E-2</v>
      </c>
      <c r="G38" s="7">
        <f t="shared" si="2"/>
        <v>4608.0000000000009</v>
      </c>
      <c r="H38" s="20" t="str">
        <f t="shared" si="5"/>
        <v>1200</v>
      </c>
    </row>
    <row r="39" spans="1:8" x14ac:dyDescent="0.45">
      <c r="A39">
        <v>37</v>
      </c>
      <c r="B39" s="4">
        <f t="shared" si="3"/>
        <v>0.14453125</v>
      </c>
      <c r="C39" s="4">
        <f t="shared" si="6"/>
        <v>1.8374702351287752E-2</v>
      </c>
      <c r="D39">
        <f t="shared" si="1"/>
        <v>4736</v>
      </c>
      <c r="E39" t="str">
        <f t="shared" si="8"/>
        <v>1280</v>
      </c>
      <c r="F39" s="7">
        <f t="shared" si="0"/>
        <v>1.8374702351287752E-2</v>
      </c>
      <c r="G39" s="7">
        <f t="shared" si="2"/>
        <v>4736</v>
      </c>
      <c r="H39" s="20" t="str">
        <f t="shared" si="5"/>
        <v>1280</v>
      </c>
    </row>
    <row r="40" spans="1:8" x14ac:dyDescent="0.45">
      <c r="A40">
        <v>38</v>
      </c>
      <c r="B40" s="4">
        <f t="shared" si="3"/>
        <v>0.1484375</v>
      </c>
      <c r="C40" s="4">
        <f t="shared" si="6"/>
        <v>1.9249901937494127E-2</v>
      </c>
      <c r="D40">
        <f t="shared" si="1"/>
        <v>4864</v>
      </c>
      <c r="E40" t="str">
        <f t="shared" si="8"/>
        <v>1300</v>
      </c>
      <c r="F40" s="7">
        <f t="shared" si="0"/>
        <v>1.9249901937494127E-2</v>
      </c>
      <c r="G40" s="7">
        <f t="shared" si="2"/>
        <v>4863.9999999999991</v>
      </c>
      <c r="H40" s="20" t="str">
        <f t="shared" si="5"/>
        <v>12FF</v>
      </c>
    </row>
    <row r="41" spans="1:8" x14ac:dyDescent="0.45">
      <c r="A41">
        <v>39</v>
      </c>
      <c r="B41" s="4">
        <f t="shared" si="3"/>
        <v>0.15234375</v>
      </c>
      <c r="C41" s="4">
        <f t="shared" si="6"/>
        <v>2.0148947913852615E-2</v>
      </c>
      <c r="D41">
        <f t="shared" si="1"/>
        <v>4992</v>
      </c>
      <c r="E41" t="str">
        <f t="shared" si="8"/>
        <v>1380</v>
      </c>
      <c r="F41" s="7">
        <f t="shared" si="0"/>
        <v>2.0148947913852615E-2</v>
      </c>
      <c r="G41" s="7">
        <f t="shared" si="2"/>
        <v>4992</v>
      </c>
      <c r="H41" s="20" t="str">
        <f t="shared" si="5"/>
        <v>1380</v>
      </c>
    </row>
    <row r="42" spans="1:8" x14ac:dyDescent="0.45">
      <c r="A42">
        <v>40</v>
      </c>
      <c r="B42" s="4">
        <f t="shared" si="3"/>
        <v>0.15625</v>
      </c>
      <c r="C42" s="4">
        <f t="shared" si="6"/>
        <v>2.1072022394623191E-2</v>
      </c>
      <c r="D42">
        <f t="shared" si="1"/>
        <v>5120</v>
      </c>
      <c r="E42" t="str">
        <f t="shared" si="8"/>
        <v>1400</v>
      </c>
      <c r="F42" s="7">
        <f t="shared" si="0"/>
        <v>2.1072022394623191E-2</v>
      </c>
      <c r="G42" s="7">
        <f t="shared" si="2"/>
        <v>5120</v>
      </c>
      <c r="H42" s="20" t="str">
        <f t="shared" si="5"/>
        <v>1400</v>
      </c>
    </row>
    <row r="43" spans="1:8" x14ac:dyDescent="0.45">
      <c r="A43">
        <v>41</v>
      </c>
      <c r="B43" s="4">
        <f t="shared" si="3"/>
        <v>0.16015625</v>
      </c>
      <c r="C43" s="4">
        <f t="shared" si="6"/>
        <v>2.2019305446743874E-2</v>
      </c>
      <c r="D43">
        <f t="shared" si="1"/>
        <v>5248</v>
      </c>
      <c r="E43" t="str">
        <f t="shared" si="8"/>
        <v>1480</v>
      </c>
      <c r="F43" s="7">
        <f t="shared" si="0"/>
        <v>2.2019305446743874E-2</v>
      </c>
      <c r="G43" s="7">
        <f t="shared" si="2"/>
        <v>5248.0000000000009</v>
      </c>
      <c r="H43" s="20" t="str">
        <f t="shared" si="5"/>
        <v>1480</v>
      </c>
    </row>
    <row r="44" spans="1:8" x14ac:dyDescent="0.45">
      <c r="A44">
        <v>42</v>
      </c>
      <c r="B44" s="4">
        <f t="shared" si="3"/>
        <v>0.1640625</v>
      </c>
      <c r="C44" s="4">
        <f t="shared" si="6"/>
        <v>2.2990975150083481E-2</v>
      </c>
      <c r="D44">
        <f t="shared" si="1"/>
        <v>5376</v>
      </c>
      <c r="E44" t="str">
        <f t="shared" si="8"/>
        <v>1500</v>
      </c>
      <c r="F44" s="7">
        <f t="shared" si="0"/>
        <v>2.2990975150083481E-2</v>
      </c>
      <c r="G44" s="7">
        <f t="shared" si="2"/>
        <v>5376.0000000000009</v>
      </c>
      <c r="H44" s="20" t="str">
        <f t="shared" si="5"/>
        <v>1500</v>
      </c>
    </row>
    <row r="45" spans="1:8" x14ac:dyDescent="0.45">
      <c r="A45">
        <v>43</v>
      </c>
      <c r="B45" s="4">
        <f t="shared" si="3"/>
        <v>0.16796875</v>
      </c>
      <c r="C45" s="4">
        <f t="shared" si="6"/>
        <v>2.398720765486459E-2</v>
      </c>
      <c r="D45">
        <f t="shared" si="1"/>
        <v>5504</v>
      </c>
      <c r="E45" t="str">
        <f t="shared" si="8"/>
        <v>1580</v>
      </c>
      <c r="F45" s="7">
        <f t="shared" si="0"/>
        <v>2.398720765486459E-2</v>
      </c>
      <c r="G45" s="7">
        <f t="shared" si="2"/>
        <v>5503.9999999999991</v>
      </c>
      <c r="H45" s="20" t="str">
        <f t="shared" si="5"/>
        <v>157F</v>
      </c>
    </row>
    <row r="46" spans="1:8" x14ac:dyDescent="0.45">
      <c r="A46">
        <v>44</v>
      </c>
      <c r="B46" s="4">
        <f t="shared" si="3"/>
        <v>0.171875</v>
      </c>
      <c r="C46" s="4">
        <f t="shared" si="6"/>
        <v>2.5008177236437688E-2</v>
      </c>
      <c r="D46">
        <f t="shared" si="1"/>
        <v>5632</v>
      </c>
      <c r="E46" t="str">
        <f t="shared" si="8"/>
        <v>1600</v>
      </c>
      <c r="F46" s="7">
        <f t="shared" si="0"/>
        <v>2.5008177236437688E-2</v>
      </c>
      <c r="G46" s="7">
        <f t="shared" si="2"/>
        <v>5632.0000000000009</v>
      </c>
      <c r="H46" s="20" t="str">
        <f t="shared" si="5"/>
        <v>1600</v>
      </c>
    </row>
    <row r="47" spans="1:8" x14ac:dyDescent="0.45">
      <c r="A47">
        <v>45</v>
      </c>
      <c r="B47" s="4">
        <f t="shared" si="3"/>
        <v>0.17578125</v>
      </c>
      <c r="C47" s="4">
        <f t="shared" si="6"/>
        <v>2.6054056347572321E-2</v>
      </c>
      <c r="D47">
        <f t="shared" si="1"/>
        <v>5760</v>
      </c>
      <c r="E47" t="str">
        <f t="shared" si="8"/>
        <v>1680</v>
      </c>
      <c r="F47" s="7">
        <f t="shared" si="0"/>
        <v>2.6054056347572321E-2</v>
      </c>
      <c r="G47" s="7">
        <f t="shared" si="2"/>
        <v>5759.9999999999991</v>
      </c>
      <c r="H47" s="20" t="str">
        <f t="shared" si="5"/>
        <v>167F</v>
      </c>
    </row>
    <row r="48" spans="1:8" x14ac:dyDescent="0.45">
      <c r="A48">
        <v>46</v>
      </c>
      <c r="B48" s="4">
        <f t="shared" si="3"/>
        <v>0.1796875</v>
      </c>
      <c r="C48" s="4">
        <f t="shared" si="6"/>
        <v>2.7125015668419069E-2</v>
      </c>
      <c r="D48">
        <f t="shared" si="1"/>
        <v>5888</v>
      </c>
      <c r="E48" t="str">
        <f t="shared" si="8"/>
        <v>1700</v>
      </c>
      <c r="F48" s="7">
        <f t="shared" si="0"/>
        <v>2.7125015668419069E-2</v>
      </c>
      <c r="G48" s="7">
        <f t="shared" si="2"/>
        <v>5888</v>
      </c>
      <c r="H48" s="20" t="str">
        <f t="shared" si="5"/>
        <v>1700</v>
      </c>
    </row>
    <row r="49" spans="1:8" x14ac:dyDescent="0.45">
      <c r="A49">
        <v>47</v>
      </c>
      <c r="B49" s="4">
        <f t="shared" si="3"/>
        <v>0.18359375</v>
      </c>
      <c r="C49" s="4">
        <f t="shared" si="6"/>
        <v>2.8221224154282906E-2</v>
      </c>
      <c r="D49">
        <f t="shared" si="1"/>
        <v>6016</v>
      </c>
      <c r="E49" t="str">
        <f t="shared" si="8"/>
        <v>1780</v>
      </c>
      <c r="F49" s="7">
        <f t="shared" si="0"/>
        <v>2.8221224154282906E-2</v>
      </c>
      <c r="G49" s="7">
        <f t="shared" si="2"/>
        <v>6015.9999999999991</v>
      </c>
      <c r="H49" s="20" t="str">
        <f t="shared" si="5"/>
        <v>177F</v>
      </c>
    </row>
    <row r="50" spans="1:8" x14ac:dyDescent="0.45">
      <c r="A50">
        <v>48</v>
      </c>
      <c r="B50" s="4">
        <f t="shared" si="3"/>
        <v>0.1875</v>
      </c>
      <c r="C50" s="4">
        <f t="shared" si="6"/>
        <v>2.9342849081339085E-2</v>
      </c>
      <c r="D50">
        <f t="shared" si="1"/>
        <v>6144</v>
      </c>
      <c r="E50" t="str">
        <f t="shared" si="8"/>
        <v>1800</v>
      </c>
      <c r="F50" s="7">
        <f t="shared" si="0"/>
        <v>2.9342849081339085E-2</v>
      </c>
      <c r="G50" s="7">
        <f t="shared" si="2"/>
        <v>6143.9999999999991</v>
      </c>
      <c r="H50" s="20" t="str">
        <f t="shared" si="5"/>
        <v>17FF</v>
      </c>
    </row>
    <row r="51" spans="1:8" x14ac:dyDescent="0.45">
      <c r="A51">
        <v>49</v>
      </c>
      <c r="B51" s="4">
        <f t="shared" si="3"/>
        <v>0.19140625</v>
      </c>
      <c r="C51" s="4">
        <f t="shared" si="6"/>
        <v>3.0490056090411832E-2</v>
      </c>
      <c r="D51">
        <f t="shared" si="1"/>
        <v>6272</v>
      </c>
      <c r="E51" t="str">
        <f t="shared" si="8"/>
        <v>1880</v>
      </c>
      <c r="F51" s="7">
        <f t="shared" si="0"/>
        <v>3.0490056090411832E-2</v>
      </c>
      <c r="G51" s="7">
        <f t="shared" si="2"/>
        <v>6272</v>
      </c>
      <c r="H51" s="20" t="str">
        <f t="shared" si="5"/>
        <v>1880</v>
      </c>
    </row>
    <row r="52" spans="1:8" x14ac:dyDescent="0.45">
      <c r="A52">
        <v>50</v>
      </c>
      <c r="B52" s="4">
        <f t="shared" si="3"/>
        <v>0.1953125</v>
      </c>
      <c r="C52" s="4">
        <f t="shared" si="6"/>
        <v>3.1663009228927938E-2</v>
      </c>
      <c r="D52">
        <f t="shared" si="1"/>
        <v>6400</v>
      </c>
      <c r="E52" t="str">
        <f t="shared" ref="E52:E67" si="9">DEC2HEX(D52, 4)</f>
        <v>1900</v>
      </c>
      <c r="F52" s="7">
        <f t="shared" si="0"/>
        <v>3.1663009228927938E-2</v>
      </c>
      <c r="G52" s="7">
        <f t="shared" si="2"/>
        <v>6400.0000000000018</v>
      </c>
      <c r="H52" s="20" t="str">
        <f t="shared" si="5"/>
        <v>1900</v>
      </c>
    </row>
    <row r="53" spans="1:8" x14ac:dyDescent="0.45">
      <c r="A53">
        <v>51</v>
      </c>
      <c r="B53" s="4">
        <f t="shared" si="3"/>
        <v>0.19921875</v>
      </c>
      <c r="C53" s="4">
        <f t="shared" si="6"/>
        <v>3.2861870991148789E-2</v>
      </c>
      <c r="D53">
        <f t="shared" si="1"/>
        <v>6528</v>
      </c>
      <c r="E53" t="str">
        <f t="shared" si="9"/>
        <v>1980</v>
      </c>
      <c r="F53" s="7">
        <f t="shared" si="0"/>
        <v>3.2861870991148789E-2</v>
      </c>
      <c r="G53" s="7">
        <f t="shared" si="2"/>
        <v>6527.9999999999982</v>
      </c>
      <c r="H53" s="20" t="str">
        <f t="shared" si="5"/>
        <v>197F</v>
      </c>
    </row>
    <row r="54" spans="1:8" x14ac:dyDescent="0.45">
      <c r="A54">
        <v>52</v>
      </c>
      <c r="B54" s="4">
        <f t="shared" si="3"/>
        <v>0.203125</v>
      </c>
      <c r="C54" s="4">
        <f t="shared" si="6"/>
        <v>3.4086802356777419E-2</v>
      </c>
      <c r="D54">
        <f t="shared" si="1"/>
        <v>6656</v>
      </c>
      <c r="E54" t="str">
        <f t="shared" si="9"/>
        <v>1A00</v>
      </c>
      <c r="F54" s="7">
        <f t="shared" si="0"/>
        <v>3.4086802356777419E-2</v>
      </c>
      <c r="G54" s="7">
        <f t="shared" si="2"/>
        <v>6656</v>
      </c>
      <c r="H54" s="20" t="str">
        <f t="shared" si="5"/>
        <v>1A00</v>
      </c>
    </row>
    <row r="55" spans="1:8" x14ac:dyDescent="0.45">
      <c r="A55">
        <v>53</v>
      </c>
      <c r="B55" s="4">
        <f t="shared" si="3"/>
        <v>0.20703125</v>
      </c>
      <c r="C55" s="4">
        <f t="shared" si="6"/>
        <v>3.533796282802952E-2</v>
      </c>
      <c r="D55">
        <f t="shared" si="1"/>
        <v>6784</v>
      </c>
      <c r="E55" t="str">
        <f t="shared" si="9"/>
        <v>1A80</v>
      </c>
      <c r="F55" s="7">
        <f t="shared" si="0"/>
        <v>3.533796282802952E-2</v>
      </c>
      <c r="G55" s="7">
        <f t="shared" si="2"/>
        <v>6783.9999999999982</v>
      </c>
      <c r="H55" s="20" t="str">
        <f t="shared" si="5"/>
        <v>1A7F</v>
      </c>
    </row>
    <row r="56" spans="1:8" x14ac:dyDescent="0.45">
      <c r="A56">
        <v>54</v>
      </c>
      <c r="B56" s="4">
        <f t="shared" si="3"/>
        <v>0.2109375</v>
      </c>
      <c r="C56" s="4">
        <f t="shared" si="6"/>
        <v>3.6615510465252514E-2</v>
      </c>
      <c r="D56">
        <f t="shared" si="1"/>
        <v>6912</v>
      </c>
      <c r="E56" t="str">
        <f t="shared" si="9"/>
        <v>1B00</v>
      </c>
      <c r="F56" s="7">
        <f t="shared" si="0"/>
        <v>3.6615510465252514E-2</v>
      </c>
      <c r="G56" s="7">
        <f t="shared" si="2"/>
        <v>6912</v>
      </c>
      <c r="H56" s="20" t="str">
        <f t="shared" si="5"/>
        <v>1B00</v>
      </c>
    </row>
    <row r="57" spans="1:8" x14ac:dyDescent="0.45">
      <c r="A57">
        <v>55</v>
      </c>
      <c r="B57" s="4">
        <f t="shared" si="3"/>
        <v>0.21484375</v>
      </c>
      <c r="C57" s="4">
        <f t="shared" si="6"/>
        <v>3.7919601921169444E-2</v>
      </c>
      <c r="D57">
        <f t="shared" si="1"/>
        <v>7040</v>
      </c>
      <c r="E57" t="str">
        <f t="shared" si="9"/>
        <v>1B80</v>
      </c>
      <c r="F57" s="7">
        <f t="shared" si="0"/>
        <v>3.7919601921169444E-2</v>
      </c>
      <c r="G57" s="7">
        <f t="shared" si="2"/>
        <v>7040</v>
      </c>
      <c r="H57" s="20" t="str">
        <f t="shared" si="5"/>
        <v>1B80</v>
      </c>
    </row>
    <row r="58" spans="1:8" x14ac:dyDescent="0.45">
      <c r="A58">
        <v>56</v>
      </c>
      <c r="B58" s="4">
        <f t="shared" si="3"/>
        <v>0.21875</v>
      </c>
      <c r="C58" s="4">
        <f t="shared" si="6"/>
        <v>3.925039247382095E-2</v>
      </c>
      <c r="D58">
        <f t="shared" si="1"/>
        <v>7168</v>
      </c>
      <c r="E58" t="str">
        <f t="shared" si="9"/>
        <v>1C00</v>
      </c>
      <c r="F58" s="7">
        <f t="shared" si="0"/>
        <v>3.925039247382095E-2</v>
      </c>
      <c r="G58" s="7">
        <f t="shared" si="2"/>
        <v>7168</v>
      </c>
      <c r="H58" s="20" t="str">
        <f t="shared" si="5"/>
        <v>1C00</v>
      </c>
    </row>
    <row r="59" spans="1:8" x14ac:dyDescent="0.45">
      <c r="A59">
        <v>57</v>
      </c>
      <c r="B59" s="4">
        <f t="shared" si="3"/>
        <v>0.22265625</v>
      </c>
      <c r="C59" s="4">
        <f t="shared" si="6"/>
        <v>4.0608036058272123E-2</v>
      </c>
      <c r="D59">
        <f t="shared" si="1"/>
        <v>7296</v>
      </c>
      <c r="E59" t="str">
        <f t="shared" si="9"/>
        <v>1C80</v>
      </c>
      <c r="F59" s="7">
        <f t="shared" si="0"/>
        <v>4.0608036058272123E-2</v>
      </c>
      <c r="G59" s="7">
        <f t="shared" si="2"/>
        <v>7296</v>
      </c>
      <c r="H59" s="20" t="str">
        <f t="shared" si="5"/>
        <v>1C80</v>
      </c>
    </row>
    <row r="60" spans="1:8" x14ac:dyDescent="0.45">
      <c r="A60">
        <v>58</v>
      </c>
      <c r="B60" s="4">
        <f t="shared" si="3"/>
        <v>0.2265625</v>
      </c>
      <c r="C60" s="4">
        <f t="shared" si="6"/>
        <v>4.199268529714812E-2</v>
      </c>
      <c r="D60">
        <f t="shared" si="1"/>
        <v>7424</v>
      </c>
      <c r="E60" t="str">
        <f t="shared" si="9"/>
        <v>1D00</v>
      </c>
      <c r="F60" s="7">
        <f t="shared" si="0"/>
        <v>4.199268529714812E-2</v>
      </c>
      <c r="G60" s="7">
        <f t="shared" si="2"/>
        <v>7424</v>
      </c>
      <c r="H60" s="20" t="str">
        <f t="shared" si="5"/>
        <v>1D00</v>
      </c>
    </row>
    <row r="61" spans="1:8" x14ac:dyDescent="0.45">
      <c r="A61">
        <v>59</v>
      </c>
      <c r="B61" s="4">
        <f t="shared" si="3"/>
        <v>0.23046875</v>
      </c>
      <c r="C61" s="4">
        <f t="shared" si="6"/>
        <v>4.3404491530056849E-2</v>
      </c>
      <c r="D61">
        <f t="shared" si="1"/>
        <v>7552</v>
      </c>
      <c r="E61" t="str">
        <f t="shared" si="9"/>
        <v>1D80</v>
      </c>
      <c r="F61" s="7">
        <f t="shared" si="0"/>
        <v>4.3404491530056849E-2</v>
      </c>
      <c r="G61" s="7">
        <f t="shared" si="2"/>
        <v>7552</v>
      </c>
      <c r="H61" s="20" t="str">
        <f t="shared" si="5"/>
        <v>1D80</v>
      </c>
    </row>
    <row r="62" spans="1:8" x14ac:dyDescent="0.45">
      <c r="A62">
        <v>60</v>
      </c>
      <c r="B62" s="4">
        <f t="shared" si="3"/>
        <v>0.234375</v>
      </c>
      <c r="C62" s="4">
        <f t="shared" si="6"/>
        <v>4.4843604841955133E-2</v>
      </c>
      <c r="D62">
        <f t="shared" si="1"/>
        <v>7680</v>
      </c>
      <c r="E62" t="str">
        <f t="shared" si="9"/>
        <v>1E00</v>
      </c>
      <c r="F62" s="7">
        <f t="shared" si="0"/>
        <v>4.4843604841955133E-2</v>
      </c>
      <c r="G62" s="7">
        <f t="shared" si="2"/>
        <v>7680</v>
      </c>
      <c r="H62" s="20" t="str">
        <f t="shared" si="5"/>
        <v>1E00</v>
      </c>
    </row>
    <row r="63" spans="1:8" x14ac:dyDescent="0.45">
      <c r="A63">
        <v>61</v>
      </c>
      <c r="B63" s="4">
        <f t="shared" si="3"/>
        <v>0.23828125</v>
      </c>
      <c r="C63" s="4">
        <f t="shared" si="6"/>
        <v>4.6310174090509075E-2</v>
      </c>
      <c r="D63">
        <f t="shared" si="1"/>
        <v>7808</v>
      </c>
      <c r="E63" t="str">
        <f t="shared" si="9"/>
        <v>1E80</v>
      </c>
      <c r="F63" s="7">
        <f t="shared" si="0"/>
        <v>4.6310174090509075E-2</v>
      </c>
      <c r="G63" s="7">
        <f t="shared" si="2"/>
        <v>7808</v>
      </c>
      <c r="H63" s="20" t="str">
        <f t="shared" si="5"/>
        <v>1E80</v>
      </c>
    </row>
    <row r="64" spans="1:8" x14ac:dyDescent="0.45">
      <c r="A64">
        <v>62</v>
      </c>
      <c r="B64" s="4">
        <f t="shared" si="3"/>
        <v>0.2421875</v>
      </c>
      <c r="C64" s="4">
        <f t="shared" si="6"/>
        <v>4.7804346932498111E-2</v>
      </c>
      <c r="D64">
        <f t="shared" si="1"/>
        <v>7936</v>
      </c>
      <c r="E64" t="str">
        <f t="shared" si="9"/>
        <v>1F00</v>
      </c>
      <c r="F64" s="7">
        <f t="shared" si="0"/>
        <v>4.7804346932498111E-2</v>
      </c>
      <c r="G64" s="7">
        <f t="shared" si="2"/>
        <v>7935.9999999999982</v>
      </c>
      <c r="H64" s="20" t="str">
        <f t="shared" si="5"/>
        <v>1EFF</v>
      </c>
    </row>
    <row r="65" spans="1:8" x14ac:dyDescent="0.45">
      <c r="A65">
        <v>63</v>
      </c>
      <c r="B65" s="4">
        <f t="shared" si="3"/>
        <v>0.24609375</v>
      </c>
      <c r="C65" s="4">
        <f t="shared" si="6"/>
        <v>4.9326269849308206E-2</v>
      </c>
      <c r="D65">
        <f t="shared" si="1"/>
        <v>8064</v>
      </c>
      <c r="E65" t="str">
        <f t="shared" si="9"/>
        <v>1F80</v>
      </c>
      <c r="F65" s="7">
        <f t="shared" si="0"/>
        <v>4.9326269849308206E-2</v>
      </c>
      <c r="G65" s="7">
        <f t="shared" si="2"/>
        <v>8064</v>
      </c>
      <c r="H65" s="20" t="str">
        <f t="shared" si="5"/>
        <v>1F80</v>
      </c>
    </row>
    <row r="66" spans="1:8" x14ac:dyDescent="0.45">
      <c r="A66">
        <v>64</v>
      </c>
      <c r="B66" s="4">
        <f t="shared" si="3"/>
        <v>0.25</v>
      </c>
      <c r="C66" s="4">
        <f t="shared" si="6"/>
        <v>5.0876088171556789E-2</v>
      </c>
      <c r="D66">
        <f t="shared" si="1"/>
        <v>8192</v>
      </c>
      <c r="E66" t="str">
        <f t="shared" si="9"/>
        <v>2000</v>
      </c>
      <c r="F66" s="7">
        <f t="shared" ref="F66:F129" si="10">C66*LinearLightMult</f>
        <v>5.0876088171556789E-2</v>
      </c>
      <c r="G66" s="7">
        <f t="shared" si="2"/>
        <v>8192</v>
      </c>
      <c r="H66" s="20" t="str">
        <f t="shared" si="5"/>
        <v>2000</v>
      </c>
    </row>
    <row r="67" spans="1:8" x14ac:dyDescent="0.45">
      <c r="A67">
        <v>65</v>
      </c>
      <c r="B67" s="4">
        <f t="shared" si="3"/>
        <v>0.25390625</v>
      </c>
      <c r="C67" s="4">
        <f t="shared" si="6"/>
        <v>5.2453946102890683E-2</v>
      </c>
      <c r="D67">
        <f t="shared" ref="D67:D130" si="11">B67*32768</f>
        <v>8320</v>
      </c>
      <c r="E67" t="str">
        <f t="shared" si="9"/>
        <v>2080</v>
      </c>
      <c r="F67" s="7">
        <f t="shared" si="10"/>
        <v>5.2453946102890683E-2</v>
      </c>
      <c r="G67" s="7">
        <f t="shared" ref="G67:G130" si="12">MIN(IF(F67&lt;=0.0031308,F67*12.92,F67^(1/2.4)*1.055 - 0.055)*32768, 32767)</f>
        <v>8320.0000000000018</v>
      </c>
      <c r="H67" s="20" t="str">
        <f t="shared" si="5"/>
        <v>2080</v>
      </c>
    </row>
    <row r="68" spans="1:8" x14ac:dyDescent="0.45">
      <c r="A68">
        <v>66</v>
      </c>
      <c r="B68" s="4">
        <f t="shared" ref="B68:B131" si="13">A68*(1/256)</f>
        <v>0.2578125</v>
      </c>
      <c r="C68" s="4">
        <f t="shared" si="6"/>
        <v>5.4059986742993796E-2</v>
      </c>
      <c r="D68">
        <f t="shared" si="11"/>
        <v>8448</v>
      </c>
      <c r="E68" t="str">
        <f t="shared" ref="E68:E83" si="14">DEC2HEX(D68, 4)</f>
        <v>2100</v>
      </c>
      <c r="F68" s="7">
        <f t="shared" si="10"/>
        <v>5.4059986742993796E-2</v>
      </c>
      <c r="G68" s="7">
        <f t="shared" si="12"/>
        <v>8448</v>
      </c>
      <c r="H68" s="20" t="str">
        <f t="shared" ref="H68:H131" si="15">DEC2HEX(G68, 4)</f>
        <v>2100</v>
      </c>
    </row>
    <row r="69" spans="1:8" x14ac:dyDescent="0.45">
      <c r="A69">
        <v>67</v>
      </c>
      <c r="B69" s="4">
        <f t="shared" si="13"/>
        <v>0.26171875</v>
      </c>
      <c r="C69" s="4">
        <f t="shared" si="6"/>
        <v>5.5694352109841853E-2</v>
      </c>
      <c r="D69">
        <f t="shared" si="11"/>
        <v>8576</v>
      </c>
      <c r="E69" t="str">
        <f t="shared" si="14"/>
        <v>2180</v>
      </c>
      <c r="F69" s="7">
        <f t="shared" si="10"/>
        <v>5.5694352109841853E-2</v>
      </c>
      <c r="G69" s="7">
        <f t="shared" si="12"/>
        <v>8576</v>
      </c>
      <c r="H69" s="20" t="str">
        <f t="shared" si="15"/>
        <v>2180</v>
      </c>
    </row>
    <row r="70" spans="1:8" x14ac:dyDescent="0.45">
      <c r="A70">
        <v>68</v>
      </c>
      <c r="B70" s="4">
        <f t="shared" si="13"/>
        <v>0.265625</v>
      </c>
      <c r="C70" s="4">
        <f t="shared" ref="C70:C133" si="16">IF(B70&lt;=0.0405,B70/12.92,((B70+0.055)/1.055)^2.4)</f>
        <v>5.7357183161236364E-2</v>
      </c>
      <c r="D70">
        <f t="shared" si="11"/>
        <v>8704</v>
      </c>
      <c r="E70" t="str">
        <f t="shared" si="14"/>
        <v>2200</v>
      </c>
      <c r="F70" s="7">
        <f t="shared" si="10"/>
        <v>5.7357183161236364E-2</v>
      </c>
      <c r="G70" s="7">
        <f t="shared" si="12"/>
        <v>8704</v>
      </c>
      <c r="H70" s="20" t="str">
        <f t="shared" si="15"/>
        <v>2200</v>
      </c>
    </row>
    <row r="71" spans="1:8" x14ac:dyDescent="0.45">
      <c r="A71">
        <v>69</v>
      </c>
      <c r="B71" s="4">
        <f t="shared" si="13"/>
        <v>0.26953125</v>
      </c>
      <c r="C71" s="4">
        <f t="shared" si="16"/>
        <v>5.9048619815651231E-2</v>
      </c>
      <c r="D71">
        <f t="shared" si="11"/>
        <v>8832</v>
      </c>
      <c r="E71" t="str">
        <f t="shared" si="14"/>
        <v>2280</v>
      </c>
      <c r="F71" s="7">
        <f t="shared" si="10"/>
        <v>5.9048619815651231E-2</v>
      </c>
      <c r="G71" s="7">
        <f t="shared" si="12"/>
        <v>8832</v>
      </c>
      <c r="H71" s="20" t="str">
        <f t="shared" si="15"/>
        <v>2280</v>
      </c>
    </row>
    <row r="72" spans="1:8" x14ac:dyDescent="0.45">
      <c r="A72">
        <v>70</v>
      </c>
      <c r="B72" s="4">
        <f t="shared" si="13"/>
        <v>0.2734375</v>
      </c>
      <c r="C72" s="4">
        <f t="shared" si="16"/>
        <v>6.0768800972420774E-2</v>
      </c>
      <c r="D72">
        <f t="shared" si="11"/>
        <v>8960</v>
      </c>
      <c r="E72" t="str">
        <f t="shared" si="14"/>
        <v>2300</v>
      </c>
      <c r="F72" s="7">
        <f t="shared" si="10"/>
        <v>6.0768800972420774E-2</v>
      </c>
      <c r="G72" s="7">
        <f t="shared" si="12"/>
        <v>8960</v>
      </c>
      <c r="H72" s="20" t="str">
        <f t="shared" si="15"/>
        <v>2300</v>
      </c>
    </row>
    <row r="73" spans="1:8" x14ac:dyDescent="0.45">
      <c r="A73">
        <v>71</v>
      </c>
      <c r="B73" s="4">
        <f t="shared" si="13"/>
        <v>0.27734375</v>
      </c>
      <c r="C73" s="4">
        <f t="shared" si="16"/>
        <v>6.25178645312984E-2</v>
      </c>
      <c r="D73">
        <f t="shared" si="11"/>
        <v>9088</v>
      </c>
      <c r="E73" t="str">
        <f t="shared" si="14"/>
        <v>2380</v>
      </c>
      <c r="F73" s="7">
        <f t="shared" si="10"/>
        <v>6.25178645312984E-2</v>
      </c>
      <c r="G73" s="7">
        <f t="shared" si="12"/>
        <v>9088</v>
      </c>
      <c r="H73" s="20" t="str">
        <f t="shared" si="15"/>
        <v>2380</v>
      </c>
    </row>
    <row r="74" spans="1:8" x14ac:dyDescent="0.45">
      <c r="A74">
        <v>72</v>
      </c>
      <c r="B74" s="4">
        <f t="shared" si="13"/>
        <v>0.28125</v>
      </c>
      <c r="C74" s="4">
        <f t="shared" si="16"/>
        <v>6.4295947411412452E-2</v>
      </c>
      <c r="D74">
        <f t="shared" si="11"/>
        <v>9216</v>
      </c>
      <c r="E74" t="str">
        <f t="shared" si="14"/>
        <v>2400</v>
      </c>
      <c r="F74" s="7">
        <f t="shared" si="10"/>
        <v>6.4295947411412452E-2</v>
      </c>
      <c r="G74" s="7">
        <f t="shared" si="12"/>
        <v>9216.0000000000018</v>
      </c>
      <c r="H74" s="20" t="str">
        <f t="shared" si="15"/>
        <v>2400</v>
      </c>
    </row>
    <row r="75" spans="1:8" x14ac:dyDescent="0.45">
      <c r="A75">
        <v>73</v>
      </c>
      <c r="B75" s="4">
        <f t="shared" si="13"/>
        <v>0.28515625</v>
      </c>
      <c r="C75" s="4">
        <f t="shared" si="16"/>
        <v>6.6103185569644937E-2</v>
      </c>
      <c r="D75">
        <f t="shared" si="11"/>
        <v>9344</v>
      </c>
      <c r="E75" t="str">
        <f t="shared" si="14"/>
        <v>2480</v>
      </c>
      <c r="F75" s="7">
        <f t="shared" si="10"/>
        <v>6.6103185569644937E-2</v>
      </c>
      <c r="G75" s="7">
        <f t="shared" si="12"/>
        <v>9344</v>
      </c>
      <c r="H75" s="20" t="str">
        <f t="shared" si="15"/>
        <v>2480</v>
      </c>
    </row>
    <row r="76" spans="1:8" x14ac:dyDescent="0.45">
      <c r="A76">
        <v>74</v>
      </c>
      <c r="B76" s="4">
        <f t="shared" si="13"/>
        <v>0.2890625</v>
      </c>
      <c r="C76" s="4">
        <f t="shared" si="16"/>
        <v>6.7939714018456498E-2</v>
      </c>
      <c r="D76">
        <f t="shared" si="11"/>
        <v>9472</v>
      </c>
      <c r="E76" t="str">
        <f t="shared" si="14"/>
        <v>2500</v>
      </c>
      <c r="F76" s="7">
        <f t="shared" si="10"/>
        <v>6.7939714018456498E-2</v>
      </c>
      <c r="G76" s="7">
        <f t="shared" si="12"/>
        <v>9472</v>
      </c>
      <c r="H76" s="20" t="str">
        <f t="shared" si="15"/>
        <v>2500</v>
      </c>
    </row>
    <row r="77" spans="1:8" x14ac:dyDescent="0.45">
      <c r="A77">
        <v>75</v>
      </c>
      <c r="B77" s="4">
        <f t="shared" si="13"/>
        <v>0.29296875</v>
      </c>
      <c r="C77" s="4">
        <f t="shared" si="16"/>
        <v>6.9805666843181513E-2</v>
      </c>
      <c r="D77">
        <f t="shared" si="11"/>
        <v>9600</v>
      </c>
      <c r="E77" t="str">
        <f t="shared" si="14"/>
        <v>2580</v>
      </c>
      <c r="F77" s="7">
        <f t="shared" si="10"/>
        <v>6.9805666843181513E-2</v>
      </c>
      <c r="G77" s="7">
        <f t="shared" si="12"/>
        <v>9600</v>
      </c>
      <c r="H77" s="20" t="str">
        <f t="shared" si="15"/>
        <v>2580</v>
      </c>
    </row>
    <row r="78" spans="1:8" x14ac:dyDescent="0.45">
      <c r="A78">
        <v>76</v>
      </c>
      <c r="B78" s="4">
        <f t="shared" si="13"/>
        <v>0.296875</v>
      </c>
      <c r="C78" s="4">
        <f t="shared" si="16"/>
        <v>7.1701177218813847E-2</v>
      </c>
      <c r="D78">
        <f t="shared" si="11"/>
        <v>9728</v>
      </c>
      <c r="E78" t="str">
        <f t="shared" si="14"/>
        <v>2600</v>
      </c>
      <c r="F78" s="7">
        <f t="shared" si="10"/>
        <v>7.1701177218813847E-2</v>
      </c>
      <c r="G78" s="7">
        <f t="shared" si="12"/>
        <v>9728</v>
      </c>
      <c r="H78" s="20" t="str">
        <f t="shared" si="15"/>
        <v>2600</v>
      </c>
    </row>
    <row r="79" spans="1:8" x14ac:dyDescent="0.45">
      <c r="A79">
        <v>77</v>
      </c>
      <c r="B79" s="4">
        <f t="shared" si="13"/>
        <v>0.30078125</v>
      </c>
      <c r="C79" s="4">
        <f t="shared" si="16"/>
        <v>7.3626377426304596E-2</v>
      </c>
      <c r="D79">
        <f t="shared" si="11"/>
        <v>9856</v>
      </c>
      <c r="E79" t="str">
        <f t="shared" si="14"/>
        <v>2680</v>
      </c>
      <c r="F79" s="7">
        <f t="shared" si="10"/>
        <v>7.3626377426304596E-2</v>
      </c>
      <c r="G79" s="7">
        <f t="shared" si="12"/>
        <v>9855.9999999999982</v>
      </c>
      <c r="H79" s="20" t="str">
        <f t="shared" si="15"/>
        <v>267F</v>
      </c>
    </row>
    <row r="80" spans="1:8" x14ac:dyDescent="0.45">
      <c r="A80">
        <v>78</v>
      </c>
      <c r="B80" s="4">
        <f t="shared" si="13"/>
        <v>0.3046875</v>
      </c>
      <c r="C80" s="4">
        <f t="shared" si="16"/>
        <v>7.5581398868390812E-2</v>
      </c>
      <c r="D80">
        <f t="shared" si="11"/>
        <v>9984</v>
      </c>
      <c r="E80" t="str">
        <f t="shared" si="14"/>
        <v>2700</v>
      </c>
      <c r="F80" s="7">
        <f t="shared" si="10"/>
        <v>7.5581398868390812E-2</v>
      </c>
      <c r="G80" s="7">
        <f t="shared" si="12"/>
        <v>9984</v>
      </c>
      <c r="H80" s="20" t="str">
        <f t="shared" si="15"/>
        <v>2700</v>
      </c>
    </row>
    <row r="81" spans="1:8" x14ac:dyDescent="0.45">
      <c r="A81">
        <v>79</v>
      </c>
      <c r="B81" s="4">
        <f t="shared" si="13"/>
        <v>0.30859375</v>
      </c>
      <c r="C81" s="4">
        <f t="shared" si="16"/>
        <v>7.7566372084973564E-2</v>
      </c>
      <c r="D81">
        <f t="shared" si="11"/>
        <v>10112</v>
      </c>
      <c r="E81" t="str">
        <f t="shared" si="14"/>
        <v>2780</v>
      </c>
      <c r="F81" s="7">
        <f t="shared" si="10"/>
        <v>7.7566372084973564E-2</v>
      </c>
      <c r="G81" s="7">
        <f t="shared" si="12"/>
        <v>10112</v>
      </c>
      <c r="H81" s="20" t="str">
        <f t="shared" si="15"/>
        <v>2780</v>
      </c>
    </row>
    <row r="82" spans="1:8" x14ac:dyDescent="0.45">
      <c r="A82">
        <v>80</v>
      </c>
      <c r="B82" s="4">
        <f t="shared" si="13"/>
        <v>0.3125</v>
      </c>
      <c r="C82" s="4">
        <f t="shared" si="16"/>
        <v>7.9581426768063679E-2</v>
      </c>
      <c r="D82">
        <f t="shared" si="11"/>
        <v>10240</v>
      </c>
      <c r="E82" t="str">
        <f t="shared" si="14"/>
        <v>2800</v>
      </c>
      <c r="F82" s="7">
        <f t="shared" si="10"/>
        <v>7.9581426768063679E-2</v>
      </c>
      <c r="G82" s="7">
        <f t="shared" si="12"/>
        <v>10240</v>
      </c>
      <c r="H82" s="20" t="str">
        <f t="shared" si="15"/>
        <v>2800</v>
      </c>
    </row>
    <row r="83" spans="1:8" x14ac:dyDescent="0.45">
      <c r="A83">
        <v>81</v>
      </c>
      <c r="B83" s="4">
        <f t="shared" si="13"/>
        <v>0.31640625</v>
      </c>
      <c r="C83" s="4">
        <f t="shared" si="16"/>
        <v>8.1626691776310795E-2</v>
      </c>
      <c r="D83">
        <f t="shared" si="11"/>
        <v>10368</v>
      </c>
      <c r="E83" t="str">
        <f t="shared" si="14"/>
        <v>2880</v>
      </c>
      <c r="F83" s="7">
        <f t="shared" si="10"/>
        <v>8.1626691776310795E-2</v>
      </c>
      <c r="G83" s="7">
        <f t="shared" si="12"/>
        <v>10367.999999999998</v>
      </c>
      <c r="H83" s="20" t="str">
        <f t="shared" si="15"/>
        <v>287F</v>
      </c>
    </row>
    <row r="84" spans="1:8" x14ac:dyDescent="0.45">
      <c r="A84">
        <v>82</v>
      </c>
      <c r="B84" s="4">
        <f t="shared" si="13"/>
        <v>0.3203125</v>
      </c>
      <c r="C84" s="4">
        <f t="shared" si="16"/>
        <v>8.370229514913223E-2</v>
      </c>
      <c r="D84">
        <f t="shared" si="11"/>
        <v>10496</v>
      </c>
      <c r="E84" t="str">
        <f t="shared" ref="E84:E99" si="17">DEC2HEX(D84, 4)</f>
        <v>2900</v>
      </c>
      <c r="F84" s="7">
        <f t="shared" si="10"/>
        <v>8.370229514913223E-2</v>
      </c>
      <c r="G84" s="7">
        <f t="shared" si="12"/>
        <v>10495.999999999998</v>
      </c>
      <c r="H84" s="20" t="str">
        <f t="shared" si="15"/>
        <v>28FF</v>
      </c>
    </row>
    <row r="85" spans="1:8" x14ac:dyDescent="0.45">
      <c r="A85">
        <v>83</v>
      </c>
      <c r="B85" s="4">
        <f t="shared" si="13"/>
        <v>0.32421875</v>
      </c>
      <c r="C85" s="4">
        <f t="shared" si="16"/>
        <v>8.5808364120456893E-2</v>
      </c>
      <c r="D85">
        <f t="shared" si="11"/>
        <v>10624</v>
      </c>
      <c r="E85" t="str">
        <f t="shared" si="17"/>
        <v>2980</v>
      </c>
      <c r="F85" s="7">
        <f t="shared" si="10"/>
        <v>8.5808364120456893E-2</v>
      </c>
      <c r="G85" s="7">
        <f t="shared" si="12"/>
        <v>10623.999999999998</v>
      </c>
      <c r="H85" s="20" t="str">
        <f t="shared" si="15"/>
        <v>297F</v>
      </c>
    </row>
    <row r="86" spans="1:8" x14ac:dyDescent="0.45">
      <c r="A86">
        <v>84</v>
      </c>
      <c r="B86" s="4">
        <f t="shared" si="13"/>
        <v>0.328125</v>
      </c>
      <c r="C86" s="4">
        <f t="shared" si="16"/>
        <v>8.7945025132098176E-2</v>
      </c>
      <c r="D86">
        <f t="shared" si="11"/>
        <v>10752</v>
      </c>
      <c r="E86" t="str">
        <f t="shared" si="17"/>
        <v>2A00</v>
      </c>
      <c r="F86" s="7">
        <f t="shared" si="10"/>
        <v>8.7945025132098176E-2</v>
      </c>
      <c r="G86" s="7">
        <f t="shared" si="12"/>
        <v>10751.999999999998</v>
      </c>
      <c r="H86" s="20" t="str">
        <f t="shared" si="15"/>
        <v>29FF</v>
      </c>
    </row>
    <row r="87" spans="1:8" x14ac:dyDescent="0.45">
      <c r="A87">
        <v>85</v>
      </c>
      <c r="B87" s="4">
        <f t="shared" si="13"/>
        <v>0.33203125</v>
      </c>
      <c r="C87" s="4">
        <f t="shared" si="16"/>
        <v>9.0112403846769745E-2</v>
      </c>
      <c r="D87">
        <f t="shared" si="11"/>
        <v>10880</v>
      </c>
      <c r="E87" t="str">
        <f t="shared" si="17"/>
        <v>2A80</v>
      </c>
      <c r="F87" s="7">
        <f t="shared" si="10"/>
        <v>9.0112403846769745E-2</v>
      </c>
      <c r="G87" s="7">
        <f t="shared" si="12"/>
        <v>10880.000000000002</v>
      </c>
      <c r="H87" s="20" t="str">
        <f t="shared" si="15"/>
        <v>2A80</v>
      </c>
    </row>
    <row r="88" spans="1:8" x14ac:dyDescent="0.45">
      <c r="A88">
        <v>86</v>
      </c>
      <c r="B88" s="4">
        <f t="shared" si="13"/>
        <v>0.3359375</v>
      </c>
      <c r="C88" s="4">
        <f t="shared" si="16"/>
        <v>9.2310625160757442E-2</v>
      </c>
      <c r="D88">
        <f t="shared" si="11"/>
        <v>11008</v>
      </c>
      <c r="E88" t="str">
        <f t="shared" si="17"/>
        <v>2B00</v>
      </c>
      <c r="F88" s="7">
        <f t="shared" si="10"/>
        <v>9.2310625160757442E-2</v>
      </c>
      <c r="G88" s="7">
        <f t="shared" si="12"/>
        <v>11008</v>
      </c>
      <c r="H88" s="20" t="str">
        <f t="shared" si="15"/>
        <v>2B00</v>
      </c>
    </row>
    <row r="89" spans="1:8" x14ac:dyDescent="0.45">
      <c r="A89">
        <v>87</v>
      </c>
      <c r="B89" s="4">
        <f t="shared" si="13"/>
        <v>0.33984375</v>
      </c>
      <c r="C89" s="4">
        <f t="shared" si="16"/>
        <v>9.4539813216259497E-2</v>
      </c>
      <c r="D89">
        <f t="shared" si="11"/>
        <v>11136</v>
      </c>
      <c r="E89" t="str">
        <f t="shared" si="17"/>
        <v>2B80</v>
      </c>
      <c r="F89" s="7">
        <f t="shared" si="10"/>
        <v>9.4539813216259497E-2</v>
      </c>
      <c r="G89" s="7">
        <f t="shared" si="12"/>
        <v>11135.999999999998</v>
      </c>
      <c r="H89" s="20" t="str">
        <f t="shared" si="15"/>
        <v>2B7F</v>
      </c>
    </row>
    <row r="90" spans="1:8" x14ac:dyDescent="0.45">
      <c r="A90">
        <v>88</v>
      </c>
      <c r="B90" s="4">
        <f t="shared" si="13"/>
        <v>0.34375</v>
      </c>
      <c r="C90" s="4">
        <f t="shared" si="16"/>
        <v>9.6800091413407369E-2</v>
      </c>
      <c r="D90">
        <f t="shared" si="11"/>
        <v>11264</v>
      </c>
      <c r="E90" t="str">
        <f t="shared" si="17"/>
        <v>2C00</v>
      </c>
      <c r="F90" s="7">
        <f t="shared" si="10"/>
        <v>9.6800091413407369E-2</v>
      </c>
      <c r="G90" s="7">
        <f t="shared" si="12"/>
        <v>11264.000000000002</v>
      </c>
      <c r="H90" s="20" t="str">
        <f t="shared" si="15"/>
        <v>2C00</v>
      </c>
    </row>
    <row r="91" spans="1:8" x14ac:dyDescent="0.45">
      <c r="A91">
        <v>89</v>
      </c>
      <c r="B91" s="4">
        <f t="shared" si="13"/>
        <v>0.34765625</v>
      </c>
      <c r="C91" s="4">
        <f t="shared" si="16"/>
        <v>9.9091582421977603E-2</v>
      </c>
      <c r="D91">
        <f t="shared" si="11"/>
        <v>11392</v>
      </c>
      <c r="E91" t="str">
        <f t="shared" si="17"/>
        <v>2C80</v>
      </c>
      <c r="F91" s="7">
        <f t="shared" si="10"/>
        <v>9.9091582421977603E-2</v>
      </c>
      <c r="G91" s="7">
        <f t="shared" si="12"/>
        <v>11392</v>
      </c>
      <c r="H91" s="20" t="str">
        <f t="shared" si="15"/>
        <v>2C80</v>
      </c>
    </row>
    <row r="92" spans="1:8" x14ac:dyDescent="0.45">
      <c r="A92">
        <v>90</v>
      </c>
      <c r="B92" s="4">
        <f t="shared" si="13"/>
        <v>0.3515625</v>
      </c>
      <c r="C92" s="4">
        <f t="shared" si="16"/>
        <v>0.10141440819280716</v>
      </c>
      <c r="D92">
        <f t="shared" si="11"/>
        <v>11520</v>
      </c>
      <c r="E92" t="str">
        <f t="shared" si="17"/>
        <v>2D00</v>
      </c>
      <c r="F92" s="7">
        <f t="shared" si="10"/>
        <v>0.10141440819280716</v>
      </c>
      <c r="G92" s="7">
        <f t="shared" si="12"/>
        <v>11520</v>
      </c>
      <c r="H92" s="20" t="str">
        <f t="shared" si="15"/>
        <v>2D00</v>
      </c>
    </row>
    <row r="93" spans="1:8" x14ac:dyDescent="0.45">
      <c r="A93">
        <v>91</v>
      </c>
      <c r="B93" s="4">
        <f t="shared" si="13"/>
        <v>0.35546875</v>
      </c>
      <c r="C93" s="4">
        <f t="shared" si="16"/>
        <v>0.10376868996892077</v>
      </c>
      <c r="D93">
        <f t="shared" si="11"/>
        <v>11648</v>
      </c>
      <c r="E93" t="str">
        <f t="shared" si="17"/>
        <v>2D80</v>
      </c>
      <c r="F93" s="7">
        <f t="shared" si="10"/>
        <v>0.10376868996892077</v>
      </c>
      <c r="G93" s="7">
        <f t="shared" si="12"/>
        <v>11648.000000000002</v>
      </c>
      <c r="H93" s="20" t="str">
        <f t="shared" si="15"/>
        <v>2D80</v>
      </c>
    </row>
    <row r="94" spans="1:8" x14ac:dyDescent="0.45">
      <c r="A94">
        <v>92</v>
      </c>
      <c r="B94" s="4">
        <f t="shared" si="13"/>
        <v>0.359375</v>
      </c>
      <c r="C94" s="4">
        <f t="shared" si="16"/>
        <v>0.10615454829638152</v>
      </c>
      <c r="D94">
        <f t="shared" si="11"/>
        <v>11776</v>
      </c>
      <c r="E94" t="str">
        <f t="shared" si="17"/>
        <v>2E00</v>
      </c>
      <c r="F94" s="7">
        <f t="shared" si="10"/>
        <v>0.10615454829638152</v>
      </c>
      <c r="G94" s="7">
        <f t="shared" si="12"/>
        <v>11775.999999999998</v>
      </c>
      <c r="H94" s="20" t="str">
        <f t="shared" si="15"/>
        <v>2DFF</v>
      </c>
    </row>
    <row r="95" spans="1:8" x14ac:dyDescent="0.45">
      <c r="A95">
        <v>93</v>
      </c>
      <c r="B95" s="4">
        <f t="shared" si="13"/>
        <v>0.36328125</v>
      </c>
      <c r="C95" s="4">
        <f t="shared" si="16"/>
        <v>0.10857210303487384</v>
      </c>
      <c r="D95">
        <f t="shared" si="11"/>
        <v>11904</v>
      </c>
      <c r="E95" t="str">
        <f t="shared" si="17"/>
        <v>2E80</v>
      </c>
      <c r="F95" s="7">
        <f t="shared" si="10"/>
        <v>0.10857210303487384</v>
      </c>
      <c r="G95" s="7">
        <f t="shared" si="12"/>
        <v>11904</v>
      </c>
      <c r="H95" s="20" t="str">
        <f t="shared" si="15"/>
        <v>2E80</v>
      </c>
    </row>
    <row r="96" spans="1:8" x14ac:dyDescent="0.45">
      <c r="A96">
        <v>94</v>
      </c>
      <c r="B96" s="4">
        <f t="shared" si="13"/>
        <v>0.3671875</v>
      </c>
      <c r="C96" s="4">
        <f t="shared" si="16"/>
        <v>0.11102147336802738</v>
      </c>
      <c r="D96">
        <f t="shared" si="11"/>
        <v>12032</v>
      </c>
      <c r="E96" t="str">
        <f t="shared" si="17"/>
        <v>2F00</v>
      </c>
      <c r="F96" s="7">
        <f t="shared" si="10"/>
        <v>0.11102147336802738</v>
      </c>
      <c r="G96" s="7">
        <f t="shared" si="12"/>
        <v>12031.999999999998</v>
      </c>
      <c r="H96" s="20" t="str">
        <f t="shared" si="15"/>
        <v>2EFF</v>
      </c>
    </row>
    <row r="97" spans="1:8" x14ac:dyDescent="0.45">
      <c r="A97">
        <v>95</v>
      </c>
      <c r="B97" s="4">
        <f t="shared" si="13"/>
        <v>0.37109375</v>
      </c>
      <c r="C97" s="4">
        <f t="shared" si="16"/>
        <v>0.11350277781349122</v>
      </c>
      <c r="D97">
        <f t="shared" si="11"/>
        <v>12160</v>
      </c>
      <c r="E97" t="str">
        <f t="shared" si="17"/>
        <v>2F80</v>
      </c>
      <c r="F97" s="7">
        <f t="shared" si="10"/>
        <v>0.11350277781349122</v>
      </c>
      <c r="G97" s="7">
        <f t="shared" si="12"/>
        <v>12160</v>
      </c>
      <c r="H97" s="20" t="str">
        <f t="shared" si="15"/>
        <v>2F80</v>
      </c>
    </row>
    <row r="98" spans="1:8" x14ac:dyDescent="0.45">
      <c r="A98">
        <v>96</v>
      </c>
      <c r="B98" s="4">
        <f t="shared" si="13"/>
        <v>0.375</v>
      </c>
      <c r="C98" s="4">
        <f t="shared" si="16"/>
        <v>0.11601613423276606</v>
      </c>
      <c r="D98">
        <f t="shared" si="11"/>
        <v>12288</v>
      </c>
      <c r="E98" t="str">
        <f t="shared" si="17"/>
        <v>3000</v>
      </c>
      <c r="F98" s="7">
        <f t="shared" si="10"/>
        <v>0.11601613423276606</v>
      </c>
      <c r="G98" s="7">
        <f t="shared" si="12"/>
        <v>12288.000000000002</v>
      </c>
      <c r="H98" s="20" t="str">
        <f t="shared" si="15"/>
        <v>3000</v>
      </c>
    </row>
    <row r="99" spans="1:8" x14ac:dyDescent="0.45">
      <c r="A99">
        <v>97</v>
      </c>
      <c r="B99" s="4">
        <f t="shared" si="13"/>
        <v>0.37890625</v>
      </c>
      <c r="C99" s="4">
        <f t="shared" si="16"/>
        <v>0.11856165984080327</v>
      </c>
      <c r="D99">
        <f t="shared" si="11"/>
        <v>12416</v>
      </c>
      <c r="E99" t="str">
        <f t="shared" si="17"/>
        <v>3080</v>
      </c>
      <c r="F99" s="7">
        <f t="shared" si="10"/>
        <v>0.11856165984080327</v>
      </c>
      <c r="G99" s="7">
        <f t="shared" si="12"/>
        <v>12416</v>
      </c>
      <c r="H99" s="20" t="str">
        <f t="shared" si="15"/>
        <v>3080</v>
      </c>
    </row>
    <row r="100" spans="1:8" x14ac:dyDescent="0.45">
      <c r="A100">
        <v>98</v>
      </c>
      <c r="B100" s="4">
        <f t="shared" si="13"/>
        <v>0.3828125</v>
      </c>
      <c r="C100" s="4">
        <f t="shared" si="16"/>
        <v>0.12113947121537726</v>
      </c>
      <c r="D100">
        <f t="shared" si="11"/>
        <v>12544</v>
      </c>
      <c r="E100" t="str">
        <f t="shared" ref="E100:E115" si="18">DEC2HEX(D100, 4)</f>
        <v>3100</v>
      </c>
      <c r="F100" s="7">
        <f t="shared" si="10"/>
        <v>0.12113947121537726</v>
      </c>
      <c r="G100" s="7">
        <f t="shared" si="12"/>
        <v>12544</v>
      </c>
      <c r="H100" s="20" t="str">
        <f t="shared" si="15"/>
        <v>3100</v>
      </c>
    </row>
    <row r="101" spans="1:8" x14ac:dyDescent="0.45">
      <c r="A101">
        <v>99</v>
      </c>
      <c r="B101" s="4">
        <f t="shared" si="13"/>
        <v>0.38671875</v>
      </c>
      <c r="C101" s="4">
        <f t="shared" si="16"/>
        <v>0.12374968430623901</v>
      </c>
      <c r="D101">
        <f t="shared" si="11"/>
        <v>12672</v>
      </c>
      <c r="E101" t="str">
        <f t="shared" si="18"/>
        <v>3180</v>
      </c>
      <c r="F101" s="7">
        <f t="shared" si="10"/>
        <v>0.12374968430623901</v>
      </c>
      <c r="G101" s="7">
        <f t="shared" si="12"/>
        <v>12672</v>
      </c>
      <c r="H101" s="20" t="str">
        <f t="shared" si="15"/>
        <v>3180</v>
      </c>
    </row>
    <row r="102" spans="1:8" x14ac:dyDescent="0.45">
      <c r="A102">
        <v>100</v>
      </c>
      <c r="B102" s="4">
        <f t="shared" si="13"/>
        <v>0.390625</v>
      </c>
      <c r="C102" s="4">
        <f t="shared" si="16"/>
        <v>0.12639241444405844</v>
      </c>
      <c r="D102">
        <f t="shared" si="11"/>
        <v>12800</v>
      </c>
      <c r="E102" t="str">
        <f t="shared" si="18"/>
        <v>3200</v>
      </c>
      <c r="F102" s="7">
        <f t="shared" si="10"/>
        <v>0.12639241444405844</v>
      </c>
      <c r="G102" s="7">
        <f t="shared" si="12"/>
        <v>12800.000000000002</v>
      </c>
      <c r="H102" s="20" t="str">
        <f t="shared" si="15"/>
        <v>3200</v>
      </c>
    </row>
    <row r="103" spans="1:8" x14ac:dyDescent="0.45">
      <c r="A103">
        <v>101</v>
      </c>
      <c r="B103" s="4">
        <f t="shared" si="13"/>
        <v>0.39453125</v>
      </c>
      <c r="C103" s="4">
        <f t="shared" si="16"/>
        <v>0.12906777634916078</v>
      </c>
      <c r="D103">
        <f t="shared" si="11"/>
        <v>12928</v>
      </c>
      <c r="E103" t="str">
        <f t="shared" si="18"/>
        <v>3280</v>
      </c>
      <c r="F103" s="7">
        <f t="shared" si="10"/>
        <v>0.12906777634916078</v>
      </c>
      <c r="G103" s="7">
        <f t="shared" si="12"/>
        <v>12928</v>
      </c>
      <c r="H103" s="20" t="str">
        <f t="shared" si="15"/>
        <v>3280</v>
      </c>
    </row>
    <row r="104" spans="1:8" x14ac:dyDescent="0.45">
      <c r="A104">
        <v>102</v>
      </c>
      <c r="B104" s="4">
        <f t="shared" si="13"/>
        <v>0.3984375</v>
      </c>
      <c r="C104" s="4">
        <f t="shared" si="16"/>
        <v>0.13177588414006552</v>
      </c>
      <c r="D104">
        <f t="shared" si="11"/>
        <v>13056</v>
      </c>
      <c r="E104" t="str">
        <f t="shared" si="18"/>
        <v>3300</v>
      </c>
      <c r="F104" s="7">
        <f t="shared" si="10"/>
        <v>0.13177588414006552</v>
      </c>
      <c r="G104" s="7">
        <f t="shared" si="12"/>
        <v>13056.000000000002</v>
      </c>
      <c r="H104" s="20" t="str">
        <f t="shared" si="15"/>
        <v>3300</v>
      </c>
    </row>
    <row r="105" spans="1:8" x14ac:dyDescent="0.45">
      <c r="A105">
        <v>103</v>
      </c>
      <c r="B105" s="4">
        <f t="shared" si="13"/>
        <v>0.40234375</v>
      </c>
      <c r="C105" s="4">
        <f t="shared" si="16"/>
        <v>0.13451685134183142</v>
      </c>
      <c r="D105">
        <f t="shared" si="11"/>
        <v>13184</v>
      </c>
      <c r="E105" t="str">
        <f t="shared" si="18"/>
        <v>3380</v>
      </c>
      <c r="F105" s="7">
        <f t="shared" si="10"/>
        <v>0.13451685134183142</v>
      </c>
      <c r="G105" s="7">
        <f t="shared" si="12"/>
        <v>13184</v>
      </c>
      <c r="H105" s="20" t="str">
        <f t="shared" si="15"/>
        <v>3380</v>
      </c>
    </row>
    <row r="106" spans="1:8" x14ac:dyDescent="0.45">
      <c r="A106">
        <v>104</v>
      </c>
      <c r="B106" s="4">
        <f t="shared" si="13"/>
        <v>0.40625</v>
      </c>
      <c r="C106" s="4">
        <f t="shared" si="16"/>
        <v>0.13729079089421667</v>
      </c>
      <c r="D106">
        <f t="shared" si="11"/>
        <v>13312</v>
      </c>
      <c r="E106" t="str">
        <f t="shared" si="18"/>
        <v>3400</v>
      </c>
      <c r="F106" s="7">
        <f t="shared" si="10"/>
        <v>0.13729079089421667</v>
      </c>
      <c r="G106" s="7">
        <f t="shared" si="12"/>
        <v>13312</v>
      </c>
      <c r="H106" s="20" t="str">
        <f t="shared" si="15"/>
        <v>3400</v>
      </c>
    </row>
    <row r="107" spans="1:8" x14ac:dyDescent="0.45">
      <c r="A107">
        <v>105</v>
      </c>
      <c r="B107" s="4">
        <f t="shared" si="13"/>
        <v>0.41015625</v>
      </c>
      <c r="C107" s="4">
        <f t="shared" si="16"/>
        <v>0.14009781515965686</v>
      </c>
      <c r="D107">
        <f t="shared" si="11"/>
        <v>13440</v>
      </c>
      <c r="E107" t="str">
        <f t="shared" si="18"/>
        <v>3480</v>
      </c>
      <c r="F107" s="7">
        <f t="shared" si="10"/>
        <v>0.14009781515965686</v>
      </c>
      <c r="G107" s="7">
        <f t="shared" si="12"/>
        <v>13440</v>
      </c>
      <c r="H107" s="20" t="str">
        <f t="shared" si="15"/>
        <v>3480</v>
      </c>
    </row>
    <row r="108" spans="1:8" x14ac:dyDescent="0.45">
      <c r="A108">
        <v>106</v>
      </c>
      <c r="B108" s="4">
        <f t="shared" si="13"/>
        <v>0.4140625</v>
      </c>
      <c r="C108" s="4">
        <f t="shared" si="16"/>
        <v>0.14293803593106896</v>
      </c>
      <c r="D108">
        <f t="shared" si="11"/>
        <v>13568</v>
      </c>
      <c r="E108" t="str">
        <f t="shared" si="18"/>
        <v>3500</v>
      </c>
      <c r="F108" s="7">
        <f t="shared" si="10"/>
        <v>0.14293803593106896</v>
      </c>
      <c r="G108" s="7">
        <f t="shared" si="12"/>
        <v>13568</v>
      </c>
      <c r="H108" s="20" t="str">
        <f t="shared" si="15"/>
        <v>3500</v>
      </c>
    </row>
    <row r="109" spans="1:8" x14ac:dyDescent="0.45">
      <c r="A109">
        <v>107</v>
      </c>
      <c r="B109" s="4">
        <f t="shared" si="13"/>
        <v>0.41796875</v>
      </c>
      <c r="C109" s="4">
        <f t="shared" si="16"/>
        <v>0.14581156443948429</v>
      </c>
      <c r="D109">
        <f t="shared" si="11"/>
        <v>13696</v>
      </c>
      <c r="E109" t="str">
        <f t="shared" si="18"/>
        <v>3580</v>
      </c>
      <c r="F109" s="7">
        <f t="shared" si="10"/>
        <v>0.14581156443948429</v>
      </c>
      <c r="G109" s="7">
        <f t="shared" si="12"/>
        <v>13696</v>
      </c>
      <c r="H109" s="20" t="str">
        <f t="shared" si="15"/>
        <v>3580</v>
      </c>
    </row>
    <row r="110" spans="1:8" x14ac:dyDescent="0.45">
      <c r="A110">
        <v>108</v>
      </c>
      <c r="B110" s="4">
        <f t="shared" si="13"/>
        <v>0.421875</v>
      </c>
      <c r="C110" s="4">
        <f t="shared" si="16"/>
        <v>0.14871851136151726</v>
      </c>
      <c r="D110">
        <f t="shared" si="11"/>
        <v>13824</v>
      </c>
      <c r="E110" t="str">
        <f t="shared" si="18"/>
        <v>3600</v>
      </c>
      <c r="F110" s="7">
        <f t="shared" si="10"/>
        <v>0.14871851136151726</v>
      </c>
      <c r="G110" s="7">
        <f t="shared" si="12"/>
        <v>13824</v>
      </c>
      <c r="H110" s="20" t="str">
        <f t="shared" si="15"/>
        <v>3600</v>
      </c>
    </row>
    <row r="111" spans="1:8" x14ac:dyDescent="0.45">
      <c r="A111">
        <v>109</v>
      </c>
      <c r="B111" s="4">
        <f t="shared" si="13"/>
        <v>0.42578125</v>
      </c>
      <c r="C111" s="4">
        <f t="shared" si="16"/>
        <v>0.15165898682667378</v>
      </c>
      <c r="D111">
        <f t="shared" si="11"/>
        <v>13952</v>
      </c>
      <c r="E111" t="str">
        <f t="shared" si="18"/>
        <v>3680</v>
      </c>
      <c r="F111" s="7">
        <f t="shared" si="10"/>
        <v>0.15165898682667378</v>
      </c>
      <c r="G111" s="7">
        <f t="shared" si="12"/>
        <v>13952</v>
      </c>
      <c r="H111" s="20" t="str">
        <f t="shared" si="15"/>
        <v>3680</v>
      </c>
    </row>
    <row r="112" spans="1:8" x14ac:dyDescent="0.45">
      <c r="A112">
        <v>110</v>
      </c>
      <c r="B112" s="4">
        <f t="shared" si="13"/>
        <v>0.4296875</v>
      </c>
      <c r="C112" s="4">
        <f t="shared" si="16"/>
        <v>0.1546331004245049</v>
      </c>
      <c r="D112">
        <f t="shared" si="11"/>
        <v>14080</v>
      </c>
      <c r="E112" t="str">
        <f t="shared" si="18"/>
        <v>3700</v>
      </c>
      <c r="F112" s="7">
        <f t="shared" si="10"/>
        <v>0.1546331004245049</v>
      </c>
      <c r="G112" s="7">
        <f t="shared" si="12"/>
        <v>14080</v>
      </c>
      <c r="H112" s="20" t="str">
        <f t="shared" si="15"/>
        <v>3700</v>
      </c>
    </row>
    <row r="113" spans="1:8" x14ac:dyDescent="0.45">
      <c r="A113">
        <v>111</v>
      </c>
      <c r="B113" s="4">
        <f t="shared" si="13"/>
        <v>0.43359375</v>
      </c>
      <c r="C113" s="4">
        <f t="shared" si="16"/>
        <v>0.15764096121160878</v>
      </c>
      <c r="D113">
        <f t="shared" si="11"/>
        <v>14208</v>
      </c>
      <c r="E113" t="str">
        <f t="shared" si="18"/>
        <v>3780</v>
      </c>
      <c r="F113" s="7">
        <f t="shared" si="10"/>
        <v>0.15764096121160878</v>
      </c>
      <c r="G113" s="7">
        <f t="shared" si="12"/>
        <v>14208</v>
      </c>
      <c r="H113" s="20" t="str">
        <f t="shared" si="15"/>
        <v>3780</v>
      </c>
    </row>
    <row r="114" spans="1:8" x14ac:dyDescent="0.45">
      <c r="A114">
        <v>112</v>
      </c>
      <c r="B114" s="4">
        <f t="shared" si="13"/>
        <v>0.4375</v>
      </c>
      <c r="C114" s="4">
        <f t="shared" si="16"/>
        <v>0.16068267771848727</v>
      </c>
      <c r="D114">
        <f t="shared" si="11"/>
        <v>14336</v>
      </c>
      <c r="E114" t="str">
        <f t="shared" si="18"/>
        <v>3800</v>
      </c>
      <c r="F114" s="7">
        <f t="shared" si="10"/>
        <v>0.16068267771848727</v>
      </c>
      <c r="G114" s="7">
        <f t="shared" si="12"/>
        <v>14336</v>
      </c>
      <c r="H114" s="20" t="str">
        <f t="shared" si="15"/>
        <v>3800</v>
      </c>
    </row>
    <row r="115" spans="1:8" x14ac:dyDescent="0.45">
      <c r="A115">
        <v>113</v>
      </c>
      <c r="B115" s="4">
        <f t="shared" si="13"/>
        <v>0.44140625</v>
      </c>
      <c r="C115" s="4">
        <f t="shared" si="16"/>
        <v>0.16375835795625951</v>
      </c>
      <c r="D115">
        <f t="shared" si="11"/>
        <v>14464</v>
      </c>
      <c r="E115" t="str">
        <f t="shared" si="18"/>
        <v>3880</v>
      </c>
      <c r="F115" s="7">
        <f t="shared" si="10"/>
        <v>0.16375835795625951</v>
      </c>
      <c r="G115" s="7">
        <f t="shared" si="12"/>
        <v>14464</v>
      </c>
      <c r="H115" s="20" t="str">
        <f t="shared" si="15"/>
        <v>3880</v>
      </c>
    </row>
    <row r="116" spans="1:8" x14ac:dyDescent="0.45">
      <c r="A116">
        <v>114</v>
      </c>
      <c r="B116" s="4">
        <f t="shared" si="13"/>
        <v>0.4453125</v>
      </c>
      <c r="C116" s="4">
        <f t="shared" si="16"/>
        <v>0.16686810942323813</v>
      </c>
      <c r="D116">
        <f t="shared" si="11"/>
        <v>14592</v>
      </c>
      <c r="E116" t="str">
        <f t="shared" ref="E116:E131" si="19">DEC2HEX(D116, 4)</f>
        <v>3900</v>
      </c>
      <c r="F116" s="7">
        <f t="shared" si="10"/>
        <v>0.16686810942323813</v>
      </c>
      <c r="G116" s="7">
        <f t="shared" si="12"/>
        <v>14592.000000000002</v>
      </c>
      <c r="H116" s="20" t="str">
        <f t="shared" si="15"/>
        <v>3900</v>
      </c>
    </row>
    <row r="117" spans="1:8" x14ac:dyDescent="0.45">
      <c r="A117">
        <v>115</v>
      </c>
      <c r="B117" s="4">
        <f t="shared" si="13"/>
        <v>0.44921875</v>
      </c>
      <c r="C117" s="4">
        <f t="shared" si="16"/>
        <v>0.17001203911137033</v>
      </c>
      <c r="D117">
        <f t="shared" si="11"/>
        <v>14720</v>
      </c>
      <c r="E117" t="str">
        <f t="shared" si="19"/>
        <v>3980</v>
      </c>
      <c r="F117" s="7">
        <f t="shared" si="10"/>
        <v>0.17001203911137033</v>
      </c>
      <c r="G117" s="7">
        <f t="shared" si="12"/>
        <v>14720.000000000002</v>
      </c>
      <c r="H117" s="20" t="str">
        <f t="shared" si="15"/>
        <v>3980</v>
      </c>
    </row>
    <row r="118" spans="1:8" x14ac:dyDescent="0.45">
      <c r="A118">
        <v>116</v>
      </c>
      <c r="B118" s="4">
        <f t="shared" si="13"/>
        <v>0.453125</v>
      </c>
      <c r="C118" s="4">
        <f t="shared" si="16"/>
        <v>0.17319025351254952</v>
      </c>
      <c r="D118">
        <f t="shared" si="11"/>
        <v>14848</v>
      </c>
      <c r="E118" t="str">
        <f t="shared" si="19"/>
        <v>3A00</v>
      </c>
      <c r="F118" s="7">
        <f t="shared" si="10"/>
        <v>0.17319025351254952</v>
      </c>
      <c r="G118" s="7">
        <f t="shared" si="12"/>
        <v>14848.000000000002</v>
      </c>
      <c r="H118" s="20" t="str">
        <f t="shared" si="15"/>
        <v>3A00</v>
      </c>
    </row>
    <row r="119" spans="1:8" x14ac:dyDescent="0.45">
      <c r="A119">
        <v>117</v>
      </c>
      <c r="B119" s="4">
        <f t="shared" si="13"/>
        <v>0.45703125</v>
      </c>
      <c r="C119" s="4">
        <f t="shared" si="16"/>
        <v>0.17640285862479901</v>
      </c>
      <c r="D119">
        <f t="shared" si="11"/>
        <v>14976</v>
      </c>
      <c r="E119" t="str">
        <f t="shared" si="19"/>
        <v>3A80</v>
      </c>
      <c r="F119" s="7">
        <f t="shared" si="10"/>
        <v>0.17640285862479901</v>
      </c>
      <c r="G119" s="7">
        <f t="shared" si="12"/>
        <v>14976.000000000002</v>
      </c>
      <c r="H119" s="20" t="str">
        <f t="shared" si="15"/>
        <v>3A80</v>
      </c>
    </row>
    <row r="120" spans="1:8" s="5" customFormat="1" x14ac:dyDescent="0.45">
      <c r="A120" s="5">
        <v>118</v>
      </c>
      <c r="B120" s="6">
        <f t="shared" si="13"/>
        <v>0.4609375</v>
      </c>
      <c r="C120" s="6">
        <f t="shared" si="16"/>
        <v>0.1796499599583338</v>
      </c>
      <c r="D120" s="5">
        <f t="shared" si="11"/>
        <v>15104</v>
      </c>
      <c r="E120" s="5" t="str">
        <f t="shared" si="19"/>
        <v>3B00</v>
      </c>
      <c r="F120" s="8">
        <f t="shared" si="10"/>
        <v>0.1796499599583338</v>
      </c>
      <c r="G120" s="8">
        <f t="shared" si="12"/>
        <v>15104.000000000002</v>
      </c>
      <c r="H120" s="21" t="str">
        <f t="shared" si="15"/>
        <v>3B00</v>
      </c>
    </row>
    <row r="121" spans="1:8" x14ac:dyDescent="0.45">
      <c r="A121">
        <v>119</v>
      </c>
      <c r="B121" s="4">
        <f t="shared" si="13"/>
        <v>0.46484375</v>
      </c>
      <c r="C121" s="4">
        <f t="shared" si="16"/>
        <v>0.18293166254150056</v>
      </c>
      <c r="D121">
        <f t="shared" si="11"/>
        <v>15232</v>
      </c>
      <c r="E121" t="str">
        <f t="shared" si="19"/>
        <v>3B80</v>
      </c>
      <c r="F121" s="7">
        <f t="shared" si="10"/>
        <v>0.18293166254150056</v>
      </c>
      <c r="G121" s="7">
        <f t="shared" si="12"/>
        <v>15232.000000000002</v>
      </c>
      <c r="H121" s="20" t="str">
        <f t="shared" si="15"/>
        <v>3B80</v>
      </c>
    </row>
    <row r="122" spans="1:8" x14ac:dyDescent="0.45">
      <c r="A122">
        <v>120</v>
      </c>
      <c r="B122" s="4">
        <f t="shared" si="13"/>
        <v>0.46875</v>
      </c>
      <c r="C122" s="4">
        <f t="shared" si="16"/>
        <v>0.18624807092660275</v>
      </c>
      <c r="D122">
        <f t="shared" si="11"/>
        <v>15360</v>
      </c>
      <c r="E122" t="str">
        <f t="shared" si="19"/>
        <v>3C00</v>
      </c>
      <c r="F122" s="7">
        <f t="shared" si="10"/>
        <v>0.18624807092660275</v>
      </c>
      <c r="G122" s="7">
        <f t="shared" si="12"/>
        <v>15360.000000000002</v>
      </c>
      <c r="H122" s="20" t="str">
        <f t="shared" si="15"/>
        <v>3C00</v>
      </c>
    </row>
    <row r="123" spans="1:8" x14ac:dyDescent="0.45">
      <c r="A123">
        <v>121</v>
      </c>
      <c r="B123" s="4">
        <f t="shared" si="13"/>
        <v>0.47265625</v>
      </c>
      <c r="C123" s="4">
        <f t="shared" si="16"/>
        <v>0.18959928919561078</v>
      </c>
      <c r="D123">
        <f t="shared" si="11"/>
        <v>15488</v>
      </c>
      <c r="E123" t="str">
        <f t="shared" si="19"/>
        <v>3C80</v>
      </c>
      <c r="F123" s="7">
        <f t="shared" si="10"/>
        <v>0.18959928919561078</v>
      </c>
      <c r="G123" s="7">
        <f t="shared" si="12"/>
        <v>15488.000000000002</v>
      </c>
      <c r="H123" s="20" t="str">
        <f t="shared" si="15"/>
        <v>3C80</v>
      </c>
    </row>
    <row r="124" spans="1:8" x14ac:dyDescent="0.45">
      <c r="A124">
        <v>122</v>
      </c>
      <c r="B124" s="4">
        <f t="shared" si="13"/>
        <v>0.4765625</v>
      </c>
      <c r="C124" s="4">
        <f t="shared" si="16"/>
        <v>0.19298542096576299</v>
      </c>
      <c r="D124">
        <f t="shared" si="11"/>
        <v>15616</v>
      </c>
      <c r="E124" t="str">
        <f t="shared" si="19"/>
        <v>3D00</v>
      </c>
      <c r="F124" s="7">
        <f t="shared" si="10"/>
        <v>0.19298542096576299</v>
      </c>
      <c r="G124" s="7">
        <f t="shared" si="12"/>
        <v>15616.000000000005</v>
      </c>
      <c r="H124" s="20" t="str">
        <f t="shared" si="15"/>
        <v>3D00</v>
      </c>
    </row>
    <row r="125" spans="1:8" x14ac:dyDescent="0.45">
      <c r="A125">
        <v>123</v>
      </c>
      <c r="B125" s="4">
        <f t="shared" si="13"/>
        <v>0.48046875</v>
      </c>
      <c r="C125" s="4">
        <f t="shared" si="16"/>
        <v>0.19640656939505743</v>
      </c>
      <c r="D125">
        <f t="shared" si="11"/>
        <v>15744</v>
      </c>
      <c r="E125" t="str">
        <f t="shared" si="19"/>
        <v>3D80</v>
      </c>
      <c r="F125" s="7">
        <f t="shared" si="10"/>
        <v>0.19640656939505743</v>
      </c>
      <c r="G125" s="7">
        <f t="shared" si="12"/>
        <v>15744.000000000002</v>
      </c>
      <c r="H125" s="20" t="str">
        <f t="shared" si="15"/>
        <v>3D80</v>
      </c>
    </row>
    <row r="126" spans="1:8" x14ac:dyDescent="0.45">
      <c r="A126">
        <v>124</v>
      </c>
      <c r="B126" s="4">
        <f t="shared" si="13"/>
        <v>0.484375</v>
      </c>
      <c r="C126" s="4">
        <f t="shared" si="16"/>
        <v>0.19986283718764056</v>
      </c>
      <c r="D126">
        <f t="shared" si="11"/>
        <v>15872</v>
      </c>
      <c r="E126" t="str">
        <f t="shared" si="19"/>
        <v>3E00</v>
      </c>
      <c r="F126" s="7">
        <f t="shared" si="10"/>
        <v>0.19986283718764056</v>
      </c>
      <c r="G126" s="7">
        <f t="shared" si="12"/>
        <v>15872.000000000002</v>
      </c>
      <c r="H126" s="20" t="str">
        <f t="shared" si="15"/>
        <v>3E00</v>
      </c>
    </row>
    <row r="127" spans="1:8" x14ac:dyDescent="0.45">
      <c r="A127">
        <v>125</v>
      </c>
      <c r="B127" s="4">
        <f t="shared" si="13"/>
        <v>0.48828125</v>
      </c>
      <c r="C127" s="4">
        <f t="shared" si="16"/>
        <v>0.20335432659909333</v>
      </c>
      <c r="D127">
        <f t="shared" si="11"/>
        <v>16000</v>
      </c>
      <c r="E127" t="str">
        <f t="shared" si="19"/>
        <v>3E80</v>
      </c>
      <c r="F127" s="7">
        <f t="shared" si="10"/>
        <v>0.20335432659909333</v>
      </c>
      <c r="G127" s="7">
        <f t="shared" si="12"/>
        <v>16000.000000000002</v>
      </c>
      <c r="H127" s="20" t="str">
        <f t="shared" si="15"/>
        <v>3E80</v>
      </c>
    </row>
    <row r="128" spans="1:8" x14ac:dyDescent="0.45">
      <c r="A128">
        <v>126</v>
      </c>
      <c r="B128" s="4">
        <f t="shared" si="13"/>
        <v>0.4921875</v>
      </c>
      <c r="C128" s="4">
        <f t="shared" si="16"/>
        <v>0.20688113944161687</v>
      </c>
      <c r="D128">
        <f t="shared" si="11"/>
        <v>16128</v>
      </c>
      <c r="E128" t="str">
        <f t="shared" si="19"/>
        <v>3F00</v>
      </c>
      <c r="F128" s="7">
        <f t="shared" si="10"/>
        <v>0.20688113944161687</v>
      </c>
      <c r="G128" s="7">
        <f t="shared" si="12"/>
        <v>16128.000000000002</v>
      </c>
      <c r="H128" s="20" t="str">
        <f t="shared" si="15"/>
        <v>3F00</v>
      </c>
    </row>
    <row r="129" spans="1:8" x14ac:dyDescent="0.45">
      <c r="A129">
        <v>127</v>
      </c>
      <c r="B129" s="4">
        <f t="shared" si="13"/>
        <v>0.49609375</v>
      </c>
      <c r="C129" s="4">
        <f t="shared" si="16"/>
        <v>0.21044337708912361</v>
      </c>
      <c r="D129">
        <f t="shared" si="11"/>
        <v>16256</v>
      </c>
      <c r="E129" t="str">
        <f t="shared" si="19"/>
        <v>3F80</v>
      </c>
      <c r="F129" s="7">
        <f t="shared" si="10"/>
        <v>0.21044337708912361</v>
      </c>
      <c r="G129" s="7">
        <f t="shared" si="12"/>
        <v>16256.000000000002</v>
      </c>
      <c r="H129" s="20" t="str">
        <f t="shared" si="15"/>
        <v>3F80</v>
      </c>
    </row>
    <row r="130" spans="1:8" x14ac:dyDescent="0.45">
      <c r="A130">
        <v>128</v>
      </c>
      <c r="B130" s="4">
        <f t="shared" si="13"/>
        <v>0.5</v>
      </c>
      <c r="C130" s="4">
        <f t="shared" si="16"/>
        <v>0.21404114048223255</v>
      </c>
      <c r="D130">
        <f t="shared" si="11"/>
        <v>16384</v>
      </c>
      <c r="E130" t="str">
        <f t="shared" si="19"/>
        <v>4000</v>
      </c>
      <c r="F130" s="7">
        <f t="shared" ref="F130:F193" si="20">C130*LinearLightMult</f>
        <v>0.21404114048223255</v>
      </c>
      <c r="G130" s="7">
        <f t="shared" si="12"/>
        <v>16384</v>
      </c>
      <c r="H130" s="20" t="str">
        <f t="shared" si="15"/>
        <v>4000</v>
      </c>
    </row>
    <row r="131" spans="1:8" x14ac:dyDescent="0.45">
      <c r="A131">
        <v>129</v>
      </c>
      <c r="B131" s="4">
        <f t="shared" si="13"/>
        <v>0.50390625</v>
      </c>
      <c r="C131" s="4">
        <f t="shared" si="16"/>
        <v>0.21767453013317228</v>
      </c>
      <c r="D131">
        <f>B131*32768-1</f>
        <v>16511</v>
      </c>
      <c r="E131" t="str">
        <f t="shared" si="19"/>
        <v>407F</v>
      </c>
      <c r="F131" s="7">
        <f t="shared" si="20"/>
        <v>0.21767453013317228</v>
      </c>
      <c r="G131" s="7">
        <f t="shared" ref="G131:G194" si="21">MIN(IF(F131&lt;=0.0031308,F131*12.92,F131^(1/2.4)*1.055 - 0.055)*32768, 32767)</f>
        <v>16512</v>
      </c>
      <c r="H131" s="20" t="str">
        <f t="shared" si="15"/>
        <v>4080</v>
      </c>
    </row>
    <row r="132" spans="1:8" x14ac:dyDescent="0.45">
      <c r="A132">
        <v>130</v>
      </c>
      <c r="B132" s="4">
        <f t="shared" ref="B132:B195" si="22">A132*(1/256)</f>
        <v>0.5078125</v>
      </c>
      <c r="C132" s="4">
        <f t="shared" si="16"/>
        <v>0.22134364613059654</v>
      </c>
      <c r="D132">
        <f t="shared" ref="D132:D195" si="23">B132*32768-1</f>
        <v>16639</v>
      </c>
      <c r="E132" t="str">
        <f t="shared" ref="E132:E147" si="24">DEC2HEX(D132, 4)</f>
        <v>40FF</v>
      </c>
      <c r="F132" s="7">
        <f t="shared" si="20"/>
        <v>0.22134364613059654</v>
      </c>
      <c r="G132" s="7">
        <f t="shared" si="21"/>
        <v>16640.000000000004</v>
      </c>
      <c r="H132" s="20" t="str">
        <f t="shared" ref="H132:H195" si="25">DEC2HEX(G132, 4)</f>
        <v>4100</v>
      </c>
    </row>
    <row r="133" spans="1:8" x14ac:dyDescent="0.45">
      <c r="A133">
        <v>131</v>
      </c>
      <c r="B133" s="4">
        <f t="shared" si="22"/>
        <v>0.51171875</v>
      </c>
      <c r="C133" s="4">
        <f t="shared" si="16"/>
        <v>0.22504858814430975</v>
      </c>
      <c r="D133">
        <f t="shared" si="23"/>
        <v>16767</v>
      </c>
      <c r="E133" t="str">
        <f t="shared" si="24"/>
        <v>417F</v>
      </c>
      <c r="F133" s="7">
        <f t="shared" si="20"/>
        <v>0.22504858814430975</v>
      </c>
      <c r="G133" s="7">
        <f t="shared" si="21"/>
        <v>16768</v>
      </c>
      <c r="H133" s="20" t="str">
        <f t="shared" si="25"/>
        <v>4180</v>
      </c>
    </row>
    <row r="134" spans="1:8" x14ac:dyDescent="0.45">
      <c r="A134">
        <v>132</v>
      </c>
      <c r="B134" s="4">
        <f t="shared" si="22"/>
        <v>0.515625</v>
      </c>
      <c r="C134" s="4">
        <f t="shared" ref="C134:C197" si="26">IF(B134&lt;=0.0405,B134/12.92,((B134+0.055)/1.055)^2.4)</f>
        <v>0.22878945542991</v>
      </c>
      <c r="D134">
        <f t="shared" si="23"/>
        <v>16895</v>
      </c>
      <c r="E134" t="str">
        <f t="shared" si="24"/>
        <v>41FF</v>
      </c>
      <c r="F134" s="7">
        <f t="shared" si="20"/>
        <v>0.22878945542991</v>
      </c>
      <c r="G134" s="7">
        <f t="shared" si="21"/>
        <v>16896</v>
      </c>
      <c r="H134" s="20" t="str">
        <f t="shared" si="25"/>
        <v>4200</v>
      </c>
    </row>
    <row r="135" spans="1:8" x14ac:dyDescent="0.45">
      <c r="A135">
        <v>133</v>
      </c>
      <c r="B135" s="4">
        <f t="shared" si="22"/>
        <v>0.51953125</v>
      </c>
      <c r="C135" s="4">
        <f t="shared" si="26"/>
        <v>0.23256634683334718</v>
      </c>
      <c r="D135">
        <f t="shared" si="23"/>
        <v>17023</v>
      </c>
      <c r="E135" t="str">
        <f t="shared" si="24"/>
        <v>427F</v>
      </c>
      <c r="F135" s="7">
        <f t="shared" si="20"/>
        <v>0.23256634683334718</v>
      </c>
      <c r="G135" s="7">
        <f t="shared" si="21"/>
        <v>17024</v>
      </c>
      <c r="H135" s="20" t="str">
        <f t="shared" si="25"/>
        <v>4280</v>
      </c>
    </row>
    <row r="136" spans="1:8" x14ac:dyDescent="0.45">
      <c r="A136">
        <v>134</v>
      </c>
      <c r="B136" s="4">
        <f t="shared" si="22"/>
        <v>0.5234375</v>
      </c>
      <c r="C136" s="4">
        <f t="shared" si="26"/>
        <v>0.23637936079540064</v>
      </c>
      <c r="D136">
        <f t="shared" si="23"/>
        <v>17151</v>
      </c>
      <c r="E136" t="str">
        <f t="shared" si="24"/>
        <v>42FF</v>
      </c>
      <c r="F136" s="7">
        <f t="shared" si="20"/>
        <v>0.23637936079540064</v>
      </c>
      <c r="G136" s="7">
        <f t="shared" si="21"/>
        <v>17152</v>
      </c>
      <c r="H136" s="20" t="str">
        <f t="shared" si="25"/>
        <v>4300</v>
      </c>
    </row>
    <row r="137" spans="1:8" x14ac:dyDescent="0.45">
      <c r="A137">
        <v>135</v>
      </c>
      <c r="B137" s="4">
        <f t="shared" si="22"/>
        <v>0.52734375</v>
      </c>
      <c r="C137" s="4">
        <f t="shared" si="26"/>
        <v>0.24022859535607841</v>
      </c>
      <c r="D137">
        <f t="shared" si="23"/>
        <v>17279</v>
      </c>
      <c r="E137" t="str">
        <f t="shared" si="24"/>
        <v>437F</v>
      </c>
      <c r="F137" s="7">
        <f t="shared" si="20"/>
        <v>0.24022859535607841</v>
      </c>
      <c r="G137" s="7">
        <f t="shared" si="21"/>
        <v>17280</v>
      </c>
      <c r="H137" s="20" t="str">
        <f t="shared" si="25"/>
        <v>4380</v>
      </c>
    </row>
    <row r="138" spans="1:8" x14ac:dyDescent="0.45">
      <c r="A138">
        <v>136</v>
      </c>
      <c r="B138" s="4">
        <f t="shared" si="22"/>
        <v>0.53125</v>
      </c>
      <c r="C138" s="4">
        <f t="shared" si="26"/>
        <v>0.24411414815893889</v>
      </c>
      <c r="D138">
        <f t="shared" si="23"/>
        <v>17407</v>
      </c>
      <c r="E138" t="str">
        <f t="shared" si="24"/>
        <v>43FF</v>
      </c>
      <c r="F138" s="7">
        <f t="shared" si="20"/>
        <v>0.24411414815893889</v>
      </c>
      <c r="G138" s="7">
        <f t="shared" si="21"/>
        <v>17408</v>
      </c>
      <c r="H138" s="20" t="str">
        <f t="shared" si="25"/>
        <v>4400</v>
      </c>
    </row>
    <row r="139" spans="1:8" x14ac:dyDescent="0.45">
      <c r="A139">
        <v>137</v>
      </c>
      <c r="B139" s="4">
        <f t="shared" si="22"/>
        <v>0.53515625</v>
      </c>
      <c r="C139" s="4">
        <f t="shared" si="26"/>
        <v>0.24803611645533685</v>
      </c>
      <c r="D139">
        <f t="shared" si="23"/>
        <v>17535</v>
      </c>
      <c r="E139" t="str">
        <f t="shared" si="24"/>
        <v>447F</v>
      </c>
      <c r="F139" s="7">
        <f t="shared" si="20"/>
        <v>0.24803611645533685</v>
      </c>
      <c r="G139" s="7">
        <f t="shared" si="21"/>
        <v>17536</v>
      </c>
      <c r="H139" s="20" t="str">
        <f t="shared" si="25"/>
        <v>4480</v>
      </c>
    </row>
    <row r="140" spans="1:8" x14ac:dyDescent="0.45">
      <c r="A140">
        <v>138</v>
      </c>
      <c r="B140" s="4">
        <f t="shared" si="22"/>
        <v>0.5390625</v>
      </c>
      <c r="C140" s="4">
        <f t="shared" si="26"/>
        <v>0.25199459710859717</v>
      </c>
      <c r="D140">
        <f t="shared" si="23"/>
        <v>17663</v>
      </c>
      <c r="E140" t="str">
        <f t="shared" si="24"/>
        <v>44FF</v>
      </c>
      <c r="F140" s="7">
        <f t="shared" si="20"/>
        <v>0.25199459710859717</v>
      </c>
      <c r="G140" s="7">
        <f t="shared" si="21"/>
        <v>17664</v>
      </c>
      <c r="H140" s="20" t="str">
        <f t="shared" si="25"/>
        <v>4500</v>
      </c>
    </row>
    <row r="141" spans="1:8" x14ac:dyDescent="0.45">
      <c r="A141">
        <v>139</v>
      </c>
      <c r="B141" s="4">
        <f t="shared" si="22"/>
        <v>0.54296875</v>
      </c>
      <c r="C141" s="4">
        <f t="shared" si="26"/>
        <v>0.25598968659811561</v>
      </c>
      <c r="D141">
        <f t="shared" si="23"/>
        <v>17791</v>
      </c>
      <c r="E141" t="str">
        <f t="shared" si="24"/>
        <v>457F</v>
      </c>
      <c r="F141" s="7">
        <f t="shared" si="20"/>
        <v>0.25598968659811561</v>
      </c>
      <c r="G141" s="7">
        <f t="shared" si="21"/>
        <v>17792</v>
      </c>
      <c r="H141" s="20" t="str">
        <f t="shared" si="25"/>
        <v>4580</v>
      </c>
    </row>
    <row r="142" spans="1:8" x14ac:dyDescent="0.45">
      <c r="A142">
        <v>140</v>
      </c>
      <c r="B142" s="4">
        <f t="shared" si="22"/>
        <v>0.546875</v>
      </c>
      <c r="C142" s="4">
        <f t="shared" si="26"/>
        <v>0.26002148102339057</v>
      </c>
      <c r="D142">
        <f t="shared" si="23"/>
        <v>17919</v>
      </c>
      <c r="E142" t="str">
        <f t="shared" si="24"/>
        <v>45FF</v>
      </c>
      <c r="F142" s="7">
        <f t="shared" si="20"/>
        <v>0.26002148102339057</v>
      </c>
      <c r="G142" s="7">
        <f t="shared" si="21"/>
        <v>17920</v>
      </c>
      <c r="H142" s="20" t="str">
        <f t="shared" si="25"/>
        <v>4600</v>
      </c>
    </row>
    <row r="143" spans="1:8" x14ac:dyDescent="0.45">
      <c r="A143">
        <v>141</v>
      </c>
      <c r="B143" s="4">
        <f t="shared" si="22"/>
        <v>0.55078125</v>
      </c>
      <c r="C143" s="4">
        <f t="shared" si="26"/>
        <v>0.26409007610798657</v>
      </c>
      <c r="D143">
        <f t="shared" si="23"/>
        <v>18047</v>
      </c>
      <c r="E143" t="str">
        <f t="shared" si="24"/>
        <v>467F</v>
      </c>
      <c r="F143" s="7">
        <f t="shared" si="20"/>
        <v>0.26409007610798657</v>
      </c>
      <c r="G143" s="7">
        <f t="shared" si="21"/>
        <v>18048</v>
      </c>
      <c r="H143" s="20" t="str">
        <f t="shared" si="25"/>
        <v>4680</v>
      </c>
    </row>
    <row r="144" spans="1:8" x14ac:dyDescent="0.45">
      <c r="A144">
        <v>142</v>
      </c>
      <c r="B144" s="4">
        <f t="shared" si="22"/>
        <v>0.5546875</v>
      </c>
      <c r="C144" s="4">
        <f t="shared" si="26"/>
        <v>0.26819556720342902</v>
      </c>
      <c r="D144">
        <f t="shared" si="23"/>
        <v>18175</v>
      </c>
      <c r="E144" t="str">
        <f t="shared" si="24"/>
        <v>46FF</v>
      </c>
      <c r="F144" s="7">
        <f t="shared" si="20"/>
        <v>0.26819556720342902</v>
      </c>
      <c r="G144" s="7">
        <f t="shared" si="21"/>
        <v>18176</v>
      </c>
      <c r="H144" s="20" t="str">
        <f t="shared" si="25"/>
        <v>4700</v>
      </c>
    </row>
    <row r="145" spans="1:8" x14ac:dyDescent="0.45">
      <c r="A145">
        <v>143</v>
      </c>
      <c r="B145" s="4">
        <f t="shared" si="22"/>
        <v>0.55859375</v>
      </c>
      <c r="C145" s="4">
        <f t="shared" si="26"/>
        <v>0.27233804929303757</v>
      </c>
      <c r="D145">
        <f t="shared" si="23"/>
        <v>18303</v>
      </c>
      <c r="E145" t="str">
        <f t="shared" si="24"/>
        <v>477F</v>
      </c>
      <c r="F145" s="7">
        <f t="shared" si="20"/>
        <v>0.27233804929303757</v>
      </c>
      <c r="G145" s="7">
        <f t="shared" si="21"/>
        <v>18304</v>
      </c>
      <c r="H145" s="20" t="str">
        <f t="shared" si="25"/>
        <v>4780</v>
      </c>
    </row>
    <row r="146" spans="1:8" x14ac:dyDescent="0.45">
      <c r="A146">
        <v>144</v>
      </c>
      <c r="B146" s="4">
        <f t="shared" si="22"/>
        <v>0.5625</v>
      </c>
      <c r="C146" s="4">
        <f t="shared" si="26"/>
        <v>0.27651761699569177</v>
      </c>
      <c r="D146">
        <f t="shared" si="23"/>
        <v>18431</v>
      </c>
      <c r="E146" t="str">
        <f t="shared" si="24"/>
        <v>47FF</v>
      </c>
      <c r="F146" s="7">
        <f t="shared" si="20"/>
        <v>0.27651761699569177</v>
      </c>
      <c r="G146" s="7">
        <f t="shared" si="21"/>
        <v>18432</v>
      </c>
      <c r="H146" s="20" t="str">
        <f t="shared" si="25"/>
        <v>4800</v>
      </c>
    </row>
    <row r="147" spans="1:8" x14ac:dyDescent="0.45">
      <c r="A147">
        <v>145</v>
      </c>
      <c r="B147" s="4">
        <f t="shared" si="22"/>
        <v>0.56640625</v>
      </c>
      <c r="C147" s="4">
        <f t="shared" si="26"/>
        <v>0.28073436456953665</v>
      </c>
      <c r="D147">
        <f t="shared" si="23"/>
        <v>18559</v>
      </c>
      <c r="E147" t="str">
        <f t="shared" si="24"/>
        <v>487F</v>
      </c>
      <c r="F147" s="7">
        <f t="shared" si="20"/>
        <v>0.28073436456953665</v>
      </c>
      <c r="G147" s="7">
        <f t="shared" si="21"/>
        <v>18560</v>
      </c>
      <c r="H147" s="20" t="str">
        <f t="shared" si="25"/>
        <v>4880</v>
      </c>
    </row>
    <row r="148" spans="1:8" x14ac:dyDescent="0.45">
      <c r="A148">
        <v>146</v>
      </c>
      <c r="B148" s="4">
        <f t="shared" si="22"/>
        <v>0.5703125</v>
      </c>
      <c r="C148" s="4">
        <f t="shared" si="26"/>
        <v>0.28498838591562786</v>
      </c>
      <c r="D148">
        <f t="shared" si="23"/>
        <v>18687</v>
      </c>
      <c r="E148" t="str">
        <f t="shared" ref="E148:E163" si="27">DEC2HEX(D148, 4)</f>
        <v>48FF</v>
      </c>
      <c r="F148" s="7">
        <f t="shared" si="20"/>
        <v>0.28498838591562786</v>
      </c>
      <c r="G148" s="7">
        <f t="shared" si="21"/>
        <v>18688</v>
      </c>
      <c r="H148" s="20" t="str">
        <f t="shared" si="25"/>
        <v>4900</v>
      </c>
    </row>
    <row r="149" spans="1:8" x14ac:dyDescent="0.45">
      <c r="A149">
        <v>147</v>
      </c>
      <c r="B149" s="4">
        <f t="shared" si="22"/>
        <v>0.57421875</v>
      </c>
      <c r="C149" s="4">
        <f t="shared" si="26"/>
        <v>0.28927977458151533</v>
      </c>
      <c r="D149">
        <f t="shared" si="23"/>
        <v>18815</v>
      </c>
      <c r="E149" t="str">
        <f t="shared" si="27"/>
        <v>497F</v>
      </c>
      <c r="F149" s="7">
        <f t="shared" si="20"/>
        <v>0.28927977458151533</v>
      </c>
      <c r="G149" s="7">
        <f t="shared" si="21"/>
        <v>18816</v>
      </c>
      <c r="H149" s="20" t="str">
        <f t="shared" si="25"/>
        <v>4980</v>
      </c>
    </row>
    <row r="150" spans="1:8" x14ac:dyDescent="0.45">
      <c r="A150">
        <v>148</v>
      </c>
      <c r="B150" s="4">
        <f t="shared" si="22"/>
        <v>0.578125</v>
      </c>
      <c r="C150" s="4">
        <f t="shared" si="26"/>
        <v>0.29360862376477104</v>
      </c>
      <c r="D150">
        <f t="shared" si="23"/>
        <v>18943</v>
      </c>
      <c r="E150" t="str">
        <f t="shared" si="27"/>
        <v>49FF</v>
      </c>
      <c r="F150" s="7">
        <f t="shared" si="20"/>
        <v>0.29360862376477104</v>
      </c>
      <c r="G150" s="7">
        <f t="shared" si="21"/>
        <v>18944</v>
      </c>
      <c r="H150" s="20" t="str">
        <f t="shared" si="25"/>
        <v>4A00</v>
      </c>
    </row>
    <row r="151" spans="1:8" x14ac:dyDescent="0.45">
      <c r="A151">
        <v>149</v>
      </c>
      <c r="B151" s="4">
        <f t="shared" si="22"/>
        <v>0.58203125</v>
      </c>
      <c r="C151" s="4">
        <f t="shared" si="26"/>
        <v>0.29797502631645889</v>
      </c>
      <c r="D151">
        <f t="shared" si="23"/>
        <v>19071</v>
      </c>
      <c r="E151" t="str">
        <f t="shared" si="27"/>
        <v>4A7F</v>
      </c>
      <c r="F151" s="7">
        <f t="shared" si="20"/>
        <v>0.29797502631645889</v>
      </c>
      <c r="G151" s="7">
        <f t="shared" si="21"/>
        <v>19072</v>
      </c>
      <c r="H151" s="20" t="str">
        <f t="shared" si="25"/>
        <v>4A80</v>
      </c>
    </row>
    <row r="152" spans="1:8" x14ac:dyDescent="0.45">
      <c r="A152">
        <v>150</v>
      </c>
      <c r="B152" s="4">
        <f t="shared" si="22"/>
        <v>0.5859375</v>
      </c>
      <c r="C152" s="4">
        <f t="shared" si="26"/>
        <v>0.30237907474454812</v>
      </c>
      <c r="D152">
        <f t="shared" si="23"/>
        <v>19199</v>
      </c>
      <c r="E152" t="str">
        <f t="shared" si="27"/>
        <v>4AFF</v>
      </c>
      <c r="F152" s="7">
        <f t="shared" si="20"/>
        <v>0.30237907474454812</v>
      </c>
      <c r="G152" s="7">
        <f t="shared" si="21"/>
        <v>19200</v>
      </c>
      <c r="H152" s="20" t="str">
        <f t="shared" si="25"/>
        <v>4B00</v>
      </c>
    </row>
    <row r="153" spans="1:8" x14ac:dyDescent="0.45">
      <c r="A153">
        <v>151</v>
      </c>
      <c r="B153" s="4">
        <f t="shared" si="22"/>
        <v>0.58984375</v>
      </c>
      <c r="C153" s="4">
        <f t="shared" si="26"/>
        <v>0.30682086121727437</v>
      </c>
      <c r="D153">
        <f t="shared" si="23"/>
        <v>19327</v>
      </c>
      <c r="E153" t="str">
        <f t="shared" si="27"/>
        <v>4B7F</v>
      </c>
      <c r="F153" s="7">
        <f t="shared" si="20"/>
        <v>0.30682086121727437</v>
      </c>
      <c r="G153" s="7">
        <f t="shared" si="21"/>
        <v>19328</v>
      </c>
      <c r="H153" s="20" t="str">
        <f t="shared" si="25"/>
        <v>4B80</v>
      </c>
    </row>
    <row r="154" spans="1:8" x14ac:dyDescent="0.45">
      <c r="A154">
        <v>152</v>
      </c>
      <c r="B154" s="4">
        <f t="shared" si="22"/>
        <v>0.59375</v>
      </c>
      <c r="C154" s="4">
        <f t="shared" si="26"/>
        <v>0.31130047756644674</v>
      </c>
      <c r="D154">
        <f t="shared" si="23"/>
        <v>19455</v>
      </c>
      <c r="E154" t="str">
        <f t="shared" si="27"/>
        <v>4BFF</v>
      </c>
      <c r="F154" s="7">
        <f t="shared" si="20"/>
        <v>0.31130047756644674</v>
      </c>
      <c r="G154" s="7">
        <f t="shared" si="21"/>
        <v>19456</v>
      </c>
      <c r="H154" s="20" t="str">
        <f t="shared" si="25"/>
        <v>4C00</v>
      </c>
    </row>
    <row r="155" spans="1:8" x14ac:dyDescent="0.45">
      <c r="A155">
        <v>153</v>
      </c>
      <c r="B155" s="4">
        <f t="shared" si="22"/>
        <v>0.59765625</v>
      </c>
      <c r="C155" s="4">
        <f t="shared" si="26"/>
        <v>0.31581801529070147</v>
      </c>
      <c r="D155">
        <f t="shared" si="23"/>
        <v>19583</v>
      </c>
      <c r="E155" t="str">
        <f t="shared" si="27"/>
        <v>4C7F</v>
      </c>
      <c r="F155" s="7">
        <f t="shared" si="20"/>
        <v>0.31581801529070147</v>
      </c>
      <c r="G155" s="7">
        <f t="shared" si="21"/>
        <v>19584</v>
      </c>
      <c r="H155" s="20" t="str">
        <f t="shared" si="25"/>
        <v>4C80</v>
      </c>
    </row>
    <row r="156" spans="1:8" x14ac:dyDescent="0.45">
      <c r="A156">
        <v>154</v>
      </c>
      <c r="B156" s="4">
        <f t="shared" si="22"/>
        <v>0.6015625</v>
      </c>
      <c r="C156" s="4">
        <f t="shared" si="26"/>
        <v>0.32037356555870727</v>
      </c>
      <c r="D156">
        <f t="shared" si="23"/>
        <v>19711</v>
      </c>
      <c r="E156" t="str">
        <f t="shared" si="27"/>
        <v>4CFF</v>
      </c>
      <c r="F156" s="7">
        <f t="shared" si="20"/>
        <v>0.32037356555870727</v>
      </c>
      <c r="G156" s="7">
        <f t="shared" si="21"/>
        <v>19712</v>
      </c>
      <c r="H156" s="20" t="str">
        <f t="shared" si="25"/>
        <v>4D00</v>
      </c>
    </row>
    <row r="157" spans="1:8" x14ac:dyDescent="0.45">
      <c r="A157">
        <v>155</v>
      </c>
      <c r="B157" s="4">
        <f t="shared" si="22"/>
        <v>0.60546875</v>
      </c>
      <c r="C157" s="4">
        <f t="shared" si="26"/>
        <v>0.3249672192123188</v>
      </c>
      <c r="D157">
        <f t="shared" si="23"/>
        <v>19839</v>
      </c>
      <c r="E157" t="str">
        <f t="shared" si="27"/>
        <v>4D7F</v>
      </c>
      <c r="F157" s="7">
        <f t="shared" si="20"/>
        <v>0.3249672192123188</v>
      </c>
      <c r="G157" s="7">
        <f t="shared" si="21"/>
        <v>19840</v>
      </c>
      <c r="H157" s="20" t="str">
        <f t="shared" si="25"/>
        <v>4D80</v>
      </c>
    </row>
    <row r="158" spans="1:8" x14ac:dyDescent="0.45">
      <c r="A158">
        <v>156</v>
      </c>
      <c r="B158" s="4">
        <f t="shared" si="22"/>
        <v>0.609375</v>
      </c>
      <c r="C158" s="4">
        <f t="shared" si="26"/>
        <v>0.3295990667696827</v>
      </c>
      <c r="D158">
        <f t="shared" si="23"/>
        <v>19967</v>
      </c>
      <c r="E158" t="str">
        <f t="shared" si="27"/>
        <v>4DFF</v>
      </c>
      <c r="F158" s="7">
        <f t="shared" si="20"/>
        <v>0.3295990667696827</v>
      </c>
      <c r="G158" s="7">
        <f t="shared" si="21"/>
        <v>19968</v>
      </c>
      <c r="H158" s="20" t="str">
        <f t="shared" si="25"/>
        <v>4E00</v>
      </c>
    </row>
    <row r="159" spans="1:8" x14ac:dyDescent="0.45">
      <c r="A159">
        <v>157</v>
      </c>
      <c r="B159" s="4">
        <f t="shared" si="22"/>
        <v>0.61328125</v>
      </c>
      <c r="C159" s="4">
        <f t="shared" si="26"/>
        <v>0.33426919842829544</v>
      </c>
      <c r="D159">
        <f t="shared" si="23"/>
        <v>20095</v>
      </c>
      <c r="E159" t="str">
        <f t="shared" si="27"/>
        <v>4E7F</v>
      </c>
      <c r="F159" s="7">
        <f t="shared" si="20"/>
        <v>0.33426919842829544</v>
      </c>
      <c r="G159" s="7">
        <f t="shared" si="21"/>
        <v>20096</v>
      </c>
      <c r="H159" s="20" t="str">
        <f t="shared" si="25"/>
        <v>4E80</v>
      </c>
    </row>
    <row r="160" spans="1:8" x14ac:dyDescent="0.45">
      <c r="A160">
        <v>158</v>
      </c>
      <c r="B160" s="4">
        <f t="shared" si="22"/>
        <v>0.6171875</v>
      </c>
      <c r="C160" s="4">
        <f t="shared" si="26"/>
        <v>0.33897770406801409</v>
      </c>
      <c r="D160">
        <f t="shared" si="23"/>
        <v>20223</v>
      </c>
      <c r="E160" t="str">
        <f t="shared" si="27"/>
        <v>4EFF</v>
      </c>
      <c r="F160" s="7">
        <f t="shared" si="20"/>
        <v>0.33897770406801409</v>
      </c>
      <c r="G160" s="7">
        <f t="shared" si="21"/>
        <v>20224</v>
      </c>
      <c r="H160" s="20" t="str">
        <f t="shared" si="25"/>
        <v>4F00</v>
      </c>
    </row>
    <row r="161" spans="1:8" x14ac:dyDescent="0.45">
      <c r="A161">
        <v>159</v>
      </c>
      <c r="B161" s="4">
        <f t="shared" si="22"/>
        <v>0.62109375</v>
      </c>
      <c r="C161" s="4">
        <f t="shared" si="26"/>
        <v>0.34372467325402228</v>
      </c>
      <c r="D161">
        <f t="shared" si="23"/>
        <v>20351</v>
      </c>
      <c r="E161" t="str">
        <f t="shared" si="27"/>
        <v>4F7F</v>
      </c>
      <c r="F161" s="7">
        <f t="shared" si="20"/>
        <v>0.34372467325402228</v>
      </c>
      <c r="G161" s="7">
        <f t="shared" si="21"/>
        <v>20352</v>
      </c>
      <c r="H161" s="20" t="str">
        <f t="shared" si="25"/>
        <v>4F80</v>
      </c>
    </row>
    <row r="162" spans="1:8" x14ac:dyDescent="0.45">
      <c r="A162">
        <v>160</v>
      </c>
      <c r="B162" s="4">
        <f t="shared" si="22"/>
        <v>0.625</v>
      </c>
      <c r="C162" s="4">
        <f t="shared" si="26"/>
        <v>0.34851019523975124</v>
      </c>
      <c r="D162">
        <f t="shared" si="23"/>
        <v>20479</v>
      </c>
      <c r="E162" t="str">
        <f t="shared" si="27"/>
        <v>4FFF</v>
      </c>
      <c r="F162" s="7">
        <f t="shared" si="20"/>
        <v>0.34851019523975124</v>
      </c>
      <c r="G162" s="7">
        <f t="shared" si="21"/>
        <v>20480</v>
      </c>
      <c r="H162" s="20" t="str">
        <f t="shared" si="25"/>
        <v>5000</v>
      </c>
    </row>
    <row r="163" spans="1:8" x14ac:dyDescent="0.45">
      <c r="A163">
        <v>161</v>
      </c>
      <c r="B163" s="4">
        <f t="shared" si="22"/>
        <v>0.62890625</v>
      </c>
      <c r="C163" s="4">
        <f t="shared" si="26"/>
        <v>0.35333435896975607</v>
      </c>
      <c r="D163">
        <f t="shared" si="23"/>
        <v>20607</v>
      </c>
      <c r="E163" t="str">
        <f t="shared" si="27"/>
        <v>507F</v>
      </c>
      <c r="F163" s="7">
        <f t="shared" si="20"/>
        <v>0.35333435896975607</v>
      </c>
      <c r="G163" s="7">
        <f t="shared" si="21"/>
        <v>20608</v>
      </c>
      <c r="H163" s="20" t="str">
        <f t="shared" si="25"/>
        <v>5080</v>
      </c>
    </row>
    <row r="164" spans="1:8" s="5" customFormat="1" x14ac:dyDescent="0.45">
      <c r="A164" s="5">
        <v>162</v>
      </c>
      <c r="B164" s="6">
        <f t="shared" si="22"/>
        <v>0.6328125</v>
      </c>
      <c r="C164" s="6">
        <f t="shared" si="26"/>
        <v>0.35819725308255074</v>
      </c>
      <c r="D164" s="5">
        <f t="shared" si="23"/>
        <v>20735</v>
      </c>
      <c r="E164" s="5" t="str">
        <f t="shared" ref="E164:E179" si="28">DEC2HEX(D164, 4)</f>
        <v>50FF</v>
      </c>
      <c r="F164" s="8">
        <f t="shared" si="20"/>
        <v>0.35819725308255074</v>
      </c>
      <c r="G164" s="8">
        <f t="shared" si="21"/>
        <v>20736</v>
      </c>
      <c r="H164" s="21" t="str">
        <f t="shared" si="25"/>
        <v>5100</v>
      </c>
    </row>
    <row r="165" spans="1:8" x14ac:dyDescent="0.45">
      <c r="A165">
        <v>163</v>
      </c>
      <c r="B165" s="4">
        <f t="shared" si="22"/>
        <v>0.63671875</v>
      </c>
      <c r="C165" s="4">
        <f t="shared" si="26"/>
        <v>0.36309896591339913</v>
      </c>
      <c r="D165">
        <f t="shared" si="23"/>
        <v>20863</v>
      </c>
      <c r="E165" t="str">
        <f t="shared" si="28"/>
        <v>517F</v>
      </c>
      <c r="F165" s="7">
        <f t="shared" si="20"/>
        <v>0.36309896591339913</v>
      </c>
      <c r="G165" s="7">
        <f t="shared" si="21"/>
        <v>20864</v>
      </c>
      <c r="H165" s="20" t="str">
        <f t="shared" si="25"/>
        <v>5180</v>
      </c>
    </row>
    <row r="166" spans="1:8" x14ac:dyDescent="0.45">
      <c r="A166">
        <v>164</v>
      </c>
      <c r="B166" s="4">
        <f t="shared" si="22"/>
        <v>0.640625</v>
      </c>
      <c r="C166" s="4">
        <f t="shared" si="26"/>
        <v>0.36803958549706728</v>
      </c>
      <c r="D166">
        <f t="shared" si="23"/>
        <v>20991</v>
      </c>
      <c r="E166" t="str">
        <f t="shared" si="28"/>
        <v>51FF</v>
      </c>
      <c r="F166" s="7">
        <f t="shared" si="20"/>
        <v>0.36803958549706728</v>
      </c>
      <c r="G166" s="7">
        <f t="shared" si="21"/>
        <v>20992</v>
      </c>
      <c r="H166" s="20" t="str">
        <f t="shared" si="25"/>
        <v>5200</v>
      </c>
    </row>
    <row r="167" spans="1:8" x14ac:dyDescent="0.45">
      <c r="A167">
        <v>165</v>
      </c>
      <c r="B167" s="4">
        <f t="shared" si="22"/>
        <v>0.64453125</v>
      </c>
      <c r="C167" s="4">
        <f t="shared" si="26"/>
        <v>0.37301919957053292</v>
      </c>
      <c r="D167">
        <f t="shared" si="23"/>
        <v>21119</v>
      </c>
      <c r="E167" t="str">
        <f t="shared" si="28"/>
        <v>527F</v>
      </c>
      <c r="F167" s="7">
        <f t="shared" si="20"/>
        <v>0.37301919957053292</v>
      </c>
      <c r="G167" s="7">
        <f t="shared" si="21"/>
        <v>21120</v>
      </c>
      <c r="H167" s="20" t="str">
        <f t="shared" si="25"/>
        <v>5280</v>
      </c>
    </row>
    <row r="168" spans="1:8" x14ac:dyDescent="0.45">
      <c r="A168">
        <v>166</v>
      </c>
      <c r="B168" s="4">
        <f t="shared" si="22"/>
        <v>0.6484375</v>
      </c>
      <c r="C168" s="4">
        <f t="shared" si="26"/>
        <v>0.37803789557565692</v>
      </c>
      <c r="D168">
        <f t="shared" si="23"/>
        <v>21247</v>
      </c>
      <c r="E168" t="str">
        <f t="shared" si="28"/>
        <v>52FF</v>
      </c>
      <c r="F168" s="7">
        <f t="shared" si="20"/>
        <v>0.37803789557565692</v>
      </c>
      <c r="G168" s="7">
        <f t="shared" si="21"/>
        <v>21248</v>
      </c>
      <c r="H168" s="20" t="str">
        <f t="shared" si="25"/>
        <v>5300</v>
      </c>
    </row>
    <row r="169" spans="1:8" x14ac:dyDescent="0.45">
      <c r="A169">
        <v>167</v>
      </c>
      <c r="B169" s="4">
        <f t="shared" si="22"/>
        <v>0.65234375</v>
      </c>
      <c r="C169" s="4">
        <f t="shared" si="26"/>
        <v>0.38309576066181583</v>
      </c>
      <c r="D169">
        <f t="shared" si="23"/>
        <v>21375</v>
      </c>
      <c r="E169" t="str">
        <f t="shared" si="28"/>
        <v>537F</v>
      </c>
      <c r="F169" s="7">
        <f t="shared" si="20"/>
        <v>0.38309576066181583</v>
      </c>
      <c r="G169" s="7">
        <f t="shared" si="21"/>
        <v>21376</v>
      </c>
      <c r="H169" s="20" t="str">
        <f t="shared" si="25"/>
        <v>5380</v>
      </c>
    </row>
    <row r="170" spans="1:8" x14ac:dyDescent="0.45">
      <c r="A170">
        <v>168</v>
      </c>
      <c r="B170" s="4">
        <f t="shared" si="22"/>
        <v>0.65625</v>
      </c>
      <c r="C170" s="4">
        <f t="shared" si="26"/>
        <v>0.38819288168849642</v>
      </c>
      <c r="D170">
        <f t="shared" si="23"/>
        <v>21503</v>
      </c>
      <c r="E170" t="str">
        <f t="shared" si="28"/>
        <v>53FF</v>
      </c>
      <c r="F170" s="7">
        <f t="shared" si="20"/>
        <v>0.38819288168849642</v>
      </c>
      <c r="G170" s="7">
        <f t="shared" si="21"/>
        <v>21504</v>
      </c>
      <c r="H170" s="20" t="str">
        <f t="shared" si="25"/>
        <v>5400</v>
      </c>
    </row>
    <row r="171" spans="1:8" x14ac:dyDescent="0.45">
      <c r="A171">
        <v>169</v>
      </c>
      <c r="B171" s="4">
        <f t="shared" si="22"/>
        <v>0.66015625</v>
      </c>
      <c r="C171" s="4">
        <f t="shared" si="26"/>
        <v>0.39332934522785223</v>
      </c>
      <c r="D171">
        <f t="shared" si="23"/>
        <v>21631</v>
      </c>
      <c r="E171" t="str">
        <f t="shared" si="28"/>
        <v>547F</v>
      </c>
      <c r="F171" s="7">
        <f t="shared" si="20"/>
        <v>0.39332934522785223</v>
      </c>
      <c r="G171" s="7">
        <f t="shared" si="21"/>
        <v>21632</v>
      </c>
      <c r="H171" s="20" t="str">
        <f t="shared" si="25"/>
        <v>5480</v>
      </c>
    </row>
    <row r="172" spans="1:8" x14ac:dyDescent="0.45">
      <c r="A172">
        <v>170</v>
      </c>
      <c r="B172" s="4">
        <f t="shared" si="22"/>
        <v>0.6640625</v>
      </c>
      <c r="C172" s="4">
        <f t="shared" si="26"/>
        <v>0.39850523756722539</v>
      </c>
      <c r="D172">
        <f t="shared" si="23"/>
        <v>21759</v>
      </c>
      <c r="E172" t="str">
        <f t="shared" si="28"/>
        <v>54FF</v>
      </c>
      <c r="F172" s="7">
        <f t="shared" si="20"/>
        <v>0.39850523756722539</v>
      </c>
      <c r="G172" s="7">
        <f t="shared" si="21"/>
        <v>21760</v>
      </c>
      <c r="H172" s="20" t="str">
        <f t="shared" si="25"/>
        <v>5500</v>
      </c>
    </row>
    <row r="173" spans="1:8" x14ac:dyDescent="0.45">
      <c r="A173">
        <v>171</v>
      </c>
      <c r="B173" s="4">
        <f t="shared" si="22"/>
        <v>0.66796875</v>
      </c>
      <c r="C173" s="4">
        <f t="shared" si="26"/>
        <v>0.40372064471163066</v>
      </c>
      <c r="D173">
        <f t="shared" si="23"/>
        <v>21887</v>
      </c>
      <c r="E173" t="str">
        <f t="shared" si="28"/>
        <v>557F</v>
      </c>
      <c r="F173" s="7">
        <f t="shared" si="20"/>
        <v>0.40372064471163066</v>
      </c>
      <c r="G173" s="7">
        <f t="shared" si="21"/>
        <v>21888</v>
      </c>
      <c r="H173" s="20" t="str">
        <f t="shared" si="25"/>
        <v>5580</v>
      </c>
    </row>
    <row r="174" spans="1:8" x14ac:dyDescent="0.45">
      <c r="A174">
        <v>172</v>
      </c>
      <c r="B174" s="4">
        <f t="shared" si="22"/>
        <v>0.671875</v>
      </c>
      <c r="C174" s="4">
        <f t="shared" si="26"/>
        <v>0.40897565238620626</v>
      </c>
      <c r="D174">
        <f t="shared" si="23"/>
        <v>22015</v>
      </c>
      <c r="E174" t="str">
        <f t="shared" si="28"/>
        <v>55FF</v>
      </c>
      <c r="F174" s="7">
        <f t="shared" si="20"/>
        <v>0.40897565238620626</v>
      </c>
      <c r="G174" s="7">
        <f t="shared" si="21"/>
        <v>22016</v>
      </c>
      <c r="H174" s="20" t="str">
        <f t="shared" si="25"/>
        <v>5600</v>
      </c>
    </row>
    <row r="175" spans="1:8" x14ac:dyDescent="0.45">
      <c r="A175">
        <v>173</v>
      </c>
      <c r="B175" s="4">
        <f t="shared" si="22"/>
        <v>0.67578125</v>
      </c>
      <c r="C175" s="4">
        <f t="shared" si="26"/>
        <v>0.41427034603862928</v>
      </c>
      <c r="D175">
        <f t="shared" si="23"/>
        <v>22143</v>
      </c>
      <c r="E175" t="str">
        <f t="shared" si="28"/>
        <v>567F</v>
      </c>
      <c r="F175" s="7">
        <f t="shared" si="20"/>
        <v>0.41427034603862928</v>
      </c>
      <c r="G175" s="7">
        <f t="shared" si="21"/>
        <v>22144</v>
      </c>
      <c r="H175" s="20" t="str">
        <f t="shared" si="25"/>
        <v>5680</v>
      </c>
    </row>
    <row r="176" spans="1:8" x14ac:dyDescent="0.45">
      <c r="A176">
        <v>174</v>
      </c>
      <c r="B176" s="4">
        <f t="shared" si="22"/>
        <v>0.6796875</v>
      </c>
      <c r="C176" s="4">
        <f t="shared" si="26"/>
        <v>0.41960481084149698</v>
      </c>
      <c r="D176">
        <f t="shared" si="23"/>
        <v>22271</v>
      </c>
      <c r="E176" t="str">
        <f t="shared" si="28"/>
        <v>56FF</v>
      </c>
      <c r="F176" s="7">
        <f t="shared" si="20"/>
        <v>0.41960481084149698</v>
      </c>
      <c r="G176" s="7">
        <f t="shared" si="21"/>
        <v>22272</v>
      </c>
      <c r="H176" s="20" t="str">
        <f t="shared" si="25"/>
        <v>5700</v>
      </c>
    </row>
    <row r="177" spans="1:8" x14ac:dyDescent="0.45">
      <c r="A177">
        <v>175</v>
      </c>
      <c r="B177" s="4">
        <f t="shared" si="22"/>
        <v>0.68359375</v>
      </c>
      <c r="C177" s="4">
        <f t="shared" si="26"/>
        <v>0.42497913169467683</v>
      </c>
      <c r="D177">
        <f t="shared" si="23"/>
        <v>22399</v>
      </c>
      <c r="E177" t="str">
        <f t="shared" si="28"/>
        <v>577F</v>
      </c>
      <c r="F177" s="7">
        <f t="shared" si="20"/>
        <v>0.42497913169467683</v>
      </c>
      <c r="G177" s="7">
        <f t="shared" si="21"/>
        <v>22400</v>
      </c>
      <c r="H177" s="20" t="str">
        <f t="shared" si="25"/>
        <v>5780</v>
      </c>
    </row>
    <row r="178" spans="1:8" x14ac:dyDescent="0.45">
      <c r="A178">
        <v>176</v>
      </c>
      <c r="B178" s="4">
        <f t="shared" si="22"/>
        <v>0.6875</v>
      </c>
      <c r="C178" s="4">
        <f t="shared" si="26"/>
        <v>0.43039339322762216</v>
      </c>
      <c r="D178">
        <f t="shared" si="23"/>
        <v>22527</v>
      </c>
      <c r="E178" t="str">
        <f t="shared" si="28"/>
        <v>57FF</v>
      </c>
      <c r="F178" s="7">
        <f t="shared" si="20"/>
        <v>0.43039339322762216</v>
      </c>
      <c r="G178" s="7">
        <f t="shared" si="21"/>
        <v>22528</v>
      </c>
      <c r="H178" s="20" t="str">
        <f t="shared" si="25"/>
        <v>5800</v>
      </c>
    </row>
    <row r="179" spans="1:8" x14ac:dyDescent="0.45">
      <c r="A179">
        <v>177</v>
      </c>
      <c r="B179" s="4">
        <f t="shared" si="22"/>
        <v>0.69140625</v>
      </c>
      <c r="C179" s="4">
        <f t="shared" si="26"/>
        <v>0.4358476798016569</v>
      </c>
      <c r="D179">
        <f t="shared" si="23"/>
        <v>22655</v>
      </c>
      <c r="E179" t="str">
        <f t="shared" si="28"/>
        <v>587F</v>
      </c>
      <c r="F179" s="7">
        <f t="shared" si="20"/>
        <v>0.4358476798016569</v>
      </c>
      <c r="G179" s="7">
        <f t="shared" si="21"/>
        <v>22656</v>
      </c>
      <c r="H179" s="20" t="str">
        <f t="shared" si="25"/>
        <v>5880</v>
      </c>
    </row>
    <row r="180" spans="1:8" x14ac:dyDescent="0.45">
      <c r="A180">
        <v>178</v>
      </c>
      <c r="B180" s="4">
        <f t="shared" si="22"/>
        <v>0.6953125</v>
      </c>
      <c r="C180" s="4">
        <f t="shared" si="26"/>
        <v>0.44134207551222965</v>
      </c>
      <c r="D180">
        <f t="shared" si="23"/>
        <v>22783</v>
      </c>
      <c r="E180" t="str">
        <f t="shared" ref="E180:E195" si="29">DEC2HEX(D180, 4)</f>
        <v>58FF</v>
      </c>
      <c r="F180" s="7">
        <f t="shared" si="20"/>
        <v>0.44134207551222965</v>
      </c>
      <c r="G180" s="7">
        <f t="shared" si="21"/>
        <v>22784</v>
      </c>
      <c r="H180" s="20" t="str">
        <f t="shared" si="25"/>
        <v>5900</v>
      </c>
    </row>
    <row r="181" spans="1:8" x14ac:dyDescent="0.45">
      <c r="A181">
        <v>179</v>
      </c>
      <c r="B181" s="4">
        <f t="shared" si="22"/>
        <v>0.69921875</v>
      </c>
      <c r="C181" s="4">
        <f t="shared" si="26"/>
        <v>0.44687666419113548</v>
      </c>
      <c r="D181">
        <f t="shared" si="23"/>
        <v>22911</v>
      </c>
      <c r="E181" t="str">
        <f t="shared" si="29"/>
        <v>597F</v>
      </c>
      <c r="F181" s="7">
        <f t="shared" si="20"/>
        <v>0.44687666419113548</v>
      </c>
      <c r="G181" s="7">
        <f t="shared" si="21"/>
        <v>22912</v>
      </c>
      <c r="H181" s="20" t="str">
        <f t="shared" si="25"/>
        <v>5980</v>
      </c>
    </row>
    <row r="182" spans="1:8" x14ac:dyDescent="0.45">
      <c r="A182">
        <v>180</v>
      </c>
      <c r="B182" s="4">
        <f t="shared" si="22"/>
        <v>0.703125</v>
      </c>
      <c r="C182" s="4">
        <f t="shared" si="26"/>
        <v>0.45245152940870975</v>
      </c>
      <c r="D182">
        <f t="shared" si="23"/>
        <v>23039</v>
      </c>
      <c r="E182" t="str">
        <f t="shared" si="29"/>
        <v>59FF</v>
      </c>
      <c r="F182" s="7">
        <f t="shared" si="20"/>
        <v>0.45245152940870975</v>
      </c>
      <c r="G182" s="7">
        <f t="shared" si="21"/>
        <v>23040</v>
      </c>
      <c r="H182" s="20" t="str">
        <f t="shared" si="25"/>
        <v>5A00</v>
      </c>
    </row>
    <row r="183" spans="1:8" x14ac:dyDescent="0.45">
      <c r="A183">
        <v>181</v>
      </c>
      <c r="B183" s="4">
        <f t="shared" si="22"/>
        <v>0.70703125</v>
      </c>
      <c r="C183" s="4">
        <f t="shared" si="26"/>
        <v>0.45806675447599127</v>
      </c>
      <c r="D183">
        <f t="shared" si="23"/>
        <v>23167</v>
      </c>
      <c r="E183" t="str">
        <f t="shared" si="29"/>
        <v>5A7F</v>
      </c>
      <c r="F183" s="7">
        <f t="shared" si="20"/>
        <v>0.45806675447599127</v>
      </c>
      <c r="G183" s="7">
        <f t="shared" si="21"/>
        <v>23168</v>
      </c>
      <c r="H183" s="20" t="str">
        <f t="shared" si="25"/>
        <v>5A80</v>
      </c>
    </row>
    <row r="184" spans="1:8" x14ac:dyDescent="0.45">
      <c r="A184">
        <v>182</v>
      </c>
      <c r="B184" s="4">
        <f t="shared" si="22"/>
        <v>0.7109375</v>
      </c>
      <c r="C184" s="4">
        <f t="shared" si="26"/>
        <v>0.46372242244685585</v>
      </c>
      <c r="D184">
        <f t="shared" si="23"/>
        <v>23295</v>
      </c>
      <c r="E184" t="str">
        <f t="shared" si="29"/>
        <v>5AFF</v>
      </c>
      <c r="F184" s="7">
        <f t="shared" si="20"/>
        <v>0.46372242244685585</v>
      </c>
      <c r="G184" s="7">
        <f t="shared" si="21"/>
        <v>23296</v>
      </c>
      <c r="H184" s="20" t="str">
        <f t="shared" si="25"/>
        <v>5B00</v>
      </c>
    </row>
    <row r="185" spans="1:8" x14ac:dyDescent="0.45">
      <c r="A185">
        <v>183</v>
      </c>
      <c r="B185" s="4">
        <f t="shared" si="22"/>
        <v>0.71484375</v>
      </c>
      <c r="C185" s="4">
        <f t="shared" si="26"/>
        <v>0.46941861612012337</v>
      </c>
      <c r="D185">
        <f t="shared" si="23"/>
        <v>23423</v>
      </c>
      <c r="E185" t="str">
        <f t="shared" si="29"/>
        <v>5B7F</v>
      </c>
      <c r="F185" s="7">
        <f t="shared" si="20"/>
        <v>0.46941861612012337</v>
      </c>
      <c r="G185" s="7">
        <f t="shared" si="21"/>
        <v>23424</v>
      </c>
      <c r="H185" s="20" t="str">
        <f t="shared" si="25"/>
        <v>5B80</v>
      </c>
    </row>
    <row r="186" spans="1:8" x14ac:dyDescent="0.45">
      <c r="A186">
        <v>184</v>
      </c>
      <c r="B186" s="4">
        <f t="shared" si="22"/>
        <v>0.71875</v>
      </c>
      <c r="C186" s="4">
        <f t="shared" si="26"/>
        <v>0.47515541804163552</v>
      </c>
      <c r="D186">
        <f t="shared" si="23"/>
        <v>23551</v>
      </c>
      <c r="E186" t="str">
        <f t="shared" si="29"/>
        <v>5BFF</v>
      </c>
      <c r="F186" s="7">
        <f t="shared" si="20"/>
        <v>0.47515541804163552</v>
      </c>
      <c r="G186" s="7">
        <f t="shared" si="21"/>
        <v>23552</v>
      </c>
      <c r="H186" s="20" t="str">
        <f t="shared" si="25"/>
        <v>5C00</v>
      </c>
    </row>
    <row r="187" spans="1:8" x14ac:dyDescent="0.45">
      <c r="A187">
        <v>185</v>
      </c>
      <c r="B187" s="4">
        <f t="shared" si="22"/>
        <v>0.72265625</v>
      </c>
      <c r="C187" s="4">
        <f t="shared" si="26"/>
        <v>0.48093291050630577</v>
      </c>
      <c r="D187">
        <f t="shared" si="23"/>
        <v>23679</v>
      </c>
      <c r="E187" t="str">
        <f t="shared" si="29"/>
        <v>5C7F</v>
      </c>
      <c r="F187" s="7">
        <f t="shared" si="20"/>
        <v>0.48093291050630577</v>
      </c>
      <c r="G187" s="7">
        <f t="shared" si="21"/>
        <v>23680</v>
      </c>
      <c r="H187" s="20" t="str">
        <f t="shared" si="25"/>
        <v>5C80</v>
      </c>
    </row>
    <row r="188" spans="1:8" x14ac:dyDescent="0.45">
      <c r="A188">
        <v>186</v>
      </c>
      <c r="B188" s="4">
        <f t="shared" si="22"/>
        <v>0.7265625</v>
      </c>
      <c r="C188" s="4">
        <f t="shared" si="26"/>
        <v>0.4867511755601448</v>
      </c>
      <c r="D188">
        <f t="shared" si="23"/>
        <v>23807</v>
      </c>
      <c r="E188" t="str">
        <f t="shared" si="29"/>
        <v>5CFF</v>
      </c>
      <c r="F188" s="7">
        <f t="shared" si="20"/>
        <v>0.4867511755601448</v>
      </c>
      <c r="G188" s="7">
        <f t="shared" si="21"/>
        <v>23808</v>
      </c>
      <c r="H188" s="20" t="str">
        <f t="shared" si="25"/>
        <v>5D00</v>
      </c>
    </row>
    <row r="189" spans="1:8" x14ac:dyDescent="0.45">
      <c r="A189">
        <v>187</v>
      </c>
      <c r="B189" s="4">
        <f t="shared" si="22"/>
        <v>0.73046875</v>
      </c>
      <c r="C189" s="4">
        <f t="shared" si="26"/>
        <v>0.492610295002256</v>
      </c>
      <c r="D189">
        <f t="shared" si="23"/>
        <v>23935</v>
      </c>
      <c r="E189" t="str">
        <f t="shared" si="29"/>
        <v>5D7F</v>
      </c>
      <c r="F189" s="7">
        <f t="shared" si="20"/>
        <v>0.492610295002256</v>
      </c>
      <c r="G189" s="7">
        <f t="shared" si="21"/>
        <v>23936</v>
      </c>
      <c r="H189" s="20" t="str">
        <f t="shared" si="25"/>
        <v>5D80</v>
      </c>
    </row>
    <row r="190" spans="1:8" x14ac:dyDescent="0.45">
      <c r="A190">
        <v>188</v>
      </c>
      <c r="B190" s="4">
        <f t="shared" si="22"/>
        <v>0.734375</v>
      </c>
      <c r="C190" s="4">
        <f t="shared" si="26"/>
        <v>0.49851035038680896</v>
      </c>
      <c r="D190">
        <f t="shared" si="23"/>
        <v>24063</v>
      </c>
      <c r="E190" t="str">
        <f t="shared" si="29"/>
        <v>5DFF</v>
      </c>
      <c r="F190" s="7">
        <f t="shared" si="20"/>
        <v>0.49851035038680896</v>
      </c>
      <c r="G190" s="7">
        <f t="shared" si="21"/>
        <v>24064</v>
      </c>
      <c r="H190" s="20" t="str">
        <f t="shared" si="25"/>
        <v>5E00</v>
      </c>
    </row>
    <row r="191" spans="1:8" x14ac:dyDescent="0.45">
      <c r="A191">
        <v>189</v>
      </c>
      <c r="B191" s="4">
        <f t="shared" si="22"/>
        <v>0.73828125</v>
      </c>
      <c r="C191" s="4">
        <f t="shared" si="26"/>
        <v>0.50445142302498447</v>
      </c>
      <c r="D191">
        <f t="shared" si="23"/>
        <v>24191</v>
      </c>
      <c r="E191" t="str">
        <f t="shared" si="29"/>
        <v>5E7F</v>
      </c>
      <c r="F191" s="7">
        <f t="shared" si="20"/>
        <v>0.50445142302498447</v>
      </c>
      <c r="G191" s="7">
        <f t="shared" si="21"/>
        <v>24192</v>
      </c>
      <c r="H191" s="20" t="str">
        <f t="shared" si="25"/>
        <v>5E80</v>
      </c>
    </row>
    <row r="192" spans="1:8" x14ac:dyDescent="0.45">
      <c r="A192">
        <v>190</v>
      </c>
      <c r="B192" s="4">
        <f t="shared" si="22"/>
        <v>0.7421875</v>
      </c>
      <c r="C192" s="4">
        <f t="shared" si="26"/>
        <v>0.51043359398689503</v>
      </c>
      <c r="D192">
        <f t="shared" si="23"/>
        <v>24319</v>
      </c>
      <c r="E192" t="str">
        <f t="shared" si="29"/>
        <v>5EFF</v>
      </c>
      <c r="F192" s="7">
        <f t="shared" si="20"/>
        <v>0.51043359398689503</v>
      </c>
      <c r="G192" s="7">
        <f t="shared" si="21"/>
        <v>24320</v>
      </c>
      <c r="H192" s="20" t="str">
        <f t="shared" si="25"/>
        <v>5F00</v>
      </c>
    </row>
    <row r="193" spans="1:8" x14ac:dyDescent="0.45">
      <c r="A193">
        <v>191</v>
      </c>
      <c r="B193" s="4">
        <f t="shared" si="22"/>
        <v>0.74609375</v>
      </c>
      <c r="C193" s="4">
        <f t="shared" si="26"/>
        <v>0.51645694410348297</v>
      </c>
      <c r="D193">
        <f t="shared" si="23"/>
        <v>24447</v>
      </c>
      <c r="E193" t="str">
        <f t="shared" si="29"/>
        <v>5F7F</v>
      </c>
      <c r="F193" s="7">
        <f t="shared" si="20"/>
        <v>0.51645694410348297</v>
      </c>
      <c r="G193" s="7">
        <f t="shared" si="21"/>
        <v>24447.999999999996</v>
      </c>
      <c r="H193" s="20" t="str">
        <f t="shared" si="25"/>
        <v>5F7F</v>
      </c>
    </row>
    <row r="194" spans="1:8" x14ac:dyDescent="0.45">
      <c r="A194">
        <v>192</v>
      </c>
      <c r="B194" s="4">
        <f t="shared" si="22"/>
        <v>0.75</v>
      </c>
      <c r="C194" s="4">
        <f t="shared" si="26"/>
        <v>0.52252155396839195</v>
      </c>
      <c r="D194">
        <f t="shared" si="23"/>
        <v>24575</v>
      </c>
      <c r="E194" t="str">
        <f t="shared" si="29"/>
        <v>5FFF</v>
      </c>
      <c r="F194" s="7">
        <f t="shared" ref="F194:F258" si="30">C194*LinearLightMult</f>
        <v>0.52252155396839195</v>
      </c>
      <c r="G194" s="7">
        <f t="shared" si="21"/>
        <v>24576</v>
      </c>
      <c r="H194" s="20" t="str">
        <f t="shared" si="25"/>
        <v>6000</v>
      </c>
    </row>
    <row r="195" spans="1:8" x14ac:dyDescent="0.45">
      <c r="A195">
        <v>193</v>
      </c>
      <c r="B195" s="4">
        <f t="shared" si="22"/>
        <v>0.75390625</v>
      </c>
      <c r="C195" s="4">
        <f t="shared" si="26"/>
        <v>0.52862750393981517</v>
      </c>
      <c r="D195">
        <f t="shared" si="23"/>
        <v>24703</v>
      </c>
      <c r="E195" t="str">
        <f t="shared" si="29"/>
        <v>607F</v>
      </c>
      <c r="F195" s="7">
        <f t="shared" si="30"/>
        <v>0.52862750393981517</v>
      </c>
      <c r="G195" s="7">
        <f t="shared" ref="G195:G258" si="31">MIN(IF(F195&lt;=0.0031308,F195*12.92,F195^(1/2.4)*1.055 - 0.055)*32768, 32767)</f>
        <v>24704</v>
      </c>
      <c r="H195" s="20" t="str">
        <f t="shared" si="25"/>
        <v>6080</v>
      </c>
    </row>
    <row r="196" spans="1:8" x14ac:dyDescent="0.45">
      <c r="A196">
        <v>194</v>
      </c>
      <c r="B196" s="4">
        <f t="shared" ref="B196:B258" si="32">A196*(1/256)</f>
        <v>0.7578125</v>
      </c>
      <c r="C196" s="4">
        <f t="shared" si="26"/>
        <v>0.53477487414232172</v>
      </c>
      <c r="D196">
        <f t="shared" ref="D196:D258" si="33">B196*32768-1</f>
        <v>24831</v>
      </c>
      <c r="E196" t="str">
        <f t="shared" ref="E196:E211" si="34">DEC2HEX(D196, 4)</f>
        <v>60FF</v>
      </c>
      <c r="F196" s="7">
        <f t="shared" si="30"/>
        <v>0.53477487414232172</v>
      </c>
      <c r="G196" s="7">
        <f t="shared" si="31"/>
        <v>24832</v>
      </c>
      <c r="H196" s="20" t="str">
        <f t="shared" ref="H196:H258" si="35">DEC2HEX(G196, 4)</f>
        <v>6100</v>
      </c>
    </row>
    <row r="197" spans="1:8" x14ac:dyDescent="0.45">
      <c r="A197">
        <v>195</v>
      </c>
      <c r="B197" s="4">
        <f t="shared" si="32"/>
        <v>0.76171875</v>
      </c>
      <c r="C197" s="4">
        <f t="shared" si="26"/>
        <v>0.54096374446865836</v>
      </c>
      <c r="D197">
        <f t="shared" si="33"/>
        <v>24959</v>
      </c>
      <c r="E197" t="str">
        <f t="shared" si="34"/>
        <v>617F</v>
      </c>
      <c r="F197" s="7">
        <f t="shared" si="30"/>
        <v>0.54096374446865836</v>
      </c>
      <c r="G197" s="7">
        <f t="shared" si="31"/>
        <v>24960</v>
      </c>
      <c r="H197" s="20" t="str">
        <f t="shared" si="35"/>
        <v>6180</v>
      </c>
    </row>
    <row r="198" spans="1:8" x14ac:dyDescent="0.45">
      <c r="A198">
        <v>196</v>
      </c>
      <c r="B198" s="4">
        <f t="shared" si="32"/>
        <v>0.765625</v>
      </c>
      <c r="C198" s="4">
        <f t="shared" ref="C198:C258" si="36">IF(B198&lt;=0.0405,B198/12.92,((B198+0.055)/1.055)^2.4)</f>
        <v>0.54719419458153007</v>
      </c>
      <c r="D198">
        <f t="shared" si="33"/>
        <v>25087</v>
      </c>
      <c r="E198" t="str">
        <f t="shared" si="34"/>
        <v>61FF</v>
      </c>
      <c r="F198" s="7">
        <f t="shared" si="30"/>
        <v>0.54719419458153007</v>
      </c>
      <c r="G198" s="7">
        <f t="shared" si="31"/>
        <v>25088</v>
      </c>
      <c r="H198" s="20" t="str">
        <f t="shared" si="35"/>
        <v>6200</v>
      </c>
    </row>
    <row r="199" spans="1:8" x14ac:dyDescent="0.45">
      <c r="A199">
        <v>197</v>
      </c>
      <c r="B199" s="4">
        <f t="shared" si="32"/>
        <v>0.76953125</v>
      </c>
      <c r="C199" s="4">
        <f t="shared" si="36"/>
        <v>0.55346630391535812</v>
      </c>
      <c r="D199">
        <f t="shared" si="33"/>
        <v>25215</v>
      </c>
      <c r="E199" t="str">
        <f t="shared" si="34"/>
        <v>627F</v>
      </c>
      <c r="F199" s="7">
        <f t="shared" si="30"/>
        <v>0.55346630391535812</v>
      </c>
      <c r="G199" s="7">
        <f t="shared" si="31"/>
        <v>25216</v>
      </c>
      <c r="H199" s="20" t="str">
        <f t="shared" si="35"/>
        <v>6280</v>
      </c>
    </row>
    <row r="200" spans="1:8" x14ac:dyDescent="0.45">
      <c r="A200">
        <v>198</v>
      </c>
      <c r="B200" s="4">
        <f t="shared" si="32"/>
        <v>0.7734375</v>
      </c>
      <c r="C200" s="4">
        <f t="shared" si="36"/>
        <v>0.55978015167801509</v>
      </c>
      <c r="D200">
        <f t="shared" si="33"/>
        <v>25343</v>
      </c>
      <c r="E200" t="str">
        <f t="shared" si="34"/>
        <v>62FF</v>
      </c>
      <c r="F200" s="7">
        <f t="shared" si="30"/>
        <v>0.55978015167801509</v>
      </c>
      <c r="G200" s="7">
        <f t="shared" si="31"/>
        <v>25344</v>
      </c>
      <c r="H200" s="20" t="str">
        <f t="shared" si="35"/>
        <v>6300</v>
      </c>
    </row>
    <row r="201" spans="1:8" x14ac:dyDescent="0.45">
      <c r="A201">
        <v>199</v>
      </c>
      <c r="B201" s="4">
        <f t="shared" si="32"/>
        <v>0.77734375</v>
      </c>
      <c r="C201" s="4">
        <f t="shared" si="36"/>
        <v>0.56613581685254122</v>
      </c>
      <c r="D201">
        <f t="shared" si="33"/>
        <v>25471</v>
      </c>
      <c r="E201" t="str">
        <f t="shared" si="34"/>
        <v>637F</v>
      </c>
      <c r="F201" s="7">
        <f t="shared" si="30"/>
        <v>0.56613581685254122</v>
      </c>
      <c r="G201" s="7">
        <f t="shared" si="31"/>
        <v>25471.999999999996</v>
      </c>
      <c r="H201" s="20" t="str">
        <f t="shared" si="35"/>
        <v>637F</v>
      </c>
    </row>
    <row r="202" spans="1:8" x14ac:dyDescent="0.45">
      <c r="A202">
        <v>200</v>
      </c>
      <c r="B202" s="4">
        <f t="shared" si="32"/>
        <v>0.78125</v>
      </c>
      <c r="C202" s="4">
        <f t="shared" si="36"/>
        <v>0.57253337819883743</v>
      </c>
      <c r="D202">
        <f t="shared" si="33"/>
        <v>25599</v>
      </c>
      <c r="E202" t="str">
        <f t="shared" si="34"/>
        <v>63FF</v>
      </c>
      <c r="F202" s="7">
        <f t="shared" si="30"/>
        <v>0.57253337819883743</v>
      </c>
      <c r="G202" s="7">
        <f t="shared" si="31"/>
        <v>25600</v>
      </c>
      <c r="H202" s="20" t="str">
        <f t="shared" si="35"/>
        <v>6400</v>
      </c>
    </row>
    <row r="203" spans="1:8" x14ac:dyDescent="0.45">
      <c r="A203">
        <v>201</v>
      </c>
      <c r="B203" s="4">
        <f t="shared" si="32"/>
        <v>0.78515625</v>
      </c>
      <c r="C203" s="4">
        <f t="shared" si="36"/>
        <v>0.57897291425533814</v>
      </c>
      <c r="D203">
        <f t="shared" si="33"/>
        <v>25727</v>
      </c>
      <c r="E203" t="str">
        <f t="shared" si="34"/>
        <v>647F</v>
      </c>
      <c r="F203" s="7">
        <f t="shared" si="30"/>
        <v>0.57897291425533814</v>
      </c>
      <c r="G203" s="7">
        <f t="shared" si="31"/>
        <v>25728</v>
      </c>
      <c r="H203" s="20" t="str">
        <f t="shared" si="35"/>
        <v>6480</v>
      </c>
    </row>
    <row r="204" spans="1:8" x14ac:dyDescent="0.45">
      <c r="A204">
        <v>202</v>
      </c>
      <c r="B204" s="4">
        <f t="shared" si="32"/>
        <v>0.7890625</v>
      </c>
      <c r="C204" s="4">
        <f t="shared" si="36"/>
        <v>0.58545450334066551</v>
      </c>
      <c r="D204">
        <f t="shared" si="33"/>
        <v>25855</v>
      </c>
      <c r="E204" t="str">
        <f t="shared" si="34"/>
        <v>64FF</v>
      </c>
      <c r="F204" s="7">
        <f t="shared" si="30"/>
        <v>0.58545450334066551</v>
      </c>
      <c r="G204" s="7">
        <f t="shared" si="31"/>
        <v>25856</v>
      </c>
      <c r="H204" s="20" t="str">
        <f t="shared" si="35"/>
        <v>6500</v>
      </c>
    </row>
    <row r="205" spans="1:8" x14ac:dyDescent="0.45">
      <c r="A205">
        <v>203</v>
      </c>
      <c r="B205" s="4">
        <f t="shared" si="32"/>
        <v>0.79296875</v>
      </c>
      <c r="C205" s="4">
        <f t="shared" si="36"/>
        <v>0.59197822355526075</v>
      </c>
      <c r="D205">
        <f t="shared" si="33"/>
        <v>25983</v>
      </c>
      <c r="E205" t="str">
        <f t="shared" si="34"/>
        <v>657F</v>
      </c>
      <c r="F205" s="7">
        <f t="shared" si="30"/>
        <v>0.59197822355526075</v>
      </c>
      <c r="G205" s="7">
        <f t="shared" si="31"/>
        <v>25984</v>
      </c>
      <c r="H205" s="20" t="str">
        <f t="shared" si="35"/>
        <v>6580</v>
      </c>
    </row>
    <row r="206" spans="1:8" x14ac:dyDescent="0.45">
      <c r="A206">
        <v>204</v>
      </c>
      <c r="B206" s="4">
        <f t="shared" si="32"/>
        <v>0.796875</v>
      </c>
      <c r="C206" s="4">
        <f t="shared" si="36"/>
        <v>0.59854415278299899</v>
      </c>
      <c r="D206">
        <f t="shared" si="33"/>
        <v>26111</v>
      </c>
      <c r="E206" t="str">
        <f t="shared" si="34"/>
        <v>65FF</v>
      </c>
      <c r="F206" s="7">
        <f t="shared" si="30"/>
        <v>0.59854415278299899</v>
      </c>
      <c r="G206" s="7">
        <f t="shared" si="31"/>
        <v>26112</v>
      </c>
      <c r="H206" s="20" t="str">
        <f t="shared" si="35"/>
        <v>6600</v>
      </c>
    </row>
    <row r="207" spans="1:8" x14ac:dyDescent="0.45">
      <c r="A207">
        <v>205</v>
      </c>
      <c r="B207" s="4">
        <f t="shared" si="32"/>
        <v>0.80078125</v>
      </c>
      <c r="C207" s="4">
        <f t="shared" si="36"/>
        <v>0.60515236869278255</v>
      </c>
      <c r="D207">
        <f t="shared" si="33"/>
        <v>26239</v>
      </c>
      <c r="E207" t="str">
        <f t="shared" si="34"/>
        <v>667F</v>
      </c>
      <c r="F207" s="7">
        <f t="shared" si="30"/>
        <v>0.60515236869278255</v>
      </c>
      <c r="G207" s="7">
        <f t="shared" si="31"/>
        <v>26240</v>
      </c>
      <c r="H207" s="20" t="str">
        <f t="shared" si="35"/>
        <v>6680</v>
      </c>
    </row>
    <row r="208" spans="1:8" x14ac:dyDescent="0.45">
      <c r="A208">
        <v>206</v>
      </c>
      <c r="B208" s="4">
        <f t="shared" si="32"/>
        <v>0.8046875</v>
      </c>
      <c r="C208" s="4">
        <f t="shared" si="36"/>
        <v>0.61180294874011532</v>
      </c>
      <c r="D208">
        <f t="shared" si="33"/>
        <v>26367</v>
      </c>
      <c r="E208" t="str">
        <f t="shared" si="34"/>
        <v>66FF</v>
      </c>
      <c r="F208" s="7">
        <f t="shared" si="30"/>
        <v>0.61180294874011532</v>
      </c>
      <c r="G208" s="7">
        <f t="shared" si="31"/>
        <v>26368</v>
      </c>
      <c r="H208" s="20" t="str">
        <f t="shared" si="35"/>
        <v>6700</v>
      </c>
    </row>
    <row r="209" spans="1:8" x14ac:dyDescent="0.45">
      <c r="A209">
        <v>207</v>
      </c>
      <c r="B209" s="4">
        <f t="shared" si="32"/>
        <v>0.80859375</v>
      </c>
      <c r="C209" s="4">
        <f t="shared" si="36"/>
        <v>0.61849597016866098</v>
      </c>
      <c r="D209">
        <f t="shared" si="33"/>
        <v>26495</v>
      </c>
      <c r="E209" t="str">
        <f t="shared" si="34"/>
        <v>677F</v>
      </c>
      <c r="F209" s="7">
        <f t="shared" si="30"/>
        <v>0.61849597016866098</v>
      </c>
      <c r="G209" s="7">
        <f t="shared" si="31"/>
        <v>26496.000000000004</v>
      </c>
      <c r="H209" s="20" t="str">
        <f t="shared" si="35"/>
        <v>6780</v>
      </c>
    </row>
    <row r="210" spans="1:8" x14ac:dyDescent="0.45">
      <c r="A210">
        <v>208</v>
      </c>
      <c r="B210" s="4">
        <f t="shared" si="32"/>
        <v>0.8125</v>
      </c>
      <c r="C210" s="4">
        <f t="shared" si="36"/>
        <v>0.62523151001177912</v>
      </c>
      <c r="D210">
        <f t="shared" si="33"/>
        <v>26623</v>
      </c>
      <c r="E210" t="str">
        <f t="shared" si="34"/>
        <v>67FF</v>
      </c>
      <c r="F210" s="7">
        <f t="shared" si="30"/>
        <v>0.62523151001177912</v>
      </c>
      <c r="G210" s="7">
        <f t="shared" si="31"/>
        <v>26624</v>
      </c>
      <c r="H210" s="20" t="str">
        <f t="shared" si="35"/>
        <v>6800</v>
      </c>
    </row>
    <row r="211" spans="1:8" x14ac:dyDescent="0.45">
      <c r="A211">
        <v>209</v>
      </c>
      <c r="B211" s="4">
        <f t="shared" si="32"/>
        <v>0.81640625</v>
      </c>
      <c r="C211" s="4">
        <f t="shared" si="36"/>
        <v>0.63200964509404622</v>
      </c>
      <c r="D211">
        <f t="shared" si="33"/>
        <v>26751</v>
      </c>
      <c r="E211" t="str">
        <f t="shared" si="34"/>
        <v>687F</v>
      </c>
      <c r="F211" s="7">
        <f t="shared" si="30"/>
        <v>0.63200964509404622</v>
      </c>
      <c r="G211" s="7">
        <f t="shared" si="31"/>
        <v>26752</v>
      </c>
      <c r="H211" s="20" t="str">
        <f t="shared" si="35"/>
        <v>6880</v>
      </c>
    </row>
    <row r="212" spans="1:8" x14ac:dyDescent="0.45">
      <c r="A212">
        <v>210</v>
      </c>
      <c r="B212" s="4">
        <f t="shared" si="32"/>
        <v>0.8203125</v>
      </c>
      <c r="C212" s="4">
        <f t="shared" si="36"/>
        <v>0.63883045203275834</v>
      </c>
      <c r="D212">
        <f t="shared" si="33"/>
        <v>26879</v>
      </c>
      <c r="E212" t="str">
        <f t="shared" ref="E212:E227" si="37">DEC2HEX(D212, 4)</f>
        <v>68FF</v>
      </c>
      <c r="F212" s="7">
        <f t="shared" si="30"/>
        <v>0.63883045203275834</v>
      </c>
      <c r="G212" s="7">
        <f t="shared" si="31"/>
        <v>26880</v>
      </c>
      <c r="H212" s="20" t="str">
        <f t="shared" si="35"/>
        <v>6900</v>
      </c>
    </row>
    <row r="213" spans="1:8" x14ac:dyDescent="0.45">
      <c r="A213">
        <v>211</v>
      </c>
      <c r="B213" s="4">
        <f t="shared" si="32"/>
        <v>0.82421875</v>
      </c>
      <c r="C213" s="4">
        <f t="shared" si="36"/>
        <v>0.64569400723941417</v>
      </c>
      <c r="D213">
        <f t="shared" si="33"/>
        <v>27007</v>
      </c>
      <c r="E213" t="str">
        <f t="shared" si="37"/>
        <v>697F</v>
      </c>
      <c r="F213" s="7">
        <f t="shared" si="30"/>
        <v>0.64569400723941417</v>
      </c>
      <c r="G213" s="7">
        <f t="shared" si="31"/>
        <v>27008</v>
      </c>
      <c r="H213" s="20" t="str">
        <f t="shared" si="35"/>
        <v>6980</v>
      </c>
    </row>
    <row r="214" spans="1:8" x14ac:dyDescent="0.45">
      <c r="A214">
        <v>212</v>
      </c>
      <c r="B214" s="4">
        <f t="shared" si="32"/>
        <v>0.828125</v>
      </c>
      <c r="C214" s="4">
        <f t="shared" si="36"/>
        <v>0.65260038692118394</v>
      </c>
      <c r="D214">
        <f t="shared" si="33"/>
        <v>27135</v>
      </c>
      <c r="E214" t="str">
        <f t="shared" si="37"/>
        <v>69FF</v>
      </c>
      <c r="F214" s="7">
        <f t="shared" si="30"/>
        <v>0.65260038692118394</v>
      </c>
      <c r="G214" s="7">
        <f t="shared" si="31"/>
        <v>27136</v>
      </c>
      <c r="H214" s="20" t="str">
        <f t="shared" si="35"/>
        <v>6A00</v>
      </c>
    </row>
    <row r="215" spans="1:8" x14ac:dyDescent="0.45">
      <c r="A215">
        <v>213</v>
      </c>
      <c r="B215" s="4">
        <f t="shared" si="32"/>
        <v>0.83203125</v>
      </c>
      <c r="C215" s="4">
        <f t="shared" si="36"/>
        <v>0.65954966708236007</v>
      </c>
      <c r="D215">
        <f t="shared" si="33"/>
        <v>27263</v>
      </c>
      <c r="E215" t="str">
        <f t="shared" si="37"/>
        <v>6A7F</v>
      </c>
      <c r="F215" s="7">
        <f t="shared" si="30"/>
        <v>0.65954966708236007</v>
      </c>
      <c r="G215" s="7">
        <f t="shared" si="31"/>
        <v>27264</v>
      </c>
      <c r="H215" s="20" t="str">
        <f t="shared" si="35"/>
        <v>6A80</v>
      </c>
    </row>
    <row r="216" spans="1:8" x14ac:dyDescent="0.45">
      <c r="A216">
        <v>214</v>
      </c>
      <c r="B216" s="4">
        <f t="shared" si="32"/>
        <v>0.8359375</v>
      </c>
      <c r="C216" s="4">
        <f t="shared" si="36"/>
        <v>0.66654192352578967</v>
      </c>
      <c r="D216">
        <f t="shared" si="33"/>
        <v>27391</v>
      </c>
      <c r="E216" t="str">
        <f t="shared" si="37"/>
        <v>6AFF</v>
      </c>
      <c r="F216" s="7">
        <f t="shared" si="30"/>
        <v>0.66654192352578967</v>
      </c>
      <c r="G216" s="7">
        <f t="shared" si="31"/>
        <v>27392</v>
      </c>
      <c r="H216" s="20" t="str">
        <f t="shared" si="35"/>
        <v>6B00</v>
      </c>
    </row>
    <row r="217" spans="1:8" x14ac:dyDescent="0.45">
      <c r="A217">
        <v>215</v>
      </c>
      <c r="B217" s="4">
        <f t="shared" si="32"/>
        <v>0.83984375</v>
      </c>
      <c r="C217" s="4">
        <f t="shared" si="36"/>
        <v>0.67357723185429386</v>
      </c>
      <c r="D217">
        <f t="shared" si="33"/>
        <v>27519</v>
      </c>
      <c r="E217" t="str">
        <f t="shared" si="37"/>
        <v>6B7F</v>
      </c>
      <c r="F217" s="7">
        <f t="shared" si="30"/>
        <v>0.67357723185429386</v>
      </c>
      <c r="G217" s="7">
        <f t="shared" si="31"/>
        <v>27520.000000000004</v>
      </c>
      <c r="H217" s="20" t="str">
        <f t="shared" si="35"/>
        <v>6B80</v>
      </c>
    </row>
    <row r="218" spans="1:8" x14ac:dyDescent="0.45">
      <c r="A218">
        <v>216</v>
      </c>
      <c r="B218" s="4">
        <f t="shared" si="32"/>
        <v>0.84375</v>
      </c>
      <c r="C218" s="4">
        <f t="shared" si="36"/>
        <v>0.6806556674720674</v>
      </c>
      <c r="D218">
        <f t="shared" si="33"/>
        <v>27647</v>
      </c>
      <c r="E218" t="str">
        <f t="shared" si="37"/>
        <v>6BFF</v>
      </c>
      <c r="F218" s="7">
        <f t="shared" si="30"/>
        <v>0.6806556674720674</v>
      </c>
      <c r="G218" s="7">
        <f t="shared" si="31"/>
        <v>27648</v>
      </c>
      <c r="H218" s="20" t="str">
        <f t="shared" si="35"/>
        <v>6C00</v>
      </c>
    </row>
    <row r="219" spans="1:8" x14ac:dyDescent="0.45">
      <c r="A219">
        <v>217</v>
      </c>
      <c r="B219" s="4">
        <f t="shared" si="32"/>
        <v>0.84765625</v>
      </c>
      <c r="C219" s="4">
        <f t="shared" si="36"/>
        <v>0.68777730558606587</v>
      </c>
      <c r="D219">
        <f t="shared" si="33"/>
        <v>27775</v>
      </c>
      <c r="E219" t="str">
        <f t="shared" si="37"/>
        <v>6C7F</v>
      </c>
      <c r="F219" s="7">
        <f t="shared" si="30"/>
        <v>0.68777730558606587</v>
      </c>
      <c r="G219" s="7">
        <f t="shared" si="31"/>
        <v>27776</v>
      </c>
      <c r="H219" s="20" t="str">
        <f t="shared" si="35"/>
        <v>6C80</v>
      </c>
    </row>
    <row r="220" spans="1:8" x14ac:dyDescent="0.45">
      <c r="A220">
        <v>218</v>
      </c>
      <c r="B220" s="4">
        <f t="shared" si="32"/>
        <v>0.8515625</v>
      </c>
      <c r="C220" s="4">
        <f t="shared" si="36"/>
        <v>0.69494222120737459</v>
      </c>
      <c r="D220">
        <f t="shared" si="33"/>
        <v>27903</v>
      </c>
      <c r="E220" t="str">
        <f t="shared" si="37"/>
        <v>6CFF</v>
      </c>
      <c r="F220" s="7">
        <f t="shared" si="30"/>
        <v>0.69494222120737459</v>
      </c>
      <c r="G220" s="7">
        <f t="shared" si="31"/>
        <v>27904</v>
      </c>
      <c r="H220" s="20" t="str">
        <f t="shared" si="35"/>
        <v>6D00</v>
      </c>
    </row>
    <row r="221" spans="1:8" x14ac:dyDescent="0.45">
      <c r="A221">
        <v>219</v>
      </c>
      <c r="B221" s="4">
        <f t="shared" si="32"/>
        <v>0.85546875</v>
      </c>
      <c r="C221" s="4">
        <f t="shared" si="36"/>
        <v>0.70215048915256262</v>
      </c>
      <c r="D221">
        <f t="shared" si="33"/>
        <v>28031</v>
      </c>
      <c r="E221" t="str">
        <f t="shared" si="37"/>
        <v>6D7F</v>
      </c>
      <c r="F221" s="7">
        <f t="shared" si="30"/>
        <v>0.70215048915256262</v>
      </c>
      <c r="G221" s="7">
        <f t="shared" si="31"/>
        <v>28032</v>
      </c>
      <c r="H221" s="20" t="str">
        <f t="shared" si="35"/>
        <v>6D80</v>
      </c>
    </row>
    <row r="222" spans="1:8" x14ac:dyDescent="0.45">
      <c r="A222">
        <v>220</v>
      </c>
      <c r="B222" s="4">
        <f t="shared" si="32"/>
        <v>0.859375</v>
      </c>
      <c r="C222" s="4">
        <f t="shared" si="36"/>
        <v>0.7094021840450232</v>
      </c>
      <c r="D222">
        <f t="shared" si="33"/>
        <v>28159</v>
      </c>
      <c r="E222" t="str">
        <f t="shared" si="37"/>
        <v>6DFF</v>
      </c>
      <c r="F222" s="7">
        <f t="shared" si="30"/>
        <v>0.7094021840450232</v>
      </c>
      <c r="G222" s="7">
        <f t="shared" si="31"/>
        <v>28160</v>
      </c>
      <c r="H222" s="20" t="str">
        <f t="shared" si="35"/>
        <v>6E00</v>
      </c>
    </row>
    <row r="223" spans="1:8" x14ac:dyDescent="0.45">
      <c r="A223">
        <v>221</v>
      </c>
      <c r="B223" s="4">
        <f t="shared" si="32"/>
        <v>0.86328125</v>
      </c>
      <c r="C223" s="4">
        <f t="shared" si="36"/>
        <v>0.71669738031629793</v>
      </c>
      <c r="D223">
        <f t="shared" si="33"/>
        <v>28287</v>
      </c>
      <c r="E223" t="str">
        <f t="shared" si="37"/>
        <v>6E7F</v>
      </c>
      <c r="F223" s="7">
        <f t="shared" si="30"/>
        <v>0.71669738031629793</v>
      </c>
      <c r="G223" s="7">
        <f t="shared" si="31"/>
        <v>28288</v>
      </c>
      <c r="H223" s="20" t="str">
        <f t="shared" si="35"/>
        <v>6E80</v>
      </c>
    </row>
    <row r="224" spans="1:8" s="5" customFormat="1" x14ac:dyDescent="0.45">
      <c r="A224" s="5">
        <v>222</v>
      </c>
      <c r="B224" s="6">
        <f t="shared" si="32"/>
        <v>0.8671875</v>
      </c>
      <c r="C224" s="6">
        <f t="shared" si="36"/>
        <v>0.72403615220738515</v>
      </c>
      <c r="D224" s="5">
        <f t="shared" si="33"/>
        <v>28415</v>
      </c>
      <c r="E224" s="5" t="str">
        <f t="shared" si="37"/>
        <v>6EFF</v>
      </c>
      <c r="F224" s="8">
        <f t="shared" si="30"/>
        <v>0.72403615220738515</v>
      </c>
      <c r="G224" s="8">
        <f t="shared" si="31"/>
        <v>28416</v>
      </c>
      <c r="H224" s="21" t="str">
        <f t="shared" si="35"/>
        <v>6F00</v>
      </c>
    </row>
    <row r="225" spans="1:8" x14ac:dyDescent="0.45">
      <c r="A225">
        <v>223</v>
      </c>
      <c r="B225" s="4">
        <f t="shared" si="32"/>
        <v>0.87109375</v>
      </c>
      <c r="C225" s="4">
        <f t="shared" si="36"/>
        <v>0.73141857377003727</v>
      </c>
      <c r="D225">
        <f t="shared" si="33"/>
        <v>28543</v>
      </c>
      <c r="E225" t="str">
        <f t="shared" si="37"/>
        <v>6F7F</v>
      </c>
      <c r="F225" s="7">
        <f t="shared" si="30"/>
        <v>0.73141857377003727</v>
      </c>
      <c r="G225" s="7">
        <f t="shared" si="31"/>
        <v>28544</v>
      </c>
      <c r="H225" s="20" t="str">
        <f t="shared" si="35"/>
        <v>6F80</v>
      </c>
    </row>
    <row r="226" spans="1:8" x14ac:dyDescent="0.45">
      <c r="A226">
        <v>224</v>
      </c>
      <c r="B226" s="4">
        <f t="shared" si="32"/>
        <v>0.875</v>
      </c>
      <c r="C226" s="4">
        <f t="shared" si="36"/>
        <v>0.7388447188680396</v>
      </c>
      <c r="D226">
        <f t="shared" si="33"/>
        <v>28671</v>
      </c>
      <c r="E226" t="str">
        <f t="shared" si="37"/>
        <v>6FFF</v>
      </c>
      <c r="F226" s="7">
        <f t="shared" si="30"/>
        <v>0.7388447188680396</v>
      </c>
      <c r="G226" s="7">
        <f t="shared" si="31"/>
        <v>28672</v>
      </c>
      <c r="H226" s="20" t="str">
        <f t="shared" si="35"/>
        <v>7000</v>
      </c>
    </row>
    <row r="227" spans="1:8" x14ac:dyDescent="0.45">
      <c r="A227">
        <v>225</v>
      </c>
      <c r="B227" s="4">
        <f t="shared" si="32"/>
        <v>0.87890625</v>
      </c>
      <c r="C227" s="4">
        <f t="shared" si="36"/>
        <v>0.74631466117847922</v>
      </c>
      <c r="D227">
        <f t="shared" si="33"/>
        <v>28799</v>
      </c>
      <c r="E227" t="str">
        <f t="shared" si="37"/>
        <v>707F</v>
      </c>
      <c r="F227" s="7">
        <f t="shared" si="30"/>
        <v>0.74631466117847922</v>
      </c>
      <c r="G227" s="7">
        <f t="shared" si="31"/>
        <v>28800</v>
      </c>
      <c r="H227" s="20" t="str">
        <f t="shared" si="35"/>
        <v>7080</v>
      </c>
    </row>
    <row r="228" spans="1:8" x14ac:dyDescent="0.45">
      <c r="A228">
        <v>226</v>
      </c>
      <c r="B228" s="4">
        <f t="shared" si="32"/>
        <v>0.8828125</v>
      </c>
      <c r="C228" s="4">
        <f t="shared" si="36"/>
        <v>0.75382847419299726</v>
      </c>
      <c r="D228">
        <f t="shared" si="33"/>
        <v>28927</v>
      </c>
      <c r="E228" t="str">
        <f t="shared" ref="E228:E243" si="38">DEC2HEX(D228, 4)</f>
        <v>70FF</v>
      </c>
      <c r="F228" s="7">
        <f t="shared" si="30"/>
        <v>0.75382847419299726</v>
      </c>
      <c r="G228" s="7">
        <f t="shared" si="31"/>
        <v>28928</v>
      </c>
      <c r="H228" s="20" t="str">
        <f t="shared" si="35"/>
        <v>7100</v>
      </c>
    </row>
    <row r="229" spans="1:8" x14ac:dyDescent="0.45">
      <c r="A229">
        <v>227</v>
      </c>
      <c r="B229" s="4">
        <f t="shared" si="32"/>
        <v>0.88671875</v>
      </c>
      <c r="C229" s="4">
        <f t="shared" si="36"/>
        <v>0.7613862312190276</v>
      </c>
      <c r="D229">
        <f t="shared" si="33"/>
        <v>29055</v>
      </c>
      <c r="E229" t="str">
        <f t="shared" si="38"/>
        <v>717F</v>
      </c>
      <c r="F229" s="7">
        <f t="shared" si="30"/>
        <v>0.7613862312190276</v>
      </c>
      <c r="G229" s="7">
        <f t="shared" si="31"/>
        <v>29056</v>
      </c>
      <c r="H229" s="20" t="str">
        <f t="shared" si="35"/>
        <v>7180</v>
      </c>
    </row>
    <row r="230" spans="1:8" x14ac:dyDescent="0.45">
      <c r="A230">
        <v>228</v>
      </c>
      <c r="B230" s="4">
        <f t="shared" si="32"/>
        <v>0.890625</v>
      </c>
      <c r="C230" s="4">
        <f t="shared" si="36"/>
        <v>0.76898800538102452</v>
      </c>
      <c r="D230">
        <f t="shared" si="33"/>
        <v>29183</v>
      </c>
      <c r="E230" t="str">
        <f t="shared" si="38"/>
        <v>71FF</v>
      </c>
      <c r="F230" s="7">
        <f t="shared" si="30"/>
        <v>0.76898800538102452</v>
      </c>
      <c r="G230" s="7">
        <f t="shared" si="31"/>
        <v>29184</v>
      </c>
      <c r="H230" s="20" t="str">
        <f t="shared" si="35"/>
        <v>7200</v>
      </c>
    </row>
    <row r="231" spans="1:8" x14ac:dyDescent="0.45">
      <c r="A231">
        <v>229</v>
      </c>
      <c r="B231" s="4">
        <f t="shared" si="32"/>
        <v>0.89453125</v>
      </c>
      <c r="C231" s="4">
        <f t="shared" si="36"/>
        <v>0.77663386962167513</v>
      </c>
      <c r="D231">
        <f t="shared" si="33"/>
        <v>29311</v>
      </c>
      <c r="E231" t="str">
        <f t="shared" si="38"/>
        <v>727F</v>
      </c>
      <c r="F231" s="7">
        <f t="shared" si="30"/>
        <v>0.77663386962167513</v>
      </c>
      <c r="G231" s="7">
        <f t="shared" si="31"/>
        <v>29312</v>
      </c>
      <c r="H231" s="20" t="str">
        <f t="shared" si="35"/>
        <v>7280</v>
      </c>
    </row>
    <row r="232" spans="1:8" x14ac:dyDescent="0.45">
      <c r="A232">
        <v>230</v>
      </c>
      <c r="B232" s="4">
        <f t="shared" si="32"/>
        <v>0.8984375</v>
      </c>
      <c r="C232" s="4">
        <f t="shared" si="36"/>
        <v>0.78432389670309799</v>
      </c>
      <c r="D232">
        <f t="shared" si="33"/>
        <v>29439</v>
      </c>
      <c r="E232" t="str">
        <f t="shared" si="38"/>
        <v>72FF</v>
      </c>
      <c r="F232" s="7">
        <f t="shared" si="30"/>
        <v>0.78432389670309799</v>
      </c>
      <c r="G232" s="7">
        <f t="shared" si="31"/>
        <v>29440</v>
      </c>
      <c r="H232" s="20" t="str">
        <f t="shared" si="35"/>
        <v>7300</v>
      </c>
    </row>
    <row r="233" spans="1:8" x14ac:dyDescent="0.45">
      <c r="A233">
        <v>231</v>
      </c>
      <c r="B233" s="4">
        <f t="shared" si="32"/>
        <v>0.90234375</v>
      </c>
      <c r="C233" s="4">
        <f t="shared" si="36"/>
        <v>0.79205815920803235</v>
      </c>
      <c r="D233">
        <f t="shared" si="33"/>
        <v>29567</v>
      </c>
      <c r="E233" t="str">
        <f t="shared" si="38"/>
        <v>737F</v>
      </c>
      <c r="F233" s="7">
        <f t="shared" si="30"/>
        <v>0.79205815920803235</v>
      </c>
      <c r="G233" s="7">
        <f t="shared" si="31"/>
        <v>29568</v>
      </c>
      <c r="H233" s="20" t="str">
        <f t="shared" si="35"/>
        <v>7380</v>
      </c>
    </row>
    <row r="234" spans="1:8" x14ac:dyDescent="0.45">
      <c r="A234">
        <v>232</v>
      </c>
      <c r="B234" s="4">
        <f t="shared" si="32"/>
        <v>0.90625</v>
      </c>
      <c r="C234" s="4">
        <f t="shared" si="36"/>
        <v>0.7998367295410107</v>
      </c>
      <c r="D234">
        <f t="shared" si="33"/>
        <v>29695</v>
      </c>
      <c r="E234" t="str">
        <f t="shared" si="38"/>
        <v>73FF</v>
      </c>
      <c r="F234" s="7">
        <f t="shared" si="30"/>
        <v>0.7998367295410107</v>
      </c>
      <c r="G234" s="7">
        <f t="shared" si="31"/>
        <v>29696</v>
      </c>
      <c r="H234" s="20" t="str">
        <f t="shared" si="35"/>
        <v>7400</v>
      </c>
    </row>
    <row r="235" spans="1:8" x14ac:dyDescent="0.45">
      <c r="A235">
        <v>233</v>
      </c>
      <c r="B235" s="4">
        <f t="shared" si="32"/>
        <v>0.91015625</v>
      </c>
      <c r="C235" s="4">
        <f t="shared" si="36"/>
        <v>0.80765967992952215</v>
      </c>
      <c r="D235">
        <f t="shared" si="33"/>
        <v>29823</v>
      </c>
      <c r="E235" t="str">
        <f t="shared" si="38"/>
        <v>747F</v>
      </c>
      <c r="F235" s="7">
        <f t="shared" si="30"/>
        <v>0.80765967992952215</v>
      </c>
      <c r="G235" s="7">
        <f t="shared" si="31"/>
        <v>29824</v>
      </c>
      <c r="H235" s="20" t="str">
        <f t="shared" si="35"/>
        <v>7480</v>
      </c>
    </row>
    <row r="236" spans="1:8" x14ac:dyDescent="0.45">
      <c r="A236">
        <v>234</v>
      </c>
      <c r="B236" s="4">
        <f t="shared" si="32"/>
        <v>0.9140625</v>
      </c>
      <c r="C236" s="4">
        <f t="shared" si="36"/>
        <v>0.81552708242516136</v>
      </c>
      <c r="D236">
        <f t="shared" si="33"/>
        <v>29951</v>
      </c>
      <c r="E236" t="str">
        <f t="shared" si="38"/>
        <v>74FF</v>
      </c>
      <c r="F236" s="7">
        <f t="shared" si="30"/>
        <v>0.81552708242516136</v>
      </c>
      <c r="G236" s="7">
        <f t="shared" si="31"/>
        <v>29952</v>
      </c>
      <c r="H236" s="20" t="str">
        <f t="shared" si="35"/>
        <v>7500</v>
      </c>
    </row>
    <row r="237" spans="1:8" x14ac:dyDescent="0.45">
      <c r="A237">
        <v>235</v>
      </c>
      <c r="B237" s="4">
        <f t="shared" si="32"/>
        <v>0.91796875</v>
      </c>
      <c r="C237" s="4">
        <f t="shared" si="36"/>
        <v>0.82343900890476618</v>
      </c>
      <c r="D237">
        <f t="shared" si="33"/>
        <v>30079</v>
      </c>
      <c r="E237" t="str">
        <f t="shared" si="38"/>
        <v>757F</v>
      </c>
      <c r="F237" s="7">
        <f t="shared" si="30"/>
        <v>0.82343900890476618</v>
      </c>
      <c r="G237" s="7">
        <f t="shared" si="31"/>
        <v>30080</v>
      </c>
      <c r="H237" s="20" t="str">
        <f t="shared" si="35"/>
        <v>7580</v>
      </c>
    </row>
    <row r="238" spans="1:8" x14ac:dyDescent="0.45">
      <c r="A238">
        <v>236</v>
      </c>
      <c r="B238" s="4">
        <f t="shared" si="32"/>
        <v>0.921875</v>
      </c>
      <c r="C238" s="4">
        <f t="shared" si="36"/>
        <v>0.83139553107154396</v>
      </c>
      <c r="D238">
        <f t="shared" si="33"/>
        <v>30207</v>
      </c>
      <c r="E238" t="str">
        <f t="shared" si="38"/>
        <v>75FF</v>
      </c>
      <c r="F238" s="7">
        <f t="shared" si="30"/>
        <v>0.83139553107154396</v>
      </c>
      <c r="G238" s="7">
        <f t="shared" si="31"/>
        <v>30208</v>
      </c>
      <c r="H238" s="20" t="str">
        <f t="shared" si="35"/>
        <v>7600</v>
      </c>
    </row>
    <row r="239" spans="1:8" x14ac:dyDescent="0.45">
      <c r="A239">
        <v>237</v>
      </c>
      <c r="B239" s="4">
        <f t="shared" si="32"/>
        <v>0.92578125</v>
      </c>
      <c r="C239" s="4">
        <f t="shared" si="36"/>
        <v>0.83939672045618552</v>
      </c>
      <c r="D239">
        <f t="shared" si="33"/>
        <v>30335</v>
      </c>
      <c r="E239" t="str">
        <f t="shared" si="38"/>
        <v>767F</v>
      </c>
      <c r="F239" s="7">
        <f t="shared" si="30"/>
        <v>0.83939672045618552</v>
      </c>
      <c r="G239" s="7">
        <f t="shared" si="31"/>
        <v>30336</v>
      </c>
      <c r="H239" s="20" t="str">
        <f t="shared" si="35"/>
        <v>7680</v>
      </c>
    </row>
    <row r="240" spans="1:8" x14ac:dyDescent="0.45">
      <c r="A240">
        <v>238</v>
      </c>
      <c r="B240" s="4">
        <f t="shared" si="32"/>
        <v>0.9296875</v>
      </c>
      <c r="C240" s="4">
        <f t="shared" si="36"/>
        <v>0.84744264841796646</v>
      </c>
      <c r="D240">
        <f t="shared" si="33"/>
        <v>30463</v>
      </c>
      <c r="E240" t="str">
        <f t="shared" si="38"/>
        <v>76FF</v>
      </c>
      <c r="F240" s="7">
        <f t="shared" si="30"/>
        <v>0.84744264841796646</v>
      </c>
      <c r="G240" s="7">
        <f t="shared" si="31"/>
        <v>30464</v>
      </c>
      <c r="H240" s="20" t="str">
        <f t="shared" si="35"/>
        <v>7700</v>
      </c>
    </row>
    <row r="241" spans="1:8" s="10" customFormat="1" x14ac:dyDescent="0.45">
      <c r="A241" s="10">
        <v>239</v>
      </c>
      <c r="B241" s="11">
        <f t="shared" si="32"/>
        <v>0.93359375</v>
      </c>
      <c r="C241" s="11">
        <f t="shared" si="36"/>
        <v>0.85553338614584007</v>
      </c>
      <c r="D241" s="10">
        <f t="shared" si="33"/>
        <v>30591</v>
      </c>
      <c r="E241" s="10" t="str">
        <f t="shared" si="38"/>
        <v>777F</v>
      </c>
      <c r="F241" s="12">
        <f t="shared" si="30"/>
        <v>0.85553338614584007</v>
      </c>
      <c r="G241" s="12">
        <f t="shared" si="31"/>
        <v>30592</v>
      </c>
      <c r="H241" s="22" t="str">
        <f t="shared" si="35"/>
        <v>7780</v>
      </c>
    </row>
    <row r="242" spans="1:8" x14ac:dyDescent="0.45">
      <c r="A242">
        <v>240</v>
      </c>
      <c r="B242" s="4">
        <f t="shared" si="32"/>
        <v>0.9375</v>
      </c>
      <c r="C242" s="4">
        <f t="shared" si="36"/>
        <v>0.86366900465951524</v>
      </c>
      <c r="D242">
        <f t="shared" si="33"/>
        <v>30719</v>
      </c>
      <c r="E242" t="str">
        <f t="shared" si="38"/>
        <v>77FF</v>
      </c>
      <c r="F242" s="7">
        <f t="shared" si="30"/>
        <v>0.86366900465951524</v>
      </c>
      <c r="G242" s="7">
        <f t="shared" si="31"/>
        <v>30720</v>
      </c>
      <c r="H242" s="20" t="str">
        <f t="shared" si="35"/>
        <v>7800</v>
      </c>
    </row>
    <row r="243" spans="1:8" x14ac:dyDescent="0.45">
      <c r="A243">
        <v>241</v>
      </c>
      <c r="B243" s="4">
        <f t="shared" si="32"/>
        <v>0.94140625</v>
      </c>
      <c r="C243" s="4">
        <f t="shared" si="36"/>
        <v>0.87184957481052672</v>
      </c>
      <c r="D243">
        <f t="shared" si="33"/>
        <v>30847</v>
      </c>
      <c r="E243" t="str">
        <f t="shared" si="38"/>
        <v>787F</v>
      </c>
      <c r="F243" s="7">
        <f t="shared" si="30"/>
        <v>0.87184957481052672</v>
      </c>
      <c r="G243" s="7">
        <f t="shared" si="31"/>
        <v>30848</v>
      </c>
      <c r="H243" s="20" t="str">
        <f t="shared" si="35"/>
        <v>7880</v>
      </c>
    </row>
    <row r="244" spans="1:8" x14ac:dyDescent="0.45">
      <c r="A244">
        <v>242</v>
      </c>
      <c r="B244" s="4">
        <f t="shared" si="32"/>
        <v>0.9453125</v>
      </c>
      <c r="C244" s="4">
        <f t="shared" si="36"/>
        <v>0.88007516728329205</v>
      </c>
      <c r="D244">
        <f t="shared" si="33"/>
        <v>30975</v>
      </c>
      <c r="E244" t="str">
        <f t="shared" ref="E244:E258" si="39">DEC2HEX(D244, 4)</f>
        <v>78FF</v>
      </c>
      <c r="F244" s="7">
        <f t="shared" si="30"/>
        <v>0.88007516728329205</v>
      </c>
      <c r="G244" s="7">
        <f t="shared" si="31"/>
        <v>30975.999999999996</v>
      </c>
      <c r="H244" s="20" t="str">
        <f t="shared" si="35"/>
        <v>78FF</v>
      </c>
    </row>
    <row r="245" spans="1:8" x14ac:dyDescent="0.45">
      <c r="A245">
        <v>243</v>
      </c>
      <c r="B245" s="4">
        <f t="shared" si="32"/>
        <v>0.94921875</v>
      </c>
      <c r="C245" s="4">
        <f t="shared" si="36"/>
        <v>0.88834585259615884</v>
      </c>
      <c r="D245">
        <f t="shared" si="33"/>
        <v>31103</v>
      </c>
      <c r="E245" t="str">
        <f t="shared" si="39"/>
        <v>797F</v>
      </c>
      <c r="F245" s="7">
        <f t="shared" si="30"/>
        <v>0.88834585259615884</v>
      </c>
      <c r="G245" s="7">
        <f t="shared" si="31"/>
        <v>31103.999999999996</v>
      </c>
      <c r="H245" s="20" t="str">
        <f t="shared" si="35"/>
        <v>797F</v>
      </c>
    </row>
    <row r="246" spans="1:8" x14ac:dyDescent="0.45">
      <c r="A246">
        <v>244</v>
      </c>
      <c r="B246" s="4">
        <f t="shared" si="32"/>
        <v>0.953125</v>
      </c>
      <c r="C246" s="4">
        <f t="shared" si="36"/>
        <v>0.89666170110244114</v>
      </c>
      <c r="D246">
        <f t="shared" si="33"/>
        <v>31231</v>
      </c>
      <c r="E246" t="str">
        <f t="shared" si="39"/>
        <v>79FF</v>
      </c>
      <c r="F246" s="7">
        <f t="shared" si="30"/>
        <v>0.89666170110244114</v>
      </c>
      <c r="G246" s="7">
        <f t="shared" si="31"/>
        <v>31231.999999999996</v>
      </c>
      <c r="H246" s="20" t="str">
        <f t="shared" si="35"/>
        <v>79FF</v>
      </c>
    </row>
    <row r="247" spans="1:8" x14ac:dyDescent="0.45">
      <c r="A247">
        <v>245</v>
      </c>
      <c r="B247" s="4">
        <f t="shared" si="32"/>
        <v>0.95703125</v>
      </c>
      <c r="C247" s="4">
        <f t="shared" si="36"/>
        <v>0.90502278299144556</v>
      </c>
      <c r="D247">
        <f t="shared" si="33"/>
        <v>31359</v>
      </c>
      <c r="E247" t="str">
        <f t="shared" si="39"/>
        <v>7A7F</v>
      </c>
      <c r="F247" s="7">
        <f t="shared" si="30"/>
        <v>0.90502278299144556</v>
      </c>
      <c r="G247" s="7">
        <f t="shared" si="31"/>
        <v>31359.999999999996</v>
      </c>
      <c r="H247" s="20" t="str">
        <f t="shared" si="35"/>
        <v>7A7F</v>
      </c>
    </row>
    <row r="248" spans="1:8" x14ac:dyDescent="0.45">
      <c r="A248">
        <v>246</v>
      </c>
      <c r="B248" s="4">
        <f t="shared" si="32"/>
        <v>0.9609375</v>
      </c>
      <c r="C248" s="4">
        <f t="shared" si="36"/>
        <v>0.91342916828948606</v>
      </c>
      <c r="D248">
        <f t="shared" si="33"/>
        <v>31487</v>
      </c>
      <c r="E248" t="str">
        <f t="shared" si="39"/>
        <v>7AFF</v>
      </c>
      <c r="F248" s="7">
        <f t="shared" si="30"/>
        <v>0.91342916828948606</v>
      </c>
      <c r="G248" s="7">
        <f t="shared" si="31"/>
        <v>31487.999999999996</v>
      </c>
      <c r="H248" s="20" t="str">
        <f t="shared" si="35"/>
        <v>7AFF</v>
      </c>
    </row>
    <row r="249" spans="1:8" x14ac:dyDescent="0.45">
      <c r="A249">
        <v>247</v>
      </c>
      <c r="B249" s="4">
        <f t="shared" si="32"/>
        <v>0.96484375</v>
      </c>
      <c r="C249" s="4">
        <f t="shared" si="36"/>
        <v>0.92188092686089118</v>
      </c>
      <c r="D249">
        <f t="shared" si="33"/>
        <v>31615</v>
      </c>
      <c r="E249" t="str">
        <f t="shared" si="39"/>
        <v>7B7F</v>
      </c>
      <c r="F249" s="7">
        <f t="shared" si="30"/>
        <v>0.92188092686089118</v>
      </c>
      <c r="G249" s="7">
        <f t="shared" si="31"/>
        <v>31615.999999999996</v>
      </c>
      <c r="H249" s="20" t="str">
        <f t="shared" si="35"/>
        <v>7B7F</v>
      </c>
    </row>
    <row r="250" spans="1:8" x14ac:dyDescent="0.45">
      <c r="A250">
        <v>248</v>
      </c>
      <c r="B250" s="4">
        <f t="shared" si="32"/>
        <v>0.96875</v>
      </c>
      <c r="C250" s="4">
        <f t="shared" si="36"/>
        <v>0.93037812840899692</v>
      </c>
      <c r="D250">
        <f t="shared" si="33"/>
        <v>31743</v>
      </c>
      <c r="E250" t="str">
        <f t="shared" si="39"/>
        <v>7BFF</v>
      </c>
      <c r="F250" s="7">
        <f t="shared" si="30"/>
        <v>0.93037812840899692</v>
      </c>
      <c r="G250" s="7">
        <f t="shared" si="31"/>
        <v>31743.999999999996</v>
      </c>
      <c r="H250" s="20" t="str">
        <f t="shared" si="35"/>
        <v>7BFF</v>
      </c>
    </row>
    <row r="251" spans="1:8" x14ac:dyDescent="0.45">
      <c r="A251">
        <v>249</v>
      </c>
      <c r="B251" s="4">
        <f t="shared" si="32"/>
        <v>0.97265625</v>
      </c>
      <c r="C251" s="4">
        <f t="shared" si="36"/>
        <v>0.93892084247713481</v>
      </c>
      <c r="D251">
        <f t="shared" si="33"/>
        <v>31871</v>
      </c>
      <c r="E251" t="str">
        <f t="shared" si="39"/>
        <v>7C7F</v>
      </c>
      <c r="F251" s="7">
        <f t="shared" si="30"/>
        <v>0.93892084247713481</v>
      </c>
      <c r="G251" s="7">
        <f t="shared" si="31"/>
        <v>31871.999999999996</v>
      </c>
      <c r="H251" s="20" t="str">
        <f t="shared" si="35"/>
        <v>7C7F</v>
      </c>
    </row>
    <row r="252" spans="1:8" x14ac:dyDescent="0.45">
      <c r="A252">
        <v>250</v>
      </c>
      <c r="B252" s="4">
        <f t="shared" si="32"/>
        <v>0.9765625</v>
      </c>
      <c r="C252" s="4">
        <f t="shared" si="36"/>
        <v>0.94750913844960616</v>
      </c>
      <c r="D252">
        <f t="shared" si="33"/>
        <v>31999</v>
      </c>
      <c r="E252" t="str">
        <f t="shared" si="39"/>
        <v>7CFF</v>
      </c>
      <c r="F252" s="7">
        <f t="shared" si="30"/>
        <v>0.94750913844960616</v>
      </c>
      <c r="G252" s="7">
        <f t="shared" si="31"/>
        <v>31999.999999999996</v>
      </c>
      <c r="H252" s="20" t="str">
        <f t="shared" si="35"/>
        <v>7CFF</v>
      </c>
    </row>
    <row r="253" spans="1:8" x14ac:dyDescent="0.45">
      <c r="A253">
        <v>251</v>
      </c>
      <c r="B253" s="4">
        <f t="shared" si="32"/>
        <v>0.98046875</v>
      </c>
      <c r="C253" s="4">
        <f t="shared" si="36"/>
        <v>0.95614308555264782</v>
      </c>
      <c r="D253">
        <f t="shared" si="33"/>
        <v>32127</v>
      </c>
      <c r="E253" t="str">
        <f t="shared" si="39"/>
        <v>7D7F</v>
      </c>
      <c r="F253" s="7">
        <f t="shared" si="30"/>
        <v>0.95614308555264782</v>
      </c>
      <c r="G253" s="7">
        <f t="shared" si="31"/>
        <v>32127.999999999996</v>
      </c>
      <c r="H253" s="20" t="str">
        <f t="shared" si="35"/>
        <v>7D7F</v>
      </c>
    </row>
    <row r="254" spans="1:8" x14ac:dyDescent="0.45">
      <c r="A254">
        <v>252</v>
      </c>
      <c r="B254" s="4">
        <f t="shared" si="32"/>
        <v>0.984375</v>
      </c>
      <c r="C254" s="4">
        <f t="shared" si="36"/>
        <v>0.96482275285538999</v>
      </c>
      <c r="D254">
        <f t="shared" si="33"/>
        <v>32255</v>
      </c>
      <c r="E254" t="str">
        <f t="shared" si="39"/>
        <v>7DFF</v>
      </c>
      <c r="F254" s="7">
        <f t="shared" si="30"/>
        <v>0.96482275285538999</v>
      </c>
      <c r="G254" s="7">
        <f t="shared" si="31"/>
        <v>32255.999999999996</v>
      </c>
      <c r="H254" s="20" t="str">
        <f t="shared" si="35"/>
        <v>7DFF</v>
      </c>
    </row>
    <row r="255" spans="1:8" x14ac:dyDescent="0.45">
      <c r="A255">
        <v>253</v>
      </c>
      <c r="B255" s="4">
        <f t="shared" si="32"/>
        <v>0.98828125</v>
      </c>
      <c r="C255" s="4">
        <f t="shared" si="36"/>
        <v>0.97354820927080321</v>
      </c>
      <c r="D255">
        <f t="shared" si="33"/>
        <v>32383</v>
      </c>
      <c r="E255" t="str">
        <f t="shared" si="39"/>
        <v>7E7F</v>
      </c>
      <c r="F255" s="7">
        <f t="shared" si="30"/>
        <v>0.97354820927080321</v>
      </c>
      <c r="G255" s="7">
        <f t="shared" si="31"/>
        <v>32383.999999999996</v>
      </c>
      <c r="H255" s="20" t="str">
        <f t="shared" si="35"/>
        <v>7E7F</v>
      </c>
    </row>
    <row r="256" spans="1:8" x14ac:dyDescent="0.45">
      <c r="A256">
        <v>254</v>
      </c>
      <c r="B256" s="4">
        <f t="shared" si="32"/>
        <v>0.9921875</v>
      </c>
      <c r="C256" s="4">
        <f t="shared" si="36"/>
        <v>0.98231952355663466</v>
      </c>
      <c r="D256">
        <f t="shared" si="33"/>
        <v>32511</v>
      </c>
      <c r="E256" t="str">
        <f t="shared" si="39"/>
        <v>7EFF</v>
      </c>
      <c r="F256" s="7">
        <f t="shared" si="30"/>
        <v>0.98231952355663466</v>
      </c>
      <c r="G256" s="7">
        <f t="shared" si="31"/>
        <v>32511.999999999996</v>
      </c>
      <c r="H256" s="20" t="str">
        <f t="shared" si="35"/>
        <v>7EFF</v>
      </c>
    </row>
    <row r="257" spans="1:8" x14ac:dyDescent="0.45">
      <c r="A257">
        <v>255</v>
      </c>
      <c r="B257" s="4">
        <f t="shared" si="32"/>
        <v>0.99609375</v>
      </c>
      <c r="C257" s="4">
        <f t="shared" si="36"/>
        <v>0.99113676431634001</v>
      </c>
      <c r="D257">
        <f t="shared" si="33"/>
        <v>32639</v>
      </c>
      <c r="E257" t="str">
        <f t="shared" si="39"/>
        <v>7F7F</v>
      </c>
      <c r="F257" s="7">
        <f t="shared" si="30"/>
        <v>0.99113676431634001</v>
      </c>
      <c r="G257" s="7">
        <f t="shared" si="31"/>
        <v>32639.999999999996</v>
      </c>
      <c r="H257" s="20" t="str">
        <f t="shared" si="35"/>
        <v>7F7F</v>
      </c>
    </row>
    <row r="258" spans="1:8" x14ac:dyDescent="0.45">
      <c r="A258">
        <v>256</v>
      </c>
      <c r="B258" s="4">
        <f t="shared" si="32"/>
        <v>1</v>
      </c>
      <c r="C258" s="4">
        <f t="shared" si="36"/>
        <v>1</v>
      </c>
      <c r="D258">
        <f t="shared" si="33"/>
        <v>32767</v>
      </c>
      <c r="E258" t="str">
        <f t="shared" si="39"/>
        <v>7FFF</v>
      </c>
      <c r="F258" s="7">
        <f t="shared" si="30"/>
        <v>1</v>
      </c>
      <c r="G258" s="7">
        <f t="shared" si="31"/>
        <v>32767</v>
      </c>
      <c r="H258" s="20" t="str">
        <f t="shared" si="35"/>
        <v>7FFF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89EF-EC7F-4206-8652-2284EAF0302D}">
  <dimension ref="A1:P258"/>
  <sheetViews>
    <sheetView workbookViewId="0">
      <selection activeCell="O1" sqref="O1:P1048576"/>
    </sheetView>
  </sheetViews>
  <sheetFormatPr defaultRowHeight="14.25" x14ac:dyDescent="0.45"/>
  <cols>
    <col min="1" max="1" width="11" bestFit="1" customWidth="1"/>
    <col min="2" max="2" width="19.265625" style="4" bestFit="1" customWidth="1"/>
    <col min="3" max="3" width="15.3984375" bestFit="1" customWidth="1"/>
    <col min="4" max="4" width="5.73046875" bestFit="1" customWidth="1"/>
    <col min="5" max="5" width="12" style="9" bestFit="1" customWidth="1"/>
    <col min="6" max="6" width="25.3984375" style="9" bestFit="1" customWidth="1"/>
    <col min="7" max="7" width="18" style="9" bestFit="1" customWidth="1"/>
    <col min="8" max="8" width="21.86328125" style="9" bestFit="1" customWidth="1"/>
    <col min="9" max="9" width="14.59765625" style="7" bestFit="1" customWidth="1"/>
    <col min="10" max="10" width="9.59765625" style="20" bestFit="1" customWidth="1"/>
    <col min="11" max="11" width="16.3984375" bestFit="1" customWidth="1"/>
    <col min="12" max="12" width="11.1328125" customWidth="1"/>
    <col min="15" max="15" width="28.1328125" style="9" bestFit="1" customWidth="1"/>
    <col min="16" max="16" width="22.86328125" style="9" bestFit="1" customWidth="1"/>
  </cols>
  <sheetData>
    <row r="1" spans="1:16" x14ac:dyDescent="0.45">
      <c r="A1" t="s">
        <v>25</v>
      </c>
      <c r="B1" s="4" t="s">
        <v>7</v>
      </c>
      <c r="C1" s="4" t="s">
        <v>5</v>
      </c>
      <c r="D1" s="4" t="s">
        <v>4</v>
      </c>
      <c r="E1" s="9" t="s">
        <v>26</v>
      </c>
      <c r="F1" s="9" t="s">
        <v>8</v>
      </c>
      <c r="G1" s="16" t="str">
        <f>"EV Adjustment (x" &amp; LinearLightMult &amp; ")"</f>
        <v>EV Adjustment (x32)</v>
      </c>
      <c r="H1" s="16" t="s">
        <v>34</v>
      </c>
      <c r="I1" s="7" t="s">
        <v>27</v>
      </c>
      <c r="J1" s="19" t="s">
        <v>38</v>
      </c>
      <c r="O1" s="9" t="s">
        <v>28</v>
      </c>
      <c r="P1" s="9" t="s">
        <v>29</v>
      </c>
    </row>
    <row r="2" spans="1:16" x14ac:dyDescent="0.45">
      <c r="A2">
        <v>0</v>
      </c>
      <c r="B2" s="4">
        <f t="shared" ref="B2:B65" si="0">A2*(1/256)</f>
        <v>0</v>
      </c>
      <c r="C2">
        <f t="shared" ref="C2:C65" si="1">B2*32768</f>
        <v>0</v>
      </c>
      <c r="D2" t="str">
        <f>DEC2BIN(C2, 4)</f>
        <v>0000</v>
      </c>
      <c r="E2" s="9">
        <f>IF(B2&lt;=0.0405,B2/12.92,((B2+0.055)/1.055)^2.4)</f>
        <v>0</v>
      </c>
      <c r="F2" s="9">
        <v>0</v>
      </c>
      <c r="G2" s="9">
        <f t="shared" ref="G2:G65" si="2">F2*LinearLightMult</f>
        <v>0</v>
      </c>
      <c r="H2" s="9">
        <v>0</v>
      </c>
      <c r="I2" s="7">
        <f>MIN(IF(H2&lt;=0.0031308,H2*12.92,H2^(1/2.4)*1.055 - 0.055)*32768, 32767)</f>
        <v>0</v>
      </c>
      <c r="J2" s="20" t="str">
        <f>DEC2HEX(I2, 4)</f>
        <v>0000</v>
      </c>
      <c r="O2" s="9">
        <v>0</v>
      </c>
      <c r="P2" s="9">
        <v>0</v>
      </c>
    </row>
    <row r="3" spans="1:16" x14ac:dyDescent="0.45">
      <c r="A3">
        <v>1</v>
      </c>
      <c r="B3" s="4">
        <f t="shared" si="0"/>
        <v>3.90625E-3</v>
      </c>
      <c r="C3">
        <f t="shared" si="1"/>
        <v>128</v>
      </c>
      <c r="D3" t="str">
        <f t="shared" ref="D3:D66" si="3">DEC2HEX(C3, 4)</f>
        <v>0080</v>
      </c>
      <c r="E3" s="9">
        <f>IF(B3&lt;=0.0405,B3/12.92,((B3+0.055)/1.055)^2.4)</f>
        <v>3.0234133126934987E-4</v>
      </c>
      <c r="F3" s="9">
        <v>3.8266925948632899E-4</v>
      </c>
      <c r="G3" s="9">
        <f t="shared" si="2"/>
        <v>1.2245416303562528E-2</v>
      </c>
      <c r="H3" s="9">
        <v>1.103592160528E-2</v>
      </c>
      <c r="I3" s="7">
        <f>MIN(IF(H3&lt;=0.0031308,H3*12.92,H3^(1/2.4)*1.055 - 0.055)*32768, 32767)</f>
        <v>3484.7194656585089</v>
      </c>
      <c r="J3" s="20" t="str">
        <f>DEC2HEX(I3, 4)</f>
        <v>0D9C</v>
      </c>
      <c r="O3" s="9">
        <v>3.8266925948632899E-4</v>
      </c>
      <c r="P3" s="9">
        <v>3.2733835251071899E-3</v>
      </c>
    </row>
    <row r="4" spans="1:16" x14ac:dyDescent="0.45">
      <c r="A4">
        <v>2</v>
      </c>
      <c r="B4" s="4">
        <f t="shared" si="0"/>
        <v>7.8125E-3</v>
      </c>
      <c r="C4">
        <f t="shared" si="1"/>
        <v>256</v>
      </c>
      <c r="D4" t="str">
        <f t="shared" si="3"/>
        <v>0100</v>
      </c>
      <c r="E4" s="9">
        <f>IF(B4&lt;=0.0405,B4/12.92,((B4+0.055)/1.055)^2.4)</f>
        <v>6.0468266253869973E-4</v>
      </c>
      <c r="F4" s="9">
        <v>7.6244327552647297E-4</v>
      </c>
      <c r="G4" s="9">
        <f t="shared" si="2"/>
        <v>2.4398184816847135E-2</v>
      </c>
      <c r="H4" s="9">
        <v>2.64996400502122E-2</v>
      </c>
      <c r="I4" s="7">
        <f>MIN(IF(H4&lt;=0.0031308,H4*12.92,H4^(1/2.4)*1.055 - 0.055)*32768, 32767)</f>
        <v>5813.6217332871283</v>
      </c>
      <c r="J4" s="20" t="str">
        <f t="shared" ref="J4:J67" si="4">DEC2HEX(I4, 4)</f>
        <v>16B5</v>
      </c>
      <c r="O4" s="9">
        <v>7.6244327552647297E-4</v>
      </c>
      <c r="P4" s="9">
        <v>6.7273079951673904E-3</v>
      </c>
    </row>
    <row r="5" spans="1:16" x14ac:dyDescent="0.45">
      <c r="A5">
        <v>3</v>
      </c>
      <c r="B5" s="4">
        <f t="shared" si="0"/>
        <v>1.171875E-2</v>
      </c>
      <c r="C5">
        <f t="shared" si="1"/>
        <v>384</v>
      </c>
      <c r="D5" t="str">
        <f t="shared" si="3"/>
        <v>0180</v>
      </c>
      <c r="E5" s="9">
        <f>IF(B5&lt;=0.0405,B5/12.92,((B5+0.055)/1.055)^2.4)</f>
        <v>9.0702399380804949E-4</v>
      </c>
      <c r="F5" s="9">
        <v>1.1393370496510301E-3</v>
      </c>
      <c r="G5" s="9">
        <f t="shared" si="2"/>
        <v>3.6458785588832962E-2</v>
      </c>
      <c r="H5" s="9">
        <v>4.8097022515411397E-2</v>
      </c>
      <c r="I5" s="7">
        <f t="shared" ref="I5:I68" si="5">MIN(IF(H5&lt;=0.0031308,H5*12.92,H5^(1/2.4)*1.055 - 0.055)*32768, 32767)</f>
        <v>7960.7978841370568</v>
      </c>
      <c r="J5" s="20" t="str">
        <f t="shared" si="4"/>
        <v>1F18</v>
      </c>
      <c r="O5" s="9">
        <v>1.1393370496510301E-3</v>
      </c>
      <c r="P5" s="9">
        <v>1.0496324090820901E-2</v>
      </c>
    </row>
    <row r="6" spans="1:16" x14ac:dyDescent="0.45">
      <c r="A6">
        <v>4</v>
      </c>
      <c r="B6" s="4">
        <f t="shared" si="0"/>
        <v>1.5625E-2</v>
      </c>
      <c r="C6">
        <f t="shared" si="1"/>
        <v>512</v>
      </c>
      <c r="D6" t="str">
        <f t="shared" si="3"/>
        <v>0200</v>
      </c>
      <c r="E6" s="9">
        <f t="shared" ref="E6:E69" si="6">IF(B6&lt;=0.0405,B6/12.92,((B6+0.055)/1.055)^2.4)</f>
        <v>1.2093653250773995E-3</v>
      </c>
      <c r="F6" s="9">
        <v>1.5133693564449301E-3</v>
      </c>
      <c r="G6" s="9">
        <f t="shared" si="2"/>
        <v>4.8427819406237763E-2</v>
      </c>
      <c r="H6" s="9">
        <v>7.3816533543457699E-2</v>
      </c>
      <c r="I6" s="7">
        <f t="shared" si="5"/>
        <v>9868.5363696510158</v>
      </c>
      <c r="J6" s="20" t="str">
        <f t="shared" si="4"/>
        <v>268C</v>
      </c>
      <c r="O6" s="9">
        <v>1.5133693564449301E-3</v>
      </c>
      <c r="P6" s="9">
        <v>1.4714982492708001E-2</v>
      </c>
    </row>
    <row r="7" spans="1:16" x14ac:dyDescent="0.45">
      <c r="A7">
        <v>5</v>
      </c>
      <c r="B7" s="4">
        <f t="shared" si="0"/>
        <v>1.953125E-2</v>
      </c>
      <c r="C7">
        <f t="shared" si="1"/>
        <v>640</v>
      </c>
      <c r="D7" t="str">
        <f t="shared" si="3"/>
        <v>0280</v>
      </c>
      <c r="E7" s="9">
        <f t="shared" si="6"/>
        <v>1.5117066563467493E-3</v>
      </c>
      <c r="F7" s="9">
        <v>1.8845589326355501E-3</v>
      </c>
      <c r="G7" s="9">
        <f t="shared" si="2"/>
        <v>6.0305885844337603E-2</v>
      </c>
      <c r="H7" s="9">
        <v>0.101544067351668</v>
      </c>
      <c r="I7" s="7">
        <f t="shared" si="5"/>
        <v>11527.094269491416</v>
      </c>
      <c r="J7" s="20" t="str">
        <f t="shared" si="4"/>
        <v>2D07</v>
      </c>
      <c r="O7" s="9">
        <v>1.8845589326355501E-3</v>
      </c>
      <c r="P7" s="9">
        <v>1.9517833881469202E-2</v>
      </c>
    </row>
    <row r="8" spans="1:16" x14ac:dyDescent="0.45">
      <c r="A8">
        <v>6</v>
      </c>
      <c r="B8" s="4">
        <f t="shared" si="0"/>
        <v>2.34375E-2</v>
      </c>
      <c r="C8">
        <f t="shared" si="1"/>
        <v>768</v>
      </c>
      <c r="D8" t="str">
        <f t="shared" si="3"/>
        <v>0300</v>
      </c>
      <c r="E8" s="9">
        <f t="shared" si="6"/>
        <v>1.814047987616099E-3</v>
      </c>
      <c r="F8" s="9">
        <v>2.2529208365397999E-3</v>
      </c>
      <c r="G8" s="9">
        <f t="shared" si="2"/>
        <v>7.2093466769273598E-2</v>
      </c>
      <c r="H8" s="9">
        <v>0.12972899015532199</v>
      </c>
      <c r="I8" s="7">
        <f t="shared" si="5"/>
        <v>12959.396049594699</v>
      </c>
      <c r="J8" s="20" t="str">
        <f t="shared" si="4"/>
        <v>329F</v>
      </c>
      <c r="O8" s="9">
        <v>2.2529208365397999E-3</v>
      </c>
      <c r="P8" s="9">
        <v>2.5030994319276099E-2</v>
      </c>
    </row>
    <row r="9" spans="1:16" x14ac:dyDescent="0.45">
      <c r="A9">
        <v>7</v>
      </c>
      <c r="B9" s="4">
        <f t="shared" si="0"/>
        <v>2.734375E-2</v>
      </c>
      <c r="C9">
        <f t="shared" si="1"/>
        <v>896</v>
      </c>
      <c r="D9" t="str">
        <f t="shared" si="3"/>
        <v>0380</v>
      </c>
      <c r="E9" s="9">
        <f t="shared" si="6"/>
        <v>2.1163893188854491E-3</v>
      </c>
      <c r="F9" s="9">
        <v>2.6184738142625498E-3</v>
      </c>
      <c r="G9" s="9">
        <f t="shared" si="2"/>
        <v>8.3791162056401594E-2</v>
      </c>
      <c r="H9" s="9">
        <v>0.157985670411003</v>
      </c>
      <c r="I9" s="7">
        <f t="shared" si="5"/>
        <v>14222.577855694944</v>
      </c>
      <c r="J9" s="20" t="str">
        <f t="shared" si="4"/>
        <v>378E</v>
      </c>
      <c r="O9" s="9">
        <v>2.6184738142625498E-3</v>
      </c>
      <c r="P9" s="9">
        <v>3.12594435484254E-2</v>
      </c>
    </row>
    <row r="10" spans="1:16" x14ac:dyDescent="0.45">
      <c r="A10">
        <v>8</v>
      </c>
      <c r="B10" s="4">
        <f t="shared" si="0"/>
        <v>3.125E-2</v>
      </c>
      <c r="C10">
        <f t="shared" si="1"/>
        <v>1024</v>
      </c>
      <c r="D10" t="str">
        <f t="shared" si="3"/>
        <v>0400</v>
      </c>
      <c r="E10" s="9">
        <f t="shared" si="6"/>
        <v>2.4187306501547989E-3</v>
      </c>
      <c r="F10" s="9">
        <v>2.98123657474629E-3</v>
      </c>
      <c r="G10" s="9">
        <f t="shared" si="2"/>
        <v>9.539957039188128E-2</v>
      </c>
      <c r="H10" s="9">
        <v>0.18620299126690701</v>
      </c>
      <c r="I10" s="7">
        <f t="shared" si="5"/>
        <v>15358.269059111937</v>
      </c>
      <c r="J10" s="20" t="str">
        <f t="shared" si="4"/>
        <v>3BFE</v>
      </c>
      <c r="K10" s="17" t="s">
        <v>35</v>
      </c>
      <c r="L10" s="5">
        <f>2^5</f>
        <v>32</v>
      </c>
      <c r="O10" s="9">
        <v>2.98123657474629E-3</v>
      </c>
      <c r="P10" s="9">
        <v>3.81174374763142E-2</v>
      </c>
    </row>
    <row r="11" spans="1:16" x14ac:dyDescent="0.45">
      <c r="A11">
        <v>9</v>
      </c>
      <c r="B11" s="4">
        <f t="shared" si="0"/>
        <v>3.515625E-2</v>
      </c>
      <c r="C11">
        <f t="shared" si="1"/>
        <v>1152</v>
      </c>
      <c r="D11" t="str">
        <f t="shared" si="3"/>
        <v>0480</v>
      </c>
      <c r="E11" s="9">
        <f t="shared" si="6"/>
        <v>2.7210719814241488E-3</v>
      </c>
      <c r="F11" s="9">
        <v>3.3412242320515202E-3</v>
      </c>
      <c r="G11" s="9">
        <f t="shared" si="2"/>
        <v>0.10691917542564865</v>
      </c>
      <c r="H11" s="9">
        <v>0.21425190148187201</v>
      </c>
      <c r="I11" s="7">
        <f t="shared" si="5"/>
        <v>16391.459332883511</v>
      </c>
      <c r="J11" s="20" t="str">
        <f t="shared" si="4"/>
        <v>4007</v>
      </c>
      <c r="O11" s="9">
        <v>3.3412242320515202E-3</v>
      </c>
      <c r="P11" s="9">
        <v>4.5519947000692E-2</v>
      </c>
    </row>
    <row r="12" spans="1:16" x14ac:dyDescent="0.45">
      <c r="A12">
        <v>10</v>
      </c>
      <c r="B12" s="4">
        <f t="shared" si="0"/>
        <v>3.90625E-2</v>
      </c>
      <c r="C12">
        <f t="shared" si="1"/>
        <v>1280</v>
      </c>
      <c r="D12" t="str">
        <f t="shared" si="3"/>
        <v>0500</v>
      </c>
      <c r="E12" s="9">
        <f t="shared" si="6"/>
        <v>3.0234133126934987E-3</v>
      </c>
      <c r="F12" s="9">
        <v>3.6984555043244102E-3</v>
      </c>
      <c r="G12" s="9">
        <f t="shared" si="2"/>
        <v>0.11835057613838113</v>
      </c>
      <c r="H12" s="9">
        <v>0.242011672149607</v>
      </c>
      <c r="I12" s="7">
        <f t="shared" si="5"/>
        <v>17338.887880086226</v>
      </c>
      <c r="J12" s="20" t="str">
        <f t="shared" si="4"/>
        <v>43BA</v>
      </c>
      <c r="O12" s="9">
        <v>3.6984555043244102E-3</v>
      </c>
      <c r="P12" s="9">
        <v>5.3396930683976898E-2</v>
      </c>
    </row>
    <row r="13" spans="1:16" x14ac:dyDescent="0.45">
      <c r="A13">
        <v>11</v>
      </c>
      <c r="B13" s="4">
        <f t="shared" si="0"/>
        <v>4.296875E-2</v>
      </c>
      <c r="C13">
        <f t="shared" si="1"/>
        <v>1408</v>
      </c>
      <c r="D13" t="str">
        <f t="shared" si="3"/>
        <v>0580</v>
      </c>
      <c r="E13" s="9">
        <f t="shared" si="6"/>
        <v>3.3327616660704835E-3</v>
      </c>
      <c r="F13" s="9">
        <v>4.0611323911103796E-3</v>
      </c>
      <c r="G13" s="9">
        <f t="shared" si="2"/>
        <v>0.12995623651553215</v>
      </c>
      <c r="H13" s="9">
        <v>0.26999619707607703</v>
      </c>
      <c r="I13" s="7">
        <f t="shared" si="5"/>
        <v>18231.77898044452</v>
      </c>
      <c r="J13" s="20" t="str">
        <f t="shared" si="4"/>
        <v>4737</v>
      </c>
      <c r="O13" s="9">
        <v>4.0611323911103796E-3</v>
      </c>
      <c r="P13" s="9">
        <v>6.16831407112928E-2</v>
      </c>
    </row>
    <row r="14" spans="1:16" x14ac:dyDescent="0.45">
      <c r="A14">
        <v>12</v>
      </c>
      <c r="B14" s="4">
        <f t="shared" si="0"/>
        <v>4.6875E-2</v>
      </c>
      <c r="C14">
        <f t="shared" si="1"/>
        <v>1536</v>
      </c>
      <c r="D14" t="str">
        <f t="shared" si="3"/>
        <v>0600</v>
      </c>
      <c r="E14" s="9">
        <f t="shared" si="6"/>
        <v>3.6606346738816469E-3</v>
      </c>
      <c r="F14" s="9">
        <v>4.44241747326067E-3</v>
      </c>
      <c r="G14" s="9">
        <f t="shared" si="2"/>
        <v>0.14215735914434144</v>
      </c>
      <c r="H14" s="9">
        <v>0.29906994952379601</v>
      </c>
      <c r="I14" s="7">
        <f t="shared" si="5"/>
        <v>19103.925552710989</v>
      </c>
      <c r="J14" s="20" t="str">
        <f t="shared" si="4"/>
        <v>4A9F</v>
      </c>
      <c r="O14" s="9">
        <v>4.44241747326067E-3</v>
      </c>
      <c r="P14" s="9">
        <v>7.0309691127037499E-2</v>
      </c>
    </row>
    <row r="15" spans="1:16" x14ac:dyDescent="0.45">
      <c r="A15">
        <v>13</v>
      </c>
      <c r="B15" s="4">
        <f t="shared" si="0"/>
        <v>5.078125E-2</v>
      </c>
      <c r="C15">
        <f t="shared" si="1"/>
        <v>1664</v>
      </c>
      <c r="D15" t="str">
        <f t="shared" si="3"/>
        <v>0680</v>
      </c>
      <c r="E15" s="9">
        <f t="shared" si="6"/>
        <v>4.0065905666488112E-3</v>
      </c>
      <c r="F15" s="9">
        <v>4.8412865223118598E-3</v>
      </c>
      <c r="G15" s="9">
        <f t="shared" si="2"/>
        <v>0.15492116871397951</v>
      </c>
      <c r="H15" s="9">
        <v>0.32894549681207302</v>
      </c>
      <c r="I15" s="7">
        <f t="shared" si="5"/>
        <v>19950.002613283337</v>
      </c>
      <c r="J15" s="20" t="str">
        <f t="shared" si="4"/>
        <v>4DEE</v>
      </c>
      <c r="O15" s="9">
        <v>4.8412865223118598E-3</v>
      </c>
      <c r="P15" s="9">
        <v>7.9200038651246404E-2</v>
      </c>
    </row>
    <row r="16" spans="1:16" x14ac:dyDescent="0.45">
      <c r="A16">
        <v>14</v>
      </c>
      <c r="B16" s="4">
        <f t="shared" si="0"/>
        <v>5.46875E-2</v>
      </c>
      <c r="C16">
        <f t="shared" si="1"/>
        <v>1792</v>
      </c>
      <c r="D16" t="str">
        <f t="shared" si="3"/>
        <v>0700</v>
      </c>
      <c r="E16" s="9">
        <f t="shared" si="6"/>
        <v>4.370903601722086E-3</v>
      </c>
      <c r="F16" s="9">
        <v>5.2575247896772103E-3</v>
      </c>
      <c r="G16" s="9">
        <f t="shared" si="2"/>
        <v>0.16824079326967073</v>
      </c>
      <c r="H16" s="9">
        <v>0.35936261934525798</v>
      </c>
      <c r="I16" s="7">
        <f t="shared" si="5"/>
        <v>20766.523712230894</v>
      </c>
      <c r="J16" s="20" t="str">
        <f t="shared" si="4"/>
        <v>511E</v>
      </c>
      <c r="O16" s="9">
        <v>5.2575247896772103E-3</v>
      </c>
      <c r="P16" s="9">
        <v>8.8277470266783495E-2</v>
      </c>
    </row>
    <row r="17" spans="1:16" x14ac:dyDescent="0.45">
      <c r="A17">
        <v>15</v>
      </c>
      <c r="B17" s="4">
        <f t="shared" si="0"/>
        <v>5.859375E-2</v>
      </c>
      <c r="C17">
        <f t="shared" si="1"/>
        <v>1920</v>
      </c>
      <c r="D17" t="str">
        <f t="shared" si="3"/>
        <v>0780</v>
      </c>
      <c r="E17" s="9">
        <f t="shared" si="6"/>
        <v>4.7538420227488561E-3</v>
      </c>
      <c r="F17" s="9">
        <v>5.6908785095893403E-3</v>
      </c>
      <c r="G17" s="9">
        <f t="shared" si="2"/>
        <v>0.18210811230685889</v>
      </c>
      <c r="H17" s="9">
        <v>0.39000631529741298</v>
      </c>
      <c r="I17" s="7">
        <f t="shared" si="5"/>
        <v>21549.302731300839</v>
      </c>
      <c r="J17" s="20" t="str">
        <f t="shared" si="4"/>
        <v>542D</v>
      </c>
      <c r="O17" s="9">
        <v>5.6908785095893403E-3</v>
      </c>
      <c r="P17" s="9">
        <v>9.7481549746406604E-2</v>
      </c>
    </row>
    <row r="18" spans="1:16" x14ac:dyDescent="0.45">
      <c r="A18">
        <v>16</v>
      </c>
      <c r="B18" s="4">
        <f t="shared" si="0"/>
        <v>6.25E-2</v>
      </c>
      <c r="C18">
        <f t="shared" si="1"/>
        <v>2048</v>
      </c>
      <c r="D18" t="str">
        <f t="shared" si="3"/>
        <v>0800</v>
      </c>
      <c r="E18" s="9">
        <f t="shared" si="6"/>
        <v>5.1556683990326016E-3</v>
      </c>
      <c r="F18" s="9">
        <v>6.1410562955528302E-3</v>
      </c>
      <c r="G18" s="9">
        <f t="shared" si="2"/>
        <v>0.19651380145769057</v>
      </c>
      <c r="H18" s="9">
        <v>0.42050577448348198</v>
      </c>
      <c r="I18" s="7">
        <f t="shared" si="5"/>
        <v>22293.524664602057</v>
      </c>
      <c r="J18" s="20" t="str">
        <f t="shared" si="4"/>
        <v>5715</v>
      </c>
      <c r="O18" s="9">
        <v>6.1410562955528302E-3</v>
      </c>
      <c r="P18" s="9">
        <v>0.106767041812505</v>
      </c>
    </row>
    <row r="19" spans="1:16" x14ac:dyDescent="0.45">
      <c r="A19">
        <v>17</v>
      </c>
      <c r="B19" s="4">
        <f t="shared" si="0"/>
        <v>6.640625E-2</v>
      </c>
      <c r="C19">
        <f t="shared" si="1"/>
        <v>2176</v>
      </c>
      <c r="D19" t="str">
        <f t="shared" si="3"/>
        <v>0880</v>
      </c>
      <c r="E19" s="9">
        <f t="shared" si="6"/>
        <v>5.5766399348227231E-3</v>
      </c>
      <c r="F19" s="9">
        <v>6.6077295141653896E-3</v>
      </c>
      <c r="G19" s="9">
        <f t="shared" si="2"/>
        <v>0.21144734445329247</v>
      </c>
      <c r="H19" s="9">
        <v>0.450510278135623</v>
      </c>
      <c r="I19" s="7">
        <f t="shared" si="5"/>
        <v>22995.533435836103</v>
      </c>
      <c r="J19" s="20" t="str">
        <f t="shared" si="4"/>
        <v>59D3</v>
      </c>
      <c r="O19" s="9">
        <v>6.6077295141653896E-3</v>
      </c>
      <c r="P19" s="9">
        <v>0.116093780979993</v>
      </c>
    </row>
    <row r="20" spans="1:16" x14ac:dyDescent="0.45">
      <c r="A20">
        <v>18</v>
      </c>
      <c r="B20" s="4">
        <f t="shared" si="0"/>
        <v>7.03125E-2</v>
      </c>
      <c r="C20">
        <f t="shared" si="1"/>
        <v>2304</v>
      </c>
      <c r="D20" t="str">
        <f t="shared" si="3"/>
        <v>0900</v>
      </c>
      <c r="E20" s="9">
        <f t="shared" si="6"/>
        <v>6.0170087521038366E-3</v>
      </c>
      <c r="F20" s="9">
        <v>7.0905306300417499E-3</v>
      </c>
      <c r="G20" s="9">
        <f t="shared" si="2"/>
        <v>0.226896980161336</v>
      </c>
      <c r="H20" s="9">
        <v>0.47984871422888697</v>
      </c>
      <c r="I20" s="7">
        <f t="shared" si="5"/>
        <v>23656.048342156344</v>
      </c>
      <c r="J20" s="20" t="str">
        <f t="shared" si="4"/>
        <v>5C68</v>
      </c>
      <c r="O20" s="9">
        <v>7.0905306300417499E-3</v>
      </c>
      <c r="P20" s="9">
        <v>0.12545160134118799</v>
      </c>
    </row>
    <row r="21" spans="1:16" x14ac:dyDescent="0.45">
      <c r="A21">
        <v>19</v>
      </c>
      <c r="B21" s="4">
        <f t="shared" si="0"/>
        <v>7.421875E-2</v>
      </c>
      <c r="C21">
        <f t="shared" si="1"/>
        <v>2432</v>
      </c>
      <c r="D21" t="str">
        <f t="shared" si="3"/>
        <v>0980</v>
      </c>
      <c r="E21" s="9">
        <f t="shared" si="6"/>
        <v>6.4770221499290568E-3</v>
      </c>
      <c r="F21" s="9">
        <v>7.5890572489812798E-3</v>
      </c>
      <c r="G21" s="9">
        <f t="shared" si="2"/>
        <v>0.24284983196740095</v>
      </c>
      <c r="H21" s="9">
        <v>0.50842683231816299</v>
      </c>
      <c r="I21" s="7">
        <f t="shared" si="5"/>
        <v>24277.159506163811</v>
      </c>
      <c r="J21" s="20" t="str">
        <f t="shared" si="4"/>
        <v>5ED5</v>
      </c>
      <c r="O21" s="9">
        <v>7.5890572489812798E-3</v>
      </c>
      <c r="P21" s="9">
        <v>0.13484263365226201</v>
      </c>
    </row>
    <row r="22" spans="1:16" x14ac:dyDescent="0.45">
      <c r="A22">
        <v>20</v>
      </c>
      <c r="B22" s="4">
        <f t="shared" si="0"/>
        <v>7.8125E-2</v>
      </c>
      <c r="C22">
        <f t="shared" si="1"/>
        <v>2560</v>
      </c>
      <c r="D22" t="str">
        <f t="shared" si="3"/>
        <v>0A00</v>
      </c>
      <c r="E22" s="9">
        <f t="shared" si="6"/>
        <v>6.9569228429086022E-3</v>
      </c>
      <c r="F22" s="9">
        <v>8.1028739703555893E-3</v>
      </c>
      <c r="G22" s="9">
        <f t="shared" si="2"/>
        <v>0.25929196705137886</v>
      </c>
      <c r="H22" s="9">
        <v>0.53616109305150705</v>
      </c>
      <c r="I22" s="7">
        <f t="shared" si="5"/>
        <v>24860.74497068581</v>
      </c>
      <c r="J22" s="20" t="str">
        <f t="shared" si="4"/>
        <v>611C</v>
      </c>
      <c r="O22" s="9">
        <v>8.1028739703555893E-3</v>
      </c>
      <c r="P22" s="9">
        <v>0.14426701602387901</v>
      </c>
    </row>
    <row r="23" spans="1:16" x14ac:dyDescent="0.45">
      <c r="A23">
        <v>21</v>
      </c>
      <c r="B23" s="4">
        <f t="shared" si="0"/>
        <v>8.203125E-2</v>
      </c>
      <c r="C23">
        <f t="shared" si="1"/>
        <v>2688</v>
      </c>
      <c r="D23" t="str">
        <f t="shared" si="3"/>
        <v>0A80</v>
      </c>
      <c r="E23" s="9">
        <f t="shared" si="6"/>
        <v>7.4569491811045515E-3</v>
      </c>
      <c r="F23" s="9">
        <v>8.6315090684975799E-3</v>
      </c>
      <c r="G23" s="9">
        <f t="shared" si="2"/>
        <v>0.27620829019192256</v>
      </c>
      <c r="H23" s="9">
        <v>0.562988625866639</v>
      </c>
      <c r="I23" s="7">
        <f t="shared" si="5"/>
        <v>25408.722465896648</v>
      </c>
      <c r="J23" s="20" t="str">
        <f t="shared" si="4"/>
        <v>6340</v>
      </c>
      <c r="O23" s="9">
        <v>8.6315090684975799E-3</v>
      </c>
      <c r="P23" s="9">
        <v>0.15371946778590401</v>
      </c>
    </row>
    <row r="24" spans="1:16" x14ac:dyDescent="0.45">
      <c r="A24">
        <v>22</v>
      </c>
      <c r="B24" s="4">
        <f t="shared" si="0"/>
        <v>8.59375E-2</v>
      </c>
      <c r="C24">
        <f t="shared" si="1"/>
        <v>2816</v>
      </c>
      <c r="D24" t="str">
        <f t="shared" si="3"/>
        <v>0B00</v>
      </c>
      <c r="E24" s="9">
        <f t="shared" si="6"/>
        <v>7.9773353532809864E-3</v>
      </c>
      <c r="F24" s="9">
        <v>9.1744610015283504E-3</v>
      </c>
      <c r="G24" s="9">
        <f t="shared" si="2"/>
        <v>0.29358275204890721</v>
      </c>
      <c r="H24" s="9">
        <v>0.58886580511914</v>
      </c>
      <c r="I24" s="7">
        <f t="shared" si="5"/>
        <v>25923.035345966764</v>
      </c>
      <c r="J24" s="20" t="str">
        <f t="shared" si="4"/>
        <v>6543</v>
      </c>
      <c r="O24" s="9">
        <v>9.1744610015283504E-3</v>
      </c>
      <c r="P24" s="9">
        <v>0.16319383786897401</v>
      </c>
    </row>
    <row r="25" spans="1:16" x14ac:dyDescent="0.45">
      <c r="A25">
        <v>23</v>
      </c>
      <c r="B25" s="4">
        <f t="shared" si="0"/>
        <v>8.984375E-2</v>
      </c>
      <c r="C25">
        <f t="shared" si="1"/>
        <v>2944</v>
      </c>
      <c r="D25" t="str">
        <f t="shared" si="3"/>
        <v>0B80</v>
      </c>
      <c r="E25" s="9">
        <f t="shared" si="6"/>
        <v>8.518311575205063E-3</v>
      </c>
      <c r="F25" s="9">
        <v>9.7311975261161199E-3</v>
      </c>
      <c r="G25" s="9">
        <f t="shared" si="2"/>
        <v>0.31139832083571584</v>
      </c>
      <c r="H25" s="9">
        <v>0.61377146508098301</v>
      </c>
      <c r="I25" s="7">
        <f t="shared" si="5"/>
        <v>26405.731120021919</v>
      </c>
      <c r="J25" s="20" t="str">
        <f t="shared" si="4"/>
        <v>6725</v>
      </c>
      <c r="O25" s="9">
        <v>9.7311975261161199E-3</v>
      </c>
      <c r="P25" s="9">
        <v>0.17268471414964101</v>
      </c>
    </row>
    <row r="26" spans="1:16" x14ac:dyDescent="0.45">
      <c r="A26">
        <v>24</v>
      </c>
      <c r="B26" s="4">
        <f t="shared" si="0"/>
        <v>9.375E-2</v>
      </c>
      <c r="C26">
        <f t="shared" si="1"/>
        <v>3072</v>
      </c>
      <c r="D26" t="str">
        <f t="shared" si="3"/>
        <v>0C00</v>
      </c>
      <c r="E26" s="9">
        <f t="shared" si="6"/>
        <v>9.080104264479907E-3</v>
      </c>
      <c r="F26" s="9">
        <v>1.03011541518156E-2</v>
      </c>
      <c r="G26" s="9">
        <f t="shared" si="2"/>
        <v>0.3296369328580992</v>
      </c>
      <c r="H26" s="9">
        <v>0.63770381418831801</v>
      </c>
      <c r="I26" s="7">
        <f t="shared" si="5"/>
        <v>26858.912548692129</v>
      </c>
      <c r="J26" s="20" t="str">
        <f t="shared" si="4"/>
        <v>68EA</v>
      </c>
      <c r="O26" s="9">
        <v>1.03011541518156E-2</v>
      </c>
      <c r="P26" s="9">
        <v>0.18218754431999801</v>
      </c>
    </row>
    <row r="27" spans="1:16" x14ac:dyDescent="0.45">
      <c r="A27">
        <v>25</v>
      </c>
      <c r="B27" s="4">
        <f t="shared" si="0"/>
        <v>9.765625E-2</v>
      </c>
      <c r="C27">
        <f t="shared" si="1"/>
        <v>3200</v>
      </c>
      <c r="D27" t="str">
        <f t="shared" si="3"/>
        <v>0C80</v>
      </c>
      <c r="E27" s="9">
        <f t="shared" si="6"/>
        <v>9.6629362032074791E-3</v>
      </c>
      <c r="F27" s="9">
        <v>1.08837439664778E-2</v>
      </c>
      <c r="G27" s="9">
        <f t="shared" si="2"/>
        <v>0.3482798069272896</v>
      </c>
      <c r="H27" s="9">
        <v>0.66068874538644495</v>
      </c>
      <c r="I27" s="7">
        <f t="shared" si="5"/>
        <v>27284.90571702072</v>
      </c>
      <c r="J27" s="20" t="str">
        <f t="shared" si="4"/>
        <v>6A94</v>
      </c>
      <c r="O27" s="9">
        <v>1.08837439664778E-2</v>
      </c>
      <c r="P27" s="9">
        <v>0.191697806715564</v>
      </c>
    </row>
    <row r="28" spans="1:16" x14ac:dyDescent="0.45">
      <c r="A28">
        <v>26</v>
      </c>
      <c r="B28" s="4">
        <f t="shared" si="0"/>
        <v>0.1015625</v>
      </c>
      <c r="C28">
        <f t="shared" si="1"/>
        <v>3328</v>
      </c>
      <c r="D28" t="str">
        <f t="shared" si="3"/>
        <v>0D00</v>
      </c>
      <c r="E28" s="9">
        <f t="shared" si="6"/>
        <v>1.0267026689624301E-2</v>
      </c>
      <c r="F28" s="9">
        <v>1.1478352278031999E-2</v>
      </c>
      <c r="G28" s="9">
        <f t="shared" si="2"/>
        <v>0.36730727289702397</v>
      </c>
      <c r="H28" s="9">
        <v>0.68277275442125496</v>
      </c>
      <c r="I28" s="7">
        <f t="shared" si="5"/>
        <v>27686.132502411394</v>
      </c>
      <c r="J28" s="20" t="str">
        <f t="shared" si="4"/>
        <v>6C26</v>
      </c>
      <c r="O28" s="9">
        <v>1.1478352278031999E-2</v>
      </c>
      <c r="P28" s="9">
        <v>0.201210823764149</v>
      </c>
    </row>
    <row r="29" spans="1:16" x14ac:dyDescent="0.45">
      <c r="A29">
        <v>27</v>
      </c>
      <c r="B29" s="4">
        <f t="shared" si="0"/>
        <v>0.10546875</v>
      </c>
      <c r="C29">
        <f t="shared" si="1"/>
        <v>3456</v>
      </c>
      <c r="D29" t="str">
        <f t="shared" si="3"/>
        <v>0D80</v>
      </c>
      <c r="E29" s="9">
        <f t="shared" si="6"/>
        <v>1.0892591679718797E-2</v>
      </c>
      <c r="F29" s="9">
        <v>1.2084340738785899E-2</v>
      </c>
      <c r="G29" s="9">
        <f t="shared" si="2"/>
        <v>0.38669890364114878</v>
      </c>
      <c r="H29" s="9">
        <v>0.70402549312157703</v>
      </c>
      <c r="I29" s="7">
        <f t="shared" si="5"/>
        <v>28065.169415328746</v>
      </c>
      <c r="J29" s="20" t="str">
        <f t="shared" si="4"/>
        <v>6DA1</v>
      </c>
      <c r="O29" s="9">
        <v>1.2084340738785899E-2</v>
      </c>
      <c r="P29" s="9">
        <v>0.21072183702137701</v>
      </c>
    </row>
    <row r="30" spans="1:16" x14ac:dyDescent="0.45">
      <c r="A30">
        <v>28</v>
      </c>
      <c r="B30" s="4">
        <f t="shared" si="0"/>
        <v>0.109375</v>
      </c>
      <c r="C30">
        <f t="shared" si="1"/>
        <v>3584</v>
      </c>
      <c r="D30" t="str">
        <f t="shared" si="3"/>
        <v>0E00</v>
      </c>
      <c r="E30" s="9">
        <f t="shared" si="6"/>
        <v>1.1539843919724204E-2</v>
      </c>
      <c r="F30" s="9">
        <v>1.27010514893693E-2</v>
      </c>
      <c r="G30" s="9">
        <f t="shared" si="2"/>
        <v>0.4064336476598176</v>
      </c>
      <c r="H30" s="9">
        <v>0.72453169031432096</v>
      </c>
      <c r="I30" s="7">
        <f t="shared" si="5"/>
        <v>28424.615650218551</v>
      </c>
      <c r="J30" s="20" t="str">
        <f t="shared" si="4"/>
        <v>6F08</v>
      </c>
      <c r="O30" s="9">
        <v>1.27010514893693E-2</v>
      </c>
      <c r="P30" s="9">
        <v>0.22022604484006</v>
      </c>
    </row>
    <row r="31" spans="1:16" x14ac:dyDescent="0.45">
      <c r="A31">
        <v>29</v>
      </c>
      <c r="B31" s="4">
        <f t="shared" si="0"/>
        <v>0.11328125</v>
      </c>
      <c r="C31">
        <f t="shared" si="1"/>
        <v>3712</v>
      </c>
      <c r="D31" t="str">
        <f t="shared" si="3"/>
        <v>0E80</v>
      </c>
      <c r="E31" s="9">
        <f t="shared" si="6"/>
        <v>1.2208993070281593E-2</v>
      </c>
      <c r="F31" s="9">
        <v>1.33278085293716E-2</v>
      </c>
      <c r="G31" s="9">
        <f t="shared" si="2"/>
        <v>0.42648987293989121</v>
      </c>
      <c r="H31" s="9">
        <v>0.74429832089686399</v>
      </c>
      <c r="I31" s="7">
        <f t="shared" si="5"/>
        <v>28765.523243005806</v>
      </c>
      <c r="J31" s="20" t="str">
        <f t="shared" si="4"/>
        <v>705D</v>
      </c>
      <c r="O31" s="9">
        <v>1.33278085293716E-2</v>
      </c>
      <c r="P31" s="9">
        <v>0.22971850029688801</v>
      </c>
    </row>
    <row r="32" spans="1:16" x14ac:dyDescent="0.45">
      <c r="A32">
        <v>30</v>
      </c>
      <c r="B32" s="4">
        <f t="shared" si="0"/>
        <v>0.1171875</v>
      </c>
      <c r="C32">
        <f t="shared" si="1"/>
        <v>3840</v>
      </c>
      <c r="D32" t="str">
        <f t="shared" si="3"/>
        <v>0F00</v>
      </c>
      <c r="E32" s="9">
        <f t="shared" si="6"/>
        <v>1.2900245822980954E-2</v>
      </c>
      <c r="F32" s="9">
        <v>1.3963920304715299E-2</v>
      </c>
      <c r="G32" s="9">
        <f t="shared" si="2"/>
        <v>0.44684544975088958</v>
      </c>
      <c r="H32" s="9">
        <v>0.763288854617162</v>
      </c>
      <c r="I32" s="7">
        <f t="shared" si="5"/>
        <v>29088.106391266836</v>
      </c>
      <c r="J32" s="20" t="str">
        <f t="shared" si="4"/>
        <v>71A0</v>
      </c>
      <c r="O32" s="9">
        <v>1.3963920304715299E-2</v>
      </c>
      <c r="P32" s="9">
        <v>0.23919423081073601</v>
      </c>
    </row>
    <row r="33" spans="1:16" x14ac:dyDescent="0.45">
      <c r="A33">
        <v>31</v>
      </c>
      <c r="B33" s="4">
        <f t="shared" si="0"/>
        <v>0.12109375</v>
      </c>
      <c r="C33">
        <f t="shared" si="1"/>
        <v>3968</v>
      </c>
      <c r="D33" t="str">
        <f t="shared" si="3"/>
        <v>0F80</v>
      </c>
      <c r="E33" s="9">
        <f t="shared" si="6"/>
        <v>1.3613806009913527E-2</v>
      </c>
      <c r="F33" s="9">
        <v>1.46086816150013E-2</v>
      </c>
      <c r="G33" s="9">
        <f t="shared" si="2"/>
        <v>0.4674778116800416</v>
      </c>
      <c r="H33" s="9">
        <v>0.78147234288537004</v>
      </c>
      <c r="I33" s="7">
        <f t="shared" si="5"/>
        <v>29392.621836984683</v>
      </c>
      <c r="J33" s="20" t="str">
        <f t="shared" si="4"/>
        <v>72D0</v>
      </c>
      <c r="O33" s="9">
        <v>1.46086816150013E-2</v>
      </c>
      <c r="P33" s="9">
        <v>0.24864853412385099</v>
      </c>
    </row>
    <row r="34" spans="1:16" x14ac:dyDescent="0.45">
      <c r="A34">
        <v>32</v>
      </c>
      <c r="B34" s="4">
        <f t="shared" si="0"/>
        <v>0.125</v>
      </c>
      <c r="C34">
        <f t="shared" si="1"/>
        <v>4096</v>
      </c>
      <c r="D34" t="str">
        <f t="shared" si="3"/>
        <v>1000</v>
      </c>
      <c r="E34" s="9">
        <f t="shared" si="6"/>
        <v>1.4349874706802563E-2</v>
      </c>
      <c r="F34" s="9">
        <v>1.5261379356409701E-2</v>
      </c>
      <c r="G34" s="9">
        <f t="shared" si="2"/>
        <v>0.48836413940511042</v>
      </c>
      <c r="H34" s="9">
        <v>0.79882576161836905</v>
      </c>
      <c r="I34" s="7">
        <f t="shared" si="5"/>
        <v>29679.405229083604</v>
      </c>
      <c r="J34" s="20" t="str">
        <f t="shared" si="4"/>
        <v>73EF</v>
      </c>
      <c r="O34" s="9">
        <v>1.5261379356409701E-2</v>
      </c>
      <c r="P34" s="9">
        <v>0.25807710033145598</v>
      </c>
    </row>
    <row r="35" spans="1:16" x14ac:dyDescent="0.45">
      <c r="A35">
        <v>33</v>
      </c>
      <c r="B35" s="4">
        <f t="shared" si="0"/>
        <v>0.12890625</v>
      </c>
      <c r="C35">
        <f t="shared" si="1"/>
        <v>4224</v>
      </c>
      <c r="D35" t="str">
        <f t="shared" si="3"/>
        <v>1080</v>
      </c>
      <c r="E35" s="9">
        <f t="shared" si="6"/>
        <v>1.5108650330222212E-2</v>
      </c>
      <c r="F35" s="9">
        <v>1.59212921569898E-2</v>
      </c>
      <c r="G35" s="9">
        <f t="shared" si="2"/>
        <v>0.50948134902367359</v>
      </c>
      <c r="H35" s="9">
        <v>0.81533166122263501</v>
      </c>
      <c r="I35" s="7">
        <f t="shared" si="5"/>
        <v>29948.829307461205</v>
      </c>
      <c r="J35" s="20" t="str">
        <f t="shared" si="4"/>
        <v>74FC</v>
      </c>
      <c r="O35" s="9">
        <v>1.59212921569898E-2</v>
      </c>
      <c r="P35" s="9">
        <v>0.26747561824204602</v>
      </c>
    </row>
    <row r="36" spans="1:16" x14ac:dyDescent="0.45">
      <c r="A36">
        <v>34</v>
      </c>
      <c r="B36" s="4">
        <f t="shared" si="0"/>
        <v>0.1328125</v>
      </c>
      <c r="C36">
        <f t="shared" si="1"/>
        <v>4352</v>
      </c>
      <c r="D36" t="str">
        <f t="shared" si="3"/>
        <v>1100</v>
      </c>
      <c r="E36" s="9">
        <f t="shared" si="6"/>
        <v>1.5890328729363926E-2</v>
      </c>
      <c r="F36" s="9">
        <v>1.65876990920086E-2</v>
      </c>
      <c r="G36" s="9">
        <f t="shared" si="2"/>
        <v>0.53080637094427519</v>
      </c>
      <c r="H36" s="9">
        <v>0.83097855264417197</v>
      </c>
      <c r="I36" s="7">
        <f t="shared" si="5"/>
        <v>30201.309676285302</v>
      </c>
      <c r="J36" s="20" t="str">
        <f t="shared" si="4"/>
        <v>75F9</v>
      </c>
      <c r="O36" s="9">
        <v>1.65876990920086E-2</v>
      </c>
      <c r="P36" s="9">
        <v>0.276839398584875</v>
      </c>
    </row>
    <row r="37" spans="1:16" x14ac:dyDescent="0.45">
      <c r="A37">
        <v>35</v>
      </c>
      <c r="B37" s="4">
        <f t="shared" si="0"/>
        <v>0.13671875</v>
      </c>
      <c r="C37">
        <f t="shared" si="1"/>
        <v>4480</v>
      </c>
      <c r="D37" t="str">
        <f t="shared" si="3"/>
        <v>1180</v>
      </c>
      <c r="E37" s="9">
        <f t="shared" si="6"/>
        <v>1.6695103272764675E-2</v>
      </c>
      <c r="F37" s="9">
        <v>1.7259876442805099E-2</v>
      </c>
      <c r="G37" s="9">
        <f t="shared" si="2"/>
        <v>0.55231604616976315</v>
      </c>
      <c r="H37" s="9">
        <v>0.84576581873262502</v>
      </c>
      <c r="I37" s="7">
        <f t="shared" si="5"/>
        <v>30437.38254156024</v>
      </c>
      <c r="J37" s="20" t="str">
        <f t="shared" si="4"/>
        <v>76E5</v>
      </c>
      <c r="O37" s="9">
        <v>1.7259876442805099E-2</v>
      </c>
      <c r="P37" s="9">
        <v>0.28616350583606798</v>
      </c>
    </row>
    <row r="38" spans="1:16" x14ac:dyDescent="0.45">
      <c r="A38">
        <v>36</v>
      </c>
      <c r="B38" s="4">
        <f t="shared" si="0"/>
        <v>0.140625</v>
      </c>
      <c r="C38">
        <f t="shared" si="1"/>
        <v>4608</v>
      </c>
      <c r="D38" t="str">
        <f t="shared" si="3"/>
        <v>1200</v>
      </c>
      <c r="E38" s="9">
        <f t="shared" si="6"/>
        <v>1.7523164930372277E-2</v>
      </c>
      <c r="F38" s="9">
        <v>1.7937109284429702E-2</v>
      </c>
      <c r="G38" s="9">
        <f t="shared" si="2"/>
        <v>0.57398749710175045</v>
      </c>
      <c r="H38" s="9">
        <v>0.85969214494725199</v>
      </c>
      <c r="I38" s="7">
        <f t="shared" si="5"/>
        <v>30657.519220831404</v>
      </c>
      <c r="J38" s="20" t="str">
        <f t="shared" si="4"/>
        <v>77C1</v>
      </c>
      <c r="O38" s="9">
        <v>1.7937109284429702E-2</v>
      </c>
      <c r="P38" s="9">
        <v>0.29544300365352999</v>
      </c>
    </row>
    <row r="39" spans="1:16" x14ac:dyDescent="0.45">
      <c r="A39">
        <v>37</v>
      </c>
      <c r="B39" s="4">
        <f t="shared" si="0"/>
        <v>0.14453125</v>
      </c>
      <c r="C39">
        <f t="shared" si="1"/>
        <v>4736</v>
      </c>
      <c r="D39" t="str">
        <f t="shared" si="3"/>
        <v>1280</v>
      </c>
      <c r="E39" s="9">
        <f t="shared" si="6"/>
        <v>1.8374702351287752E-2</v>
      </c>
      <c r="F39" s="9">
        <v>1.8618688922140601E-2</v>
      </c>
      <c r="G39" s="9">
        <f t="shared" si="2"/>
        <v>0.59579804550849924</v>
      </c>
      <c r="H39" s="9">
        <v>0.87276709366174898</v>
      </c>
      <c r="I39" s="7">
        <f t="shared" si="5"/>
        <v>30862.312494120204</v>
      </c>
      <c r="J39" s="20" t="str">
        <f t="shared" si="4"/>
        <v>788E</v>
      </c>
      <c r="O39" s="9">
        <v>1.8618688922140601E-2</v>
      </c>
      <c r="P39" s="9">
        <v>0.30467297061104398</v>
      </c>
    </row>
    <row r="40" spans="1:16" x14ac:dyDescent="0.45">
      <c r="A40">
        <v>38</v>
      </c>
      <c r="B40" s="4">
        <f t="shared" si="0"/>
        <v>0.1484375</v>
      </c>
      <c r="C40">
        <f t="shared" si="1"/>
        <v>4864</v>
      </c>
      <c r="D40" t="str">
        <f t="shared" si="3"/>
        <v>1300</v>
      </c>
      <c r="E40" s="9">
        <f t="shared" si="6"/>
        <v>1.9249901937494127E-2</v>
      </c>
      <c r="F40" s="9">
        <v>1.93039230302369E-2</v>
      </c>
      <c r="G40" s="9">
        <f t="shared" si="2"/>
        <v>0.61772553696758081</v>
      </c>
      <c r="H40" s="9">
        <v>0.88500648688870598</v>
      </c>
      <c r="I40" s="7">
        <f t="shared" si="5"/>
        <v>31052.40284352197</v>
      </c>
      <c r="J40" s="20" t="str">
        <f t="shared" si="4"/>
        <v>794C</v>
      </c>
      <c r="O40" s="9">
        <v>1.93039230302369E-2</v>
      </c>
      <c r="P40" s="9">
        <v>0.31384849146395999</v>
      </c>
    </row>
    <row r="41" spans="1:16" x14ac:dyDescent="0.45">
      <c r="A41">
        <v>39</v>
      </c>
      <c r="B41" s="4">
        <f t="shared" si="0"/>
        <v>0.15234375</v>
      </c>
      <c r="C41">
        <f t="shared" si="1"/>
        <v>4992</v>
      </c>
      <c r="D41" t="str">
        <f t="shared" si="3"/>
        <v>1380</v>
      </c>
      <c r="E41" s="9">
        <f t="shared" si="6"/>
        <v>2.0148947913852615E-2</v>
      </c>
      <c r="F41" s="9">
        <v>1.99921354773533E-2</v>
      </c>
      <c r="G41" s="9">
        <f t="shared" si="2"/>
        <v>0.63974833527530561</v>
      </c>
      <c r="H41" s="9">
        <v>0.89642868118131702</v>
      </c>
      <c r="I41" s="7">
        <f t="shared" si="5"/>
        <v>31228.422740628546</v>
      </c>
      <c r="J41" s="20" t="str">
        <f t="shared" si="4"/>
        <v>79FC</v>
      </c>
      <c r="O41" s="9">
        <v>1.99921354773533E-2</v>
      </c>
      <c r="P41" s="9">
        <v>0.32296485237765599</v>
      </c>
    </row>
    <row r="42" spans="1:16" x14ac:dyDescent="0.45">
      <c r="A42">
        <v>40</v>
      </c>
      <c r="B42" s="4">
        <f t="shared" si="0"/>
        <v>0.15625</v>
      </c>
      <c r="C42">
        <f t="shared" si="1"/>
        <v>5120</v>
      </c>
      <c r="D42" t="str">
        <f t="shared" si="3"/>
        <v>1400</v>
      </c>
      <c r="E42" s="9">
        <f t="shared" si="6"/>
        <v>2.1072022394623191E-2</v>
      </c>
      <c r="F42" s="9">
        <v>2.0682674436679201E-2</v>
      </c>
      <c r="G42" s="9">
        <f t="shared" si="2"/>
        <v>0.66184558197373444</v>
      </c>
      <c r="H42" s="9">
        <v>0.90705784867444905</v>
      </c>
      <c r="I42" s="7">
        <f t="shared" si="5"/>
        <v>31391.050381927907</v>
      </c>
      <c r="J42" s="20" t="str">
        <f t="shared" si="4"/>
        <v>7A9F</v>
      </c>
      <c r="O42" s="9">
        <v>2.0682674436679201E-2</v>
      </c>
      <c r="P42" s="9">
        <v>0.332017706049411</v>
      </c>
    </row>
    <row r="43" spans="1:16" x14ac:dyDescent="0.45">
      <c r="A43">
        <v>41</v>
      </c>
      <c r="B43" s="4">
        <f t="shared" si="0"/>
        <v>0.16015625</v>
      </c>
      <c r="C43">
        <f t="shared" si="1"/>
        <v>5248</v>
      </c>
      <c r="D43" t="str">
        <f t="shared" si="3"/>
        <v>1480</v>
      </c>
      <c r="E43" s="9">
        <f t="shared" si="6"/>
        <v>2.2019305446743874E-2</v>
      </c>
      <c r="F43" s="9">
        <v>2.13749200578086E-2</v>
      </c>
      <c r="G43" s="9">
        <f t="shared" si="2"/>
        <v>0.68399744184987521</v>
      </c>
      <c r="H43" s="9">
        <v>0.91692259864465797</v>
      </c>
      <c r="I43" s="7">
        <f t="shared" si="5"/>
        <v>31540.9906388282</v>
      </c>
      <c r="J43" s="20" t="str">
        <f t="shared" si="4"/>
        <v>7B34</v>
      </c>
      <c r="O43" s="9">
        <v>2.13749200578086E-2</v>
      </c>
      <c r="P43" s="9">
        <v>0.34100272363269302</v>
      </c>
    </row>
    <row r="44" spans="1:16" x14ac:dyDescent="0.45">
      <c r="A44">
        <v>42</v>
      </c>
      <c r="B44" s="4">
        <f t="shared" si="0"/>
        <v>0.1640625</v>
      </c>
      <c r="C44">
        <f t="shared" si="1"/>
        <v>5376</v>
      </c>
      <c r="D44" t="str">
        <f t="shared" si="3"/>
        <v>1500</v>
      </c>
      <c r="E44" s="9">
        <f t="shared" si="6"/>
        <v>2.2990975150083481E-2</v>
      </c>
      <c r="F44" s="9">
        <v>2.2068359936053199E-2</v>
      </c>
      <c r="G44" s="9">
        <f t="shared" si="2"/>
        <v>0.70618751795370238</v>
      </c>
      <c r="H44" s="9">
        <v>0.92605820029027297</v>
      </c>
      <c r="I44" s="7">
        <f t="shared" si="5"/>
        <v>31679.011153002593</v>
      </c>
      <c r="J44" s="20" t="str">
        <f t="shared" si="4"/>
        <v>7BBF</v>
      </c>
      <c r="O44" s="9">
        <v>2.2068359936053199E-2</v>
      </c>
      <c r="P44" s="9">
        <v>0.349915243803394</v>
      </c>
    </row>
    <row r="45" spans="1:16" x14ac:dyDescent="0.45">
      <c r="A45">
        <v>43</v>
      </c>
      <c r="B45" s="4">
        <f t="shared" si="0"/>
        <v>0.16796875</v>
      </c>
      <c r="C45">
        <f t="shared" si="1"/>
        <v>5504</v>
      </c>
      <c r="D45" t="str">
        <f t="shared" si="3"/>
        <v>1580</v>
      </c>
      <c r="E45" s="9">
        <f t="shared" si="6"/>
        <v>2.398720765486459E-2</v>
      </c>
      <c r="F45" s="9">
        <v>2.2762617225537799E-2</v>
      </c>
      <c r="G45" s="9">
        <f t="shared" si="2"/>
        <v>0.72840375121720957</v>
      </c>
      <c r="H45" s="9">
        <v>0.934500625060948</v>
      </c>
      <c r="I45" s="7">
        <f t="shared" si="5"/>
        <v>31805.854756944424</v>
      </c>
      <c r="J45" s="20" t="str">
        <f t="shared" si="4"/>
        <v>7C3D</v>
      </c>
      <c r="O45" s="9">
        <v>2.2762617225537799E-2</v>
      </c>
      <c r="P45" s="9">
        <v>0.35875033469496498</v>
      </c>
    </row>
    <row r="46" spans="1:16" x14ac:dyDescent="0.45">
      <c r="A46">
        <v>44</v>
      </c>
      <c r="B46" s="4">
        <f t="shared" si="0"/>
        <v>0.171875</v>
      </c>
      <c r="C46">
        <f t="shared" si="1"/>
        <v>5632</v>
      </c>
      <c r="D46" t="str">
        <f t="shared" si="3"/>
        <v>1600</v>
      </c>
      <c r="E46" s="9">
        <f t="shared" si="6"/>
        <v>2.5008177236437688E-2</v>
      </c>
      <c r="F46" s="9">
        <v>2.34573902182184E-2</v>
      </c>
      <c r="G46" s="9">
        <f t="shared" si="2"/>
        <v>0.75063648698298879</v>
      </c>
      <c r="H46" s="9">
        <v>0.94229066427224295</v>
      </c>
      <c r="I46" s="7">
        <f t="shared" si="5"/>
        <v>31922.304926361405</v>
      </c>
      <c r="J46" s="20" t="str">
        <f t="shared" si="4"/>
        <v>7CB2</v>
      </c>
      <c r="O46" s="9">
        <v>2.34573902182184E-2</v>
      </c>
      <c r="P46" s="9">
        <v>0.36750306534886401</v>
      </c>
    </row>
    <row r="47" spans="1:16" x14ac:dyDescent="0.45">
      <c r="A47">
        <v>45</v>
      </c>
      <c r="B47" s="4">
        <f t="shared" si="0"/>
        <v>0.17578125</v>
      </c>
      <c r="C47">
        <f t="shared" si="1"/>
        <v>5760</v>
      </c>
      <c r="D47" t="str">
        <f t="shared" si="3"/>
        <v>1680</v>
      </c>
      <c r="E47" s="9">
        <f t="shared" si="6"/>
        <v>2.6054056347572321E-2</v>
      </c>
      <c r="F47" s="9">
        <v>2.4152459466448801E-2</v>
      </c>
      <c r="G47" s="9">
        <f t="shared" si="2"/>
        <v>0.77287870292636163</v>
      </c>
      <c r="H47" s="9">
        <v>0.94947230310835695</v>
      </c>
      <c r="I47" s="7">
        <f t="shared" si="5"/>
        <v>32029.163881028846</v>
      </c>
      <c r="J47" s="20" t="str">
        <f t="shared" si="4"/>
        <v>7D1D</v>
      </c>
      <c r="O47" s="9">
        <v>2.4152459466448801E-2</v>
      </c>
      <c r="P47" s="9">
        <v>0.37616855456343901</v>
      </c>
    </row>
    <row r="48" spans="1:16" x14ac:dyDescent="0.45">
      <c r="A48">
        <v>46</v>
      </c>
      <c r="B48" s="4">
        <f t="shared" si="0"/>
        <v>0.1796875</v>
      </c>
      <c r="C48">
        <f t="shared" si="1"/>
        <v>5888</v>
      </c>
      <c r="D48" t="str">
        <f t="shared" si="3"/>
        <v>1700</v>
      </c>
      <c r="E48" s="9">
        <f t="shared" si="6"/>
        <v>2.7125015668419069E-2</v>
      </c>
      <c r="F48" s="9">
        <v>2.48476935974365E-2</v>
      </c>
      <c r="G48" s="9">
        <f t="shared" si="2"/>
        <v>0.795126195117968</v>
      </c>
      <c r="H48" s="9">
        <v>0.95608909187987101</v>
      </c>
      <c r="I48" s="7">
        <f t="shared" si="5"/>
        <v>32127.201632545624</v>
      </c>
      <c r="J48" s="20" t="str">
        <f t="shared" si="4"/>
        <v>7D7F</v>
      </c>
      <c r="O48" s="9">
        <v>2.48476935974365E-2</v>
      </c>
      <c r="P48" s="9">
        <v>0.38474193877402502</v>
      </c>
    </row>
    <row r="49" spans="1:16" x14ac:dyDescent="0.45">
      <c r="A49">
        <v>47</v>
      </c>
      <c r="B49" s="4">
        <f t="shared" si="0"/>
        <v>0.18359375</v>
      </c>
      <c r="C49">
        <f t="shared" si="1"/>
        <v>6016</v>
      </c>
      <c r="D49" t="str">
        <f t="shared" si="3"/>
        <v>1780</v>
      </c>
      <c r="E49" s="9">
        <f t="shared" si="6"/>
        <v>2.8221224154282906E-2</v>
      </c>
      <c r="F49" s="9">
        <v>2.55430577678867E-2</v>
      </c>
      <c r="G49" s="9">
        <f t="shared" si="2"/>
        <v>0.81737784857237439</v>
      </c>
      <c r="H49" s="9">
        <v>0.962192759443531</v>
      </c>
      <c r="I49" s="7">
        <f t="shared" si="5"/>
        <v>32217.286384781077</v>
      </c>
      <c r="J49" s="20" t="str">
        <f t="shared" si="4"/>
        <v>7DD9</v>
      </c>
      <c r="O49" s="9">
        <v>2.55430577678867E-2</v>
      </c>
      <c r="P49" s="9">
        <v>0.39321837943749299</v>
      </c>
    </row>
    <row r="50" spans="1:16" x14ac:dyDescent="0.45">
      <c r="A50">
        <v>48</v>
      </c>
      <c r="B50" s="4">
        <f t="shared" si="0"/>
        <v>0.1875</v>
      </c>
      <c r="C50">
        <f t="shared" si="1"/>
        <v>6144</v>
      </c>
      <c r="D50" t="str">
        <f t="shared" si="3"/>
        <v>1800</v>
      </c>
      <c r="E50" s="9">
        <f t="shared" si="6"/>
        <v>2.9342849081339085E-2</v>
      </c>
      <c r="F50" s="9">
        <v>2.6238626877851699E-2</v>
      </c>
      <c r="G50" s="9">
        <f t="shared" si="2"/>
        <v>0.83963606009125435</v>
      </c>
      <c r="H50" s="9">
        <v>0.96783779197530295</v>
      </c>
      <c r="I50" s="7">
        <f t="shared" si="5"/>
        <v>32300.305843501035</v>
      </c>
      <c r="J50" s="20" t="str">
        <f t="shared" si="4"/>
        <v>7E2C</v>
      </c>
      <c r="O50" s="9">
        <v>2.6238626877851699E-2</v>
      </c>
      <c r="P50" s="9">
        <v>0.40159309545230498</v>
      </c>
    </row>
    <row r="51" spans="1:16" x14ac:dyDescent="0.45">
      <c r="A51">
        <v>49</v>
      </c>
      <c r="B51" s="4">
        <f t="shared" si="0"/>
        <v>0.19140625</v>
      </c>
      <c r="C51">
        <f t="shared" si="1"/>
        <v>6272</v>
      </c>
      <c r="D51" t="str">
        <f t="shared" si="3"/>
        <v>1880</v>
      </c>
      <c r="E51" s="9">
        <f t="shared" si="6"/>
        <v>3.0490056090411832E-2</v>
      </c>
      <c r="F51" s="9">
        <v>2.6934591486306701E-2</v>
      </c>
      <c r="G51" s="9">
        <f t="shared" si="2"/>
        <v>0.86190692756181442</v>
      </c>
      <c r="H51" s="9">
        <v>0.97308121688927995</v>
      </c>
      <c r="I51" s="7">
        <f t="shared" si="5"/>
        <v>32377.166342620007</v>
      </c>
      <c r="J51" s="20" t="str">
        <f t="shared" si="4"/>
        <v>7E79</v>
      </c>
      <c r="O51" s="9">
        <v>2.6934591486306701E-2</v>
      </c>
      <c r="P51" s="9">
        <v>0.40986135705152099</v>
      </c>
    </row>
    <row r="52" spans="1:16" x14ac:dyDescent="0.45">
      <c r="A52">
        <v>50</v>
      </c>
      <c r="B52" s="4">
        <f t="shared" si="0"/>
        <v>0.1953125</v>
      </c>
      <c r="C52">
        <f t="shared" si="1"/>
        <v>6400</v>
      </c>
      <c r="D52" t="str">
        <f t="shared" si="3"/>
        <v>1900</v>
      </c>
      <c r="E52" s="9">
        <f t="shared" si="6"/>
        <v>3.1663009228927938E-2</v>
      </c>
      <c r="F52" s="9">
        <v>2.76312699109603E-2</v>
      </c>
      <c r="G52" s="9">
        <f t="shared" si="2"/>
        <v>0.88420063715072961</v>
      </c>
      <c r="H52" s="9">
        <v>0.97798279576175495</v>
      </c>
      <c r="I52" s="7">
        <f t="shared" si="5"/>
        <v>32448.797727653651</v>
      </c>
      <c r="J52" s="20" t="str">
        <f t="shared" si="4"/>
        <v>7EC0</v>
      </c>
      <c r="O52" s="9">
        <v>2.76312699109603E-2</v>
      </c>
      <c r="P52" s="9">
        <v>0.418019455777289</v>
      </c>
    </row>
    <row r="53" spans="1:16" x14ac:dyDescent="0.45">
      <c r="A53">
        <v>51</v>
      </c>
      <c r="B53" s="4">
        <f t="shared" si="0"/>
        <v>0.19921875</v>
      </c>
      <c r="C53">
        <f t="shared" si="1"/>
        <v>6528</v>
      </c>
      <c r="D53" t="str">
        <f t="shared" si="3"/>
        <v>1980</v>
      </c>
      <c r="E53" s="9">
        <f t="shared" si="6"/>
        <v>3.2861870991148789E-2</v>
      </c>
      <c r="F53" s="9">
        <v>2.8329118780170401E-2</v>
      </c>
      <c r="G53" s="9">
        <f t="shared" si="2"/>
        <v>0.90653180096545283</v>
      </c>
      <c r="H53" s="9">
        <v>0.98259840320811398</v>
      </c>
      <c r="I53" s="7">
        <f t="shared" si="5"/>
        <v>32516.058740047407</v>
      </c>
      <c r="J53" s="20" t="str">
        <f t="shared" si="4"/>
        <v>7F04</v>
      </c>
      <c r="O53" s="9">
        <v>2.8329118780170401E-2</v>
      </c>
      <c r="P53" s="9">
        <v>0.42606471881860503</v>
      </c>
    </row>
    <row r="54" spans="1:16" x14ac:dyDescent="0.45">
      <c r="A54">
        <v>52</v>
      </c>
      <c r="B54" s="4">
        <f t="shared" si="0"/>
        <v>0.203125</v>
      </c>
      <c r="C54">
        <f t="shared" si="1"/>
        <v>6656</v>
      </c>
      <c r="D54" t="str">
        <f t="shared" si="3"/>
        <v>1A00</v>
      </c>
      <c r="E54" s="9">
        <f t="shared" si="6"/>
        <v>3.4086802356777419E-2</v>
      </c>
      <c r="F54" s="9">
        <v>2.90287428838755E-2</v>
      </c>
      <c r="G54" s="9">
        <f t="shared" si="2"/>
        <v>0.92891977228401601</v>
      </c>
      <c r="H54" s="9">
        <v>0.98698809607223603</v>
      </c>
      <c r="I54" s="7">
        <f t="shared" si="5"/>
        <v>32579.856828492218</v>
      </c>
      <c r="J54" s="20" t="str">
        <f t="shared" si="4"/>
        <v>7F43</v>
      </c>
      <c r="O54" s="9">
        <v>2.90287428838755E-2</v>
      </c>
      <c r="P54" s="9">
        <v>0.43399489126993701</v>
      </c>
    </row>
    <row r="55" spans="1:16" x14ac:dyDescent="0.45">
      <c r="A55">
        <v>53</v>
      </c>
      <c r="B55" s="4">
        <f t="shared" si="0"/>
        <v>0.20703125</v>
      </c>
      <c r="C55">
        <f t="shared" si="1"/>
        <v>6784</v>
      </c>
      <c r="D55" t="str">
        <f t="shared" si="3"/>
        <v>1A80</v>
      </c>
      <c r="E55" s="9">
        <f t="shared" si="6"/>
        <v>3.533796282802952E-2</v>
      </c>
      <c r="F55" s="9">
        <v>2.9730908916812002E-2</v>
      </c>
      <c r="G55" s="9">
        <f t="shared" si="2"/>
        <v>0.95138908533798405</v>
      </c>
      <c r="H55" s="9">
        <v>0.99121195955729502</v>
      </c>
      <c r="I55" s="7">
        <f t="shared" si="5"/>
        <v>32641.088747840713</v>
      </c>
      <c r="J55" s="20" t="str">
        <f t="shared" si="4"/>
        <v>7F81</v>
      </c>
      <c r="O55" s="9">
        <v>2.9730908916812002E-2</v>
      </c>
      <c r="P55" s="9">
        <v>0.44181046561064102</v>
      </c>
    </row>
    <row r="56" spans="1:16" x14ac:dyDescent="0.45">
      <c r="A56">
        <v>54</v>
      </c>
      <c r="B56" s="4">
        <f t="shared" si="0"/>
        <v>0.2109375</v>
      </c>
      <c r="C56">
        <f t="shared" si="1"/>
        <v>6912</v>
      </c>
      <c r="D56" t="str">
        <f t="shared" si="3"/>
        <v>1B00</v>
      </c>
      <c r="E56" s="9">
        <f t="shared" si="6"/>
        <v>3.6615510465252514E-2</v>
      </c>
      <c r="F56" s="9">
        <v>3.04365539540658E-2</v>
      </c>
      <c r="G56" s="9">
        <f t="shared" si="2"/>
        <v>0.97396972653010561</v>
      </c>
      <c r="H56" s="9">
        <v>0.99533148415907102</v>
      </c>
      <c r="I56" s="7">
        <f t="shared" si="5"/>
        <v>32700.661660302041</v>
      </c>
      <c r="J56" s="20" t="str">
        <f t="shared" si="4"/>
        <v>7FBC</v>
      </c>
      <c r="O56" s="9">
        <v>3.04365539540658E-2</v>
      </c>
      <c r="P56" s="9">
        <v>0.44951316573462402</v>
      </c>
    </row>
    <row r="57" spans="1:16" x14ac:dyDescent="0.45">
      <c r="A57">
        <v>55</v>
      </c>
      <c r="B57" s="4">
        <f t="shared" si="0"/>
        <v>0.21484375</v>
      </c>
      <c r="C57">
        <f t="shared" si="1"/>
        <v>7040</v>
      </c>
      <c r="D57" t="str">
        <f t="shared" si="3"/>
        <v>1B80</v>
      </c>
      <c r="E57" s="9">
        <f t="shared" si="6"/>
        <v>3.7919601921169444E-2</v>
      </c>
      <c r="F57" s="9">
        <v>3.11468022485204E-2</v>
      </c>
      <c r="G57" s="9">
        <f t="shared" si="2"/>
        <v>0.9966976719526528</v>
      </c>
      <c r="H57" s="9">
        <v>0.99940960975497095</v>
      </c>
      <c r="I57" s="7">
        <f t="shared" si="5"/>
        <v>32759.49439662827</v>
      </c>
      <c r="J57" s="20" t="str">
        <f t="shared" si="4"/>
        <v>7FF7</v>
      </c>
      <c r="O57" s="9">
        <v>3.11468022485204E-2</v>
      </c>
      <c r="P57" s="9">
        <v>0.45710475417145102</v>
      </c>
    </row>
    <row r="58" spans="1:16" x14ac:dyDescent="0.45">
      <c r="A58">
        <v>56</v>
      </c>
      <c r="B58" s="4">
        <f t="shared" si="0"/>
        <v>0.21875</v>
      </c>
      <c r="C58">
        <f t="shared" si="1"/>
        <v>7168</v>
      </c>
      <c r="D58" t="str">
        <f t="shared" si="3"/>
        <v>1C00</v>
      </c>
      <c r="E58" s="9">
        <f t="shared" si="6"/>
        <v>3.925039247382095E-2</v>
      </c>
      <c r="F58" s="9">
        <v>3.1862955093050802E-2</v>
      </c>
      <c r="G58" s="9">
        <f t="shared" si="2"/>
        <v>1.0196145629776256</v>
      </c>
      <c r="H58" s="9">
        <v>1.0035081915390001</v>
      </c>
      <c r="I58" s="7">
        <f t="shared" si="5"/>
        <v>32767</v>
      </c>
      <c r="J58" s="20" t="str">
        <f t="shared" si="4"/>
        <v>7FFF</v>
      </c>
      <c r="O58" s="9">
        <v>3.1862955093050802E-2</v>
      </c>
      <c r="P58" s="9">
        <v>0.46458708948028998</v>
      </c>
    </row>
    <row r="59" spans="1:16" x14ac:dyDescent="0.45">
      <c r="A59">
        <v>57</v>
      </c>
      <c r="B59" s="4">
        <f t="shared" si="0"/>
        <v>0.22265625</v>
      </c>
      <c r="C59">
        <f t="shared" si="1"/>
        <v>7296</v>
      </c>
      <c r="D59" t="str">
        <f t="shared" si="3"/>
        <v>1C80</v>
      </c>
      <c r="E59" s="9">
        <f t="shared" si="6"/>
        <v>4.0608036058272123E-2</v>
      </c>
      <c r="F59" s="9">
        <v>3.2585786054111901E-2</v>
      </c>
      <c r="G59" s="9">
        <f t="shared" si="2"/>
        <v>1.0427451537315808</v>
      </c>
      <c r="H59" s="9">
        <v>1.0076766993222801</v>
      </c>
      <c r="I59" s="7">
        <f t="shared" si="5"/>
        <v>32767</v>
      </c>
      <c r="J59" s="20" t="str">
        <f t="shared" si="4"/>
        <v>7FFF</v>
      </c>
      <c r="O59" s="9">
        <v>3.2585786054111901E-2</v>
      </c>
      <c r="P59" s="9">
        <v>0.47196203925225</v>
      </c>
    </row>
    <row r="60" spans="1:16" x14ac:dyDescent="0.45">
      <c r="A60">
        <v>58</v>
      </c>
      <c r="B60" s="4">
        <f t="shared" si="0"/>
        <v>0.2265625</v>
      </c>
      <c r="C60">
        <f t="shared" si="1"/>
        <v>7424</v>
      </c>
      <c r="D60" t="str">
        <f t="shared" si="3"/>
        <v>1D00</v>
      </c>
      <c r="E60" s="9">
        <f t="shared" si="6"/>
        <v>4.199268529714812E-2</v>
      </c>
      <c r="F60" s="9">
        <v>3.3315198953058303E-2</v>
      </c>
      <c r="G60" s="9">
        <f t="shared" si="2"/>
        <v>1.0660863664978657</v>
      </c>
      <c r="H60" s="9">
        <v>1.0119619884386599</v>
      </c>
      <c r="I60" s="7">
        <f t="shared" si="5"/>
        <v>32767</v>
      </c>
      <c r="J60" s="20" t="str">
        <f t="shared" si="4"/>
        <v>7FFF</v>
      </c>
      <c r="O60" s="9">
        <v>3.3315198953058303E-2</v>
      </c>
      <c r="P60" s="9">
        <v>0.47923116251028203</v>
      </c>
    </row>
    <row r="61" spans="1:16" x14ac:dyDescent="0.45">
      <c r="A61">
        <v>59</v>
      </c>
      <c r="B61" s="4">
        <f t="shared" si="0"/>
        <v>0.23046875</v>
      </c>
      <c r="C61">
        <f t="shared" si="1"/>
        <v>7552</v>
      </c>
      <c r="D61" t="str">
        <f t="shared" si="3"/>
        <v>1D80</v>
      </c>
      <c r="E61" s="9">
        <f t="shared" si="6"/>
        <v>4.3404491530056849E-2</v>
      </c>
      <c r="F61" s="9">
        <v>3.4051050563037297E-2</v>
      </c>
      <c r="G61" s="9">
        <f t="shared" si="2"/>
        <v>1.0896336180171935</v>
      </c>
      <c r="H61" s="9">
        <v>1.0164131283425999</v>
      </c>
      <c r="I61" s="7">
        <f t="shared" si="5"/>
        <v>32767</v>
      </c>
      <c r="J61" s="20" t="str">
        <f t="shared" si="4"/>
        <v>7FFF</v>
      </c>
      <c r="O61" s="9">
        <v>3.4051050563037297E-2</v>
      </c>
      <c r="P61" s="9">
        <v>0.486395628280272</v>
      </c>
    </row>
    <row r="62" spans="1:16" x14ac:dyDescent="0.45">
      <c r="A62">
        <v>60</v>
      </c>
      <c r="B62" s="4">
        <f t="shared" si="0"/>
        <v>0.234375</v>
      </c>
      <c r="C62">
        <f t="shared" si="1"/>
        <v>7680</v>
      </c>
      <c r="D62" t="str">
        <f t="shared" si="3"/>
        <v>1E00</v>
      </c>
      <c r="E62" s="9">
        <f t="shared" si="6"/>
        <v>4.4843604841955133E-2</v>
      </c>
      <c r="F62" s="9">
        <v>3.4793210621169197E-2</v>
      </c>
      <c r="G62" s="9">
        <f t="shared" si="2"/>
        <v>1.1133827398774143</v>
      </c>
      <c r="H62" s="9">
        <v>1.02108172627505</v>
      </c>
      <c r="I62" s="7">
        <f t="shared" si="5"/>
        <v>32767</v>
      </c>
      <c r="J62" s="20" t="str">
        <f t="shared" si="4"/>
        <v>7FFF</v>
      </c>
      <c r="O62" s="9">
        <v>3.4793210621169197E-2</v>
      </c>
      <c r="P62" s="9">
        <v>0.49345660435043198</v>
      </c>
    </row>
    <row r="63" spans="1:16" x14ac:dyDescent="0.45">
      <c r="A63">
        <v>61</v>
      </c>
      <c r="B63" s="4">
        <f t="shared" si="0"/>
        <v>0.23828125</v>
      </c>
      <c r="C63">
        <f t="shared" si="1"/>
        <v>7808</v>
      </c>
      <c r="D63" t="str">
        <f t="shared" si="3"/>
        <v>1E80</v>
      </c>
      <c r="E63" s="9">
        <f t="shared" si="6"/>
        <v>4.6310174090509075E-2</v>
      </c>
      <c r="F63" s="9">
        <v>3.5541566987168198E-2</v>
      </c>
      <c r="G63" s="9">
        <f t="shared" si="2"/>
        <v>1.1373301435893823</v>
      </c>
      <c r="H63" s="9">
        <v>1.02602193579476</v>
      </c>
      <c r="I63" s="7">
        <f t="shared" si="5"/>
        <v>32767</v>
      </c>
      <c r="J63" s="20" t="str">
        <f t="shared" si="4"/>
        <v>7FFF</v>
      </c>
      <c r="O63" s="9">
        <v>3.5541566987168198E-2</v>
      </c>
      <c r="P63" s="9">
        <v>0.50041549076719805</v>
      </c>
    </row>
    <row r="64" spans="1:16" x14ac:dyDescent="0.45">
      <c r="A64">
        <v>62</v>
      </c>
      <c r="B64" s="4">
        <f t="shared" si="0"/>
        <v>0.2421875</v>
      </c>
      <c r="C64">
        <f t="shared" si="1"/>
        <v>7936</v>
      </c>
      <c r="D64" t="str">
        <f t="shared" si="3"/>
        <v>1F00</v>
      </c>
      <c r="E64" s="9">
        <f t="shared" si="6"/>
        <v>4.7804346932498111E-2</v>
      </c>
      <c r="F64" s="9">
        <v>3.62960251041771E-2</v>
      </c>
      <c r="G64" s="9">
        <f t="shared" si="2"/>
        <v>1.1614728033336672</v>
      </c>
      <c r="H64" s="9">
        <v>1.0312904566830099</v>
      </c>
      <c r="I64" s="7">
        <f t="shared" si="5"/>
        <v>32767</v>
      </c>
      <c r="J64" s="20" t="str">
        <f t="shared" si="4"/>
        <v>7FFF</v>
      </c>
      <c r="O64" s="9">
        <v>3.62960251041771E-2</v>
      </c>
      <c r="P64" s="9">
        <v>0.50727381887301604</v>
      </c>
    </row>
    <row r="65" spans="1:16" x14ac:dyDescent="0.45">
      <c r="A65">
        <v>63</v>
      </c>
      <c r="B65" s="4">
        <f t="shared" si="0"/>
        <v>0.24609375</v>
      </c>
      <c r="C65">
        <f t="shared" si="1"/>
        <v>8064</v>
      </c>
      <c r="D65" t="str">
        <f t="shared" si="3"/>
        <v>1F80</v>
      </c>
      <c r="E65" s="9">
        <f t="shared" si="6"/>
        <v>4.9326269849308206E-2</v>
      </c>
      <c r="F65" s="9">
        <v>3.7056509632845701E-2</v>
      </c>
      <c r="G65" s="9">
        <f t="shared" si="2"/>
        <v>1.1858083082510624</v>
      </c>
      <c r="H65" s="9">
        <v>1.03694656018287</v>
      </c>
      <c r="I65" s="7">
        <f t="shared" si="5"/>
        <v>32767</v>
      </c>
      <c r="J65" s="20" t="str">
        <f t="shared" si="4"/>
        <v>7FFF</v>
      </c>
      <c r="O65" s="9">
        <v>3.7056509632845701E-2</v>
      </c>
      <c r="P65" s="9">
        <v>0.51403315410432404</v>
      </c>
    </row>
    <row r="66" spans="1:16" x14ac:dyDescent="0.45">
      <c r="A66">
        <v>64</v>
      </c>
      <c r="B66" s="4">
        <f t="shared" ref="B66:B129" si="7">A66*(1/256)</f>
        <v>0.25</v>
      </c>
      <c r="C66">
        <f t="shared" ref="C66:C129" si="8">B66*32768</f>
        <v>8192</v>
      </c>
      <c r="D66" t="str">
        <f t="shared" si="3"/>
        <v>2000</v>
      </c>
      <c r="E66" s="9">
        <f t="shared" si="6"/>
        <v>5.0876088171556789E-2</v>
      </c>
      <c r="F66" s="9">
        <v>3.7822966632790597E-2</v>
      </c>
      <c r="G66" s="9">
        <f t="shared" ref="G66:G129" si="9">F66*LinearLightMult</f>
        <v>1.2103349322492991</v>
      </c>
      <c r="H66" s="9">
        <v>1.04305214039828</v>
      </c>
      <c r="I66" s="7">
        <f t="shared" si="5"/>
        <v>32767</v>
      </c>
      <c r="J66" s="20" t="str">
        <f t="shared" si="4"/>
        <v>7FFF</v>
      </c>
      <c r="O66" s="9">
        <v>3.7822966632790597E-2</v>
      </c>
      <c r="P66" s="9">
        <v>0.52069518431877704</v>
      </c>
    </row>
    <row r="67" spans="1:16" x14ac:dyDescent="0.45">
      <c r="A67">
        <v>65</v>
      </c>
      <c r="B67" s="4">
        <f t="shared" si="7"/>
        <v>0.25390625</v>
      </c>
      <c r="C67">
        <f t="shared" si="8"/>
        <v>8320</v>
      </c>
      <c r="D67" t="str">
        <f t="shared" ref="D67:D130" si="10">DEC2HEX(C67, 4)</f>
        <v>2080</v>
      </c>
      <c r="E67" s="9">
        <f t="shared" si="6"/>
        <v>5.2453946102890683E-2</v>
      </c>
      <c r="F67" s="9">
        <v>3.8595365770150297E-2</v>
      </c>
      <c r="G67" s="9">
        <f t="shared" si="9"/>
        <v>1.2350517046448095</v>
      </c>
      <c r="H67" s="9">
        <v>1.04967180603453</v>
      </c>
      <c r="I67" s="7">
        <f t="shared" si="5"/>
        <v>32767</v>
      </c>
      <c r="J67" s="20" t="str">
        <f t="shared" si="4"/>
        <v>7FFF</v>
      </c>
      <c r="O67" s="9">
        <v>3.8595365770150297E-2</v>
      </c>
      <c r="P67" s="9">
        <v>0.52726162331289494</v>
      </c>
    </row>
    <row r="68" spans="1:16" x14ac:dyDescent="0.45">
      <c r="A68">
        <v>66</v>
      </c>
      <c r="B68" s="4">
        <f t="shared" si="7"/>
        <v>0.2578125</v>
      </c>
      <c r="C68">
        <f t="shared" si="8"/>
        <v>8448</v>
      </c>
      <c r="D68" t="str">
        <f t="shared" si="10"/>
        <v>2100</v>
      </c>
      <c r="E68" s="9">
        <f t="shared" si="6"/>
        <v>5.4059986742993796E-2</v>
      </c>
      <c r="F68" s="9">
        <v>3.9373701107816503E-2</v>
      </c>
      <c r="G68" s="9">
        <f t="shared" si="9"/>
        <v>1.2599584354501281</v>
      </c>
      <c r="H68" s="9">
        <v>1.0568729764373701</v>
      </c>
      <c r="I68" s="7">
        <f t="shared" si="5"/>
        <v>32767</v>
      </c>
      <c r="J68" s="20" t="str">
        <f t="shared" ref="J68:J131" si="11">DEC2HEX(I68, 4)</f>
        <v>7FFF</v>
      </c>
      <c r="O68" s="9">
        <v>3.9373701107816503E-2</v>
      </c>
      <c r="P68" s="9">
        <v>0.53373400875436605</v>
      </c>
    </row>
    <row r="69" spans="1:16" x14ac:dyDescent="0.45">
      <c r="A69">
        <v>67</v>
      </c>
      <c r="B69" s="4">
        <f t="shared" si="7"/>
        <v>0.26171875</v>
      </c>
      <c r="C69">
        <f t="shared" si="8"/>
        <v>8576</v>
      </c>
      <c r="D69" t="str">
        <f t="shared" si="10"/>
        <v>2180</v>
      </c>
      <c r="E69" s="9">
        <f t="shared" si="6"/>
        <v>5.5694352109841853E-2</v>
      </c>
      <c r="F69" s="9">
        <v>4.0157992968314099E-2</v>
      </c>
      <c r="G69" s="9">
        <f t="shared" si="9"/>
        <v>1.2850557749860512</v>
      </c>
      <c r="H69" s="9">
        <v>1.0647260119575099</v>
      </c>
      <c r="I69" s="7">
        <f t="shared" ref="I69:I132" si="12">MIN(IF(H69&lt;=0.0031308,H69*12.92,H69^(1/2.4)*1.055 - 0.055)*32768, 32767)</f>
        <v>32767</v>
      </c>
      <c r="J69" s="20" t="str">
        <f t="shared" si="11"/>
        <v>7FFF</v>
      </c>
      <c r="O69" s="9">
        <v>4.0157992968314099E-2</v>
      </c>
      <c r="P69" s="9">
        <v>0.54011360006054498</v>
      </c>
    </row>
    <row r="70" spans="1:16" x14ac:dyDescent="0.45">
      <c r="A70">
        <v>68</v>
      </c>
      <c r="B70" s="4">
        <f t="shared" si="7"/>
        <v>0.265625</v>
      </c>
      <c r="C70">
        <f t="shared" si="8"/>
        <v>8704</v>
      </c>
      <c r="D70" t="str">
        <f t="shared" si="10"/>
        <v>2200</v>
      </c>
      <c r="E70" s="9">
        <f t="shared" ref="E70:E133" si="13">IF(B70&lt;=0.0405,B70/12.92,((B70+0.055)/1.055)^2.4)</f>
        <v>5.7357183161236364E-2</v>
      </c>
      <c r="F70" s="9">
        <v>4.0948291273678099E-2</v>
      </c>
      <c r="G70" s="9">
        <f t="shared" si="9"/>
        <v>1.3103453207576992</v>
      </c>
      <c r="H70" s="9">
        <v>1.07330444397126</v>
      </c>
      <c r="I70" s="7">
        <f t="shared" si="12"/>
        <v>32767</v>
      </c>
      <c r="J70" s="20" t="str">
        <f t="shared" si="11"/>
        <v>7FFF</v>
      </c>
      <c r="O70" s="9">
        <v>4.0948291273678099E-2</v>
      </c>
      <c r="P70" s="9">
        <v>0.54640163883333703</v>
      </c>
    </row>
    <row r="71" spans="1:16" x14ac:dyDescent="0.45">
      <c r="A71">
        <v>69</v>
      </c>
      <c r="B71" s="4">
        <f t="shared" si="7"/>
        <v>0.26953125</v>
      </c>
      <c r="C71">
        <f t="shared" si="8"/>
        <v>8832</v>
      </c>
      <c r="D71" t="str">
        <f t="shared" si="10"/>
        <v>2280</v>
      </c>
      <c r="E71" s="9">
        <f t="shared" si="13"/>
        <v>5.9048619815651231E-2</v>
      </c>
      <c r="F71" s="9">
        <v>4.17446760532185E-2</v>
      </c>
      <c r="G71" s="9">
        <f t="shared" si="9"/>
        <v>1.335829633702992</v>
      </c>
      <c r="H71" s="9">
        <v>1.0826851555880099</v>
      </c>
      <c r="I71" s="7">
        <f t="shared" si="12"/>
        <v>32767</v>
      </c>
      <c r="J71" s="20" t="str">
        <f t="shared" si="11"/>
        <v>7FFF</v>
      </c>
      <c r="O71" s="9">
        <v>4.17446760532185E-2</v>
      </c>
      <c r="P71" s="9">
        <v>0.55259945598124305</v>
      </c>
    </row>
    <row r="72" spans="1:16" x14ac:dyDescent="0.45">
      <c r="A72">
        <v>70</v>
      </c>
      <c r="B72" s="4">
        <f t="shared" si="7"/>
        <v>0.2734375</v>
      </c>
      <c r="C72">
        <f t="shared" si="8"/>
        <v>8960</v>
      </c>
      <c r="D72" t="str">
        <f t="shared" si="10"/>
        <v>2300</v>
      </c>
      <c r="E72" s="9">
        <f t="shared" si="13"/>
        <v>6.0768800972420774E-2</v>
      </c>
      <c r="F72" s="9">
        <v>4.2547257584614598E-2</v>
      </c>
      <c r="G72" s="9">
        <f t="shared" si="9"/>
        <v>1.3615122427076671</v>
      </c>
      <c r="H72" s="9">
        <v>1.0929486632060601</v>
      </c>
      <c r="I72" s="7">
        <f t="shared" si="12"/>
        <v>32767</v>
      </c>
      <c r="J72" s="20" t="str">
        <f t="shared" si="11"/>
        <v>7FFF</v>
      </c>
      <c r="O72" s="9">
        <v>4.2547257584614598E-2</v>
      </c>
      <c r="P72" s="9">
        <v>0.558708445668468</v>
      </c>
    </row>
    <row r="73" spans="1:16" x14ac:dyDescent="0.45">
      <c r="A73">
        <v>71</v>
      </c>
      <c r="B73" s="4">
        <f t="shared" si="7"/>
        <v>0.27734375</v>
      </c>
      <c r="C73">
        <f t="shared" si="8"/>
        <v>9088</v>
      </c>
      <c r="D73" t="str">
        <f t="shared" si="10"/>
        <v>2380</v>
      </c>
      <c r="E73" s="9">
        <f t="shared" si="13"/>
        <v>6.25178645312984E-2</v>
      </c>
      <c r="F73" s="9">
        <v>4.3356145748145503E-2</v>
      </c>
      <c r="G73" s="9">
        <f t="shared" si="9"/>
        <v>1.3873966639406561</v>
      </c>
      <c r="H73" s="9">
        <v>1.1041789506931901</v>
      </c>
      <c r="I73" s="7">
        <f t="shared" si="12"/>
        <v>32767</v>
      </c>
      <c r="J73" s="20" t="str">
        <f t="shared" si="11"/>
        <v>7FFF</v>
      </c>
      <c r="O73" s="9">
        <v>4.3356145748145503E-2</v>
      </c>
      <c r="P73" s="9">
        <v>0.56473007595074998</v>
      </c>
    </row>
    <row r="74" spans="1:16" x14ac:dyDescent="0.45">
      <c r="A74">
        <v>72</v>
      </c>
      <c r="B74" s="4">
        <f t="shared" si="7"/>
        <v>0.28125</v>
      </c>
      <c r="C74">
        <f t="shared" si="8"/>
        <v>9216</v>
      </c>
      <c r="D74" t="str">
        <f t="shared" si="10"/>
        <v>2400</v>
      </c>
      <c r="E74" s="9">
        <f t="shared" si="13"/>
        <v>6.4295947411412452E-2</v>
      </c>
      <c r="F74" s="9">
        <v>4.4171449829460703E-2</v>
      </c>
      <c r="G74" s="9">
        <f t="shared" si="9"/>
        <v>1.4134863945427425</v>
      </c>
      <c r="H74" s="9">
        <v>1.1164636263366501</v>
      </c>
      <c r="I74" s="7">
        <f t="shared" si="12"/>
        <v>32767</v>
      </c>
      <c r="J74" s="20" t="str">
        <f t="shared" si="11"/>
        <v>7FFF</v>
      </c>
      <c r="O74" s="9">
        <v>4.4171449829460703E-2</v>
      </c>
      <c r="P74" s="9">
        <v>0.57066616573068796</v>
      </c>
    </row>
    <row r="75" spans="1:16" x14ac:dyDescent="0.45">
      <c r="A75">
        <v>73</v>
      </c>
      <c r="B75" s="4">
        <f t="shared" si="7"/>
        <v>0.28515625</v>
      </c>
      <c r="C75">
        <f t="shared" si="8"/>
        <v>9344</v>
      </c>
      <c r="D75" t="str">
        <f t="shared" si="10"/>
        <v>2480</v>
      </c>
      <c r="E75" s="9">
        <f t="shared" si="13"/>
        <v>6.6103185569644937E-2</v>
      </c>
      <c r="F75" s="9">
        <v>4.49933121085489E-2</v>
      </c>
      <c r="G75" s="9">
        <f t="shared" si="9"/>
        <v>1.4397859874735648</v>
      </c>
      <c r="H75" s="9">
        <v>1.12989464629706</v>
      </c>
      <c r="I75" s="7">
        <f t="shared" si="12"/>
        <v>32767</v>
      </c>
      <c r="J75" s="20" t="str">
        <f t="shared" si="11"/>
        <v>7FFF</v>
      </c>
      <c r="O75" s="9">
        <v>4.49933121085489E-2</v>
      </c>
      <c r="P75" s="9">
        <v>0.57651863772504297</v>
      </c>
    </row>
    <row r="76" spans="1:16" x14ac:dyDescent="0.45">
      <c r="A76">
        <v>74</v>
      </c>
      <c r="B76" s="4">
        <f t="shared" si="7"/>
        <v>0.2890625</v>
      </c>
      <c r="C76">
        <f t="shared" si="8"/>
        <v>9472</v>
      </c>
      <c r="D76" t="str">
        <f t="shared" si="10"/>
        <v>2500</v>
      </c>
      <c r="E76" s="9">
        <f t="shared" si="13"/>
        <v>6.7939714018456498E-2</v>
      </c>
      <c r="F76" s="9">
        <v>4.5821905756019202E-2</v>
      </c>
      <c r="G76" s="9">
        <f t="shared" si="9"/>
        <v>1.4663009841926145</v>
      </c>
      <c r="H76" s="9">
        <v>1.1445686525855401</v>
      </c>
      <c r="I76" s="7">
        <f t="shared" si="12"/>
        <v>32767</v>
      </c>
      <c r="J76" s="20" t="str">
        <f t="shared" si="11"/>
        <v>7FFF</v>
      </c>
      <c r="O76" s="9">
        <v>4.5821905756019202E-2</v>
      </c>
      <c r="P76" s="9">
        <v>0.58228913956322703</v>
      </c>
    </row>
    <row r="77" spans="1:16" x14ac:dyDescent="0.45">
      <c r="A77">
        <v>75</v>
      </c>
      <c r="B77" s="4">
        <f t="shared" si="7"/>
        <v>0.29296875</v>
      </c>
      <c r="C77">
        <f t="shared" si="8"/>
        <v>9600</v>
      </c>
      <c r="D77" t="str">
        <f t="shared" si="10"/>
        <v>2580</v>
      </c>
      <c r="E77" s="9">
        <f t="shared" si="13"/>
        <v>6.9805666843181513E-2</v>
      </c>
      <c r="F77" s="9">
        <v>4.6657441817393598E-2</v>
      </c>
      <c r="G77" s="9">
        <f t="shared" si="9"/>
        <v>1.4930381381565951</v>
      </c>
      <c r="H77" s="9">
        <v>1.1605875846270599</v>
      </c>
      <c r="I77" s="7">
        <f t="shared" si="12"/>
        <v>32767</v>
      </c>
      <c r="J77" s="20" t="str">
        <f t="shared" si="11"/>
        <v>7FFF</v>
      </c>
      <c r="O77" s="9">
        <v>4.6657441817393598E-2</v>
      </c>
      <c r="P77" s="9">
        <v>0.58797877265875398</v>
      </c>
    </row>
    <row r="78" spans="1:16" x14ac:dyDescent="0.45">
      <c r="A78">
        <v>76</v>
      </c>
      <c r="B78" s="4">
        <f t="shared" si="7"/>
        <v>0.296875</v>
      </c>
      <c r="C78">
        <f t="shared" si="8"/>
        <v>9728</v>
      </c>
      <c r="D78" t="str">
        <f t="shared" si="10"/>
        <v>2600</v>
      </c>
      <c r="E78" s="9">
        <f t="shared" si="13"/>
        <v>7.1701177218813847E-2</v>
      </c>
      <c r="F78" s="9">
        <v>4.7500167613720397E-2</v>
      </c>
      <c r="G78" s="9">
        <f t="shared" si="9"/>
        <v>1.5200053636390527</v>
      </c>
      <c r="H78" s="9">
        <v>1.17805912946033</v>
      </c>
      <c r="I78" s="7">
        <f t="shared" si="12"/>
        <v>32767</v>
      </c>
      <c r="J78" s="20" t="str">
        <f t="shared" si="11"/>
        <v>7FFF</v>
      </c>
      <c r="O78" s="9">
        <v>4.7500167613720397E-2</v>
      </c>
      <c r="P78" s="9">
        <v>0.59358859294339195</v>
      </c>
    </row>
    <row r="79" spans="1:16" x14ac:dyDescent="0.45">
      <c r="A79">
        <v>77</v>
      </c>
      <c r="B79" s="4">
        <f t="shared" si="7"/>
        <v>0.30078125</v>
      </c>
      <c r="C79">
        <f t="shared" si="8"/>
        <v>9856</v>
      </c>
      <c r="D79" t="str">
        <f t="shared" si="10"/>
        <v>2680</v>
      </c>
      <c r="E79" s="9">
        <f t="shared" si="13"/>
        <v>7.3626377426304596E-2</v>
      </c>
      <c r="F79" s="9">
        <v>4.8350371075305702E-2</v>
      </c>
      <c r="G79" s="9">
        <f t="shared" si="9"/>
        <v>1.5472118744097825</v>
      </c>
      <c r="H79" s="9">
        <v>1.19709746827047</v>
      </c>
      <c r="I79" s="7">
        <f t="shared" si="12"/>
        <v>32767</v>
      </c>
      <c r="J79" s="20" t="str">
        <f t="shared" si="11"/>
        <v>7FFF</v>
      </c>
      <c r="O79" s="9">
        <v>4.8350371075305702E-2</v>
      </c>
      <c r="P79" s="9">
        <v>0.59912000908949803</v>
      </c>
    </row>
    <row r="80" spans="1:16" x14ac:dyDescent="0.45">
      <c r="A80">
        <v>78</v>
      </c>
      <c r="B80" s="4">
        <f t="shared" si="7"/>
        <v>0.3046875</v>
      </c>
      <c r="C80">
        <f t="shared" si="8"/>
        <v>9984</v>
      </c>
      <c r="D80" t="str">
        <f t="shared" si="10"/>
        <v>2700</v>
      </c>
      <c r="E80" s="9">
        <f t="shared" si="13"/>
        <v>7.5581398868390812E-2</v>
      </c>
      <c r="F80" s="9">
        <v>4.9208381981230398E-2</v>
      </c>
      <c r="G80" s="9">
        <f t="shared" si="9"/>
        <v>1.5746682233993727</v>
      </c>
      <c r="H80" s="9">
        <v>1.21782397052979</v>
      </c>
      <c r="I80" s="7">
        <f t="shared" si="12"/>
        <v>32767</v>
      </c>
      <c r="J80" s="20" t="str">
        <f t="shared" si="11"/>
        <v>7FFF</v>
      </c>
      <c r="O80" s="9">
        <v>4.9208381981230398E-2</v>
      </c>
      <c r="P80" s="9">
        <v>0.60457474151541502</v>
      </c>
    </row>
    <row r="81" spans="1:16" x14ac:dyDescent="0.45">
      <c r="A81">
        <v>79</v>
      </c>
      <c r="B81" s="4">
        <f t="shared" si="7"/>
        <v>0.30859375</v>
      </c>
      <c r="C81">
        <f t="shared" si="8"/>
        <v>10112</v>
      </c>
      <c r="D81" t="str">
        <f t="shared" si="10"/>
        <v>2780</v>
      </c>
      <c r="E81" s="9">
        <f t="shared" si="13"/>
        <v>7.7566372084973564E-2</v>
      </c>
      <c r="F81" s="9">
        <v>5.0074573292952999E-2</v>
      </c>
      <c r="G81" s="9">
        <f t="shared" si="9"/>
        <v>1.602386345374496</v>
      </c>
      <c r="H81" s="9">
        <v>1.24036803781182</v>
      </c>
      <c r="I81" s="7">
        <f t="shared" si="12"/>
        <v>32767</v>
      </c>
      <c r="J81" s="20" t="str">
        <f t="shared" si="11"/>
        <v>7FFF</v>
      </c>
      <c r="O81" s="9">
        <v>5.0074573292952999E-2</v>
      </c>
      <c r="P81" s="9">
        <v>0.60995447040767303</v>
      </c>
    </row>
    <row r="82" spans="1:16" x14ac:dyDescent="0.45">
      <c r="A82">
        <v>80</v>
      </c>
      <c r="B82" s="4">
        <f t="shared" si="7"/>
        <v>0.3125</v>
      </c>
      <c r="C82">
        <f t="shared" si="8"/>
        <v>10240</v>
      </c>
      <c r="D82" t="str">
        <f t="shared" si="10"/>
        <v>2800</v>
      </c>
      <c r="E82" s="9">
        <f t="shared" si="13"/>
        <v>7.9581426768063679E-2</v>
      </c>
      <c r="F82" s="9">
        <v>5.0949365604224403E-2</v>
      </c>
      <c r="G82" s="9">
        <f t="shared" si="9"/>
        <v>1.6303796993351809</v>
      </c>
      <c r="H82" s="9">
        <v>1.2648680960344401</v>
      </c>
      <c r="I82" s="7">
        <f t="shared" si="12"/>
        <v>32767</v>
      </c>
      <c r="J82" s="20" t="str">
        <f t="shared" si="11"/>
        <v>7FFF</v>
      </c>
      <c r="O82" s="9">
        <v>5.0949365604224403E-2</v>
      </c>
      <c r="P82" s="9">
        <v>0.61526055703756799</v>
      </c>
    </row>
    <row r="83" spans="1:16" x14ac:dyDescent="0.45">
      <c r="A83">
        <v>81</v>
      </c>
      <c r="B83" s="4">
        <f t="shared" si="7"/>
        <v>0.31640625</v>
      </c>
      <c r="C83">
        <f t="shared" si="8"/>
        <v>10368</v>
      </c>
      <c r="D83" t="str">
        <f t="shared" si="10"/>
        <v>2880</v>
      </c>
      <c r="E83" s="9">
        <f t="shared" si="13"/>
        <v>8.1626691776310795E-2</v>
      </c>
      <c r="F83" s="9">
        <v>5.1833227274903297E-2</v>
      </c>
      <c r="G83" s="9">
        <f t="shared" si="9"/>
        <v>1.6586632727969055</v>
      </c>
      <c r="H83" s="9">
        <v>1.2914726786297099</v>
      </c>
      <c r="I83" s="7">
        <f t="shared" si="12"/>
        <v>32767</v>
      </c>
      <c r="J83" s="20" t="str">
        <f t="shared" si="11"/>
        <v>7FFF</v>
      </c>
      <c r="O83" s="9">
        <v>5.1833227274903297E-2</v>
      </c>
      <c r="P83" s="9">
        <v>0.62049423994898101</v>
      </c>
    </row>
    <row r="84" spans="1:16" x14ac:dyDescent="0.45">
      <c r="A84">
        <v>82</v>
      </c>
      <c r="B84" s="4">
        <f t="shared" si="7"/>
        <v>0.3203125</v>
      </c>
      <c r="C84">
        <f t="shared" si="8"/>
        <v>10496</v>
      </c>
      <c r="D84" t="str">
        <f t="shared" si="10"/>
        <v>2900</v>
      </c>
      <c r="E84" s="9">
        <f t="shared" si="13"/>
        <v>8.370229514913223E-2</v>
      </c>
      <c r="F84" s="9">
        <v>5.2726678028488003E-2</v>
      </c>
      <c r="G84" s="9">
        <f t="shared" si="9"/>
        <v>1.6872536969116161</v>
      </c>
      <c r="H84" s="9">
        <v>1.32034166473847</v>
      </c>
      <c r="I84" s="7">
        <f t="shared" si="12"/>
        <v>32767</v>
      </c>
      <c r="J84" s="20" t="str">
        <f t="shared" si="11"/>
        <v>7FFF</v>
      </c>
      <c r="O84" s="9">
        <v>5.2726678028488003E-2</v>
      </c>
      <c r="P84" s="9">
        <v>0.62565690544968999</v>
      </c>
    </row>
    <row r="85" spans="1:16" x14ac:dyDescent="0.45">
      <c r="A85">
        <v>83</v>
      </c>
      <c r="B85" s="4">
        <f t="shared" si="7"/>
        <v>0.32421875</v>
      </c>
      <c r="C85">
        <f t="shared" si="8"/>
        <v>10624</v>
      </c>
      <c r="D85" t="str">
        <f t="shared" si="10"/>
        <v>2980</v>
      </c>
      <c r="E85" s="9">
        <f t="shared" si="13"/>
        <v>8.5808364120456893E-2</v>
      </c>
      <c r="F85" s="9">
        <v>5.3630181837594999E-2</v>
      </c>
      <c r="G85" s="9">
        <f t="shared" si="9"/>
        <v>1.71616581880304</v>
      </c>
      <c r="H85" s="9">
        <v>1.35164371906123</v>
      </c>
      <c r="I85" s="7">
        <f t="shared" si="12"/>
        <v>32767</v>
      </c>
      <c r="J85" s="20" t="str">
        <f t="shared" si="11"/>
        <v>7FFF</v>
      </c>
      <c r="O85" s="9">
        <v>5.3630181837594999E-2</v>
      </c>
      <c r="P85" s="9">
        <v>0.63075031176588203</v>
      </c>
    </row>
    <row r="86" spans="1:16" x14ac:dyDescent="0.45">
      <c r="A86">
        <v>84</v>
      </c>
      <c r="B86" s="4">
        <f t="shared" si="7"/>
        <v>0.328125</v>
      </c>
      <c r="C86">
        <f t="shared" si="8"/>
        <v>10752</v>
      </c>
      <c r="D86" t="str">
        <f t="shared" si="10"/>
        <v>2A00</v>
      </c>
      <c r="E86" s="9">
        <f t="shared" si="13"/>
        <v>8.7945025132098176E-2</v>
      </c>
      <c r="F86" s="9">
        <v>5.4543920911329299E-2</v>
      </c>
      <c r="G86" s="9">
        <f t="shared" si="9"/>
        <v>1.7454054691625376</v>
      </c>
      <c r="H86" s="9">
        <v>1.3855477606664901</v>
      </c>
      <c r="I86" s="7">
        <f t="shared" si="12"/>
        <v>32767</v>
      </c>
      <c r="J86" s="20" t="str">
        <f t="shared" si="11"/>
        <v>7FFF</v>
      </c>
      <c r="O86" s="9">
        <v>5.4543920911329299E-2</v>
      </c>
      <c r="P86" s="9">
        <v>0.63577626432134404</v>
      </c>
    </row>
    <row r="87" spans="1:16" x14ac:dyDescent="0.45">
      <c r="A87">
        <v>85</v>
      </c>
      <c r="B87" s="4">
        <f t="shared" si="7"/>
        <v>0.33203125</v>
      </c>
      <c r="C87">
        <f t="shared" si="8"/>
        <v>10880</v>
      </c>
      <c r="D87" t="str">
        <f t="shared" si="10"/>
        <v>2A80</v>
      </c>
      <c r="E87" s="9">
        <f t="shared" si="13"/>
        <v>9.0112403846769745E-2</v>
      </c>
      <c r="F87" s="9">
        <v>5.5468036833396198E-2</v>
      </c>
      <c r="G87" s="9">
        <f t="shared" si="9"/>
        <v>1.7749771786686783</v>
      </c>
      <c r="H87" s="9">
        <v>1.4222298394808299</v>
      </c>
      <c r="I87" s="7">
        <f t="shared" si="12"/>
        <v>32767</v>
      </c>
      <c r="J87" s="20" t="str">
        <f t="shared" si="11"/>
        <v>7FFF</v>
      </c>
      <c r="O87" s="9">
        <v>5.5468036833396198E-2</v>
      </c>
      <c r="P87" s="9">
        <v>0.64073628531522198</v>
      </c>
    </row>
    <row r="88" spans="1:16" x14ac:dyDescent="0.45">
      <c r="A88">
        <v>86</v>
      </c>
      <c r="B88" s="4">
        <f t="shared" si="7"/>
        <v>0.3359375</v>
      </c>
      <c r="C88">
        <f t="shared" si="8"/>
        <v>11008</v>
      </c>
      <c r="D88" t="str">
        <f t="shared" si="10"/>
        <v>2B00</v>
      </c>
      <c r="E88" s="9">
        <f t="shared" si="13"/>
        <v>9.2310625160757442E-2</v>
      </c>
      <c r="F88" s="9">
        <v>5.6402686260835097E-2</v>
      </c>
      <c r="G88" s="9">
        <f t="shared" si="9"/>
        <v>1.8048859603467231</v>
      </c>
      <c r="H88" s="9">
        <v>1.4618754312015001</v>
      </c>
      <c r="I88" s="7">
        <f t="shared" si="12"/>
        <v>32767</v>
      </c>
      <c r="J88" s="20" t="str">
        <f t="shared" si="11"/>
        <v>7FFF</v>
      </c>
      <c r="O88" s="9">
        <v>5.6402686260835097E-2</v>
      </c>
      <c r="P88" s="9">
        <v>0.64563158509468299</v>
      </c>
    </row>
    <row r="89" spans="1:16" x14ac:dyDescent="0.45">
      <c r="A89">
        <v>87</v>
      </c>
      <c r="B89" s="4">
        <f t="shared" si="7"/>
        <v>0.33984375</v>
      </c>
      <c r="C89">
        <f t="shared" si="8"/>
        <v>11136</v>
      </c>
      <c r="D89" t="str">
        <f t="shared" si="10"/>
        <v>2B80</v>
      </c>
      <c r="E89" s="9">
        <f t="shared" si="13"/>
        <v>9.4539813216259497E-2</v>
      </c>
      <c r="F89" s="9">
        <v>5.7348042967877599E-2</v>
      </c>
      <c r="G89" s="9">
        <f t="shared" si="9"/>
        <v>1.8351373749720832</v>
      </c>
      <c r="H89" s="9">
        <v>1.50468013284991</v>
      </c>
      <c r="I89" s="7">
        <f t="shared" si="12"/>
        <v>32767</v>
      </c>
      <c r="J89" s="20" t="str">
        <f t="shared" si="11"/>
        <v>7FFF</v>
      </c>
      <c r="O89" s="9">
        <v>5.7348042967877599E-2</v>
      </c>
      <c r="P89" s="9">
        <v>0.65046338746919397</v>
      </c>
    </row>
    <row r="90" spans="1:16" x14ac:dyDescent="0.45">
      <c r="A90">
        <v>88</v>
      </c>
      <c r="B90" s="4">
        <f t="shared" si="7"/>
        <v>0.34375</v>
      </c>
      <c r="C90">
        <f t="shared" si="8"/>
        <v>11264</v>
      </c>
      <c r="D90" t="str">
        <f t="shared" si="10"/>
        <v>2C00</v>
      </c>
      <c r="E90" s="9">
        <f t="shared" si="13"/>
        <v>9.6800091413407369E-2</v>
      </c>
      <c r="F90" s="9">
        <v>5.8304297354247803E-2</v>
      </c>
      <c r="G90" s="9">
        <f t="shared" si="9"/>
        <v>1.8657375153359297</v>
      </c>
      <c r="H90" s="9">
        <v>1.5508503349252201</v>
      </c>
      <c r="I90" s="7">
        <f t="shared" si="12"/>
        <v>32767</v>
      </c>
      <c r="J90" s="20" t="str">
        <f t="shared" si="11"/>
        <v>7FFF</v>
      </c>
      <c r="O90" s="9">
        <v>5.8304297354247803E-2</v>
      </c>
      <c r="P90" s="9">
        <v>0.65523315771702595</v>
      </c>
    </row>
    <row r="91" spans="1:16" x14ac:dyDescent="0.45">
      <c r="A91">
        <v>89</v>
      </c>
      <c r="B91" s="4">
        <f t="shared" si="7"/>
        <v>0.34765625</v>
      </c>
      <c r="C91">
        <f t="shared" si="8"/>
        <v>11392</v>
      </c>
      <c r="D91" t="str">
        <f t="shared" si="10"/>
        <v>2C80</v>
      </c>
      <c r="E91" s="9">
        <f t="shared" si="13"/>
        <v>9.9091582421977603E-2</v>
      </c>
      <c r="F91" s="9">
        <v>5.9271658099517399E-2</v>
      </c>
      <c r="G91" s="9">
        <f t="shared" si="9"/>
        <v>1.8966930591845568</v>
      </c>
      <c r="H91" s="9">
        <v>1.60060392974621</v>
      </c>
      <c r="I91" s="7">
        <f t="shared" si="12"/>
        <v>32767</v>
      </c>
      <c r="J91" s="20" t="str">
        <f t="shared" si="11"/>
        <v>7FFF</v>
      </c>
      <c r="O91" s="9">
        <v>5.9271658099517399E-2</v>
      </c>
      <c r="P91" s="9">
        <v>0.65994247928525895</v>
      </c>
    </row>
    <row r="92" spans="1:16" x14ac:dyDescent="0.45">
      <c r="A92">
        <v>90</v>
      </c>
      <c r="B92" s="4">
        <f t="shared" si="7"/>
        <v>0.3515625</v>
      </c>
      <c r="C92">
        <f t="shared" si="8"/>
        <v>11520</v>
      </c>
      <c r="D92" t="str">
        <f t="shared" si="10"/>
        <v>2D00</v>
      </c>
      <c r="E92" s="9">
        <f t="shared" si="13"/>
        <v>0.10141440819280716</v>
      </c>
      <c r="F92" s="9">
        <v>6.02503525630642E-2</v>
      </c>
      <c r="G92" s="9">
        <f t="shared" si="9"/>
        <v>1.9280112820180544</v>
      </c>
      <c r="H92" s="9">
        <v>1.6541712633905099</v>
      </c>
      <c r="I92" s="7">
        <f t="shared" si="12"/>
        <v>32767</v>
      </c>
      <c r="J92" s="20" t="str">
        <f t="shared" si="11"/>
        <v>7FFF</v>
      </c>
      <c r="O92" s="9">
        <v>6.02503525630642E-2</v>
      </c>
      <c r="P92" s="9">
        <v>0.66459294360979004</v>
      </c>
    </row>
    <row r="93" spans="1:16" x14ac:dyDescent="0.45">
      <c r="A93">
        <v>91</v>
      </c>
      <c r="B93" s="4">
        <f t="shared" si="7"/>
        <v>0.35546875</v>
      </c>
      <c r="C93">
        <f t="shared" si="8"/>
        <v>11648</v>
      </c>
      <c r="D93" t="str">
        <f t="shared" si="10"/>
        <v>2D80</v>
      </c>
      <c r="E93" s="9">
        <f t="shared" si="13"/>
        <v>0.10376868996892077</v>
      </c>
      <c r="F93" s="9">
        <v>6.1240627629166003E-2</v>
      </c>
      <c r="G93" s="9">
        <f t="shared" si="9"/>
        <v>1.9597000841333121</v>
      </c>
      <c r="H93" s="9">
        <v>1.71179596891277</v>
      </c>
      <c r="I93" s="7">
        <f t="shared" si="12"/>
        <v>32767</v>
      </c>
      <c r="J93" s="20" t="str">
        <f t="shared" si="11"/>
        <v>7FFF</v>
      </c>
      <c r="O93" s="9">
        <v>6.1240627629166003E-2</v>
      </c>
      <c r="P93" s="9">
        <v>0.669186165176893</v>
      </c>
    </row>
    <row r="94" spans="1:16" x14ac:dyDescent="0.45">
      <c r="A94">
        <v>92</v>
      </c>
      <c r="B94" s="4">
        <f t="shared" si="7"/>
        <v>0.359375</v>
      </c>
      <c r="C94">
        <f t="shared" si="8"/>
        <v>11776</v>
      </c>
      <c r="D94" t="str">
        <f t="shared" si="10"/>
        <v>2E00</v>
      </c>
      <c r="E94" s="9">
        <f t="shared" si="13"/>
        <v>0.10615454829638152</v>
      </c>
      <c r="F94" s="9">
        <v>6.2242750571623102E-2</v>
      </c>
      <c r="G94" s="9">
        <f t="shared" si="9"/>
        <v>1.9917680182919393</v>
      </c>
      <c r="H94" s="9">
        <v>1.7737360077429301</v>
      </c>
      <c r="I94" s="7">
        <f t="shared" si="12"/>
        <v>32767</v>
      </c>
      <c r="J94" s="20" t="str">
        <f t="shared" si="11"/>
        <v>7FFF</v>
      </c>
      <c r="O94" s="9">
        <v>6.2242750571623102E-2</v>
      </c>
      <c r="P94" s="9">
        <v>0.67372375972369603</v>
      </c>
    </row>
    <row r="95" spans="1:16" x14ac:dyDescent="0.45">
      <c r="A95">
        <v>93</v>
      </c>
      <c r="B95" s="4">
        <f t="shared" si="7"/>
        <v>0.36328125</v>
      </c>
      <c r="C95">
        <f t="shared" si="8"/>
        <v>11904</v>
      </c>
      <c r="D95" t="str">
        <f t="shared" si="10"/>
        <v>2E80</v>
      </c>
      <c r="E95" s="9">
        <f t="shared" si="13"/>
        <v>0.10857210303487384</v>
      </c>
      <c r="F95" s="9">
        <v>6.3257010729476704E-2</v>
      </c>
      <c r="G95" s="9">
        <f t="shared" si="9"/>
        <v>2.0242243433432545</v>
      </c>
      <c r="H95" s="9">
        <v>1.8402647558791501</v>
      </c>
      <c r="I95" s="7">
        <f t="shared" si="12"/>
        <v>32767</v>
      </c>
      <c r="J95" s="20" t="str">
        <f t="shared" si="11"/>
        <v>7FFF</v>
      </c>
      <c r="O95" s="9">
        <v>6.3257010729476704E-2</v>
      </c>
      <c r="P95" s="9">
        <v>0.67820719428104304</v>
      </c>
    </row>
    <row r="96" spans="1:16" x14ac:dyDescent="0.45">
      <c r="A96">
        <v>94</v>
      </c>
      <c r="B96" s="4">
        <f t="shared" si="7"/>
        <v>0.3671875</v>
      </c>
      <c r="C96">
        <f t="shared" si="8"/>
        <v>12032</v>
      </c>
      <c r="D96" t="str">
        <f t="shared" si="10"/>
        <v>2F00</v>
      </c>
      <c r="E96" s="9">
        <f t="shared" si="13"/>
        <v>0.11102147336802738</v>
      </c>
      <c r="F96" s="9">
        <v>6.4283649426124495E-2</v>
      </c>
      <c r="G96" s="9">
        <f t="shared" si="9"/>
        <v>2.0570767816359838</v>
      </c>
      <c r="H96" s="9">
        <v>1.91166726440125</v>
      </c>
      <c r="I96" s="7">
        <f t="shared" si="12"/>
        <v>32767</v>
      </c>
      <c r="J96" s="20" t="str">
        <f t="shared" si="11"/>
        <v>7FFF</v>
      </c>
      <c r="O96" s="9">
        <v>6.4283649426124495E-2</v>
      </c>
      <c r="P96" s="9">
        <v>0.68263773164418495</v>
      </c>
    </row>
    <row r="97" spans="1:16" x14ac:dyDescent="0.45">
      <c r="A97">
        <v>95</v>
      </c>
      <c r="B97" s="4">
        <f t="shared" si="7"/>
        <v>0.37109375</v>
      </c>
      <c r="C97">
        <f t="shared" si="8"/>
        <v>12160</v>
      </c>
      <c r="D97" t="str">
        <f t="shared" si="10"/>
        <v>2F80</v>
      </c>
      <c r="E97" s="9">
        <f t="shared" si="13"/>
        <v>0.11350277781349122</v>
      </c>
      <c r="F97" s="9">
        <v>6.5322714956630404E-2</v>
      </c>
      <c r="G97" s="9">
        <f t="shared" si="9"/>
        <v>2.0903268786121729</v>
      </c>
      <c r="H97" s="9">
        <v>1.98822891088275</v>
      </c>
      <c r="I97" s="7">
        <f t="shared" si="12"/>
        <v>32767</v>
      </c>
      <c r="J97" s="20" t="str">
        <f t="shared" si="11"/>
        <v>7FFF</v>
      </c>
      <c r="O97" s="9">
        <v>6.5322714956630404E-2</v>
      </c>
      <c r="P97" s="9">
        <v>0.687016638979425</v>
      </c>
    </row>
    <row r="98" spans="1:16" x14ac:dyDescent="0.45">
      <c r="A98">
        <v>96</v>
      </c>
      <c r="B98" s="4">
        <f t="shared" si="7"/>
        <v>0.375</v>
      </c>
      <c r="C98">
        <f t="shared" si="8"/>
        <v>12288</v>
      </c>
      <c r="D98" t="str">
        <f t="shared" si="10"/>
        <v>3000</v>
      </c>
      <c r="E98" s="9">
        <f t="shared" si="13"/>
        <v>0.11601613423276606</v>
      </c>
      <c r="F98" s="9">
        <v>6.6374215794889696E-2</v>
      </c>
      <c r="G98" s="9">
        <f t="shared" si="9"/>
        <v>2.1239749054364703</v>
      </c>
      <c r="H98" s="9">
        <v>2.0702442080830901</v>
      </c>
      <c r="I98" s="7">
        <f t="shared" si="12"/>
        <v>32767</v>
      </c>
      <c r="J98" s="20" t="str">
        <f t="shared" si="11"/>
        <v>7FFF</v>
      </c>
      <c r="O98" s="9">
        <v>6.6374215794889696E-2</v>
      </c>
      <c r="P98" s="9">
        <v>0.69134539292999597</v>
      </c>
    </row>
    <row r="99" spans="1:16" x14ac:dyDescent="0.45">
      <c r="A99">
        <v>97</v>
      </c>
      <c r="B99" s="4">
        <f t="shared" si="7"/>
        <v>0.37890625</v>
      </c>
      <c r="C99">
        <f t="shared" si="8"/>
        <v>12416</v>
      </c>
      <c r="D99" t="str">
        <f t="shared" si="10"/>
        <v>3080</v>
      </c>
      <c r="E99" s="9">
        <f t="shared" si="13"/>
        <v>0.11856165984080327</v>
      </c>
      <c r="F99" s="9">
        <v>6.7438160787298002E-2</v>
      </c>
      <c r="G99" s="9">
        <f t="shared" si="9"/>
        <v>2.1580211451935361</v>
      </c>
      <c r="H99" s="9">
        <v>2.15801966541621</v>
      </c>
      <c r="I99" s="7">
        <f t="shared" si="12"/>
        <v>32767</v>
      </c>
      <c r="J99" s="20" t="str">
        <f t="shared" si="11"/>
        <v>7FFF</v>
      </c>
      <c r="O99" s="9">
        <v>6.7438160787298002E-2</v>
      </c>
      <c r="P99" s="9">
        <v>0.69562559907895405</v>
      </c>
    </row>
    <row r="100" spans="1:16" x14ac:dyDescent="0.45">
      <c r="A100">
        <v>98</v>
      </c>
      <c r="B100" s="4">
        <f t="shared" si="7"/>
        <v>0.3828125</v>
      </c>
      <c r="C100">
        <f t="shared" si="8"/>
        <v>12544</v>
      </c>
      <c r="D100" t="str">
        <f t="shared" si="10"/>
        <v>3100</v>
      </c>
      <c r="E100" s="9">
        <f t="shared" si="13"/>
        <v>0.12113947121537726</v>
      </c>
      <c r="F100" s="9">
        <v>6.8514556211006397E-2</v>
      </c>
      <c r="G100" s="9">
        <f t="shared" si="9"/>
        <v>2.1924657987522047</v>
      </c>
      <c r="H100" s="9">
        <v>2.2518738568388699</v>
      </c>
      <c r="I100" s="7">
        <f t="shared" si="12"/>
        <v>32767</v>
      </c>
      <c r="J100" s="20" t="str">
        <f t="shared" si="11"/>
        <v>7FFF</v>
      </c>
      <c r="O100" s="9">
        <v>6.8514556211006397E-2</v>
      </c>
      <c r="P100" s="9">
        <v>0.69985884812939503</v>
      </c>
    </row>
    <row r="101" spans="1:16" x14ac:dyDescent="0.45">
      <c r="A101">
        <v>99</v>
      </c>
      <c r="B101" s="4">
        <f t="shared" si="7"/>
        <v>0.38671875</v>
      </c>
      <c r="C101">
        <f t="shared" si="8"/>
        <v>12672</v>
      </c>
      <c r="D101" t="str">
        <f t="shared" si="10"/>
        <v>3180</v>
      </c>
      <c r="E101" s="9">
        <f t="shared" si="13"/>
        <v>0.12374968430623901</v>
      </c>
      <c r="F101" s="9">
        <v>6.9603408269346204E-2</v>
      </c>
      <c r="G101" s="9">
        <f t="shared" si="9"/>
        <v>2.2273090646190785</v>
      </c>
      <c r="H101" s="9">
        <v>2.3521379123113002</v>
      </c>
      <c r="I101" s="7">
        <f t="shared" si="12"/>
        <v>32767</v>
      </c>
      <c r="J101" s="20" t="str">
        <f t="shared" si="11"/>
        <v>7FFF</v>
      </c>
      <c r="O101" s="9">
        <v>6.9603408269346204E-2</v>
      </c>
      <c r="P101" s="9">
        <v>0.70404666158592499</v>
      </c>
    </row>
    <row r="102" spans="1:16" x14ac:dyDescent="0.45">
      <c r="A102">
        <v>100</v>
      </c>
      <c r="B102" s="4">
        <f t="shared" si="7"/>
        <v>0.390625</v>
      </c>
      <c r="C102">
        <f t="shared" si="8"/>
        <v>12800</v>
      </c>
      <c r="D102" t="str">
        <f t="shared" si="10"/>
        <v>3200</v>
      </c>
      <c r="E102" s="9">
        <f t="shared" si="13"/>
        <v>0.12639241444405844</v>
      </c>
      <c r="F102" s="9">
        <v>7.0704721407045104E-2</v>
      </c>
      <c r="G102" s="9">
        <f t="shared" si="9"/>
        <v>2.2625510850254433</v>
      </c>
      <c r="H102" s="9">
        <v>2.45915570970255</v>
      </c>
      <c r="I102" s="7">
        <f t="shared" si="12"/>
        <v>32767</v>
      </c>
      <c r="J102" s="20" t="str">
        <f t="shared" si="11"/>
        <v>7FFF</v>
      </c>
      <c r="O102" s="9">
        <v>7.0704721407045104E-2</v>
      </c>
      <c r="P102" s="9">
        <v>0.70819053968546897</v>
      </c>
    </row>
    <row r="103" spans="1:16" x14ac:dyDescent="0.45">
      <c r="A103">
        <v>101</v>
      </c>
      <c r="B103" s="4">
        <f t="shared" si="7"/>
        <v>0.39453125</v>
      </c>
      <c r="C103">
        <f t="shared" si="8"/>
        <v>12928</v>
      </c>
      <c r="D103" t="str">
        <f t="shared" si="10"/>
        <v>3280</v>
      </c>
      <c r="E103" s="9">
        <f t="shared" si="13"/>
        <v>0.12906777634916078</v>
      </c>
      <c r="F103" s="9">
        <v>7.1818499131861002E-2</v>
      </c>
      <c r="G103" s="9">
        <f t="shared" si="9"/>
        <v>2.2981919722195521</v>
      </c>
      <c r="H103" s="9">
        <v>2.5732840303262301</v>
      </c>
      <c r="I103" s="7">
        <f t="shared" si="12"/>
        <v>32767</v>
      </c>
      <c r="J103" s="20" t="str">
        <f t="shared" si="11"/>
        <v>7FFF</v>
      </c>
      <c r="O103" s="9">
        <v>7.1818499131861002E-2</v>
      </c>
      <c r="P103" s="9">
        <v>0.71229170639642403</v>
      </c>
    </row>
    <row r="104" spans="1:16" x14ac:dyDescent="0.45">
      <c r="A104">
        <v>102</v>
      </c>
      <c r="B104" s="4">
        <f t="shared" si="7"/>
        <v>0.3984375</v>
      </c>
      <c r="C104">
        <f t="shared" si="8"/>
        <v>13056</v>
      </c>
      <c r="D104" t="str">
        <f t="shared" si="10"/>
        <v>3300</v>
      </c>
      <c r="E104" s="9">
        <f t="shared" si="13"/>
        <v>0.13177588414006552</v>
      </c>
      <c r="F104" s="9">
        <v>7.2944743583998703E-2</v>
      </c>
      <c r="G104" s="9">
        <f t="shared" si="9"/>
        <v>2.3342317946879585</v>
      </c>
      <c r="H104" s="9">
        <v>2.6948931226237902</v>
      </c>
      <c r="I104" s="7">
        <f t="shared" si="12"/>
        <v>32767</v>
      </c>
      <c r="J104" s="20" t="str">
        <f t="shared" si="11"/>
        <v>7FFF</v>
      </c>
      <c r="O104" s="9">
        <v>7.2944743583998703E-2</v>
      </c>
      <c r="P104" s="9">
        <v>0.71635091058627298</v>
      </c>
    </row>
    <row r="105" spans="1:16" x14ac:dyDescent="0.45">
      <c r="A105">
        <v>103</v>
      </c>
      <c r="B105" s="4">
        <f t="shared" si="7"/>
        <v>0.40234375</v>
      </c>
      <c r="C105">
        <f t="shared" si="8"/>
        <v>13184</v>
      </c>
      <c r="D105" t="str">
        <f t="shared" si="10"/>
        <v>3380</v>
      </c>
      <c r="E105" s="9">
        <f t="shared" si="13"/>
        <v>0.13451685134183142</v>
      </c>
      <c r="F105" s="9">
        <v>7.4083455989127703E-2</v>
      </c>
      <c r="G105" s="9">
        <f t="shared" si="9"/>
        <v>2.3706705916520865</v>
      </c>
      <c r="H105" s="9">
        <v>2.8243668134123201</v>
      </c>
      <c r="I105" s="7">
        <f t="shared" si="12"/>
        <v>32767</v>
      </c>
      <c r="J105" s="20" t="str">
        <f t="shared" si="11"/>
        <v>7FFF</v>
      </c>
      <c r="O105" s="9">
        <v>7.4083455989127703E-2</v>
      </c>
      <c r="P105" s="9">
        <v>0.72036882731032803</v>
      </c>
    </row>
    <row r="106" spans="1:16" x14ac:dyDescent="0.45">
      <c r="A106">
        <v>104</v>
      </c>
      <c r="B106" s="4">
        <f t="shared" si="7"/>
        <v>0.40625</v>
      </c>
      <c r="C106">
        <f t="shared" si="8"/>
        <v>13312</v>
      </c>
      <c r="D106" t="str">
        <f t="shared" si="10"/>
        <v>3400</v>
      </c>
      <c r="E106" s="9">
        <f t="shared" si="13"/>
        <v>0.13729079089421667</v>
      </c>
      <c r="F106" s="9">
        <v>7.5234662445567604E-2</v>
      </c>
      <c r="G106" s="9">
        <f t="shared" si="9"/>
        <v>2.4075091982581633</v>
      </c>
      <c r="H106" s="9">
        <v>2.96210600647695</v>
      </c>
      <c r="I106" s="7">
        <f t="shared" si="12"/>
        <v>32767</v>
      </c>
      <c r="J106" s="20" t="str">
        <f t="shared" si="11"/>
        <v>7FFF</v>
      </c>
      <c r="O106" s="9">
        <v>7.5234662445567604E-2</v>
      </c>
      <c r="P106" s="9">
        <v>0.72434572873901204</v>
      </c>
    </row>
    <row r="107" spans="1:16" x14ac:dyDescent="0.45">
      <c r="A107">
        <v>105</v>
      </c>
      <c r="B107" s="4">
        <f t="shared" si="7"/>
        <v>0.41015625</v>
      </c>
      <c r="C107">
        <f t="shared" si="8"/>
        <v>13440</v>
      </c>
      <c r="D107" t="str">
        <f t="shared" si="10"/>
        <v>3480</v>
      </c>
      <c r="E107" s="9">
        <f t="shared" si="13"/>
        <v>0.14009781515965686</v>
      </c>
      <c r="F107" s="9">
        <v>7.6398427068080102E-2</v>
      </c>
      <c r="G107" s="9">
        <f t="shared" si="9"/>
        <v>2.4447496661785633</v>
      </c>
      <c r="H107" s="9">
        <v>3.1085315174042298</v>
      </c>
      <c r="I107" s="7">
        <f t="shared" si="12"/>
        <v>32767</v>
      </c>
      <c r="J107" s="20" t="str">
        <f t="shared" si="11"/>
        <v>7FFF</v>
      </c>
      <c r="O107" s="9">
        <v>7.6398427068080102E-2</v>
      </c>
      <c r="P107" s="9">
        <v>0.72828157690116202</v>
      </c>
    </row>
    <row r="108" spans="1:16" x14ac:dyDescent="0.45">
      <c r="A108">
        <v>106</v>
      </c>
      <c r="B108" s="4">
        <f t="shared" si="7"/>
        <v>0.4140625</v>
      </c>
      <c r="C108">
        <f t="shared" si="8"/>
        <v>13568</v>
      </c>
      <c r="D108" t="str">
        <f t="shared" si="10"/>
        <v>3500</v>
      </c>
      <c r="E108" s="9">
        <f t="shared" si="13"/>
        <v>0.14293803593106896</v>
      </c>
      <c r="F108" s="9">
        <v>7.7574821651756498E-2</v>
      </c>
      <c r="G108" s="9">
        <f t="shared" si="9"/>
        <v>2.4823942928562079</v>
      </c>
      <c r="H108" s="9">
        <v>3.2640815545396298</v>
      </c>
      <c r="I108" s="7">
        <f t="shared" si="12"/>
        <v>32767</v>
      </c>
      <c r="J108" s="20" t="str">
        <f t="shared" si="11"/>
        <v>7FFF</v>
      </c>
      <c r="O108" s="9">
        <v>7.7574821651756498E-2</v>
      </c>
      <c r="P108" s="9">
        <v>0.73217638223014203</v>
      </c>
    </row>
    <row r="109" spans="1:16" x14ac:dyDescent="0.45">
      <c r="A109">
        <v>107</v>
      </c>
      <c r="B109" s="4">
        <f t="shared" si="7"/>
        <v>0.41796875</v>
      </c>
      <c r="C109">
        <f t="shared" si="8"/>
        <v>13696</v>
      </c>
      <c r="D109" t="str">
        <f t="shared" si="10"/>
        <v>3580</v>
      </c>
      <c r="E109" s="9">
        <f t="shared" si="13"/>
        <v>0.14581156443948429</v>
      </c>
      <c r="F109" s="9">
        <v>7.8763920809026597E-2</v>
      </c>
      <c r="G109" s="9">
        <f t="shared" si="9"/>
        <v>2.5204454658888511</v>
      </c>
      <c r="H109" s="9">
        <v>3.42921192457871</v>
      </c>
      <c r="I109" s="7">
        <f t="shared" si="12"/>
        <v>32767</v>
      </c>
      <c r="J109" s="20" t="str">
        <f t="shared" si="11"/>
        <v>7FFF</v>
      </c>
      <c r="O109" s="9">
        <v>7.8763920809026597E-2</v>
      </c>
      <c r="P109" s="9">
        <v>0.73603045519064503</v>
      </c>
    </row>
    <row r="110" spans="1:16" x14ac:dyDescent="0.45">
      <c r="A110">
        <v>108</v>
      </c>
      <c r="B110" s="4">
        <f t="shared" si="7"/>
        <v>0.421875</v>
      </c>
      <c r="C110">
        <f t="shared" si="8"/>
        <v>13824</v>
      </c>
      <c r="D110" t="str">
        <f t="shared" si="10"/>
        <v>3600</v>
      </c>
      <c r="E110" s="9">
        <f t="shared" si="13"/>
        <v>0.14871851136151726</v>
      </c>
      <c r="F110" s="9">
        <v>7.9965804202746807E-2</v>
      </c>
      <c r="G110" s="9">
        <f t="shared" si="9"/>
        <v>2.5589057344878978</v>
      </c>
      <c r="H110" s="9">
        <v>3.6043966321398102</v>
      </c>
      <c r="I110" s="7">
        <f t="shared" si="12"/>
        <v>32767</v>
      </c>
      <c r="J110" s="20" t="str">
        <f t="shared" si="11"/>
        <v>7FFF</v>
      </c>
      <c r="O110" s="9">
        <v>7.9965804202746807E-2</v>
      </c>
      <c r="P110" s="9">
        <v>0.73984420538621798</v>
      </c>
    </row>
    <row r="111" spans="1:16" x14ac:dyDescent="0.45">
      <c r="A111">
        <v>109</v>
      </c>
      <c r="B111" s="4">
        <f t="shared" si="7"/>
        <v>0.42578125</v>
      </c>
      <c r="C111">
        <f t="shared" si="8"/>
        <v>13952</v>
      </c>
      <c r="D111" t="str">
        <f t="shared" si="10"/>
        <v>3680</v>
      </c>
      <c r="E111" s="9">
        <f t="shared" si="13"/>
        <v>0.15165898682667378</v>
      </c>
      <c r="F111" s="9">
        <v>8.11805550554624E-2</v>
      </c>
      <c r="G111" s="9">
        <f t="shared" si="9"/>
        <v>2.5977777617747968</v>
      </c>
      <c r="H111" s="9">
        <v>3.7901288342745301</v>
      </c>
      <c r="I111" s="7">
        <f t="shared" si="12"/>
        <v>32767</v>
      </c>
      <c r="J111" s="20" t="str">
        <f t="shared" si="11"/>
        <v>7FFF</v>
      </c>
      <c r="O111" s="9">
        <v>8.11805550554624E-2</v>
      </c>
      <c r="P111" s="9">
        <v>0.74361799276223495</v>
      </c>
    </row>
    <row r="112" spans="1:16" x14ac:dyDescent="0.45">
      <c r="A112">
        <v>110</v>
      </c>
      <c r="B112" s="4">
        <f t="shared" si="7"/>
        <v>0.4296875</v>
      </c>
      <c r="C112">
        <f t="shared" si="8"/>
        <v>14080</v>
      </c>
      <c r="D112" t="str">
        <f t="shared" si="10"/>
        <v>3700</v>
      </c>
      <c r="E112" s="9">
        <f t="shared" si="13"/>
        <v>0.1546331004245049</v>
      </c>
      <c r="F112" s="9">
        <v>8.2408260320786894E-2</v>
      </c>
      <c r="G112" s="9">
        <f t="shared" si="9"/>
        <v>2.6370643302651806</v>
      </c>
      <c r="H112" s="9">
        <v>3.9869211364719801</v>
      </c>
      <c r="I112" s="7">
        <f t="shared" si="12"/>
        <v>32767</v>
      </c>
      <c r="J112" s="20" t="str">
        <f t="shared" si="11"/>
        <v>7FFF</v>
      </c>
      <c r="O112" s="9">
        <v>8.2408260320786894E-2</v>
      </c>
      <c r="P112" s="9">
        <v>0.74735206951661004</v>
      </c>
    </row>
    <row r="113" spans="1:16" x14ac:dyDescent="0.45">
      <c r="A113">
        <v>111</v>
      </c>
      <c r="B113" s="4">
        <f t="shared" si="7"/>
        <v>0.43359375</v>
      </c>
      <c r="C113">
        <f t="shared" si="8"/>
        <v>14208</v>
      </c>
      <c r="D113" t="str">
        <f t="shared" si="10"/>
        <v>3780</v>
      </c>
      <c r="E113" s="9">
        <f t="shared" si="13"/>
        <v>0.15764096121160878</v>
      </c>
      <c r="F113" s="9">
        <v>8.3649012919520399E-2</v>
      </c>
      <c r="G113" s="9">
        <f t="shared" si="9"/>
        <v>2.6767684134246528</v>
      </c>
      <c r="H113" s="9">
        <v>4.1953069193986599</v>
      </c>
      <c r="I113" s="7">
        <f t="shared" si="12"/>
        <v>32767</v>
      </c>
      <c r="J113" s="20" t="str">
        <f t="shared" si="11"/>
        <v>7FFF</v>
      </c>
      <c r="O113" s="9">
        <v>8.3649012919520399E-2</v>
      </c>
      <c r="P113" s="9">
        <v>0.75104667220436705</v>
      </c>
    </row>
    <row r="114" spans="1:16" x14ac:dyDescent="0.45">
      <c r="A114">
        <v>112</v>
      </c>
      <c r="B114" s="4">
        <f t="shared" si="7"/>
        <v>0.4375</v>
      </c>
      <c r="C114">
        <f t="shared" si="8"/>
        <v>14336</v>
      </c>
      <c r="D114" t="str">
        <f t="shared" si="10"/>
        <v>3800</v>
      </c>
      <c r="E114" s="9">
        <f t="shared" si="13"/>
        <v>0.16068267771848727</v>
      </c>
      <c r="F114" s="9">
        <v>8.4902908856723497E-2</v>
      </c>
      <c r="G114" s="9">
        <f t="shared" si="9"/>
        <v>2.7168930834151519</v>
      </c>
      <c r="H114" s="9">
        <v>4.4158406906223302</v>
      </c>
      <c r="I114" s="7">
        <f t="shared" si="12"/>
        <v>32767</v>
      </c>
      <c r="J114" s="20" t="str">
        <f t="shared" si="11"/>
        <v>7FFF</v>
      </c>
      <c r="O114" s="9">
        <v>8.4902908856723497E-2</v>
      </c>
      <c r="P114" s="9">
        <v>0.75470200432635104</v>
      </c>
    </row>
    <row r="115" spans="1:16" x14ac:dyDescent="0.45">
      <c r="A115">
        <v>113</v>
      </c>
      <c r="B115" s="4">
        <f t="shared" si="7"/>
        <v>0.44140625</v>
      </c>
      <c r="C115">
        <f t="shared" si="8"/>
        <v>14464</v>
      </c>
      <c r="D115" t="str">
        <f t="shared" si="10"/>
        <v>3880</v>
      </c>
      <c r="E115" s="9">
        <f t="shared" si="13"/>
        <v>0.16375835795625951</v>
      </c>
      <c r="F115" s="9">
        <v>8.6170037933094898E-2</v>
      </c>
      <c r="G115" s="9">
        <f t="shared" si="9"/>
        <v>2.7574412138590367</v>
      </c>
      <c r="H115" s="9">
        <v>4.6490969831903204</v>
      </c>
      <c r="I115" s="7">
        <f t="shared" si="12"/>
        <v>32767</v>
      </c>
      <c r="J115" s="20" t="str">
        <f t="shared" si="11"/>
        <v>7FFF</v>
      </c>
      <c r="O115" s="9">
        <v>8.6170037933094898E-2</v>
      </c>
      <c r="P115" s="9">
        <v>0.75831823766204698</v>
      </c>
    </row>
    <row r="116" spans="1:16" x14ac:dyDescent="0.45">
      <c r="A116">
        <v>114</v>
      </c>
      <c r="B116" s="4">
        <f t="shared" si="7"/>
        <v>0.4453125</v>
      </c>
      <c r="C116">
        <f t="shared" si="8"/>
        <v>14592</v>
      </c>
      <c r="D116" t="str">
        <f t="shared" si="10"/>
        <v>3900</v>
      </c>
      <c r="E116" s="9">
        <f t="shared" si="13"/>
        <v>0.16686810942323813</v>
      </c>
      <c r="F116" s="9">
        <v>8.7450485203498907E-2</v>
      </c>
      <c r="G116" s="9">
        <f t="shared" si="9"/>
        <v>2.798415526511965</v>
      </c>
      <c r="H116" s="9">
        <v>4.8956711666772996</v>
      </c>
      <c r="I116" s="7">
        <f t="shared" si="12"/>
        <v>32767</v>
      </c>
      <c r="J116" s="20" t="str">
        <f t="shared" si="11"/>
        <v>7FFF</v>
      </c>
      <c r="O116" s="9">
        <v>8.7450485203498907E-2</v>
      </c>
      <c r="P116" s="9">
        <v>0.76189555830273603</v>
      </c>
    </row>
    <row r="117" spans="1:16" x14ac:dyDescent="0.45">
      <c r="A117">
        <v>115</v>
      </c>
      <c r="B117" s="4">
        <f t="shared" si="7"/>
        <v>0.44921875</v>
      </c>
      <c r="C117">
        <f t="shared" si="8"/>
        <v>14720</v>
      </c>
      <c r="D117" t="str">
        <f t="shared" si="10"/>
        <v>3980</v>
      </c>
      <c r="E117" s="9">
        <f t="shared" si="13"/>
        <v>0.17001203911137033</v>
      </c>
      <c r="F117" s="9">
        <v>8.8744339404618205E-2</v>
      </c>
      <c r="G117" s="9">
        <f t="shared" si="9"/>
        <v>2.8398188609477826</v>
      </c>
      <c r="H117" s="9">
        <v>5.1561813921752702</v>
      </c>
      <c r="I117" s="7">
        <f t="shared" si="12"/>
        <v>32767</v>
      </c>
      <c r="J117" s="20" t="str">
        <f t="shared" si="11"/>
        <v>7FFF</v>
      </c>
      <c r="O117" s="9">
        <v>8.8744339404618205E-2</v>
      </c>
      <c r="P117" s="9">
        <v>0.765434260062135</v>
      </c>
    </row>
    <row r="118" spans="1:16" x14ac:dyDescent="0.45">
      <c r="A118">
        <v>116</v>
      </c>
      <c r="B118" s="4">
        <f t="shared" si="7"/>
        <v>0.453125</v>
      </c>
      <c r="C118">
        <f t="shared" si="8"/>
        <v>14848</v>
      </c>
      <c r="D118" t="str">
        <f t="shared" si="10"/>
        <v>3A00</v>
      </c>
      <c r="E118" s="9">
        <f t="shared" si="13"/>
        <v>0.17319025351254952</v>
      </c>
      <c r="F118" s="9">
        <v>9.0051692585027099E-2</v>
      </c>
      <c r="G118" s="9">
        <f t="shared" si="9"/>
        <v>2.8816541627208672</v>
      </c>
      <c r="H118" s="9">
        <v>5.4312697216380998</v>
      </c>
      <c r="I118" s="7">
        <f t="shared" si="12"/>
        <v>32767</v>
      </c>
      <c r="J118" s="20" t="str">
        <f t="shared" si="11"/>
        <v>7FFF</v>
      </c>
      <c r="O118" s="9">
        <v>9.0051692585027099E-2</v>
      </c>
      <c r="P118" s="9">
        <v>0.768934682218817</v>
      </c>
    </row>
    <row r="119" spans="1:16" x14ac:dyDescent="0.45">
      <c r="A119">
        <v>117</v>
      </c>
      <c r="B119" s="4">
        <f t="shared" si="7"/>
        <v>0.45703125</v>
      </c>
      <c r="C119">
        <f t="shared" si="8"/>
        <v>14976</v>
      </c>
      <c r="D119" t="str">
        <f t="shared" si="10"/>
        <v>3A80</v>
      </c>
      <c r="E119" s="9">
        <f t="shared" si="13"/>
        <v>0.17640285862479901</v>
      </c>
      <c r="F119" s="9">
        <v>9.1372640662314902E-2</v>
      </c>
      <c r="G119" s="9">
        <f t="shared" si="9"/>
        <v>2.9239245011940769</v>
      </c>
      <c r="H119" s="9">
        <v>5.7216028136916597</v>
      </c>
      <c r="I119" s="7">
        <f t="shared" si="12"/>
        <v>32767</v>
      </c>
      <c r="J119" s="20" t="str">
        <f t="shared" si="11"/>
        <v>7FFF</v>
      </c>
      <c r="O119" s="9">
        <v>9.1372640662314902E-2</v>
      </c>
      <c r="P119" s="9">
        <v>0.77239714386247904</v>
      </c>
    </row>
    <row r="120" spans="1:16" x14ac:dyDescent="0.45">
      <c r="A120">
        <v>118</v>
      </c>
      <c r="B120" s="4">
        <f t="shared" si="7"/>
        <v>0.4609375</v>
      </c>
      <c r="C120">
        <f t="shared" si="8"/>
        <v>15104</v>
      </c>
      <c r="D120" t="str">
        <f t="shared" si="10"/>
        <v>3B00</v>
      </c>
      <c r="E120" s="9">
        <f t="shared" si="13"/>
        <v>0.1796499599583338</v>
      </c>
      <c r="F120" s="9">
        <v>9.2707284392583106E-2</v>
      </c>
      <c r="G120" s="9">
        <f t="shared" si="9"/>
        <v>2.9666331005626594</v>
      </c>
      <c r="H120" s="9">
        <v>6.02787310377912</v>
      </c>
      <c r="I120" s="7">
        <f t="shared" si="12"/>
        <v>32767</v>
      </c>
      <c r="J120" s="20" t="str">
        <f t="shared" si="11"/>
        <v>7FFF</v>
      </c>
      <c r="O120" s="9">
        <v>9.2707284392583106E-2</v>
      </c>
      <c r="P120" s="9">
        <v>0.77582190805681195</v>
      </c>
    </row>
    <row r="121" spans="1:16" x14ac:dyDescent="0.45">
      <c r="A121">
        <v>119</v>
      </c>
      <c r="B121" s="4">
        <f t="shared" si="7"/>
        <v>0.46484375</v>
      </c>
      <c r="C121">
        <f t="shared" si="8"/>
        <v>15232</v>
      </c>
      <c r="D121" t="str">
        <f t="shared" si="10"/>
        <v>3B80</v>
      </c>
      <c r="E121" s="9">
        <f t="shared" si="13"/>
        <v>0.18293166254150056</v>
      </c>
      <c r="F121" s="9">
        <v>9.4055729108585895E-2</v>
      </c>
      <c r="G121" s="9">
        <f t="shared" si="9"/>
        <v>3.0097833314747486</v>
      </c>
      <c r="H121" s="9">
        <v>6.3507997886338998</v>
      </c>
      <c r="I121" s="7">
        <f t="shared" si="12"/>
        <v>32767</v>
      </c>
      <c r="J121" s="20" t="str">
        <f t="shared" si="11"/>
        <v>7FFF</v>
      </c>
      <c r="O121" s="9">
        <v>9.4055729108585895E-2</v>
      </c>
      <c r="P121" s="9">
        <v>0.77920922765197298</v>
      </c>
    </row>
    <row r="122" spans="1:16" x14ac:dyDescent="0.45">
      <c r="A122">
        <v>120</v>
      </c>
      <c r="B122" s="4">
        <f t="shared" si="7"/>
        <v>0.46875</v>
      </c>
      <c r="C122">
        <f t="shared" si="8"/>
        <v>15360</v>
      </c>
      <c r="D122" t="str">
        <f t="shared" si="10"/>
        <v>3C00</v>
      </c>
      <c r="E122" s="9">
        <f t="shared" si="13"/>
        <v>0.18624807092660275</v>
      </c>
      <c r="F122" s="9">
        <v>9.5418083661859096E-2</v>
      </c>
      <c r="G122" s="9">
        <f t="shared" si="9"/>
        <v>3.0533786771794911</v>
      </c>
      <c r="H122" s="9">
        <v>6.6911296128359501</v>
      </c>
      <c r="I122" s="7">
        <f t="shared" si="12"/>
        <v>32767</v>
      </c>
      <c r="J122" s="20" t="str">
        <f t="shared" si="11"/>
        <v>7FFF</v>
      </c>
      <c r="O122" s="9">
        <v>9.5418083661859096E-2</v>
      </c>
      <c r="P122" s="9">
        <v>0.78255933420518198</v>
      </c>
    </row>
    <row r="123" spans="1:16" x14ac:dyDescent="0.45">
      <c r="A123">
        <v>121</v>
      </c>
      <c r="B123" s="4">
        <f t="shared" si="7"/>
        <v>0.47265625</v>
      </c>
      <c r="C123">
        <f t="shared" si="8"/>
        <v>15488</v>
      </c>
      <c r="D123" t="str">
        <f t="shared" si="10"/>
        <v>3C80</v>
      </c>
      <c r="E123" s="9">
        <f t="shared" si="13"/>
        <v>0.18959928919561078</v>
      </c>
      <c r="F123" s="9">
        <v>9.6794463121473703E-2</v>
      </c>
      <c r="G123" s="9">
        <f t="shared" si="9"/>
        <v>3.0974228198871585</v>
      </c>
      <c r="H123" s="9">
        <v>7.0496383851282696</v>
      </c>
      <c r="I123" s="7">
        <f t="shared" si="12"/>
        <v>32767</v>
      </c>
      <c r="J123" s="20" t="str">
        <f t="shared" si="11"/>
        <v>7FFF</v>
      </c>
      <c r="O123" s="9">
        <v>9.6794463121473703E-2</v>
      </c>
      <c r="P123" s="9">
        <v>0.78587243381192196</v>
      </c>
    </row>
    <row r="124" spans="1:16" x14ac:dyDescent="0.45">
      <c r="A124">
        <v>122</v>
      </c>
      <c r="B124" s="4">
        <f t="shared" si="7"/>
        <v>0.4765625</v>
      </c>
      <c r="C124">
        <f t="shared" si="8"/>
        <v>15616</v>
      </c>
      <c r="D124" t="str">
        <f t="shared" si="10"/>
        <v>3D00</v>
      </c>
      <c r="E124" s="9">
        <f t="shared" si="13"/>
        <v>0.19298542096576299</v>
      </c>
      <c r="F124" s="9">
        <v>9.8184987741586502E-2</v>
      </c>
      <c r="G124" s="9">
        <f t="shared" si="9"/>
        <v>3.1419196077307681</v>
      </c>
      <c r="H124" s="9">
        <v>7.4271322271570499</v>
      </c>
      <c r="I124" s="7">
        <f t="shared" si="12"/>
        <v>32767</v>
      </c>
      <c r="J124" s="20" t="str">
        <f t="shared" si="11"/>
        <v>7FFF</v>
      </c>
      <c r="O124" s="9">
        <v>9.8184987741586502E-2</v>
      </c>
      <c r="P124" s="9">
        <v>0.78914873150944598</v>
      </c>
    </row>
    <row r="125" spans="1:16" x14ac:dyDescent="0.45">
      <c r="A125">
        <v>123</v>
      </c>
      <c r="B125" s="4">
        <f t="shared" si="7"/>
        <v>0.48046875</v>
      </c>
      <c r="C125">
        <f t="shared" si="8"/>
        <v>15744</v>
      </c>
      <c r="D125" t="str">
        <f t="shared" si="10"/>
        <v>3D80</v>
      </c>
      <c r="E125" s="9">
        <f t="shared" si="13"/>
        <v>0.19640656939505743</v>
      </c>
      <c r="F125" s="9">
        <v>9.9589782250343303E-2</v>
      </c>
      <c r="G125" s="9">
        <f t="shared" si="9"/>
        <v>3.1868730320109857</v>
      </c>
      <c r="H125" s="9">
        <v>7.8244481733188396</v>
      </c>
      <c r="I125" s="7">
        <f t="shared" si="12"/>
        <v>32767</v>
      </c>
      <c r="J125" s="20" t="str">
        <f t="shared" si="11"/>
        <v>7FFF</v>
      </c>
      <c r="O125" s="9">
        <v>9.9589782250343303E-2</v>
      </c>
      <c r="P125" s="9">
        <v>0.79238843632782296</v>
      </c>
    </row>
    <row r="126" spans="1:16" x14ac:dyDescent="0.45">
      <c r="A126">
        <v>124</v>
      </c>
      <c r="B126" s="4">
        <f t="shared" si="7"/>
        <v>0.484375</v>
      </c>
      <c r="C126">
        <f t="shared" si="8"/>
        <v>15872</v>
      </c>
      <c r="D126" t="str">
        <f t="shared" si="10"/>
        <v>3E00</v>
      </c>
      <c r="E126" s="9">
        <f t="shared" si="13"/>
        <v>0.19986283718764056</v>
      </c>
      <c r="F126" s="9">
        <v>0.101008977637045</v>
      </c>
      <c r="G126" s="9">
        <f t="shared" si="9"/>
        <v>3.23228728438544</v>
      </c>
      <c r="H126" s="9">
        <v>8.2424562657347202</v>
      </c>
      <c r="I126" s="7">
        <f t="shared" si="12"/>
        <v>32767</v>
      </c>
      <c r="J126" s="20" t="str">
        <f t="shared" si="11"/>
        <v>7FFF</v>
      </c>
      <c r="O126" s="9">
        <v>0.101008977637045</v>
      </c>
      <c r="P126" s="9">
        <v>0.79559175943020699</v>
      </c>
    </row>
    <row r="127" spans="1:16" x14ac:dyDescent="0.45">
      <c r="A127">
        <v>125</v>
      </c>
      <c r="B127" s="4">
        <f t="shared" si="7"/>
        <v>0.48828125</v>
      </c>
      <c r="C127">
        <f t="shared" si="8"/>
        <v>16000</v>
      </c>
      <c r="D127" t="str">
        <f t="shared" si="10"/>
        <v>3E80</v>
      </c>
      <c r="E127" s="9">
        <f t="shared" si="13"/>
        <v>0.20335432659909333</v>
      </c>
      <c r="F127" s="9">
        <v>0.102442709678865</v>
      </c>
      <c r="G127" s="9">
        <f t="shared" si="9"/>
        <v>3.27816670972368</v>
      </c>
      <c r="H127" s="9">
        <v>8.6820602624041108</v>
      </c>
      <c r="I127" s="7">
        <f t="shared" si="12"/>
        <v>32767</v>
      </c>
      <c r="J127" s="20" t="str">
        <f t="shared" si="11"/>
        <v>7FFF</v>
      </c>
      <c r="O127" s="9">
        <v>0.102442709678865</v>
      </c>
      <c r="P127" s="9">
        <v>0.79875894354856702</v>
      </c>
    </row>
    <row r="128" spans="1:16" x14ac:dyDescent="0.45">
      <c r="A128">
        <v>126</v>
      </c>
      <c r="B128" s="4">
        <f t="shared" si="7"/>
        <v>0.4921875</v>
      </c>
      <c r="C128">
        <f t="shared" si="8"/>
        <v>16128</v>
      </c>
      <c r="D128" t="str">
        <f t="shared" si="10"/>
        <v>3F00</v>
      </c>
      <c r="E128" s="9">
        <f t="shared" si="13"/>
        <v>0.20688113944161687</v>
      </c>
      <c r="F128" s="9">
        <v>0.103891119112903</v>
      </c>
      <c r="G128" s="9">
        <f t="shared" si="9"/>
        <v>3.3245158116128959</v>
      </c>
      <c r="H128" s="9">
        <v>9.1441988538352099</v>
      </c>
      <c r="I128" s="7">
        <f t="shared" si="12"/>
        <v>32767</v>
      </c>
      <c r="J128" s="20" t="str">
        <f t="shared" si="11"/>
        <v>7FFF</v>
      </c>
      <c r="O128" s="9">
        <v>0.103891119112903</v>
      </c>
      <c r="P128" s="9">
        <v>0.80189034270282999</v>
      </c>
    </row>
    <row r="129" spans="1:16" x14ac:dyDescent="0.45">
      <c r="A129">
        <v>127</v>
      </c>
      <c r="B129" s="4">
        <f t="shared" si="7"/>
        <v>0.49609375</v>
      </c>
      <c r="C129">
        <f t="shared" si="8"/>
        <v>16256</v>
      </c>
      <c r="D129" t="str">
        <f t="shared" si="10"/>
        <v>3F80</v>
      </c>
      <c r="E129" s="9">
        <f t="shared" si="13"/>
        <v>0.21044337708912361</v>
      </c>
      <c r="F129" s="9">
        <v>0.10535435427574</v>
      </c>
      <c r="G129" s="9">
        <f t="shared" si="9"/>
        <v>3.3713393368236799</v>
      </c>
      <c r="H129" s="9">
        <v>9.6298483901004808</v>
      </c>
      <c r="I129" s="7">
        <f t="shared" si="12"/>
        <v>32767</v>
      </c>
      <c r="J129" s="20" t="str">
        <f t="shared" si="11"/>
        <v>7FFF</v>
      </c>
      <c r="O129" s="9">
        <v>0.10535435427574</v>
      </c>
      <c r="P129" s="9">
        <v>0.80498633393605001</v>
      </c>
    </row>
    <row r="130" spans="1:16" x14ac:dyDescent="0.45">
      <c r="A130">
        <v>128</v>
      </c>
      <c r="B130" s="4">
        <f t="shared" ref="B130:B193" si="14">A130*(1/256)</f>
        <v>0.5</v>
      </c>
      <c r="C130">
        <f t="shared" ref="C130" si="15">B130*32768</f>
        <v>16384</v>
      </c>
      <c r="D130" t="str">
        <f t="shared" si="10"/>
        <v>4000</v>
      </c>
      <c r="E130" s="9">
        <f t="shared" si="13"/>
        <v>0.21404114048223255</v>
      </c>
      <c r="F130" s="9">
        <v>0.106832569114168</v>
      </c>
      <c r="G130" s="9">
        <f t="shared" ref="G130:G193" si="16">F130*LinearLightMult</f>
        <v>3.4186422116533759</v>
      </c>
      <c r="H130" s="9">
        <v>10.140023240636401</v>
      </c>
      <c r="I130" s="7">
        <f t="shared" si="12"/>
        <v>32767</v>
      </c>
      <c r="J130" s="20" t="str">
        <f t="shared" si="11"/>
        <v>7FFF</v>
      </c>
      <c r="O130" s="9">
        <v>0.106832569114168</v>
      </c>
      <c r="P130" s="9">
        <v>0.80804721256158796</v>
      </c>
    </row>
    <row r="131" spans="1:16" x14ac:dyDescent="0.45">
      <c r="A131">
        <v>129</v>
      </c>
      <c r="B131" s="4">
        <f t="shared" si="14"/>
        <v>0.50390625</v>
      </c>
      <c r="C131">
        <f t="shared" ref="C131:C194" si="17">B131*32768-1</f>
        <v>16511</v>
      </c>
      <c r="D131" t="str">
        <f t="shared" ref="D131:D194" si="18">DEC2HEX(C131, 4)</f>
        <v>407F</v>
      </c>
      <c r="E131" s="9">
        <f t="shared" si="13"/>
        <v>0.21767453013317228</v>
      </c>
      <c r="F131" s="9">
        <v>0.10832593037035899</v>
      </c>
      <c r="G131" s="9">
        <f t="shared" si="16"/>
        <v>3.4664297718514878</v>
      </c>
      <c r="H131" s="9">
        <v>10.675780609551101</v>
      </c>
      <c r="I131" s="7">
        <f t="shared" si="12"/>
        <v>32767</v>
      </c>
      <c r="J131" s="20" t="str">
        <f t="shared" si="11"/>
        <v>7FFF</v>
      </c>
      <c r="O131" s="9">
        <v>0.10832593037035899</v>
      </c>
      <c r="P131" s="9">
        <v>0.81107315185101003</v>
      </c>
    </row>
    <row r="132" spans="1:16" x14ac:dyDescent="0.45">
      <c r="A132">
        <v>130</v>
      </c>
      <c r="B132" s="4">
        <f t="shared" si="14"/>
        <v>0.5078125</v>
      </c>
      <c r="C132">
        <f t="shared" si="17"/>
        <v>16639</v>
      </c>
      <c r="D132" t="str">
        <f t="shared" si="18"/>
        <v>40FF</v>
      </c>
      <c r="E132" s="9">
        <f t="shared" si="13"/>
        <v>0.22134364613059654</v>
      </c>
      <c r="F132" s="9">
        <v>0.109834611540232</v>
      </c>
      <c r="G132" s="9">
        <f t="shared" si="16"/>
        <v>3.5147075692874239</v>
      </c>
      <c r="H132" s="9">
        <v>11.2382198942391</v>
      </c>
      <c r="I132" s="7">
        <f t="shared" si="12"/>
        <v>32767</v>
      </c>
      <c r="J132" s="20" t="str">
        <f t="shared" ref="J132:J195" si="19">DEC2HEX(I132, 4)</f>
        <v>7FFF</v>
      </c>
      <c r="O132" s="9">
        <v>0.109834611540232</v>
      </c>
      <c r="P132" s="9">
        <v>0.81406431656426004</v>
      </c>
    </row>
    <row r="133" spans="1:16" x14ac:dyDescent="0.45">
      <c r="A133">
        <v>131</v>
      </c>
      <c r="B133" s="4">
        <f t="shared" si="14"/>
        <v>0.51171875</v>
      </c>
      <c r="C133">
        <f t="shared" si="17"/>
        <v>16767</v>
      </c>
      <c r="D133" t="str">
        <f t="shared" si="18"/>
        <v>417F</v>
      </c>
      <c r="E133" s="9">
        <f t="shared" si="13"/>
        <v>0.22504858814430975</v>
      </c>
      <c r="F133" s="9">
        <v>0.111358793695446</v>
      </c>
      <c r="G133" s="9">
        <f t="shared" si="16"/>
        <v>3.5634813982542721</v>
      </c>
      <c r="H133" s="9">
        <v>11.828484958192201</v>
      </c>
      <c r="I133" s="7">
        <f t="shared" ref="I133:I196" si="20">MIN(IF(H133&lt;=0.0031308,H133*12.92,H133^(1/2.4)*1.055 - 0.055)*32768, 32767)</f>
        <v>32767</v>
      </c>
      <c r="J133" s="20" t="str">
        <f t="shared" si="19"/>
        <v>7FFF</v>
      </c>
      <c r="O133" s="9">
        <v>0.111358793695446</v>
      </c>
      <c r="P133" s="9">
        <v>0.81702088935613104</v>
      </c>
    </row>
    <row r="134" spans="1:16" x14ac:dyDescent="0.45">
      <c r="A134">
        <v>132</v>
      </c>
      <c r="B134" s="4">
        <f t="shared" si="14"/>
        <v>0.515625</v>
      </c>
      <c r="C134">
        <f t="shared" si="17"/>
        <v>16895</v>
      </c>
      <c r="D134" t="str">
        <f t="shared" si="18"/>
        <v>41FF</v>
      </c>
      <c r="E134" s="9">
        <f t="shared" ref="E134:E197" si="21">IF(B134&lt;=0.0405,B134/12.92,((B134+0.055)/1.055)^2.4)</f>
        <v>0.22878945542991</v>
      </c>
      <c r="F134" s="9">
        <v>0.11289866486566701</v>
      </c>
      <c r="G134" s="9">
        <f t="shared" si="16"/>
        <v>3.6127572757013442</v>
      </c>
      <c r="H134" s="9">
        <v>12.447765955175599</v>
      </c>
      <c r="I134" s="7">
        <f t="shared" si="20"/>
        <v>32767</v>
      </c>
      <c r="J134" s="20" t="str">
        <f t="shared" si="19"/>
        <v>7FFF</v>
      </c>
      <c r="O134" s="9">
        <v>0.11289866486566701</v>
      </c>
      <c r="P134" s="9">
        <v>0.81994306486534396</v>
      </c>
    </row>
    <row r="135" spans="1:16" x14ac:dyDescent="0.45">
      <c r="A135">
        <v>133</v>
      </c>
      <c r="B135" s="4">
        <f t="shared" si="14"/>
        <v>0.51953125</v>
      </c>
      <c r="C135">
        <f t="shared" si="17"/>
        <v>17023</v>
      </c>
      <c r="D135" t="str">
        <f t="shared" si="18"/>
        <v>427F</v>
      </c>
      <c r="E135" s="9">
        <f t="shared" si="21"/>
        <v>0.23256634683334718</v>
      </c>
      <c r="F135" s="9">
        <v>0.11445442106965199</v>
      </c>
      <c r="G135" s="9">
        <f t="shared" si="16"/>
        <v>3.6625414742288638</v>
      </c>
      <c r="H135" s="9">
        <v>13.097301479857</v>
      </c>
      <c r="I135" s="7">
        <f t="shared" si="20"/>
        <v>32767</v>
      </c>
      <c r="J135" s="20" t="str">
        <f t="shared" si="19"/>
        <v>7FFF</v>
      </c>
      <c r="O135" s="9">
        <v>0.11445442106965199</v>
      </c>
      <c r="P135" s="9">
        <v>0.82283106357272395</v>
      </c>
    </row>
    <row r="136" spans="1:16" x14ac:dyDescent="0.45">
      <c r="A136">
        <v>134</v>
      </c>
      <c r="B136" s="4">
        <f t="shared" si="14"/>
        <v>0.5234375</v>
      </c>
      <c r="C136">
        <f t="shared" si="17"/>
        <v>17151</v>
      </c>
      <c r="D136" t="str">
        <f t="shared" si="18"/>
        <v>42FF</v>
      </c>
      <c r="E136" s="9">
        <f t="shared" si="21"/>
        <v>0.23637936079540064</v>
      </c>
      <c r="F136" s="9">
        <v>0.11602626487207</v>
      </c>
      <c r="G136" s="9">
        <f t="shared" si="16"/>
        <v>3.7128404759062401</v>
      </c>
      <c r="H136" s="9">
        <v>13.778380839941899</v>
      </c>
      <c r="I136" s="7">
        <f t="shared" si="20"/>
        <v>32767</v>
      </c>
      <c r="J136" s="20" t="str">
        <f t="shared" si="19"/>
        <v>7FFF</v>
      </c>
      <c r="O136" s="9">
        <v>0.11602626487207</v>
      </c>
      <c r="P136" s="9">
        <v>0.82568522221737195</v>
      </c>
    </row>
    <row r="137" spans="1:16" x14ac:dyDescent="0.45">
      <c r="A137">
        <v>135</v>
      </c>
      <c r="B137" s="4">
        <f t="shared" si="14"/>
        <v>0.52734375</v>
      </c>
      <c r="C137">
        <f t="shared" si="17"/>
        <v>17279</v>
      </c>
      <c r="D137" t="str">
        <f t="shared" si="18"/>
        <v>437F</v>
      </c>
      <c r="E137" s="9">
        <f t="shared" si="21"/>
        <v>0.24022859535607841</v>
      </c>
      <c r="F137" s="9">
        <v>0.117614404126082</v>
      </c>
      <c r="G137" s="9">
        <f t="shared" si="16"/>
        <v>3.7636609320346239</v>
      </c>
      <c r="H137" s="9">
        <v>14.4923443106498</v>
      </c>
      <c r="I137" s="7">
        <f t="shared" si="20"/>
        <v>32767</v>
      </c>
      <c r="J137" s="20" t="str">
        <f t="shared" si="19"/>
        <v>7FFF</v>
      </c>
      <c r="O137" s="9">
        <v>0.117614404126082</v>
      </c>
      <c r="P137" s="9">
        <v>0.82850591030935095</v>
      </c>
    </row>
    <row r="138" spans="1:16" x14ac:dyDescent="0.45">
      <c r="A138">
        <v>136</v>
      </c>
      <c r="B138" s="4">
        <f t="shared" si="14"/>
        <v>0.53125</v>
      </c>
      <c r="C138">
        <f t="shared" si="17"/>
        <v>17407</v>
      </c>
      <c r="D138" t="str">
        <f t="shared" si="18"/>
        <v>43FF</v>
      </c>
      <c r="E138" s="9">
        <f t="shared" si="21"/>
        <v>0.24411414815893889</v>
      </c>
      <c r="F138" s="9">
        <v>0.119219046999229</v>
      </c>
      <c r="G138" s="9">
        <f t="shared" si="16"/>
        <v>3.815009503975328</v>
      </c>
      <c r="H138" s="9">
        <v>15.2405843827887</v>
      </c>
      <c r="I138" s="7">
        <f t="shared" si="20"/>
        <v>32767</v>
      </c>
      <c r="J138" s="20" t="str">
        <f t="shared" si="19"/>
        <v>7FFF</v>
      </c>
      <c r="O138" s="9">
        <v>0.119219046999229</v>
      </c>
      <c r="P138" s="9">
        <v>0.83129347742859205</v>
      </c>
    </row>
    <row r="139" spans="1:16" x14ac:dyDescent="0.45">
      <c r="A139">
        <v>137</v>
      </c>
      <c r="B139" s="4">
        <f t="shared" si="14"/>
        <v>0.53515625</v>
      </c>
      <c r="C139">
        <f t="shared" si="17"/>
        <v>17535</v>
      </c>
      <c r="D139" t="str">
        <f t="shared" si="18"/>
        <v>447F</v>
      </c>
      <c r="E139" s="9">
        <f t="shared" si="21"/>
        <v>0.24803611645533685</v>
      </c>
      <c r="F139" s="9">
        <v>0.120840406910767</v>
      </c>
      <c r="G139" s="9">
        <f t="shared" si="16"/>
        <v>3.866893021144544</v>
      </c>
      <c r="H139" s="9">
        <v>16.02454907661</v>
      </c>
      <c r="I139" s="7">
        <f t="shared" si="20"/>
        <v>32767</v>
      </c>
      <c r="J139" s="20" t="str">
        <f t="shared" si="19"/>
        <v>7FFF</v>
      </c>
      <c r="O139" s="9">
        <v>0.120840406910767</v>
      </c>
      <c r="P139" s="9">
        <v>0.83404823580866005</v>
      </c>
    </row>
    <row r="140" spans="1:16" x14ac:dyDescent="0.45">
      <c r="A140">
        <v>138</v>
      </c>
      <c r="B140" s="4">
        <f t="shared" si="14"/>
        <v>0.5390625</v>
      </c>
      <c r="C140">
        <f t="shared" si="17"/>
        <v>17663</v>
      </c>
      <c r="D140" t="str">
        <f t="shared" si="18"/>
        <v>44FF</v>
      </c>
      <c r="E140" s="9">
        <f t="shared" si="21"/>
        <v>0.25199459710859717</v>
      </c>
      <c r="F140" s="9">
        <v>0.122478706036803</v>
      </c>
      <c r="G140" s="9">
        <f t="shared" si="16"/>
        <v>3.9193185931776959</v>
      </c>
      <c r="H140" s="9">
        <v>16.845746104153601</v>
      </c>
      <c r="I140" s="7">
        <f t="shared" si="20"/>
        <v>32767</v>
      </c>
      <c r="J140" s="20" t="str">
        <f t="shared" si="19"/>
        <v>7FFF</v>
      </c>
      <c r="O140" s="9">
        <v>0.122478706036803</v>
      </c>
      <c r="P140" s="9">
        <v>0.83677048444215396</v>
      </c>
    </row>
    <row r="141" spans="1:16" x14ac:dyDescent="0.45">
      <c r="A141">
        <v>139</v>
      </c>
      <c r="B141" s="4">
        <f t="shared" si="14"/>
        <v>0.54296875</v>
      </c>
      <c r="C141">
        <f t="shared" si="17"/>
        <v>17791</v>
      </c>
      <c r="D141" t="str">
        <f t="shared" si="18"/>
        <v>457F</v>
      </c>
      <c r="E141" s="9">
        <f t="shared" si="21"/>
        <v>0.25598968659811561</v>
      </c>
      <c r="F141" s="9">
        <v>0.124134173865605</v>
      </c>
      <c r="G141" s="9">
        <f t="shared" si="16"/>
        <v>3.9722935636993602</v>
      </c>
      <c r="H141" s="9">
        <v>17.7057452252376</v>
      </c>
      <c r="I141" s="7">
        <f t="shared" si="20"/>
        <v>32767</v>
      </c>
      <c r="J141" s="20" t="str">
        <f t="shared" si="19"/>
        <v>7FFF</v>
      </c>
      <c r="O141" s="9">
        <v>0.124134173865605</v>
      </c>
      <c r="P141" s="9">
        <v>0.83946036697976101</v>
      </c>
    </row>
    <row r="142" spans="1:16" x14ac:dyDescent="0.45">
      <c r="A142">
        <v>140</v>
      </c>
      <c r="B142" s="4">
        <f t="shared" si="14"/>
        <v>0.546875</v>
      </c>
      <c r="C142">
        <f t="shared" si="17"/>
        <v>17919</v>
      </c>
      <c r="D142" t="str">
        <f t="shared" si="18"/>
        <v>45FF</v>
      </c>
      <c r="E142" s="9">
        <f t="shared" si="21"/>
        <v>0.26002148102339057</v>
      </c>
      <c r="F142" s="9">
        <v>0.12580704782004201</v>
      </c>
      <c r="G142" s="9">
        <f t="shared" si="16"/>
        <v>4.0258255302413444</v>
      </c>
      <c r="H142" s="9">
        <v>18.606180998621198</v>
      </c>
      <c r="I142" s="7">
        <f t="shared" si="20"/>
        <v>32767</v>
      </c>
      <c r="J142" s="20" t="str">
        <f t="shared" si="19"/>
        <v>7FFF</v>
      </c>
      <c r="O142" s="9">
        <v>0.12580704782004201</v>
      </c>
      <c r="P142" s="9">
        <v>0.84211789716408902</v>
      </c>
    </row>
    <row r="143" spans="1:16" x14ac:dyDescent="0.45">
      <c r="A143">
        <v>141</v>
      </c>
      <c r="B143" s="4">
        <f t="shared" si="14"/>
        <v>0.55078125</v>
      </c>
      <c r="C143">
        <f t="shared" si="17"/>
        <v>18047</v>
      </c>
      <c r="D143" t="str">
        <f t="shared" si="18"/>
        <v>467F</v>
      </c>
      <c r="E143" s="9">
        <f t="shared" si="21"/>
        <v>0.26409007610798657</v>
      </c>
      <c r="F143" s="9">
        <v>0.12749757680911</v>
      </c>
      <c r="G143" s="9">
        <f t="shared" si="16"/>
        <v>4.0799224578915201</v>
      </c>
      <c r="H143" s="9">
        <v>19.548757607944101</v>
      </c>
      <c r="I143" s="7">
        <f t="shared" si="20"/>
        <v>32767</v>
      </c>
      <c r="J143" s="20" t="str">
        <f t="shared" si="19"/>
        <v>7FFF</v>
      </c>
      <c r="O143" s="9">
        <v>0.12749757680911</v>
      </c>
      <c r="P143" s="9">
        <v>0.84474312508063998</v>
      </c>
    </row>
    <row r="144" spans="1:16" x14ac:dyDescent="0.45">
      <c r="A144">
        <v>142</v>
      </c>
      <c r="B144" s="4">
        <f t="shared" si="14"/>
        <v>0.5546875</v>
      </c>
      <c r="C144">
        <f t="shared" si="17"/>
        <v>18175</v>
      </c>
      <c r="D144" t="str">
        <f t="shared" si="18"/>
        <v>46FF</v>
      </c>
      <c r="E144" s="9">
        <f t="shared" si="21"/>
        <v>0.26819556720342902</v>
      </c>
      <c r="F144" s="9">
        <v>0.12920603986394799</v>
      </c>
      <c r="G144" s="9">
        <f t="shared" si="16"/>
        <v>4.1345932756463357</v>
      </c>
      <c r="H144" s="9">
        <v>20.535263412792801</v>
      </c>
      <c r="I144" s="7">
        <f t="shared" si="20"/>
        <v>32767</v>
      </c>
      <c r="J144" s="20" t="str">
        <f t="shared" si="19"/>
        <v>7FFF</v>
      </c>
      <c r="O144" s="9">
        <v>0.12920603986394799</v>
      </c>
      <c r="P144" s="9">
        <v>0.84733633726368796</v>
      </c>
    </row>
    <row r="145" spans="1:16" x14ac:dyDescent="0.45">
      <c r="A145">
        <v>143</v>
      </c>
      <c r="B145" s="4">
        <f t="shared" si="14"/>
        <v>0.55859375</v>
      </c>
      <c r="C145">
        <f t="shared" si="17"/>
        <v>18303</v>
      </c>
      <c r="D145" t="str">
        <f t="shared" si="18"/>
        <v>477F</v>
      </c>
      <c r="E145" s="9">
        <f t="shared" si="21"/>
        <v>0.27233804929303757</v>
      </c>
      <c r="F145" s="9">
        <v>0.13093273960315699</v>
      </c>
      <c r="G145" s="9">
        <f t="shared" si="16"/>
        <v>4.1898476673010236</v>
      </c>
      <c r="H145" s="9">
        <v>21.5675722577766</v>
      </c>
      <c r="I145" s="7">
        <f t="shared" si="20"/>
        <v>32767</v>
      </c>
      <c r="J145" s="20" t="str">
        <f t="shared" si="19"/>
        <v>7FFF</v>
      </c>
      <c r="O145" s="9">
        <v>0.13093273960315699</v>
      </c>
      <c r="P145" s="9">
        <v>0.84989790619649297</v>
      </c>
    </row>
    <row r="146" spans="1:16" x14ac:dyDescent="0.45">
      <c r="A146">
        <v>144</v>
      </c>
      <c r="B146" s="4">
        <f t="shared" si="14"/>
        <v>0.5625</v>
      </c>
      <c r="C146">
        <f t="shared" si="17"/>
        <v>18431</v>
      </c>
      <c r="D146" t="str">
        <f t="shared" si="18"/>
        <v>47FF</v>
      </c>
      <c r="E146" s="9">
        <f t="shared" si="21"/>
        <v>0.27651761699569177</v>
      </c>
      <c r="F146" s="9">
        <v>0.132677990125875</v>
      </c>
      <c r="G146" s="9">
        <f t="shared" si="16"/>
        <v>4.245695684028</v>
      </c>
      <c r="H146" s="9">
        <v>22.647641096145801</v>
      </c>
      <c r="I146" s="7">
        <f t="shared" si="20"/>
        <v>32767</v>
      </c>
      <c r="J146" s="20" t="str">
        <f t="shared" si="19"/>
        <v>7FFF</v>
      </c>
      <c r="O146" s="9">
        <v>0.132677990125875</v>
      </c>
      <c r="P146" s="9">
        <v>0.85242822276906705</v>
      </c>
    </row>
    <row r="147" spans="1:16" x14ac:dyDescent="0.45">
      <c r="A147">
        <v>145</v>
      </c>
      <c r="B147" s="4">
        <f t="shared" si="14"/>
        <v>0.56640625</v>
      </c>
      <c r="C147">
        <f t="shared" si="17"/>
        <v>18559</v>
      </c>
      <c r="D147" t="str">
        <f t="shared" si="18"/>
        <v>487F</v>
      </c>
      <c r="E147" s="9">
        <f t="shared" si="21"/>
        <v>0.28073436456953665</v>
      </c>
      <c r="F147" s="9">
        <v>0.13444211671046599</v>
      </c>
      <c r="G147" s="9">
        <f t="shared" si="16"/>
        <v>4.3021477347349117</v>
      </c>
      <c r="H147" s="9">
        <v>23.7775140852143</v>
      </c>
      <c r="I147" s="7">
        <f t="shared" si="20"/>
        <v>32767</v>
      </c>
      <c r="J147" s="20" t="str">
        <f t="shared" si="19"/>
        <v>7FFF</v>
      </c>
      <c r="O147" s="9">
        <v>0.13444211671046599</v>
      </c>
      <c r="P147" s="9">
        <v>0.85492772116814097</v>
      </c>
    </row>
    <row r="148" spans="1:16" x14ac:dyDescent="0.45">
      <c r="A148">
        <v>146</v>
      </c>
      <c r="B148" s="4">
        <f t="shared" si="14"/>
        <v>0.5703125</v>
      </c>
      <c r="C148">
        <f t="shared" si="17"/>
        <v>18687</v>
      </c>
      <c r="D148" t="str">
        <f t="shared" si="18"/>
        <v>48FF</v>
      </c>
      <c r="E148" s="9">
        <f t="shared" si="21"/>
        <v>0.28498838591562786</v>
      </c>
      <c r="F148" s="9">
        <v>0.136225456099653</v>
      </c>
      <c r="G148" s="9">
        <f t="shared" si="16"/>
        <v>4.3592145951888961</v>
      </c>
      <c r="H148" s="9">
        <v>24.959326672860001</v>
      </c>
      <c r="I148" s="7">
        <f t="shared" si="20"/>
        <v>32767</v>
      </c>
      <c r="J148" s="20" t="str">
        <f t="shared" si="19"/>
        <v>7FFF</v>
      </c>
      <c r="O148" s="9">
        <v>0.136225456099653</v>
      </c>
      <c r="P148" s="9">
        <v>0.85739682982527199</v>
      </c>
    </row>
    <row r="149" spans="1:16" x14ac:dyDescent="0.45">
      <c r="A149">
        <v>147</v>
      </c>
      <c r="B149" s="4">
        <f t="shared" si="14"/>
        <v>0.57421875</v>
      </c>
      <c r="C149">
        <f t="shared" si="17"/>
        <v>18815</v>
      </c>
      <c r="D149" t="str">
        <f t="shared" si="18"/>
        <v>497F</v>
      </c>
      <c r="E149" s="9">
        <f t="shared" si="21"/>
        <v>0.28927977458151533</v>
      </c>
      <c r="F149" s="9">
        <v>0.13802835936729099</v>
      </c>
      <c r="G149" s="9">
        <f t="shared" si="16"/>
        <v>4.4169074997533118</v>
      </c>
      <c r="H149" s="9">
        <v>26.195311594670802</v>
      </c>
      <c r="I149" s="7">
        <f t="shared" si="20"/>
        <v>32767</v>
      </c>
      <c r="J149" s="20" t="str">
        <f t="shared" si="19"/>
        <v>7FFF</v>
      </c>
      <c r="O149" s="9">
        <v>0.13802835936729099</v>
      </c>
      <c r="P149" s="9">
        <v>0.85983567906175695</v>
      </c>
    </row>
    <row r="150" spans="1:16" x14ac:dyDescent="0.45">
      <c r="A150">
        <v>148</v>
      </c>
      <c r="B150" s="4">
        <f t="shared" si="14"/>
        <v>0.578125</v>
      </c>
      <c r="C150">
        <f t="shared" si="17"/>
        <v>18943</v>
      </c>
      <c r="D150" t="str">
        <f t="shared" si="18"/>
        <v>49FF</v>
      </c>
      <c r="E150" s="9">
        <f t="shared" si="21"/>
        <v>0.29360862376477104</v>
      </c>
      <c r="F150" s="9">
        <v>0.139851204940943</v>
      </c>
      <c r="G150" s="9">
        <f t="shared" si="16"/>
        <v>4.4752385581101759</v>
      </c>
      <c r="H150" s="9">
        <v>27.487814865175899</v>
      </c>
      <c r="I150" s="7">
        <f t="shared" si="20"/>
        <v>32767</v>
      </c>
      <c r="J150" s="20" t="str">
        <f t="shared" si="19"/>
        <v>7FFF</v>
      </c>
      <c r="O150" s="9">
        <v>0.139851204940943</v>
      </c>
      <c r="P150" s="9">
        <v>0.86224408856309198</v>
      </c>
    </row>
    <row r="151" spans="1:16" x14ac:dyDescent="0.45">
      <c r="A151">
        <v>149</v>
      </c>
      <c r="B151" s="4">
        <f t="shared" si="14"/>
        <v>0.58203125</v>
      </c>
      <c r="C151">
        <f t="shared" si="17"/>
        <v>19071</v>
      </c>
      <c r="D151" t="str">
        <f t="shared" si="18"/>
        <v>4A7F</v>
      </c>
      <c r="E151" s="9">
        <f t="shared" si="21"/>
        <v>0.29797502631645889</v>
      </c>
      <c r="F151" s="9">
        <v>0.14169439613761201</v>
      </c>
      <c r="G151" s="9">
        <f t="shared" si="16"/>
        <v>4.5342206764035842</v>
      </c>
      <c r="H151" s="9">
        <v>28.839299361060601</v>
      </c>
      <c r="I151" s="7">
        <f t="shared" si="20"/>
        <v>32767</v>
      </c>
      <c r="J151" s="20" t="str">
        <f t="shared" si="19"/>
        <v>7FFF</v>
      </c>
      <c r="O151" s="9">
        <v>0.14169439613761201</v>
      </c>
      <c r="P151" s="9">
        <v>0.86462194273319104</v>
      </c>
    </row>
    <row r="152" spans="1:16" x14ac:dyDescent="0.45">
      <c r="A152">
        <v>150</v>
      </c>
      <c r="B152" s="4">
        <f t="shared" si="14"/>
        <v>0.5859375</v>
      </c>
      <c r="C152">
        <f t="shared" si="17"/>
        <v>19199</v>
      </c>
      <c r="D152" t="str">
        <f t="shared" si="18"/>
        <v>4AFF</v>
      </c>
      <c r="E152" s="9">
        <f t="shared" si="21"/>
        <v>0.30237907474454812</v>
      </c>
      <c r="F152" s="9">
        <v>0.14355835147419099</v>
      </c>
      <c r="G152" s="9">
        <f t="shared" si="16"/>
        <v>4.5938672471741118</v>
      </c>
      <c r="H152" s="9">
        <v>30.252344986672501</v>
      </c>
      <c r="I152" s="7">
        <f t="shared" si="20"/>
        <v>32767</v>
      </c>
      <c r="J152" s="20" t="str">
        <f t="shared" si="19"/>
        <v>7FFF</v>
      </c>
      <c r="O152" s="9">
        <v>0.14355835147419099</v>
      </c>
      <c r="P152" s="9">
        <v>0.86696973168051605</v>
      </c>
    </row>
    <row r="153" spans="1:16" x14ac:dyDescent="0.45">
      <c r="A153">
        <v>151</v>
      </c>
      <c r="B153" s="4">
        <f t="shared" si="14"/>
        <v>0.58984375</v>
      </c>
      <c r="C153">
        <f t="shared" si="17"/>
        <v>19327</v>
      </c>
      <c r="D153" t="str">
        <f t="shared" si="18"/>
        <v>4B7F</v>
      </c>
      <c r="E153" s="9">
        <f t="shared" si="21"/>
        <v>0.30682086121727437</v>
      </c>
      <c r="F153" s="9">
        <v>0.145443502713416</v>
      </c>
      <c r="G153" s="9">
        <f t="shared" si="16"/>
        <v>4.6541920868293118</v>
      </c>
      <c r="H153" s="9">
        <v>31.729653351007599</v>
      </c>
      <c r="I153" s="7">
        <f t="shared" si="20"/>
        <v>32767</v>
      </c>
      <c r="J153" s="20" t="str">
        <f t="shared" si="19"/>
        <v>7FFF</v>
      </c>
      <c r="O153" s="9">
        <v>0.145443502713416</v>
      </c>
      <c r="P153" s="9">
        <v>0.86928822491152002</v>
      </c>
    </row>
    <row r="154" spans="1:16" x14ac:dyDescent="0.45">
      <c r="A154">
        <v>152</v>
      </c>
      <c r="B154" s="4">
        <f t="shared" si="14"/>
        <v>0.59375</v>
      </c>
      <c r="C154">
        <f t="shared" si="17"/>
        <v>19455</v>
      </c>
      <c r="D154" t="str">
        <f t="shared" si="18"/>
        <v>4BFF</v>
      </c>
      <c r="E154" s="9">
        <f t="shared" si="21"/>
        <v>0.31130047756644674</v>
      </c>
      <c r="F154" s="9">
        <v>0.14735029860510099</v>
      </c>
      <c r="G154" s="9">
        <f t="shared" si="16"/>
        <v>4.7152095553632316</v>
      </c>
      <c r="H154" s="9">
        <v>33.274056838942002</v>
      </c>
      <c r="I154" s="7">
        <f t="shared" si="20"/>
        <v>32767</v>
      </c>
      <c r="J154" s="20" t="str">
        <f t="shared" si="19"/>
        <v>7FFF</v>
      </c>
      <c r="O154" s="9">
        <v>0.14735029860510099</v>
      </c>
      <c r="P154" s="9">
        <v>0.87157801036086102</v>
      </c>
    </row>
    <row r="155" spans="1:16" x14ac:dyDescent="0.45">
      <c r="A155">
        <v>153</v>
      </c>
      <c r="B155" s="4">
        <f t="shared" si="14"/>
        <v>0.59765625</v>
      </c>
      <c r="C155">
        <f t="shared" si="17"/>
        <v>19583</v>
      </c>
      <c r="D155" t="str">
        <f t="shared" si="18"/>
        <v>4C7F</v>
      </c>
      <c r="E155" s="9">
        <f t="shared" si="21"/>
        <v>0.31581801529070147</v>
      </c>
      <c r="F155" s="9">
        <v>0.14927920352712101</v>
      </c>
      <c r="G155" s="9">
        <f t="shared" si="16"/>
        <v>4.7769345128678724</v>
      </c>
      <c r="H155" s="9">
        <v>34.888524309530901</v>
      </c>
      <c r="I155" s="7">
        <f t="shared" si="20"/>
        <v>32767</v>
      </c>
      <c r="J155" s="20" t="str">
        <f t="shared" si="19"/>
        <v>7FFF</v>
      </c>
      <c r="O155" s="9">
        <v>0.14927920352712101</v>
      </c>
      <c r="P155" s="9">
        <v>0.87383912340613201</v>
      </c>
    </row>
    <row r="156" spans="1:16" x14ac:dyDescent="0.45">
      <c r="A156">
        <v>154</v>
      </c>
      <c r="B156" s="4">
        <f t="shared" si="14"/>
        <v>0.6015625</v>
      </c>
      <c r="C156">
        <f t="shared" si="17"/>
        <v>19711</v>
      </c>
      <c r="D156" t="str">
        <f t="shared" si="18"/>
        <v>4CFF</v>
      </c>
      <c r="E156" s="9">
        <f t="shared" si="21"/>
        <v>0.32037356555870727</v>
      </c>
      <c r="F156" s="9">
        <v>0.15123070887213599</v>
      </c>
      <c r="G156" s="9">
        <f t="shared" si="16"/>
        <v>4.8393826839083518</v>
      </c>
      <c r="H156" s="9">
        <v>36.576179261043002</v>
      </c>
      <c r="I156" s="7">
        <f t="shared" si="20"/>
        <v>32767</v>
      </c>
      <c r="J156" s="20" t="str">
        <f t="shared" si="19"/>
        <v>7FFF</v>
      </c>
      <c r="O156" s="9">
        <v>0.15123070887213599</v>
      </c>
      <c r="P156" s="9">
        <v>0.87607149882750701</v>
      </c>
    </row>
    <row r="157" spans="1:16" x14ac:dyDescent="0.45">
      <c r="A157">
        <v>155</v>
      </c>
      <c r="B157" s="4">
        <f t="shared" si="14"/>
        <v>0.60546875</v>
      </c>
      <c r="C157">
        <f t="shared" si="17"/>
        <v>19839</v>
      </c>
      <c r="D157" t="str">
        <f t="shared" si="18"/>
        <v>4D7F</v>
      </c>
      <c r="E157" s="9">
        <f t="shared" si="21"/>
        <v>0.3249672192123188</v>
      </c>
      <c r="F157" s="9">
        <v>0.15320532268218601</v>
      </c>
      <c r="G157" s="9">
        <f t="shared" si="16"/>
        <v>4.9025703258299522</v>
      </c>
      <c r="H157" s="9">
        <v>38.340298695540497</v>
      </c>
      <c r="I157" s="7">
        <f t="shared" si="20"/>
        <v>32767</v>
      </c>
      <c r="J157" s="20" t="str">
        <f t="shared" si="19"/>
        <v>7FFF</v>
      </c>
      <c r="O157" s="9">
        <v>0.15320532268218601</v>
      </c>
      <c r="P157" s="9">
        <v>0.87827519736524395</v>
      </c>
    </row>
    <row r="158" spans="1:16" x14ac:dyDescent="0.45">
      <c r="A158">
        <v>156</v>
      </c>
      <c r="B158" s="4">
        <f t="shared" si="14"/>
        <v>0.609375</v>
      </c>
      <c r="C158">
        <f t="shared" si="17"/>
        <v>19967</v>
      </c>
      <c r="D158" t="str">
        <f t="shared" si="18"/>
        <v>4DFF</v>
      </c>
      <c r="E158" s="9">
        <f t="shared" si="21"/>
        <v>0.3295990667696827</v>
      </c>
      <c r="F158" s="9">
        <v>0.15520357258207701</v>
      </c>
      <c r="G158" s="9">
        <f t="shared" si="16"/>
        <v>4.9665143226264643</v>
      </c>
      <c r="H158" s="9">
        <v>40.184323646956699</v>
      </c>
      <c r="I158" s="7">
        <f t="shared" si="20"/>
        <v>32767</v>
      </c>
      <c r="J158" s="20" t="str">
        <f t="shared" si="19"/>
        <v>7FFF</v>
      </c>
      <c r="O158" s="9">
        <v>0.15520357258207701</v>
      </c>
      <c r="P158" s="9">
        <v>0.88045044338621103</v>
      </c>
    </row>
    <row r="159" spans="1:16" x14ac:dyDescent="0.45">
      <c r="A159">
        <v>157</v>
      </c>
      <c r="B159" s="4">
        <f t="shared" si="14"/>
        <v>0.61328125</v>
      </c>
      <c r="C159">
        <f t="shared" si="17"/>
        <v>20095</v>
      </c>
      <c r="D159" t="str">
        <f t="shared" si="18"/>
        <v>4E7F</v>
      </c>
      <c r="E159" s="9">
        <f t="shared" si="21"/>
        <v>0.33426919842829544</v>
      </c>
      <c r="F159" s="9">
        <v>0.15722600187838001</v>
      </c>
      <c r="G159" s="9">
        <f t="shared" si="16"/>
        <v>5.0312320601081604</v>
      </c>
      <c r="H159" s="9">
        <v>42.111866663745197</v>
      </c>
      <c r="I159" s="7">
        <f t="shared" si="20"/>
        <v>32767</v>
      </c>
      <c r="J159" s="20" t="str">
        <f t="shared" si="19"/>
        <v>7FFF</v>
      </c>
      <c r="O159" s="9">
        <v>0.15722600187838001</v>
      </c>
      <c r="P159" s="9">
        <v>0.88259748751641298</v>
      </c>
    </row>
    <row r="160" spans="1:16" x14ac:dyDescent="0.45">
      <c r="A160">
        <v>158</v>
      </c>
      <c r="B160" s="4">
        <f t="shared" si="14"/>
        <v>0.6171875</v>
      </c>
      <c r="C160">
        <f t="shared" si="17"/>
        <v>20223</v>
      </c>
      <c r="D160" t="str">
        <f t="shared" si="18"/>
        <v>4EFF</v>
      </c>
      <c r="E160" s="9">
        <f t="shared" si="21"/>
        <v>0.33897770406801409</v>
      </c>
      <c r="F160" s="9">
        <v>0.15927317944734001</v>
      </c>
      <c r="G160" s="9">
        <f t="shared" si="16"/>
        <v>5.0967417423148804</v>
      </c>
      <c r="H160" s="9">
        <v>44.126728229826</v>
      </c>
      <c r="I160" s="7">
        <f t="shared" si="20"/>
        <v>32767</v>
      </c>
      <c r="J160" s="20" t="str">
        <f t="shared" si="19"/>
        <v>7FFF</v>
      </c>
      <c r="O160" s="9">
        <v>0.15927317944734001</v>
      </c>
      <c r="P160" s="9">
        <v>0.884716735656217</v>
      </c>
    </row>
    <row r="161" spans="1:16" x14ac:dyDescent="0.45">
      <c r="A161">
        <v>159</v>
      </c>
      <c r="B161" s="4">
        <f t="shared" si="14"/>
        <v>0.62109375</v>
      </c>
      <c r="C161">
        <f t="shared" si="17"/>
        <v>20351</v>
      </c>
      <c r="D161" t="str">
        <f t="shared" si="18"/>
        <v>4F7F</v>
      </c>
      <c r="E161" s="9">
        <f t="shared" si="21"/>
        <v>0.34372467325402228</v>
      </c>
      <c r="F161" s="9">
        <v>0.16134575608125701</v>
      </c>
      <c r="G161" s="9">
        <f t="shared" si="16"/>
        <v>5.1630641946002243</v>
      </c>
      <c r="H161" s="9">
        <v>46.232967669149403</v>
      </c>
      <c r="I161" s="7">
        <f t="shared" si="20"/>
        <v>32767</v>
      </c>
      <c r="J161" s="20" t="str">
        <f t="shared" si="19"/>
        <v>7FFF</v>
      </c>
      <c r="O161" s="9">
        <v>0.16134575608125701</v>
      </c>
      <c r="P161" s="9">
        <v>0.88680868399705204</v>
      </c>
    </row>
    <row r="162" spans="1:16" x14ac:dyDescent="0.45">
      <c r="A162">
        <v>160</v>
      </c>
      <c r="B162" s="4">
        <f t="shared" si="14"/>
        <v>0.625</v>
      </c>
      <c r="C162">
        <f t="shared" si="17"/>
        <v>20479</v>
      </c>
      <c r="D162" t="str">
        <f t="shared" si="18"/>
        <v>4FFF</v>
      </c>
      <c r="E162" s="9">
        <f t="shared" si="21"/>
        <v>0.34851019523975124</v>
      </c>
      <c r="F162" s="9">
        <v>0.16344444764400001</v>
      </c>
      <c r="G162" s="9">
        <f t="shared" si="16"/>
        <v>5.2302223246080004</v>
      </c>
      <c r="H162" s="9">
        <v>48.434905709538803</v>
      </c>
      <c r="I162" s="7">
        <f t="shared" si="20"/>
        <v>32767</v>
      </c>
      <c r="J162" s="20" t="str">
        <f t="shared" si="19"/>
        <v>7FFF</v>
      </c>
      <c r="O162" s="9">
        <v>0.16344444764400001</v>
      </c>
      <c r="P162" s="9">
        <v>0.88887373527349101</v>
      </c>
    </row>
    <row r="163" spans="1:16" x14ac:dyDescent="0.45">
      <c r="A163">
        <v>161</v>
      </c>
      <c r="B163" s="4">
        <f t="shared" si="14"/>
        <v>0.62890625</v>
      </c>
      <c r="C163">
        <f t="shared" si="17"/>
        <v>20607</v>
      </c>
      <c r="D163" t="str">
        <f t="shared" si="18"/>
        <v>507F</v>
      </c>
      <c r="E163" s="9">
        <f t="shared" si="21"/>
        <v>0.35333435896975607</v>
      </c>
      <c r="F163" s="9">
        <v>0.16556999529543501</v>
      </c>
      <c r="G163" s="9">
        <f t="shared" si="16"/>
        <v>5.2982398494539202</v>
      </c>
      <c r="H163" s="9">
        <v>50.737100517929299</v>
      </c>
      <c r="I163" s="7">
        <f t="shared" si="20"/>
        <v>32767</v>
      </c>
      <c r="J163" s="20" t="str">
        <f t="shared" si="19"/>
        <v>7FFF</v>
      </c>
      <c r="O163" s="9">
        <v>0.16556999529543501</v>
      </c>
      <c r="P163" s="9">
        <v>0.89091192557843302</v>
      </c>
    </row>
    <row r="164" spans="1:16" x14ac:dyDescent="0.45">
      <c r="A164">
        <v>162</v>
      </c>
      <c r="B164" s="4">
        <f t="shared" si="14"/>
        <v>0.6328125</v>
      </c>
      <c r="C164">
        <f t="shared" si="17"/>
        <v>20735</v>
      </c>
      <c r="D164" t="str">
        <f t="shared" si="18"/>
        <v>50FF</v>
      </c>
      <c r="E164" s="9">
        <f t="shared" si="21"/>
        <v>0.35819725308255074</v>
      </c>
      <c r="F164" s="9">
        <v>0.167723165397797</v>
      </c>
      <c r="G164" s="9">
        <f t="shared" si="16"/>
        <v>5.3671412927295039</v>
      </c>
      <c r="H164" s="9">
        <v>53.144361007557002</v>
      </c>
      <c r="I164" s="7">
        <f t="shared" si="20"/>
        <v>32767</v>
      </c>
      <c r="J164" s="20" t="str">
        <f t="shared" si="19"/>
        <v>7FFF</v>
      </c>
      <c r="O164" s="9">
        <v>0.167723165397797</v>
      </c>
      <c r="P164" s="9">
        <v>0.89292320488374499</v>
      </c>
    </row>
    <row r="165" spans="1:16" x14ac:dyDescent="0.45">
      <c r="A165">
        <v>163</v>
      </c>
      <c r="B165" s="4">
        <f t="shared" si="14"/>
        <v>0.63671875</v>
      </c>
      <c r="C165">
        <f t="shared" si="17"/>
        <v>20863</v>
      </c>
      <c r="D165" t="str">
        <f t="shared" si="18"/>
        <v>517F</v>
      </c>
      <c r="E165" s="9">
        <f t="shared" si="21"/>
        <v>0.36309896591339913</v>
      </c>
      <c r="F165" s="9">
        <v>0.169904756915743</v>
      </c>
      <c r="G165" s="9">
        <f t="shared" si="16"/>
        <v>5.436952221303776</v>
      </c>
      <c r="H165" s="9">
        <v>55.661771806513897</v>
      </c>
      <c r="I165" s="7">
        <f t="shared" si="20"/>
        <v>32767</v>
      </c>
      <c r="J165" s="20" t="str">
        <f t="shared" si="19"/>
        <v>7FFF</v>
      </c>
      <c r="O165" s="9">
        <v>0.169904756915743</v>
      </c>
      <c r="P165" s="9">
        <v>0.89490770872006498</v>
      </c>
    </row>
    <row r="166" spans="1:16" x14ac:dyDescent="0.45">
      <c r="A166">
        <v>164</v>
      </c>
      <c r="B166" s="4">
        <f t="shared" si="14"/>
        <v>0.640625</v>
      </c>
      <c r="C166">
        <f t="shared" si="17"/>
        <v>20991</v>
      </c>
      <c r="D166" t="str">
        <f t="shared" si="18"/>
        <v>51FF</v>
      </c>
      <c r="E166" s="9">
        <f t="shared" si="21"/>
        <v>0.36803958549706728</v>
      </c>
      <c r="F166" s="9">
        <v>0.17211566201890799</v>
      </c>
      <c r="G166" s="9">
        <f t="shared" si="16"/>
        <v>5.5077011846050556</v>
      </c>
      <c r="H166" s="9">
        <v>58.2947819072389</v>
      </c>
      <c r="I166" s="7">
        <f t="shared" si="20"/>
        <v>32767</v>
      </c>
      <c r="J166" s="20" t="str">
        <f t="shared" si="19"/>
        <v>7FFF</v>
      </c>
      <c r="O166" s="9">
        <v>0.17211566201890799</v>
      </c>
      <c r="P166" s="9">
        <v>0.89686587407864904</v>
      </c>
    </row>
    <row r="167" spans="1:16" x14ac:dyDescent="0.45">
      <c r="A167">
        <v>165</v>
      </c>
      <c r="B167" s="4">
        <f t="shared" si="14"/>
        <v>0.64453125</v>
      </c>
      <c r="C167">
        <f t="shared" si="17"/>
        <v>21119</v>
      </c>
      <c r="D167" t="str">
        <f t="shared" si="18"/>
        <v>527F</v>
      </c>
      <c r="E167" s="9">
        <f t="shared" si="21"/>
        <v>0.37301919957053292</v>
      </c>
      <c r="F167" s="9">
        <v>0.17435684744541199</v>
      </c>
      <c r="G167" s="9">
        <f t="shared" si="16"/>
        <v>5.5794191182531838</v>
      </c>
      <c r="H167" s="9">
        <v>61.0492128647846</v>
      </c>
      <c r="I167" s="7">
        <f t="shared" si="20"/>
        <v>32767</v>
      </c>
      <c r="J167" s="20" t="str">
        <f t="shared" si="19"/>
        <v>7FFF</v>
      </c>
      <c r="O167" s="9">
        <v>0.17435684744541199</v>
      </c>
      <c r="P167" s="9">
        <v>0.89879815477534097</v>
      </c>
    </row>
    <row r="168" spans="1:16" x14ac:dyDescent="0.45">
      <c r="A168">
        <v>166</v>
      </c>
      <c r="B168" s="4">
        <f t="shared" si="14"/>
        <v>0.6484375</v>
      </c>
      <c r="C168">
        <f t="shared" si="17"/>
        <v>21247</v>
      </c>
      <c r="D168" t="str">
        <f t="shared" si="18"/>
        <v>52FF</v>
      </c>
      <c r="E168" s="9">
        <f t="shared" si="21"/>
        <v>0.37803789557565692</v>
      </c>
      <c r="F168" s="9">
        <v>0.17662931187893499</v>
      </c>
      <c r="G168" s="9">
        <f t="shared" si="16"/>
        <v>5.6521379801259197</v>
      </c>
      <c r="H168" s="9">
        <v>63.931230002839897</v>
      </c>
      <c r="I168" s="7">
        <f t="shared" si="20"/>
        <v>32767</v>
      </c>
      <c r="J168" s="20" t="str">
        <f t="shared" si="19"/>
        <v>7FFF</v>
      </c>
      <c r="O168" s="9">
        <v>0.17662931187893499</v>
      </c>
      <c r="P168" s="9">
        <v>0.90070485586329097</v>
      </c>
    </row>
    <row r="169" spans="1:16" x14ac:dyDescent="0.45">
      <c r="A169">
        <v>167</v>
      </c>
      <c r="B169" s="4">
        <f t="shared" si="14"/>
        <v>0.65234375</v>
      </c>
      <c r="C169">
        <f t="shared" si="17"/>
        <v>21375</v>
      </c>
      <c r="D169" t="str">
        <f t="shared" si="18"/>
        <v>537F</v>
      </c>
      <c r="E169" s="9">
        <f t="shared" si="21"/>
        <v>0.38309576066181583</v>
      </c>
      <c r="F169" s="9">
        <v>0.17893408964351601</v>
      </c>
      <c r="G169" s="9">
        <f t="shared" si="16"/>
        <v>5.7258908685925123</v>
      </c>
      <c r="H169" s="9">
        <v>66.947371144452603</v>
      </c>
      <c r="I169" s="7">
        <f t="shared" si="20"/>
        <v>32767</v>
      </c>
      <c r="J169" s="20" t="str">
        <f t="shared" si="19"/>
        <v>7FFF</v>
      </c>
      <c r="O169" s="9">
        <v>0.17893408964351601</v>
      </c>
      <c r="P169" s="9">
        <v>0.902586174079824</v>
      </c>
    </row>
    <row r="170" spans="1:16" x14ac:dyDescent="0.45">
      <c r="A170">
        <v>168</v>
      </c>
      <c r="B170" s="4">
        <f t="shared" si="14"/>
        <v>0.65625</v>
      </c>
      <c r="C170">
        <f t="shared" si="17"/>
        <v>21503</v>
      </c>
      <c r="D170" t="str">
        <f t="shared" si="18"/>
        <v>53FF</v>
      </c>
      <c r="E170" s="9">
        <f t="shared" si="21"/>
        <v>0.38819288168849642</v>
      </c>
      <c r="F170" s="9">
        <v>0.181272279521068</v>
      </c>
      <c r="G170" s="9">
        <f t="shared" si="16"/>
        <v>5.8007129446741761</v>
      </c>
      <c r="H170" s="9">
        <v>70.104607638821903</v>
      </c>
      <c r="I170" s="7">
        <f t="shared" si="20"/>
        <v>32767</v>
      </c>
      <c r="J170" s="20" t="str">
        <f t="shared" si="19"/>
        <v>7FFF</v>
      </c>
      <c r="O170" s="9">
        <v>0.181272279521068</v>
      </c>
      <c r="P170" s="9">
        <v>0.90444231548718002</v>
      </c>
    </row>
    <row r="171" spans="1:16" x14ac:dyDescent="0.45">
      <c r="A171">
        <v>169</v>
      </c>
      <c r="B171" s="4">
        <f t="shared" si="14"/>
        <v>0.66015625</v>
      </c>
      <c r="C171">
        <f t="shared" si="17"/>
        <v>21631</v>
      </c>
      <c r="D171" t="str">
        <f t="shared" si="18"/>
        <v>547F</v>
      </c>
      <c r="E171" s="9">
        <f t="shared" si="21"/>
        <v>0.39332934522785223</v>
      </c>
      <c r="F171" s="9">
        <v>0.18364513992175899</v>
      </c>
      <c r="G171" s="9">
        <f t="shared" si="16"/>
        <v>5.8766444774962876</v>
      </c>
      <c r="H171" s="9">
        <v>73.4105125970747</v>
      </c>
      <c r="I171" s="7">
        <f t="shared" si="20"/>
        <v>32767</v>
      </c>
      <c r="J171" s="20" t="str">
        <f t="shared" si="19"/>
        <v>7FFF</v>
      </c>
      <c r="O171" s="9">
        <v>0.18364513992175899</v>
      </c>
      <c r="P171" s="9">
        <v>0.90627354496117796</v>
      </c>
    </row>
    <row r="172" spans="1:16" x14ac:dyDescent="0.45">
      <c r="A172">
        <v>170</v>
      </c>
      <c r="B172" s="4">
        <f t="shared" si="14"/>
        <v>0.6640625</v>
      </c>
      <c r="C172">
        <f t="shared" si="17"/>
        <v>21759</v>
      </c>
      <c r="D172" t="str">
        <f t="shared" si="18"/>
        <v>54FF</v>
      </c>
      <c r="E172" s="9">
        <f t="shared" si="21"/>
        <v>0.39850523756722539</v>
      </c>
      <c r="F172" s="9">
        <v>0.186054005451709</v>
      </c>
      <c r="G172" s="9">
        <f t="shared" si="16"/>
        <v>5.9537281744546879</v>
      </c>
      <c r="H172" s="9">
        <v>76.873190480508697</v>
      </c>
      <c r="I172" s="7">
        <f t="shared" si="20"/>
        <v>32767</v>
      </c>
      <c r="J172" s="20" t="str">
        <f t="shared" si="19"/>
        <v>7FFF</v>
      </c>
      <c r="O172" s="9">
        <v>0.186054005451709</v>
      </c>
      <c r="P172" s="9">
        <v>0.90808014522878</v>
      </c>
    </row>
    <row r="173" spans="1:16" x14ac:dyDescent="0.45">
      <c r="A173">
        <v>171</v>
      </c>
      <c r="B173" s="4">
        <f t="shared" si="14"/>
        <v>0.66796875</v>
      </c>
      <c r="C173">
        <f t="shared" si="17"/>
        <v>21887</v>
      </c>
      <c r="D173" t="str">
        <f t="shared" si="18"/>
        <v>557F</v>
      </c>
      <c r="E173" s="9">
        <f t="shared" si="21"/>
        <v>0.40372064471163066</v>
      </c>
      <c r="F173" s="9">
        <v>0.188500254911244</v>
      </c>
      <c r="G173" s="9">
        <f t="shared" si="16"/>
        <v>6.0320081571598081</v>
      </c>
      <c r="H173" s="9">
        <v>80.501273284711104</v>
      </c>
      <c r="I173" s="7">
        <f t="shared" si="20"/>
        <v>32767</v>
      </c>
      <c r="J173" s="20" t="str">
        <f t="shared" si="19"/>
        <v>7FFF</v>
      </c>
      <c r="O173" s="9">
        <v>0.188500254911244</v>
      </c>
      <c r="P173" s="9">
        <v>0.90986232962354696</v>
      </c>
    </row>
    <row r="174" spans="1:16" x14ac:dyDescent="0.45">
      <c r="A174">
        <v>172</v>
      </c>
      <c r="B174" s="4">
        <f t="shared" si="14"/>
        <v>0.671875</v>
      </c>
      <c r="C174">
        <f t="shared" si="17"/>
        <v>22015</v>
      </c>
      <c r="D174" t="str">
        <f t="shared" si="18"/>
        <v>55FF</v>
      </c>
      <c r="E174" s="9">
        <f t="shared" si="21"/>
        <v>0.40897565238620626</v>
      </c>
      <c r="F174" s="9">
        <v>0.19098531515474401</v>
      </c>
      <c r="G174" s="9">
        <f t="shared" si="16"/>
        <v>6.1115300849518084</v>
      </c>
      <c r="H174" s="9">
        <v>84.303956462614906</v>
      </c>
      <c r="I174" s="7">
        <f t="shared" si="20"/>
        <v>32767</v>
      </c>
      <c r="J174" s="20" t="str">
        <f t="shared" si="19"/>
        <v>7FFF</v>
      </c>
      <c r="O174" s="9">
        <v>0.19098531515474401</v>
      </c>
      <c r="P174" s="9">
        <v>0.91162016966402504</v>
      </c>
    </row>
    <row r="175" spans="1:16" x14ac:dyDescent="0.45">
      <c r="A175">
        <v>173</v>
      </c>
      <c r="B175" s="4">
        <f t="shared" si="14"/>
        <v>0.67578125</v>
      </c>
      <c r="C175">
        <f t="shared" si="17"/>
        <v>22143</v>
      </c>
      <c r="D175" t="str">
        <f t="shared" si="18"/>
        <v>567F</v>
      </c>
      <c r="E175" s="9">
        <f t="shared" si="21"/>
        <v>0.41427034603862928</v>
      </c>
      <c r="F175" s="9">
        <v>0.193510663108378</v>
      </c>
      <c r="G175" s="9">
        <f t="shared" si="16"/>
        <v>6.192341219468096</v>
      </c>
      <c r="H175" s="9">
        <v>88.291045833018302</v>
      </c>
      <c r="I175" s="7">
        <f t="shared" si="20"/>
        <v>32767</v>
      </c>
      <c r="J175" s="20" t="str">
        <f t="shared" si="19"/>
        <v>7FFF</v>
      </c>
      <c r="O175" s="9">
        <v>0.193510663108378</v>
      </c>
      <c r="P175" s="9">
        <v>0.91335373350871296</v>
      </c>
    </row>
    <row r="176" spans="1:16" x14ac:dyDescent="0.45">
      <c r="A176">
        <v>174</v>
      </c>
      <c r="B176" s="4">
        <f t="shared" si="14"/>
        <v>0.6796875</v>
      </c>
      <c r="C176">
        <f t="shared" si="17"/>
        <v>22271</v>
      </c>
      <c r="D176" t="str">
        <f t="shared" si="18"/>
        <v>56FF</v>
      </c>
      <c r="E176" s="9">
        <f t="shared" si="21"/>
        <v>0.41960481084149698</v>
      </c>
      <c r="F176" s="9">
        <v>0.19607782456793901</v>
      </c>
      <c r="G176" s="9">
        <f t="shared" si="16"/>
        <v>6.2744903861740484</v>
      </c>
      <c r="H176" s="9">
        <v>92.472992212756694</v>
      </c>
      <c r="I176" s="7">
        <f t="shared" si="20"/>
        <v>32767</v>
      </c>
      <c r="J176" s="20" t="str">
        <f t="shared" si="19"/>
        <v>7FFF</v>
      </c>
      <c r="O176" s="9">
        <v>0.19607782456793901</v>
      </c>
      <c r="P176" s="9">
        <v>0.91506336092377105</v>
      </c>
    </row>
    <row r="177" spans="1:16" x14ac:dyDescent="0.45">
      <c r="A177">
        <v>175</v>
      </c>
      <c r="B177" s="4">
        <f t="shared" si="14"/>
        <v>0.68359375</v>
      </c>
      <c r="C177">
        <f t="shared" si="17"/>
        <v>22399</v>
      </c>
      <c r="D177" t="str">
        <f t="shared" si="18"/>
        <v>577F</v>
      </c>
      <c r="E177" s="9">
        <f t="shared" si="21"/>
        <v>0.42497913169467683</v>
      </c>
      <c r="F177" s="9">
        <v>0.19868837598851299</v>
      </c>
      <c r="G177" s="9">
        <f t="shared" si="16"/>
        <v>6.3580280316324158</v>
      </c>
      <c r="H177" s="9">
        <v>96.860940873636693</v>
      </c>
      <c r="I177" s="7">
        <f t="shared" si="20"/>
        <v>32767</v>
      </c>
      <c r="J177" s="20" t="str">
        <f t="shared" si="19"/>
        <v>7FFF</v>
      </c>
      <c r="O177" s="9">
        <v>0.19868837598851299</v>
      </c>
      <c r="P177" s="9">
        <v>0.91674963835002998</v>
      </c>
    </row>
    <row r="178" spans="1:16" x14ac:dyDescent="0.45">
      <c r="A178">
        <v>176</v>
      </c>
      <c r="B178" s="4">
        <f t="shared" si="14"/>
        <v>0.6875</v>
      </c>
      <c r="C178">
        <f t="shared" si="17"/>
        <v>22527</v>
      </c>
      <c r="D178" t="str">
        <f t="shared" si="18"/>
        <v>57FF</v>
      </c>
      <c r="E178" s="9">
        <f t="shared" si="21"/>
        <v>0.43039339322762216</v>
      </c>
      <c r="F178" s="9">
        <v>0.20134393369940701</v>
      </c>
      <c r="G178" s="9">
        <f t="shared" si="16"/>
        <v>6.4430058783810242</v>
      </c>
      <c r="H178" s="9">
        <v>101.466760859394</v>
      </c>
      <c r="I178" s="7">
        <f t="shared" si="20"/>
        <v>32767</v>
      </c>
      <c r="J178" s="20" t="str">
        <f t="shared" si="19"/>
        <v>7FFF</v>
      </c>
      <c r="O178" s="9">
        <v>0.20134393369940701</v>
      </c>
      <c r="P178" s="9">
        <v>0.91841309974038898</v>
      </c>
    </row>
    <row r="179" spans="1:16" x14ac:dyDescent="0.45">
      <c r="A179">
        <v>177</v>
      </c>
      <c r="B179" s="4">
        <f t="shared" si="14"/>
        <v>0.69140625</v>
      </c>
      <c r="C179">
        <f t="shared" si="17"/>
        <v>22655</v>
      </c>
      <c r="D179" t="str">
        <f t="shared" si="18"/>
        <v>587F</v>
      </c>
      <c r="E179" s="9">
        <f t="shared" si="21"/>
        <v>0.4358476798016569</v>
      </c>
      <c r="F179" s="9">
        <v>0.20404591958343399</v>
      </c>
      <c r="G179" s="9">
        <f t="shared" si="16"/>
        <v>6.5294694266698876</v>
      </c>
      <c r="H179" s="9">
        <v>106.302663905448</v>
      </c>
      <c r="I179" s="7">
        <f t="shared" si="20"/>
        <v>32767</v>
      </c>
      <c r="J179" s="20" t="str">
        <f t="shared" si="19"/>
        <v>7FFF</v>
      </c>
      <c r="O179" s="9">
        <v>0.20404591958343399</v>
      </c>
      <c r="P179" s="9">
        <v>0.92005388148928602</v>
      </c>
    </row>
    <row r="180" spans="1:16" x14ac:dyDescent="0.45">
      <c r="A180">
        <v>178</v>
      </c>
      <c r="B180" s="4">
        <f t="shared" si="14"/>
        <v>0.6953125</v>
      </c>
      <c r="C180">
        <f t="shared" si="17"/>
        <v>22783</v>
      </c>
      <c r="D180" t="str">
        <f t="shared" si="18"/>
        <v>58FF</v>
      </c>
      <c r="E180" s="9">
        <f t="shared" si="21"/>
        <v>0.44134207551222965</v>
      </c>
      <c r="F180" s="9">
        <v>0.206795548505533</v>
      </c>
      <c r="G180" s="9">
        <f t="shared" si="16"/>
        <v>6.617457552177056</v>
      </c>
      <c r="H180" s="9">
        <v>111.381165155959</v>
      </c>
      <c r="I180" s="7">
        <f t="shared" si="20"/>
        <v>32767</v>
      </c>
      <c r="J180" s="20" t="str">
        <f t="shared" si="19"/>
        <v>7FFF</v>
      </c>
      <c r="O180" s="9">
        <v>0.206795548505533</v>
      </c>
      <c r="P180" s="9">
        <v>0.92167196191909695</v>
      </c>
    </row>
    <row r="181" spans="1:16" x14ac:dyDescent="0.45">
      <c r="A181">
        <v>179</v>
      </c>
      <c r="B181" s="4">
        <f t="shared" si="14"/>
        <v>0.69921875</v>
      </c>
      <c r="C181">
        <f t="shared" si="17"/>
        <v>22911</v>
      </c>
      <c r="D181" t="str">
        <f t="shared" si="18"/>
        <v>597F</v>
      </c>
      <c r="E181" s="9">
        <f t="shared" si="21"/>
        <v>0.44687666419113548</v>
      </c>
      <c r="F181" s="9">
        <v>0.209594056335551</v>
      </c>
      <c r="G181" s="9">
        <f t="shared" si="16"/>
        <v>6.7070098027376321</v>
      </c>
      <c r="H181" s="9">
        <v>116.715500796058</v>
      </c>
      <c r="I181" s="7">
        <f t="shared" si="20"/>
        <v>32767</v>
      </c>
      <c r="J181" s="20" t="str">
        <f t="shared" si="19"/>
        <v>7FFF</v>
      </c>
      <c r="O181" s="9">
        <v>0.209594056335551</v>
      </c>
      <c r="P181" s="9">
        <v>0.92326739372332101</v>
      </c>
    </row>
    <row r="182" spans="1:16" x14ac:dyDescent="0.45">
      <c r="A182">
        <v>180</v>
      </c>
      <c r="B182" s="4">
        <f t="shared" si="14"/>
        <v>0.703125</v>
      </c>
      <c r="C182">
        <f t="shared" si="17"/>
        <v>23039</v>
      </c>
      <c r="D182" t="str">
        <f t="shared" si="18"/>
        <v>59FF</v>
      </c>
      <c r="E182" s="9">
        <f t="shared" si="21"/>
        <v>0.45245152940870975</v>
      </c>
      <c r="F182" s="9">
        <v>0.21244271163725401</v>
      </c>
      <c r="G182" s="9">
        <f t="shared" si="16"/>
        <v>6.7981667723921282</v>
      </c>
      <c r="H182" s="9">
        <v>122.319691239294</v>
      </c>
      <c r="I182" s="7">
        <f t="shared" si="20"/>
        <v>32767</v>
      </c>
      <c r="J182" s="20" t="str">
        <f t="shared" si="19"/>
        <v>7FFF</v>
      </c>
      <c r="O182" s="9">
        <v>0.21244271163725401</v>
      </c>
      <c r="P182" s="9">
        <v>0.92484042330940996</v>
      </c>
    </row>
    <row r="183" spans="1:16" x14ac:dyDescent="0.45">
      <c r="A183">
        <v>181</v>
      </c>
      <c r="B183" s="4">
        <f t="shared" si="14"/>
        <v>0.70703125</v>
      </c>
      <c r="C183">
        <f t="shared" si="17"/>
        <v>23167</v>
      </c>
      <c r="D183" t="str">
        <f t="shared" si="18"/>
        <v>5A7F</v>
      </c>
      <c r="E183" s="9">
        <f t="shared" si="21"/>
        <v>0.45806675447599127</v>
      </c>
      <c r="F183" s="9">
        <v>0.21534281282786299</v>
      </c>
      <c r="G183" s="9">
        <f t="shared" si="16"/>
        <v>6.8909700104916158</v>
      </c>
      <c r="H183" s="9">
        <v>128.208584405576</v>
      </c>
      <c r="I183" s="7">
        <f t="shared" si="20"/>
        <v>32767</v>
      </c>
      <c r="J183" s="20" t="str">
        <f t="shared" si="19"/>
        <v>7FFF</v>
      </c>
      <c r="O183" s="9">
        <v>0.21534281282786299</v>
      </c>
      <c r="P183" s="9">
        <v>0.92639133064852197</v>
      </c>
    </row>
    <row r="184" spans="1:16" x14ac:dyDescent="0.45">
      <c r="A184">
        <v>182</v>
      </c>
      <c r="B184" s="4">
        <f t="shared" si="14"/>
        <v>0.7109375</v>
      </c>
      <c r="C184">
        <f t="shared" si="17"/>
        <v>23295</v>
      </c>
      <c r="D184" t="str">
        <f t="shared" si="18"/>
        <v>5AFF</v>
      </c>
      <c r="E184" s="9">
        <f t="shared" si="21"/>
        <v>0.46372242244685585</v>
      </c>
      <c r="F184" s="9">
        <v>0.21829569024665699</v>
      </c>
      <c r="G184" s="9">
        <f t="shared" si="16"/>
        <v>6.9854620878930236</v>
      </c>
      <c r="H184" s="9">
        <v>134.397909684517</v>
      </c>
      <c r="I184" s="7">
        <f t="shared" si="20"/>
        <v>32767</v>
      </c>
      <c r="J184" s="20" t="str">
        <f t="shared" si="19"/>
        <v>7FFF</v>
      </c>
      <c r="O184" s="9">
        <v>0.21829569024665699</v>
      </c>
      <c r="P184" s="9">
        <v>0.92792047145785195</v>
      </c>
    </row>
    <row r="185" spans="1:16" x14ac:dyDescent="0.45">
      <c r="A185">
        <v>183</v>
      </c>
      <c r="B185" s="4">
        <f t="shared" si="14"/>
        <v>0.71484375</v>
      </c>
      <c r="C185">
        <f t="shared" si="17"/>
        <v>23423</v>
      </c>
      <c r="D185" t="str">
        <f t="shared" si="18"/>
        <v>5B7F</v>
      </c>
      <c r="E185" s="9">
        <f t="shared" si="21"/>
        <v>0.46941861612012337</v>
      </c>
      <c r="F185" s="9">
        <v>0.221302707710371</v>
      </c>
      <c r="G185" s="9">
        <f t="shared" si="16"/>
        <v>7.081686646731872</v>
      </c>
      <c r="H185" s="9">
        <v>140.90433499461801</v>
      </c>
      <c r="I185" s="7">
        <f t="shared" si="20"/>
        <v>32767</v>
      </c>
      <c r="J185" s="20" t="str">
        <f t="shared" si="19"/>
        <v>7FFF</v>
      </c>
      <c r="O185" s="9">
        <v>0.221302707710371</v>
      </c>
      <c r="P185" s="9">
        <v>0.92942828716124004</v>
      </c>
    </row>
    <row r="186" spans="1:16" x14ac:dyDescent="0.45">
      <c r="A186">
        <v>184</v>
      </c>
      <c r="B186" s="4">
        <f t="shared" si="14"/>
        <v>0.71875</v>
      </c>
      <c r="C186">
        <f t="shared" si="17"/>
        <v>23551</v>
      </c>
      <c r="D186" t="str">
        <f t="shared" si="18"/>
        <v>5BFF</v>
      </c>
      <c r="E186" s="9">
        <f t="shared" si="21"/>
        <v>0.47515541804163552</v>
      </c>
      <c r="F186" s="9">
        <v>0.22436531924311701</v>
      </c>
      <c r="G186" s="9">
        <f t="shared" si="16"/>
        <v>7.1796902157797442</v>
      </c>
      <c r="H186" s="9">
        <v>147.745653299216</v>
      </c>
      <c r="I186" s="7">
        <f t="shared" si="20"/>
        <v>32767</v>
      </c>
      <c r="J186" s="20" t="str">
        <f t="shared" si="19"/>
        <v>7FFF</v>
      </c>
      <c r="O186" s="9">
        <v>0.22436531924311701</v>
      </c>
      <c r="P186" s="9">
        <v>0.93091518940304896</v>
      </c>
    </row>
    <row r="187" spans="1:16" x14ac:dyDescent="0.45">
      <c r="A187">
        <v>185</v>
      </c>
      <c r="B187" s="4">
        <f t="shared" si="14"/>
        <v>0.72265625</v>
      </c>
      <c r="C187">
        <f t="shared" si="17"/>
        <v>23679</v>
      </c>
      <c r="D187" t="str">
        <f t="shared" si="18"/>
        <v>5C7F</v>
      </c>
      <c r="E187" s="9">
        <f t="shared" si="21"/>
        <v>0.48093291050630577</v>
      </c>
      <c r="F187" s="9">
        <v>0.22748519573107101</v>
      </c>
      <c r="G187" s="9">
        <f t="shared" si="16"/>
        <v>7.2795262633942723</v>
      </c>
      <c r="H187" s="9">
        <v>154.941160374768</v>
      </c>
      <c r="I187" s="7">
        <f t="shared" si="20"/>
        <v>32767</v>
      </c>
      <c r="J187" s="20" t="str">
        <f t="shared" si="19"/>
        <v>7FFF</v>
      </c>
      <c r="O187" s="9">
        <v>0.22748519573107101</v>
      </c>
      <c r="P187" s="9">
        <v>0.932381298390483</v>
      </c>
    </row>
    <row r="188" spans="1:16" x14ac:dyDescent="0.45">
      <c r="A188">
        <v>186</v>
      </c>
      <c r="B188" s="4">
        <f t="shared" si="14"/>
        <v>0.7265625</v>
      </c>
      <c r="C188">
        <f t="shared" si="17"/>
        <v>23807</v>
      </c>
      <c r="D188" t="str">
        <f t="shared" si="18"/>
        <v>5CFF</v>
      </c>
      <c r="E188" s="9">
        <f t="shared" si="21"/>
        <v>0.4867511755601448</v>
      </c>
      <c r="F188" s="9">
        <v>0.230664087724367</v>
      </c>
      <c r="G188" s="9">
        <f t="shared" si="16"/>
        <v>7.381250807179744</v>
      </c>
      <c r="H188" s="9">
        <v>162.51146196267399</v>
      </c>
      <c r="I188" s="7">
        <f t="shared" si="20"/>
        <v>32767</v>
      </c>
      <c r="J188" s="20" t="str">
        <f t="shared" si="19"/>
        <v>7FFF</v>
      </c>
      <c r="O188" s="9">
        <v>0.230664087724367</v>
      </c>
      <c r="P188" s="9">
        <v>0.93382658756665005</v>
      </c>
    </row>
    <row r="189" spans="1:16" x14ac:dyDescent="0.45">
      <c r="A189">
        <v>187</v>
      </c>
      <c r="B189" s="4">
        <f t="shared" si="14"/>
        <v>0.73046875</v>
      </c>
      <c r="C189">
        <f t="shared" si="17"/>
        <v>23935</v>
      </c>
      <c r="D189" t="str">
        <f t="shared" si="18"/>
        <v>5D7F</v>
      </c>
      <c r="E189" s="9">
        <f t="shared" si="21"/>
        <v>0.492610295002256</v>
      </c>
      <c r="F189" s="9">
        <v>0.23390379383078799</v>
      </c>
      <c r="G189" s="9">
        <f t="shared" si="16"/>
        <v>7.4849214025852158</v>
      </c>
      <c r="H189" s="9">
        <v>170.47848249532601</v>
      </c>
      <c r="I189" s="7">
        <f t="shared" si="20"/>
        <v>32767</v>
      </c>
      <c r="J189" s="20" t="str">
        <f t="shared" si="19"/>
        <v>7FFF</v>
      </c>
      <c r="O189" s="9">
        <v>0.23390379383078799</v>
      </c>
      <c r="P189" s="9">
        <v>0.935251136432945</v>
      </c>
    </row>
    <row r="190" spans="1:16" x14ac:dyDescent="0.45">
      <c r="A190">
        <v>188</v>
      </c>
      <c r="B190" s="4">
        <f t="shared" si="14"/>
        <v>0.734375</v>
      </c>
      <c r="C190">
        <f t="shared" si="17"/>
        <v>24063</v>
      </c>
      <c r="D190" t="str">
        <f t="shared" si="18"/>
        <v>5DFF</v>
      </c>
      <c r="E190" s="9">
        <f t="shared" si="21"/>
        <v>0.49851035038680896</v>
      </c>
      <c r="F190" s="9">
        <v>0.23720615913606599</v>
      </c>
      <c r="G190" s="9">
        <f t="shared" si="16"/>
        <v>7.5905970923541117</v>
      </c>
      <c r="H190" s="9">
        <v>178.86555494093</v>
      </c>
      <c r="I190" s="7">
        <f t="shared" si="20"/>
        <v>32767</v>
      </c>
      <c r="J190" s="20" t="str">
        <f t="shared" si="19"/>
        <v>7FFF</v>
      </c>
      <c r="O190" s="9">
        <v>0.23720615913606599</v>
      </c>
      <c r="P190" s="9">
        <v>0.93665537953170497</v>
      </c>
    </row>
    <row r="191" spans="1:16" x14ac:dyDescent="0.45">
      <c r="A191">
        <v>189</v>
      </c>
      <c r="B191" s="4">
        <f t="shared" si="14"/>
        <v>0.73828125</v>
      </c>
      <c r="C191">
        <f t="shared" si="17"/>
        <v>24191</v>
      </c>
      <c r="D191" t="str">
        <f t="shared" si="18"/>
        <v>5E7F</v>
      </c>
      <c r="E191" s="9">
        <f t="shared" si="21"/>
        <v>0.50445142302498447</v>
      </c>
      <c r="F191" s="9">
        <v>0.240573076925027</v>
      </c>
      <c r="G191" s="9">
        <f t="shared" si="16"/>
        <v>7.6983384616008639</v>
      </c>
      <c r="H191" s="9">
        <v>187.697512833791</v>
      </c>
      <c r="I191" s="7">
        <f t="shared" si="20"/>
        <v>32767</v>
      </c>
      <c r="J191" s="20" t="str">
        <f t="shared" si="19"/>
        <v>7FFF</v>
      </c>
      <c r="O191" s="9">
        <v>0.240573076925027</v>
      </c>
      <c r="P191" s="9">
        <v>0.93803982080079895</v>
      </c>
    </row>
    <row r="192" spans="1:16" x14ac:dyDescent="0.45">
      <c r="A192">
        <v>190</v>
      </c>
      <c r="B192" s="4">
        <f t="shared" si="14"/>
        <v>0.7421875</v>
      </c>
      <c r="C192">
        <f t="shared" si="17"/>
        <v>24319</v>
      </c>
      <c r="D192" t="str">
        <f t="shared" si="18"/>
        <v>5EFF</v>
      </c>
      <c r="E192" s="9">
        <f t="shared" si="21"/>
        <v>0.51043359398689503</v>
      </c>
      <c r="F192" s="9">
        <v>0.244006489579812</v>
      </c>
      <c r="G192" s="9">
        <f t="shared" si="16"/>
        <v>7.8082076665539839</v>
      </c>
      <c r="H192" s="9">
        <v>197.00079431124601</v>
      </c>
      <c r="I192" s="7">
        <f t="shared" si="20"/>
        <v>32767</v>
      </c>
      <c r="J192" s="20" t="str">
        <f t="shared" si="19"/>
        <v>7FFF</v>
      </c>
      <c r="O192" s="9">
        <v>0.244006489579812</v>
      </c>
      <c r="P192" s="9">
        <v>0.93940477410467704</v>
      </c>
    </row>
    <row r="193" spans="1:16" x14ac:dyDescent="0.45">
      <c r="A193">
        <v>191</v>
      </c>
      <c r="B193" s="4">
        <f t="shared" si="14"/>
        <v>0.74609375</v>
      </c>
      <c r="C193">
        <f t="shared" si="17"/>
        <v>24447</v>
      </c>
      <c r="D193" t="str">
        <f t="shared" si="18"/>
        <v>5F7F</v>
      </c>
      <c r="E193" s="9">
        <f t="shared" si="21"/>
        <v>0.51645694410348297</v>
      </c>
      <c r="F193" s="9">
        <v>0.24750839106641201</v>
      </c>
      <c r="G193" s="9">
        <f t="shared" si="16"/>
        <v>7.9202685141251843</v>
      </c>
      <c r="H193" s="9">
        <v>206.803552826518</v>
      </c>
      <c r="I193" s="7">
        <f t="shared" si="20"/>
        <v>32767</v>
      </c>
      <c r="J193" s="20" t="str">
        <f t="shared" si="19"/>
        <v>7FFF</v>
      </c>
      <c r="O193" s="9">
        <v>0.24750839106641201</v>
      </c>
      <c r="P193" s="9">
        <v>0.94075028495556401</v>
      </c>
    </row>
    <row r="194" spans="1:16" x14ac:dyDescent="0.45">
      <c r="A194">
        <v>192</v>
      </c>
      <c r="B194" s="4">
        <f t="shared" ref="B194:B257" si="22">A194*(1/256)</f>
        <v>0.75</v>
      </c>
      <c r="C194">
        <f t="shared" si="17"/>
        <v>24575</v>
      </c>
      <c r="D194" t="str">
        <f t="shared" si="18"/>
        <v>5FFF</v>
      </c>
      <c r="E194" s="9">
        <f t="shared" si="21"/>
        <v>0.52252155396839195</v>
      </c>
      <c r="F194" s="9">
        <v>0.251080827309348</v>
      </c>
      <c r="G194" s="9">
        <f t="shared" ref="G194:G257" si="23">F194*LinearLightMult</f>
        <v>8.0345864738991359</v>
      </c>
      <c r="H194" s="9">
        <v>217.13577764896999</v>
      </c>
      <c r="I194" s="7">
        <f t="shared" si="20"/>
        <v>32767</v>
      </c>
      <c r="J194" s="20" t="str">
        <f t="shared" si="19"/>
        <v>7FFF</v>
      </c>
      <c r="O194" s="9">
        <v>0.251080827309348</v>
      </c>
      <c r="P194" s="9">
        <v>0.94207640368312395</v>
      </c>
    </row>
    <row r="195" spans="1:16" x14ac:dyDescent="0.45">
      <c r="A195">
        <v>193</v>
      </c>
      <c r="B195" s="4">
        <f t="shared" si="22"/>
        <v>0.75390625</v>
      </c>
      <c r="C195">
        <f t="shared" ref="C195:C258" si="24">B195*32768-1</f>
        <v>24703</v>
      </c>
      <c r="D195" t="str">
        <f t="shared" ref="D195:D258" si="25">DEC2HEX(C195, 4)</f>
        <v>607F</v>
      </c>
      <c r="E195" s="9">
        <f t="shared" si="21"/>
        <v>0.52862750393981517</v>
      </c>
      <c r="F195" s="9">
        <v>0.25472590725386801</v>
      </c>
      <c r="G195" s="9">
        <f t="shared" si="23"/>
        <v>8.1512290321237764</v>
      </c>
      <c r="H195" s="9">
        <v>228.02944414942601</v>
      </c>
      <c r="I195" s="7">
        <f t="shared" si="20"/>
        <v>32767</v>
      </c>
      <c r="J195" s="20" t="str">
        <f t="shared" si="19"/>
        <v>7FFF</v>
      </c>
      <c r="O195" s="9">
        <v>0.25472590725386801</v>
      </c>
      <c r="P195" s="9">
        <v>0.94338346479860202</v>
      </c>
    </row>
    <row r="196" spans="1:16" x14ac:dyDescent="0.45">
      <c r="A196">
        <v>194</v>
      </c>
      <c r="B196" s="4">
        <f t="shared" si="22"/>
        <v>0.7578125</v>
      </c>
      <c r="C196">
        <f t="shared" si="24"/>
        <v>24831</v>
      </c>
      <c r="D196" t="str">
        <f t="shared" si="25"/>
        <v>60FF</v>
      </c>
      <c r="E196" s="9">
        <f t="shared" si="21"/>
        <v>0.53477487414232172</v>
      </c>
      <c r="F196" s="9">
        <v>0.25844597411417602</v>
      </c>
      <c r="G196" s="9">
        <f t="shared" si="23"/>
        <v>8.2702711716536328</v>
      </c>
      <c r="H196" s="9">
        <v>239.519190013875</v>
      </c>
      <c r="I196" s="7">
        <f t="shared" si="20"/>
        <v>32767</v>
      </c>
      <c r="J196" s="20" t="str">
        <f t="shared" ref="J196:J258" si="26">DEC2HEX(I196, 4)</f>
        <v>7FFF</v>
      </c>
      <c r="O196" s="9">
        <v>0.25844597411417602</v>
      </c>
      <c r="P196" s="9">
        <v>0.94467198269647001</v>
      </c>
    </row>
    <row r="197" spans="1:16" x14ac:dyDescent="0.45">
      <c r="A197">
        <v>195</v>
      </c>
      <c r="B197" s="4">
        <f t="shared" si="22"/>
        <v>0.76171875</v>
      </c>
      <c r="C197">
        <f t="shared" si="24"/>
        <v>24959</v>
      </c>
      <c r="D197" t="str">
        <f t="shared" si="25"/>
        <v>617F</v>
      </c>
      <c r="E197" s="9">
        <f t="shared" si="21"/>
        <v>0.54096374446865836</v>
      </c>
      <c r="F197" s="9">
        <v>0.26224358433324302</v>
      </c>
      <c r="G197" s="9">
        <f t="shared" si="23"/>
        <v>8.3917946986637766</v>
      </c>
      <c r="H197" s="9">
        <v>251.642483198919</v>
      </c>
      <c r="I197" s="7">
        <f t="shared" ref="I197:I258" si="27">MIN(IF(H197&lt;=0.0031308,H197*12.92,H197^(1/2.4)*1.055 - 0.055)*32768, 32767)</f>
        <v>32767</v>
      </c>
      <c r="J197" s="20" t="str">
        <f t="shared" si="26"/>
        <v>7FFF</v>
      </c>
      <c r="O197" s="9">
        <v>0.26224358433324302</v>
      </c>
      <c r="P197" s="9">
        <v>0.94594238596708402</v>
      </c>
    </row>
    <row r="198" spans="1:16" x14ac:dyDescent="0.45">
      <c r="A198">
        <v>196</v>
      </c>
      <c r="B198" s="4">
        <f t="shared" si="22"/>
        <v>0.765625</v>
      </c>
      <c r="C198">
        <f t="shared" si="24"/>
        <v>25087</v>
      </c>
      <c r="D198" t="str">
        <f t="shared" si="25"/>
        <v>61FF</v>
      </c>
      <c r="E198" s="9">
        <f t="shared" ref="E198:E258" si="28">IF(B198&lt;=0.0405,B198/12.92,((B198+0.055)/1.055)^2.4)</f>
        <v>0.54719419458153007</v>
      </c>
      <c r="F198" s="9">
        <v>0.26612137530970897</v>
      </c>
      <c r="G198" s="9">
        <f t="shared" si="23"/>
        <v>8.5158840099106872</v>
      </c>
      <c r="H198" s="9">
        <v>264.43942110834797</v>
      </c>
      <c r="I198" s="7">
        <f t="shared" si="27"/>
        <v>32767</v>
      </c>
      <c r="J198" s="20" t="str">
        <f t="shared" si="26"/>
        <v>7FFF</v>
      </c>
      <c r="O198" s="9">
        <v>0.26612137530970897</v>
      </c>
      <c r="P198" s="9">
        <v>0.94719472539798399</v>
      </c>
    </row>
    <row r="199" spans="1:16" x14ac:dyDescent="0.45">
      <c r="A199">
        <v>197</v>
      </c>
      <c r="B199" s="4">
        <f t="shared" si="22"/>
        <v>0.76953125</v>
      </c>
      <c r="C199">
        <f t="shared" si="24"/>
        <v>25215</v>
      </c>
      <c r="D199" t="str">
        <f t="shared" si="25"/>
        <v>627F</v>
      </c>
      <c r="E199" s="9">
        <f t="shared" si="28"/>
        <v>0.55346630391535812</v>
      </c>
      <c r="F199" s="9">
        <v>0.27008210305035102</v>
      </c>
      <c r="G199" s="9">
        <f t="shared" si="23"/>
        <v>8.6426272976112326</v>
      </c>
      <c r="H199" s="9">
        <v>277.95305387623301</v>
      </c>
      <c r="I199" s="7">
        <f t="shared" si="27"/>
        <v>32767</v>
      </c>
      <c r="J199" s="20" t="str">
        <f t="shared" si="26"/>
        <v>7FFF</v>
      </c>
      <c r="O199" s="9">
        <v>0.27008210305035102</v>
      </c>
      <c r="P199" s="9">
        <v>0.94842895324654897</v>
      </c>
    </row>
    <row r="200" spans="1:16" x14ac:dyDescent="0.45">
      <c r="A200">
        <v>198</v>
      </c>
      <c r="B200" s="4">
        <f t="shared" si="22"/>
        <v>0.7734375</v>
      </c>
      <c r="C200">
        <f t="shared" si="24"/>
        <v>25343</v>
      </c>
      <c r="D200" t="str">
        <f t="shared" si="25"/>
        <v>62FF</v>
      </c>
      <c r="E200" s="9">
        <f t="shared" si="28"/>
        <v>0.55978015167801509</v>
      </c>
      <c r="F200" s="9">
        <v>0.274128625690088</v>
      </c>
      <c r="G200" s="9">
        <f t="shared" si="23"/>
        <v>8.772116022082816</v>
      </c>
      <c r="H200" s="9">
        <v>292.229548145465</v>
      </c>
      <c r="I200" s="7">
        <f t="shared" si="27"/>
        <v>32767</v>
      </c>
      <c r="J200" s="20" t="str">
        <f t="shared" si="26"/>
        <v>7FFF</v>
      </c>
      <c r="O200" s="9">
        <v>0.274128625690088</v>
      </c>
      <c r="P200" s="9">
        <v>0.94964520666599594</v>
      </c>
    </row>
    <row r="201" spans="1:16" x14ac:dyDescent="0.45">
      <c r="A201">
        <v>199</v>
      </c>
      <c r="B201" s="4">
        <f t="shared" si="22"/>
        <v>0.77734375</v>
      </c>
      <c r="C201">
        <f t="shared" si="24"/>
        <v>25471</v>
      </c>
      <c r="D201" t="str">
        <f t="shared" si="25"/>
        <v>637F</v>
      </c>
      <c r="E201" s="9">
        <f t="shared" si="28"/>
        <v>0.56613581685254122</v>
      </c>
      <c r="F201" s="9">
        <v>0.27826379511453497</v>
      </c>
      <c r="G201" s="9">
        <f t="shared" si="23"/>
        <v>8.9044414436651191</v>
      </c>
      <c r="H201" s="9">
        <v>307.31802269816899</v>
      </c>
      <c r="I201" s="7">
        <f t="shared" si="27"/>
        <v>32767</v>
      </c>
      <c r="J201" s="20" t="str">
        <f t="shared" si="26"/>
        <v>7FFF</v>
      </c>
      <c r="O201" s="9">
        <v>0.27826379511453497</v>
      </c>
      <c r="P201" s="9">
        <v>0.950843949886369</v>
      </c>
    </row>
    <row r="202" spans="1:16" x14ac:dyDescent="0.45">
      <c r="A202">
        <v>200</v>
      </c>
      <c r="B202" s="4">
        <f t="shared" si="22"/>
        <v>0.78125</v>
      </c>
      <c r="C202">
        <f t="shared" si="24"/>
        <v>25599</v>
      </c>
      <c r="D202" t="str">
        <f t="shared" si="25"/>
        <v>63FF</v>
      </c>
      <c r="E202" s="9">
        <f t="shared" si="28"/>
        <v>0.57253337819883743</v>
      </c>
      <c r="F202" s="9">
        <v>0.28249030030854999</v>
      </c>
      <c r="G202" s="9">
        <f t="shared" si="23"/>
        <v>9.0396896098735997</v>
      </c>
      <c r="H202" s="9">
        <v>323.27012635968799</v>
      </c>
      <c r="I202" s="7">
        <f t="shared" si="27"/>
        <v>32767</v>
      </c>
      <c r="J202" s="20" t="str">
        <f t="shared" si="26"/>
        <v>7FFF</v>
      </c>
      <c r="O202" s="9">
        <v>0.28249030030854999</v>
      </c>
      <c r="P202" s="9">
        <v>0.95202566757417895</v>
      </c>
    </row>
    <row r="203" spans="1:16" x14ac:dyDescent="0.45">
      <c r="A203">
        <v>201</v>
      </c>
      <c r="B203" s="4">
        <f t="shared" si="22"/>
        <v>0.78515625</v>
      </c>
      <c r="C203">
        <f t="shared" si="24"/>
        <v>25727</v>
      </c>
      <c r="D203" t="str">
        <f t="shared" si="25"/>
        <v>647F</v>
      </c>
      <c r="E203" s="9">
        <f t="shared" si="28"/>
        <v>0.57897291425533814</v>
      </c>
      <c r="F203" s="9">
        <v>0.286810886689773</v>
      </c>
      <c r="G203" s="9">
        <f t="shared" si="23"/>
        <v>9.1779483740727361</v>
      </c>
      <c r="H203" s="9">
        <v>340.14099651601498</v>
      </c>
      <c r="I203" s="7">
        <f t="shared" si="27"/>
        <v>32767</v>
      </c>
      <c r="J203" s="20" t="str">
        <f t="shared" si="26"/>
        <v>7FFF</v>
      </c>
      <c r="O203" s="9">
        <v>0.286810886689773</v>
      </c>
      <c r="P203" s="9">
        <v>0.95319064116252095</v>
      </c>
    </row>
    <row r="204" spans="1:16" x14ac:dyDescent="0.45">
      <c r="A204">
        <v>202</v>
      </c>
      <c r="B204" s="4">
        <f t="shared" si="22"/>
        <v>0.7890625</v>
      </c>
      <c r="C204">
        <f t="shared" si="24"/>
        <v>25855</v>
      </c>
      <c r="D204" t="str">
        <f t="shared" si="25"/>
        <v>64FF</v>
      </c>
      <c r="E204" s="9">
        <f t="shared" si="28"/>
        <v>0.58545450334066551</v>
      </c>
      <c r="F204" s="9">
        <v>0.29122886318924002</v>
      </c>
      <c r="G204" s="9">
        <f t="shared" si="23"/>
        <v>9.3193236220556805</v>
      </c>
      <c r="H204" s="9">
        <v>357.99158750959998</v>
      </c>
      <c r="I204" s="7">
        <f t="shared" si="27"/>
        <v>32767</v>
      </c>
      <c r="J204" s="20" t="str">
        <f t="shared" si="26"/>
        <v>7FFF</v>
      </c>
      <c r="O204" s="9">
        <v>0.29122886318924002</v>
      </c>
      <c r="P204" s="9">
        <v>0.95433899128491395</v>
      </c>
    </row>
    <row r="205" spans="1:16" x14ac:dyDescent="0.45">
      <c r="A205">
        <v>203</v>
      </c>
      <c r="B205" s="4">
        <f t="shared" si="22"/>
        <v>0.79296875</v>
      </c>
      <c r="C205">
        <f t="shared" si="24"/>
        <v>25983</v>
      </c>
      <c r="D205" t="str">
        <f t="shared" si="25"/>
        <v>657F</v>
      </c>
      <c r="E205" s="9">
        <f t="shared" si="28"/>
        <v>0.59197822355526075</v>
      </c>
      <c r="F205" s="9">
        <v>0.29574801342791401</v>
      </c>
      <c r="G205" s="9">
        <f t="shared" si="23"/>
        <v>9.4639364296932484</v>
      </c>
      <c r="H205" s="9">
        <v>376.88890752138798</v>
      </c>
      <c r="I205" s="7">
        <f t="shared" si="27"/>
        <v>32767</v>
      </c>
      <c r="J205" s="20" t="str">
        <f t="shared" si="26"/>
        <v>7FFF</v>
      </c>
      <c r="O205" s="9">
        <v>0.29574801342791401</v>
      </c>
      <c r="P205" s="9">
        <v>0.95547087355126703</v>
      </c>
    </row>
    <row r="206" spans="1:16" x14ac:dyDescent="0.45">
      <c r="A206">
        <v>204</v>
      </c>
      <c r="B206" s="4">
        <f t="shared" si="22"/>
        <v>0.796875</v>
      </c>
      <c r="C206">
        <f t="shared" si="24"/>
        <v>26111</v>
      </c>
      <c r="D206" t="str">
        <f t="shared" si="25"/>
        <v>65FF</v>
      </c>
      <c r="E206" s="9">
        <f t="shared" si="28"/>
        <v>0.59854415278299899</v>
      </c>
      <c r="F206" s="9">
        <v>0.30037204123323102</v>
      </c>
      <c r="G206" s="9">
        <f t="shared" si="23"/>
        <v>9.6119053194633928</v>
      </c>
      <c r="H206" s="9">
        <v>396.90419562898802</v>
      </c>
      <c r="I206" s="7">
        <f t="shared" si="27"/>
        <v>32767</v>
      </c>
      <c r="J206" s="20" t="str">
        <f t="shared" si="26"/>
        <v>7FFF</v>
      </c>
      <c r="O206" s="9">
        <v>0.30037204123323102</v>
      </c>
      <c r="P206" s="9">
        <v>0.95658666003070503</v>
      </c>
    </row>
    <row r="207" spans="1:16" x14ac:dyDescent="0.45">
      <c r="A207">
        <v>205</v>
      </c>
      <c r="B207" s="4">
        <f t="shared" si="22"/>
        <v>0.80078125</v>
      </c>
      <c r="C207">
        <f t="shared" si="24"/>
        <v>26239</v>
      </c>
      <c r="D207" t="str">
        <f t="shared" si="25"/>
        <v>667F</v>
      </c>
      <c r="E207" s="9">
        <f t="shared" si="28"/>
        <v>0.60515236869278255</v>
      </c>
      <c r="F207" s="9">
        <v>0.30510434348818799</v>
      </c>
      <c r="G207" s="9">
        <f t="shared" si="23"/>
        <v>9.7633389916220157</v>
      </c>
      <c r="H207" s="9">
        <v>418.11212956409298</v>
      </c>
      <c r="I207" s="7">
        <f t="shared" si="27"/>
        <v>32767</v>
      </c>
      <c r="J207" s="20" t="str">
        <f t="shared" si="26"/>
        <v>7FFF</v>
      </c>
      <c r="O207" s="9">
        <v>0.30510434348818799</v>
      </c>
      <c r="P207" s="9">
        <v>0.95768679639685705</v>
      </c>
    </row>
    <row r="208" spans="1:16" x14ac:dyDescent="0.45">
      <c r="A208">
        <v>206</v>
      </c>
      <c r="B208" s="4">
        <f t="shared" si="22"/>
        <v>0.8046875</v>
      </c>
      <c r="C208">
        <f t="shared" si="24"/>
        <v>26367</v>
      </c>
      <c r="D208" t="str">
        <f t="shared" si="25"/>
        <v>66FF</v>
      </c>
      <c r="E208" s="9">
        <f t="shared" si="28"/>
        <v>0.61180294874011532</v>
      </c>
      <c r="F208" s="9">
        <v>0.30994845512757502</v>
      </c>
      <c r="G208" s="9">
        <f t="shared" si="23"/>
        <v>9.9183505640824006</v>
      </c>
      <c r="H208" s="9">
        <v>440.59299831936102</v>
      </c>
      <c r="I208" s="7">
        <f t="shared" si="27"/>
        <v>32767</v>
      </c>
      <c r="J208" s="20" t="str">
        <f t="shared" si="26"/>
        <v>7FFF</v>
      </c>
      <c r="O208" s="9">
        <v>0.30994845512757502</v>
      </c>
      <c r="P208" s="9">
        <v>0.95877164550260896</v>
      </c>
    </row>
    <row r="209" spans="1:16" x14ac:dyDescent="0.45">
      <c r="A209">
        <v>207</v>
      </c>
      <c r="B209" s="4">
        <f t="shared" si="22"/>
        <v>0.80859375</v>
      </c>
      <c r="C209">
        <f t="shared" si="24"/>
        <v>26495</v>
      </c>
      <c r="D209" t="str">
        <f t="shared" si="25"/>
        <v>677F</v>
      </c>
      <c r="E209" s="9">
        <f t="shared" si="28"/>
        <v>0.61849597016866098</v>
      </c>
      <c r="F209" s="9">
        <v>0.31490847240309899</v>
      </c>
      <c r="G209" s="9">
        <f t="shared" si="23"/>
        <v>10.077071116899168</v>
      </c>
      <c r="H209" s="9">
        <v>464.43521077575798</v>
      </c>
      <c r="I209" s="7">
        <f t="shared" si="27"/>
        <v>32767</v>
      </c>
      <c r="J209" s="20" t="str">
        <f t="shared" si="26"/>
        <v>7FFF</v>
      </c>
      <c r="O209" s="9">
        <v>0.31490847240309899</v>
      </c>
      <c r="P209" s="9">
        <v>0.959841385273424</v>
      </c>
    </row>
    <row r="210" spans="1:16" x14ac:dyDescent="0.45">
      <c r="A210">
        <v>208</v>
      </c>
      <c r="B210" s="4">
        <f t="shared" si="22"/>
        <v>0.8125</v>
      </c>
      <c r="C210">
        <f t="shared" si="24"/>
        <v>26623</v>
      </c>
      <c r="D210" t="str">
        <f t="shared" si="25"/>
        <v>67FF</v>
      </c>
      <c r="E210" s="9">
        <f t="shared" si="28"/>
        <v>0.62523151001177912</v>
      </c>
      <c r="F210" s="9">
        <v>0.31998864028132601</v>
      </c>
      <c r="G210" s="9">
        <f t="shared" si="23"/>
        <v>10.239636489002432</v>
      </c>
      <c r="H210" s="9">
        <v>489.73404428454802</v>
      </c>
      <c r="I210" s="7">
        <f t="shared" si="27"/>
        <v>32767</v>
      </c>
      <c r="J210" s="20" t="str">
        <f t="shared" si="26"/>
        <v>7FFF</v>
      </c>
      <c r="O210" s="9">
        <v>0.31998864028132601</v>
      </c>
      <c r="P210" s="9">
        <v>0.96089617383565296</v>
      </c>
    </row>
    <row r="211" spans="1:16" x14ac:dyDescent="0.45">
      <c r="A211">
        <v>209</v>
      </c>
      <c r="B211" s="4">
        <f t="shared" si="22"/>
        <v>0.81640625</v>
      </c>
      <c r="C211">
        <f t="shared" si="24"/>
        <v>26751</v>
      </c>
      <c r="D211" t="str">
        <f t="shared" si="25"/>
        <v>687F</v>
      </c>
      <c r="E211" s="9">
        <f t="shared" si="28"/>
        <v>0.63200964509404622</v>
      </c>
      <c r="F211" s="9">
        <v>0.32519267770635901</v>
      </c>
      <c r="G211" s="9">
        <f t="shared" si="23"/>
        <v>10.406165686603488</v>
      </c>
      <c r="H211" s="9">
        <v>516.58866039496104</v>
      </c>
      <c r="I211" s="7">
        <f t="shared" si="27"/>
        <v>32767</v>
      </c>
      <c r="J211" s="20" t="str">
        <f t="shared" si="26"/>
        <v>7FFF</v>
      </c>
      <c r="O211" s="9">
        <v>0.32519267770635901</v>
      </c>
      <c r="P211" s="9">
        <v>0.96193628647807705</v>
      </c>
    </row>
    <row r="212" spans="1:16" x14ac:dyDescent="0.45">
      <c r="A212">
        <v>210</v>
      </c>
      <c r="B212" s="4">
        <f t="shared" si="22"/>
        <v>0.8203125</v>
      </c>
      <c r="C212">
        <f t="shared" si="24"/>
        <v>26879</v>
      </c>
      <c r="D212" t="str">
        <f t="shared" si="25"/>
        <v>68FF</v>
      </c>
      <c r="E212" s="9">
        <f t="shared" si="28"/>
        <v>0.63883045203275834</v>
      </c>
      <c r="F212" s="9">
        <v>0.330524213239903</v>
      </c>
      <c r="G212" s="9">
        <f t="shared" si="23"/>
        <v>10.576774823676896</v>
      </c>
      <c r="H212" s="9">
        <v>545.10441452261898</v>
      </c>
      <c r="I212" s="7">
        <f t="shared" si="27"/>
        <v>32767</v>
      </c>
      <c r="J212" s="20" t="str">
        <f t="shared" si="26"/>
        <v>7FFF</v>
      </c>
      <c r="O212" s="9">
        <v>0.330524213239903</v>
      </c>
      <c r="P212" s="9">
        <v>0.96296211402988496</v>
      </c>
    </row>
    <row r="213" spans="1:16" x14ac:dyDescent="0.45">
      <c r="A213">
        <v>211</v>
      </c>
      <c r="B213" s="4">
        <f t="shared" si="22"/>
        <v>0.82421875</v>
      </c>
      <c r="C213">
        <f t="shared" si="24"/>
        <v>27007</v>
      </c>
      <c r="D213" t="str">
        <f t="shared" si="25"/>
        <v>697F</v>
      </c>
      <c r="E213" s="9">
        <f t="shared" si="28"/>
        <v>0.64569400723941417</v>
      </c>
      <c r="F213" s="9">
        <v>0.33598763858923397</v>
      </c>
      <c r="G213" s="9">
        <f t="shared" si="23"/>
        <v>10.751604434855487</v>
      </c>
      <c r="H213" s="9">
        <v>575.39803123364595</v>
      </c>
      <c r="I213" s="7">
        <f t="shared" si="27"/>
        <v>32767</v>
      </c>
      <c r="J213" s="20" t="str">
        <f t="shared" si="26"/>
        <v>7FFF</v>
      </c>
      <c r="O213" s="9">
        <v>0.33598763858923397</v>
      </c>
      <c r="P213" s="9">
        <v>0.96397404074839099</v>
      </c>
    </row>
    <row r="214" spans="1:16" x14ac:dyDescent="0.45">
      <c r="A214">
        <v>212</v>
      </c>
      <c r="B214" s="4">
        <f t="shared" si="22"/>
        <v>0.828125</v>
      </c>
      <c r="C214">
        <f t="shared" si="24"/>
        <v>27135</v>
      </c>
      <c r="D214" t="str">
        <f t="shared" si="25"/>
        <v>69FF</v>
      </c>
      <c r="E214" s="9">
        <f t="shared" si="28"/>
        <v>0.65260038692118394</v>
      </c>
      <c r="F214" s="9">
        <v>0.34158767679094998</v>
      </c>
      <c r="G214" s="9">
        <f t="shared" si="23"/>
        <v>10.930805657310399</v>
      </c>
      <c r="H214" s="9">
        <v>607.59632497892801</v>
      </c>
      <c r="I214" s="7">
        <f t="shared" si="27"/>
        <v>32767</v>
      </c>
      <c r="J214" s="20" t="str">
        <f t="shared" si="26"/>
        <v>7FFF</v>
      </c>
      <c r="O214" s="9">
        <v>0.34158767679094998</v>
      </c>
      <c r="P214" s="9">
        <v>0.96497236890174698</v>
      </c>
    </row>
    <row r="215" spans="1:16" x14ac:dyDescent="0.45">
      <c r="A215">
        <v>213</v>
      </c>
      <c r="B215" s="4">
        <f t="shared" si="22"/>
        <v>0.83203125</v>
      </c>
      <c r="C215">
        <f t="shared" si="24"/>
        <v>27263</v>
      </c>
      <c r="D215" t="str">
        <f t="shared" si="25"/>
        <v>6A7F</v>
      </c>
      <c r="E215" s="9">
        <f t="shared" si="28"/>
        <v>0.65954966708236007</v>
      </c>
      <c r="F215" s="9">
        <v>0.347328528625303</v>
      </c>
      <c r="G215" s="9">
        <f t="shared" si="23"/>
        <v>11.114512916009696</v>
      </c>
      <c r="H215" s="9">
        <v>641.83193163190504</v>
      </c>
      <c r="I215" s="7">
        <f t="shared" si="27"/>
        <v>32767</v>
      </c>
      <c r="J215" s="20" t="str">
        <f t="shared" si="26"/>
        <v>7FFF</v>
      </c>
      <c r="O215" s="9">
        <v>0.347328528625303</v>
      </c>
      <c r="P215" s="9">
        <v>0.96595736507928398</v>
      </c>
    </row>
    <row r="216" spans="1:16" x14ac:dyDescent="0.45">
      <c r="A216">
        <v>214</v>
      </c>
      <c r="B216" s="4">
        <f t="shared" si="22"/>
        <v>0.8359375</v>
      </c>
      <c r="C216">
        <f t="shared" si="24"/>
        <v>27391</v>
      </c>
      <c r="D216" t="str">
        <f t="shared" si="25"/>
        <v>6AFF</v>
      </c>
      <c r="E216" s="9">
        <f t="shared" si="28"/>
        <v>0.66654192352578967</v>
      </c>
      <c r="F216" s="9">
        <v>0.35321413861845602</v>
      </c>
      <c r="G216" s="9">
        <f t="shared" si="23"/>
        <v>11.302852435790593</v>
      </c>
      <c r="H216" s="9">
        <v>678.24501857656298</v>
      </c>
      <c r="I216" s="7">
        <f t="shared" si="27"/>
        <v>32767</v>
      </c>
      <c r="J216" s="20" t="str">
        <f t="shared" si="26"/>
        <v>7FFF</v>
      </c>
      <c r="O216" s="9">
        <v>0.35321413861845602</v>
      </c>
      <c r="P216" s="9">
        <v>0.96692930244942499</v>
      </c>
    </row>
    <row r="217" spans="1:16" x14ac:dyDescent="0.45">
      <c r="A217">
        <v>215</v>
      </c>
      <c r="B217" s="4">
        <f t="shared" si="22"/>
        <v>0.83984375</v>
      </c>
      <c r="C217">
        <f t="shared" si="24"/>
        <v>27519</v>
      </c>
      <c r="D217" t="str">
        <f t="shared" si="25"/>
        <v>6B7F</v>
      </c>
      <c r="E217" s="9">
        <f t="shared" si="28"/>
        <v>0.67357723185429386</v>
      </c>
      <c r="F217" s="9">
        <v>0.35924811890382902</v>
      </c>
      <c r="G217" s="9">
        <f t="shared" si="23"/>
        <v>11.495939804922529</v>
      </c>
      <c r="H217" s="9">
        <v>716.98308624190997</v>
      </c>
      <c r="I217" s="7">
        <f t="shared" si="27"/>
        <v>32767</v>
      </c>
      <c r="J217" s="20" t="str">
        <f t="shared" si="26"/>
        <v>7FFF</v>
      </c>
      <c r="O217" s="9">
        <v>0.35924811890382902</v>
      </c>
      <c r="P217" s="9">
        <v>0.96788847326672101</v>
      </c>
    </row>
    <row r="218" spans="1:16" x14ac:dyDescent="0.45">
      <c r="A218">
        <v>216</v>
      </c>
      <c r="B218" s="4">
        <f t="shared" si="22"/>
        <v>0.84375</v>
      </c>
      <c r="C218">
        <f t="shared" si="24"/>
        <v>27647</v>
      </c>
      <c r="D218" t="str">
        <f t="shared" si="25"/>
        <v>6BFF</v>
      </c>
      <c r="E218" s="9">
        <f t="shared" si="28"/>
        <v>0.6806556674720674</v>
      </c>
      <c r="F218" s="9">
        <v>0.365434281308397</v>
      </c>
      <c r="G218" s="9">
        <f t="shared" si="23"/>
        <v>11.693897001868704</v>
      </c>
      <c r="H218" s="9">
        <v>758.20479696401401</v>
      </c>
      <c r="I218" s="7">
        <f t="shared" si="27"/>
        <v>32767</v>
      </c>
      <c r="J218" s="20" t="str">
        <f t="shared" si="26"/>
        <v>7FFF</v>
      </c>
      <c r="O218" s="9">
        <v>0.365434281308397</v>
      </c>
      <c r="P218" s="9">
        <v>0.96883517344241998</v>
      </c>
    </row>
    <row r="219" spans="1:16" x14ac:dyDescent="0.45">
      <c r="A219">
        <v>217</v>
      </c>
      <c r="B219" s="4">
        <f t="shared" si="22"/>
        <v>0.84765625</v>
      </c>
      <c r="C219">
        <f t="shared" si="24"/>
        <v>27775</v>
      </c>
      <c r="D219" t="str">
        <f t="shared" si="25"/>
        <v>6C7F</v>
      </c>
      <c r="E219" s="9">
        <f t="shared" si="28"/>
        <v>0.68777730558606587</v>
      </c>
      <c r="F219" s="9">
        <v>0.37177696108272601</v>
      </c>
      <c r="G219" s="9">
        <f t="shared" si="23"/>
        <v>11.896862754647232</v>
      </c>
      <c r="H219" s="9">
        <v>802.08312471848899</v>
      </c>
      <c r="I219" s="7">
        <f t="shared" si="27"/>
        <v>32767</v>
      </c>
      <c r="J219" s="20" t="str">
        <f t="shared" si="26"/>
        <v>7FFF</v>
      </c>
      <c r="O219" s="9">
        <v>0.37177696108272601</v>
      </c>
      <c r="P219" s="9">
        <v>0.96976970902022697</v>
      </c>
    </row>
    <row r="220" spans="1:16" x14ac:dyDescent="0.45">
      <c r="A220">
        <v>218</v>
      </c>
      <c r="B220" s="4">
        <f t="shared" si="22"/>
        <v>0.8515625</v>
      </c>
      <c r="C220">
        <f t="shared" si="24"/>
        <v>27903</v>
      </c>
      <c r="D220" t="str">
        <f t="shared" si="25"/>
        <v>6CFF</v>
      </c>
      <c r="E220" s="9">
        <f t="shared" si="28"/>
        <v>0.69494222120737459</v>
      </c>
      <c r="F220" s="9">
        <v>0.37827965559985699</v>
      </c>
      <c r="G220" s="9">
        <f t="shared" si="23"/>
        <v>12.104948979195424</v>
      </c>
      <c r="H220" s="9">
        <v>848.79679785535802</v>
      </c>
      <c r="I220" s="7">
        <f t="shared" si="27"/>
        <v>32767</v>
      </c>
      <c r="J220" s="20" t="str">
        <f t="shared" si="26"/>
        <v>7FFF</v>
      </c>
      <c r="O220" s="9">
        <v>0.37827965559985699</v>
      </c>
      <c r="P220" s="9">
        <v>0.97069239849592404</v>
      </c>
    </row>
    <row r="221" spans="1:16" x14ac:dyDescent="0.45">
      <c r="A221">
        <v>219</v>
      </c>
      <c r="B221" s="4">
        <f t="shared" si="22"/>
        <v>0.85546875</v>
      </c>
      <c r="C221">
        <f t="shared" si="24"/>
        <v>28031</v>
      </c>
      <c r="D221" t="str">
        <f t="shared" si="25"/>
        <v>6D7F</v>
      </c>
      <c r="E221" s="9">
        <f t="shared" si="28"/>
        <v>0.70215048915256262</v>
      </c>
      <c r="F221" s="9">
        <v>0.38494491548943199</v>
      </c>
      <c r="G221" s="9">
        <f t="shared" si="23"/>
        <v>12.318237295661824</v>
      </c>
      <c r="H221" s="9">
        <v>898.52905584988605</v>
      </c>
      <c r="I221" s="7">
        <f t="shared" si="27"/>
        <v>32767</v>
      </c>
      <c r="J221" s="20" t="str">
        <f t="shared" si="26"/>
        <v>7FFF</v>
      </c>
      <c r="O221" s="9">
        <v>0.38494491548943199</v>
      </c>
      <c r="P221" s="9">
        <v>0.97160356711469398</v>
      </c>
    </row>
    <row r="222" spans="1:16" x14ac:dyDescent="0.45">
      <c r="A222">
        <v>220</v>
      </c>
      <c r="B222" s="4">
        <f t="shared" si="22"/>
        <v>0.859375</v>
      </c>
      <c r="C222">
        <f t="shared" si="24"/>
        <v>28159</v>
      </c>
      <c r="D222" t="str">
        <f t="shared" si="25"/>
        <v>6DFF</v>
      </c>
      <c r="E222" s="9">
        <f t="shared" si="28"/>
        <v>0.7094021840450232</v>
      </c>
      <c r="F222" s="9">
        <v>0.39177486628143099</v>
      </c>
      <c r="G222" s="9">
        <f t="shared" si="23"/>
        <v>12.536795721005792</v>
      </c>
      <c r="H222" s="9">
        <v>951.47109949759999</v>
      </c>
      <c r="I222" s="7">
        <f t="shared" si="27"/>
        <v>32767</v>
      </c>
      <c r="J222" s="20" t="str">
        <f t="shared" si="26"/>
        <v>7FFF</v>
      </c>
      <c r="O222" s="9">
        <v>0.39177486628143099</v>
      </c>
      <c r="P222" s="9">
        <v>0.97250359656405905</v>
      </c>
    </row>
    <row r="223" spans="1:16" x14ac:dyDescent="0.45">
      <c r="A223">
        <v>221</v>
      </c>
      <c r="B223" s="4">
        <f t="shared" si="22"/>
        <v>0.86328125</v>
      </c>
      <c r="C223">
        <f t="shared" si="24"/>
        <v>28287</v>
      </c>
      <c r="D223" t="str">
        <f t="shared" si="25"/>
        <v>6E7F</v>
      </c>
      <c r="E223" s="9">
        <f t="shared" si="28"/>
        <v>0.71669738031629793</v>
      </c>
      <c r="F223" s="9">
        <v>0.39877277795014399</v>
      </c>
      <c r="G223" s="9">
        <f t="shared" si="23"/>
        <v>12.760728894404608</v>
      </c>
      <c r="H223" s="9">
        <v>1007.8349643607301</v>
      </c>
      <c r="I223" s="7">
        <f t="shared" si="27"/>
        <v>32767</v>
      </c>
      <c r="J223" s="20" t="str">
        <f t="shared" si="26"/>
        <v>7FFF</v>
      </c>
      <c r="O223" s="9">
        <v>0.39877277795014399</v>
      </c>
      <c r="P223" s="9">
        <v>0.97339289954506703</v>
      </c>
    </row>
    <row r="224" spans="1:16" x14ac:dyDescent="0.45">
      <c r="A224">
        <v>222</v>
      </c>
      <c r="B224" s="4">
        <f t="shared" si="22"/>
        <v>0.8671875</v>
      </c>
      <c r="C224">
        <f t="shared" si="24"/>
        <v>28415</v>
      </c>
      <c r="D224" t="str">
        <f t="shared" si="25"/>
        <v>6EFF</v>
      </c>
      <c r="E224" s="9">
        <f t="shared" si="28"/>
        <v>0.72403615220738515</v>
      </c>
      <c r="F224" s="9">
        <v>0.40594445032367898</v>
      </c>
      <c r="G224" s="9">
        <f t="shared" si="23"/>
        <v>12.990222410357728</v>
      </c>
      <c r="H224" s="9">
        <v>1067.86780252485</v>
      </c>
      <c r="I224" s="7">
        <f t="shared" si="27"/>
        <v>32767</v>
      </c>
      <c r="J224" s="20" t="str">
        <f t="shared" si="26"/>
        <v>7FFF</v>
      </c>
      <c r="O224" s="9">
        <v>0.40594445032367898</v>
      </c>
      <c r="P224" s="9">
        <v>0.97427183199302603</v>
      </c>
    </row>
    <row r="225" spans="1:16" x14ac:dyDescent="0.45">
      <c r="A225">
        <v>223</v>
      </c>
      <c r="B225" s="4">
        <f t="shared" si="22"/>
        <v>0.87109375</v>
      </c>
      <c r="C225">
        <f t="shared" si="24"/>
        <v>28543</v>
      </c>
      <c r="D225" t="str">
        <f t="shared" si="25"/>
        <v>6F7F</v>
      </c>
      <c r="E225" s="9">
        <f t="shared" si="28"/>
        <v>0.73141857377003727</v>
      </c>
      <c r="F225" s="9">
        <v>0.41329924547840902</v>
      </c>
      <c r="G225" s="9">
        <f t="shared" si="23"/>
        <v>13.225575855309089</v>
      </c>
      <c r="H225" s="9">
        <v>1131.8661201349901</v>
      </c>
      <c r="I225" s="7">
        <f t="shared" si="27"/>
        <v>32767</v>
      </c>
      <c r="J225" s="20" t="str">
        <f t="shared" si="26"/>
        <v>7FFF</v>
      </c>
      <c r="O225" s="9">
        <v>0.41329924547840902</v>
      </c>
      <c r="P225" s="9">
        <v>0.97514054209815004</v>
      </c>
    </row>
    <row r="226" spans="1:16" x14ac:dyDescent="0.45">
      <c r="A226">
        <v>224</v>
      </c>
      <c r="B226" s="4">
        <f t="shared" si="22"/>
        <v>0.875</v>
      </c>
      <c r="C226">
        <f t="shared" si="24"/>
        <v>28671</v>
      </c>
      <c r="D226" t="str">
        <f t="shared" si="25"/>
        <v>6FFF</v>
      </c>
      <c r="E226" s="9">
        <f t="shared" si="28"/>
        <v>0.7388447188680396</v>
      </c>
      <c r="F226" s="9">
        <v>0.420847291930326</v>
      </c>
      <c r="G226" s="9">
        <f t="shared" si="23"/>
        <v>13.467113341770432</v>
      </c>
      <c r="H226" s="9">
        <v>1200.1575195048399</v>
      </c>
      <c r="I226" s="7">
        <f t="shared" si="27"/>
        <v>32767</v>
      </c>
      <c r="J226" s="20" t="str">
        <f t="shared" si="26"/>
        <v>7FFF</v>
      </c>
      <c r="O226" s="9">
        <v>0.420847291930326</v>
      </c>
      <c r="P226" s="9">
        <v>0.97599913235993596</v>
      </c>
    </row>
    <row r="227" spans="1:16" x14ac:dyDescent="0.45">
      <c r="A227">
        <v>225</v>
      </c>
      <c r="B227" s="4">
        <f t="shared" si="22"/>
        <v>0.87890625</v>
      </c>
      <c r="C227">
        <f t="shared" si="24"/>
        <v>28799</v>
      </c>
      <c r="D227" t="str">
        <f t="shared" si="25"/>
        <v>707F</v>
      </c>
      <c r="E227" s="9">
        <f t="shared" si="28"/>
        <v>0.74631466117847922</v>
      </c>
      <c r="F227" s="9">
        <v>0.42859809089210699</v>
      </c>
      <c r="G227" s="9">
        <f t="shared" si="23"/>
        <v>13.715138908547424</v>
      </c>
      <c r="H227" s="9">
        <v>1273.0906556345301</v>
      </c>
      <c r="I227" s="7">
        <f t="shared" si="27"/>
        <v>32767</v>
      </c>
      <c r="J227" s="20" t="str">
        <f t="shared" si="26"/>
        <v>7FFF</v>
      </c>
      <c r="O227" s="9">
        <v>0.42859809089210699</v>
      </c>
      <c r="P227" s="9">
        <v>0.97684779607612804</v>
      </c>
    </row>
    <row r="228" spans="1:16" x14ac:dyDescent="0.45">
      <c r="A228">
        <v>226</v>
      </c>
      <c r="B228" s="4">
        <f t="shared" si="22"/>
        <v>0.8828125</v>
      </c>
      <c r="C228">
        <f t="shared" si="24"/>
        <v>28927</v>
      </c>
      <c r="D228" t="str">
        <f t="shared" si="25"/>
        <v>70FF</v>
      </c>
      <c r="E228" s="9">
        <f t="shared" si="28"/>
        <v>0.75382847419299726</v>
      </c>
      <c r="F228" s="9">
        <v>0.43656268037965401</v>
      </c>
      <c r="G228" s="9">
        <f t="shared" si="23"/>
        <v>13.970005772148928</v>
      </c>
      <c r="H228" s="9">
        <v>1351.0577908723701</v>
      </c>
      <c r="I228" s="7">
        <f t="shared" si="27"/>
        <v>32767</v>
      </c>
      <c r="J228" s="20" t="str">
        <f t="shared" si="26"/>
        <v>7FFF</v>
      </c>
      <c r="O228" s="9">
        <v>0.43656268037965401</v>
      </c>
      <c r="P228" s="9">
        <v>0.97768686594952903</v>
      </c>
    </row>
    <row r="229" spans="1:16" x14ac:dyDescent="0.45">
      <c r="A229">
        <v>227</v>
      </c>
      <c r="B229" s="4">
        <f t="shared" si="22"/>
        <v>0.88671875</v>
      </c>
      <c r="C229">
        <f t="shared" si="24"/>
        <v>29055</v>
      </c>
      <c r="D229" t="str">
        <f t="shared" si="25"/>
        <v>717F</v>
      </c>
      <c r="E229" s="9">
        <f t="shared" si="28"/>
        <v>0.7613862312190276</v>
      </c>
      <c r="F229" s="9">
        <v>0.44475374717013499</v>
      </c>
      <c r="G229" s="9">
        <f t="shared" si="23"/>
        <v>14.23211990944432</v>
      </c>
      <c r="H229" s="9">
        <v>1434.50135498637</v>
      </c>
      <c r="I229" s="7">
        <f t="shared" si="27"/>
        <v>32767</v>
      </c>
      <c r="J229" s="20" t="str">
        <f t="shared" si="26"/>
        <v>7FFF</v>
      </c>
      <c r="O229" s="9">
        <v>0.44475374717013499</v>
      </c>
      <c r="P229" s="9">
        <v>0.97851669307176503</v>
      </c>
    </row>
    <row r="230" spans="1:16" x14ac:dyDescent="0.45">
      <c r="A230">
        <v>228</v>
      </c>
      <c r="B230" s="4">
        <f t="shared" si="22"/>
        <v>0.890625</v>
      </c>
      <c r="C230">
        <f t="shared" si="24"/>
        <v>29183</v>
      </c>
      <c r="D230" t="str">
        <f t="shared" si="25"/>
        <v>71FF</v>
      </c>
      <c r="E230" s="9">
        <f t="shared" si="28"/>
        <v>0.76898800538102452</v>
      </c>
      <c r="F230" s="9">
        <v>0.45318483437019202</v>
      </c>
      <c r="G230" s="9">
        <f t="shared" si="23"/>
        <v>14.501914699846145</v>
      </c>
      <c r="H230" s="9">
        <v>1523.9116155448201</v>
      </c>
      <c r="I230" s="7">
        <f t="shared" si="27"/>
        <v>32767</v>
      </c>
      <c r="J230" s="20" t="str">
        <f t="shared" si="26"/>
        <v>7FFF</v>
      </c>
      <c r="O230" s="9">
        <v>0.45318483437019202</v>
      </c>
      <c r="P230" s="9">
        <v>0.97933771194285102</v>
      </c>
    </row>
    <row r="231" spans="1:16" x14ac:dyDescent="0.45">
      <c r="A231">
        <v>229</v>
      </c>
      <c r="B231" s="4">
        <f t="shared" si="22"/>
        <v>0.89453125</v>
      </c>
      <c r="C231">
        <f t="shared" si="24"/>
        <v>29311</v>
      </c>
      <c r="D231" t="str">
        <f t="shared" si="25"/>
        <v>727F</v>
      </c>
      <c r="E231" s="9">
        <f t="shared" si="28"/>
        <v>0.77663386962167513</v>
      </c>
      <c r="F231" s="9">
        <v>0.46186993902412998</v>
      </c>
      <c r="G231" s="9">
        <f t="shared" si="23"/>
        <v>14.779838048772159</v>
      </c>
      <c r="H231" s="9">
        <v>1619.8273980159599</v>
      </c>
      <c r="I231" s="7">
        <f t="shared" si="27"/>
        <v>32767</v>
      </c>
      <c r="J231" s="20" t="str">
        <f t="shared" si="26"/>
        <v>7FFF</v>
      </c>
      <c r="O231" s="9">
        <v>0.46186993902412998</v>
      </c>
      <c r="P231" s="9">
        <v>0.98015041452951901</v>
      </c>
    </row>
    <row r="232" spans="1:16" x14ac:dyDescent="0.45">
      <c r="A232">
        <v>230</v>
      </c>
      <c r="B232" s="4">
        <f t="shared" si="22"/>
        <v>0.8984375</v>
      </c>
      <c r="C232">
        <f t="shared" si="24"/>
        <v>29439</v>
      </c>
      <c r="D232" t="str">
        <f t="shared" si="25"/>
        <v>72FF</v>
      </c>
      <c r="E232" s="9">
        <f t="shared" si="28"/>
        <v>0.78432389670309799</v>
      </c>
      <c r="F232" s="9">
        <v>0.47082505459659701</v>
      </c>
      <c r="G232" s="9">
        <f t="shared" si="23"/>
        <v>15.066401747091104</v>
      </c>
      <c r="H232" s="9">
        <v>1722.85907461428</v>
      </c>
      <c r="I232" s="7">
        <f t="shared" si="27"/>
        <v>32767</v>
      </c>
      <c r="J232" s="20" t="str">
        <f t="shared" si="26"/>
        <v>7FFF</v>
      </c>
      <c r="O232" s="9">
        <v>0.47082505459659701</v>
      </c>
      <c r="P232" s="9">
        <v>0.98095523383735805</v>
      </c>
    </row>
    <row r="233" spans="1:16" x14ac:dyDescent="0.45">
      <c r="A233">
        <v>231</v>
      </c>
      <c r="B233" s="4">
        <f t="shared" si="22"/>
        <v>0.90234375</v>
      </c>
      <c r="C233">
        <f t="shared" si="24"/>
        <v>29567</v>
      </c>
      <c r="D233" t="str">
        <f t="shared" si="25"/>
        <v>737F</v>
      </c>
      <c r="E233" s="9">
        <f t="shared" si="28"/>
        <v>0.79205815920803235</v>
      </c>
      <c r="F233" s="9">
        <v>0.48006848882064701</v>
      </c>
      <c r="G233" s="9">
        <f t="shared" si="23"/>
        <v>15.362191642260704</v>
      </c>
      <c r="H233" s="9">
        <v>1833.7016924468801</v>
      </c>
      <c r="I233" s="7">
        <f t="shared" si="27"/>
        <v>32767</v>
      </c>
      <c r="J233" s="20" t="str">
        <f t="shared" si="26"/>
        <v>7FFF</v>
      </c>
      <c r="O233" s="9">
        <v>0.48006848882064701</v>
      </c>
      <c r="P233" s="9">
        <v>0.981752321260008</v>
      </c>
    </row>
    <row r="234" spans="1:16" x14ac:dyDescent="0.45">
      <c r="A234">
        <v>232</v>
      </c>
      <c r="B234" s="4">
        <f t="shared" si="22"/>
        <v>0.90625</v>
      </c>
      <c r="C234">
        <f t="shared" si="24"/>
        <v>29695</v>
      </c>
      <c r="D234" t="str">
        <f t="shared" si="25"/>
        <v>73FF</v>
      </c>
      <c r="E234" s="9">
        <f t="shared" si="28"/>
        <v>0.7998367295410107</v>
      </c>
      <c r="F234" s="9">
        <v>0.48962072555313602</v>
      </c>
      <c r="G234" s="9">
        <f t="shared" si="23"/>
        <v>15.667863217700353</v>
      </c>
      <c r="H234" s="9">
        <v>1953.1444895147599</v>
      </c>
      <c r="I234" s="7">
        <f t="shared" si="27"/>
        <v>32767</v>
      </c>
      <c r="J234" s="20" t="str">
        <f t="shared" si="26"/>
        <v>7FFF</v>
      </c>
      <c r="O234" s="9">
        <v>0.48962072555313602</v>
      </c>
      <c r="P234" s="9">
        <v>0.98254174681921103</v>
      </c>
    </row>
    <row r="235" spans="1:16" x14ac:dyDescent="0.45">
      <c r="A235">
        <v>233</v>
      </c>
      <c r="B235" s="4">
        <f t="shared" si="22"/>
        <v>0.91015625</v>
      </c>
      <c r="C235">
        <f t="shared" si="24"/>
        <v>29823</v>
      </c>
      <c r="D235" t="str">
        <f t="shared" si="25"/>
        <v>747F</v>
      </c>
      <c r="E235" s="9">
        <f t="shared" si="28"/>
        <v>0.80765967992952215</v>
      </c>
      <c r="F235" s="9">
        <v>0.499502944113419</v>
      </c>
      <c r="G235" s="9">
        <f t="shared" si="23"/>
        <v>15.984094211629408</v>
      </c>
      <c r="H235" s="9">
        <v>2082.0635361520699</v>
      </c>
      <c r="I235" s="7">
        <f t="shared" si="27"/>
        <v>32767</v>
      </c>
      <c r="J235" s="20" t="str">
        <f t="shared" si="26"/>
        <v>7FFF</v>
      </c>
      <c r="O235" s="9">
        <v>0.499502944113419</v>
      </c>
      <c r="P235" s="9">
        <v>0.98332370367656796</v>
      </c>
    </row>
    <row r="236" spans="1:16" x14ac:dyDescent="0.45">
      <c r="A236">
        <v>234</v>
      </c>
      <c r="B236" s="4">
        <f t="shared" si="22"/>
        <v>0.9140625</v>
      </c>
      <c r="C236">
        <f t="shared" si="24"/>
        <v>29951</v>
      </c>
      <c r="D236" t="str">
        <f t="shared" si="25"/>
        <v>74FF</v>
      </c>
      <c r="E236" s="9">
        <f t="shared" si="28"/>
        <v>0.81552708242516136</v>
      </c>
      <c r="F236" s="9">
        <v>0.50973941327870298</v>
      </c>
      <c r="G236" s="9">
        <f t="shared" si="23"/>
        <v>16.311661224918495</v>
      </c>
      <c r="H236" s="9">
        <v>2221.46477332124</v>
      </c>
      <c r="I236" s="7">
        <f t="shared" si="27"/>
        <v>32767</v>
      </c>
      <c r="J236" s="20" t="str">
        <f t="shared" si="26"/>
        <v>7FFF</v>
      </c>
      <c r="O236" s="9">
        <v>0.50973941327870298</v>
      </c>
      <c r="P236" s="9">
        <v>0.98409862242176505</v>
      </c>
    </row>
    <row r="237" spans="1:16" x14ac:dyDescent="0.45">
      <c r="A237">
        <v>235</v>
      </c>
      <c r="B237" s="4">
        <f t="shared" si="22"/>
        <v>0.91796875</v>
      </c>
      <c r="C237">
        <f t="shared" si="24"/>
        <v>30079</v>
      </c>
      <c r="D237" t="str">
        <f t="shared" si="25"/>
        <v>757F</v>
      </c>
      <c r="E237" s="9">
        <f t="shared" si="28"/>
        <v>0.82343900890476618</v>
      </c>
      <c r="F237" s="9">
        <v>0.52035943949206298</v>
      </c>
      <c r="G237" s="9">
        <f t="shared" si="23"/>
        <v>16.651502063746015</v>
      </c>
      <c r="H237" s="9">
        <v>2372.5306387268702</v>
      </c>
      <c r="I237" s="7">
        <f t="shared" si="27"/>
        <v>32767</v>
      </c>
      <c r="J237" s="20" t="str">
        <f t="shared" si="26"/>
        <v>7FFF</v>
      </c>
      <c r="O237" s="9">
        <v>0.52035943949206298</v>
      </c>
      <c r="P237" s="9">
        <v>0.98486695287352999</v>
      </c>
    </row>
    <row r="238" spans="1:16" x14ac:dyDescent="0.45">
      <c r="A238">
        <v>236</v>
      </c>
      <c r="B238" s="4">
        <f t="shared" si="22"/>
        <v>0.921875</v>
      </c>
      <c r="C238">
        <f t="shared" si="24"/>
        <v>30207</v>
      </c>
      <c r="D238" t="str">
        <f t="shared" si="25"/>
        <v>75FF</v>
      </c>
      <c r="E238" s="9">
        <f t="shared" si="28"/>
        <v>0.83139553107154396</v>
      </c>
      <c r="F238" s="9">
        <v>0.53139388840079405</v>
      </c>
      <c r="G238" s="9">
        <f t="shared" si="23"/>
        <v>17.004604428825409</v>
      </c>
      <c r="H238" s="9">
        <v>2536.5946148975299</v>
      </c>
      <c r="I238" s="7">
        <f t="shared" si="27"/>
        <v>32767</v>
      </c>
      <c r="J238" s="20" t="str">
        <f t="shared" si="26"/>
        <v>7FFF</v>
      </c>
      <c r="O238" s="9">
        <v>0.53139388840079405</v>
      </c>
      <c r="P238" s="9">
        <v>0.98562900614250204</v>
      </c>
    </row>
    <row r="239" spans="1:16" x14ac:dyDescent="0.45">
      <c r="A239">
        <v>237</v>
      </c>
      <c r="B239" s="4">
        <f t="shared" si="22"/>
        <v>0.92578125</v>
      </c>
      <c r="C239">
        <f t="shared" si="24"/>
        <v>30335</v>
      </c>
      <c r="D239" t="str">
        <f t="shared" si="25"/>
        <v>767F</v>
      </c>
      <c r="E239" s="9">
        <f t="shared" si="28"/>
        <v>0.83939672045618552</v>
      </c>
      <c r="F239" s="9">
        <v>0.54287575364380103</v>
      </c>
      <c r="G239" s="9">
        <f t="shared" si="23"/>
        <v>17.372024116601633</v>
      </c>
      <c r="H239" s="9">
        <v>2715.1697525700802</v>
      </c>
      <c r="I239" s="7">
        <f t="shared" si="27"/>
        <v>32767</v>
      </c>
      <c r="J239" s="20" t="str">
        <f t="shared" si="26"/>
        <v>7FFF</v>
      </c>
      <c r="O239" s="9">
        <v>0.54287575364380103</v>
      </c>
      <c r="P239" s="9">
        <v>0.98638497413029402</v>
      </c>
    </row>
    <row r="240" spans="1:16" x14ac:dyDescent="0.45">
      <c r="A240">
        <v>238</v>
      </c>
      <c r="B240" s="4">
        <f t="shared" si="22"/>
        <v>0.9296875</v>
      </c>
      <c r="C240">
        <f t="shared" si="24"/>
        <v>30463</v>
      </c>
      <c r="D240" t="str">
        <f t="shared" si="25"/>
        <v>76FF</v>
      </c>
      <c r="E240" s="9">
        <f t="shared" si="28"/>
        <v>0.84744264841796646</v>
      </c>
      <c r="F240" s="9">
        <v>0.55484866086031803</v>
      </c>
      <c r="G240" s="9">
        <f t="shared" si="23"/>
        <v>17.755157147530177</v>
      </c>
      <c r="H240" s="9">
        <v>2910.1146483739599</v>
      </c>
      <c r="I240" s="7">
        <f t="shared" si="27"/>
        <v>32767</v>
      </c>
      <c r="J240" s="20" t="str">
        <f t="shared" si="26"/>
        <v>7FFF</v>
      </c>
      <c r="O240" s="9">
        <v>0.55484866086031803</v>
      </c>
      <c r="P240" s="9">
        <v>0.987135072162732</v>
      </c>
    </row>
    <row r="241" spans="1:16" x14ac:dyDescent="0.45">
      <c r="A241">
        <v>239</v>
      </c>
      <c r="B241" s="4">
        <f t="shared" si="22"/>
        <v>0.93359375</v>
      </c>
      <c r="C241">
        <f t="shared" si="24"/>
        <v>30591</v>
      </c>
      <c r="D241" t="str">
        <f t="shared" si="25"/>
        <v>777F</v>
      </c>
      <c r="E241" s="9">
        <f t="shared" si="28"/>
        <v>0.85553338614584007</v>
      </c>
      <c r="F241" s="9">
        <v>0.56736003896450704</v>
      </c>
      <c r="G241" s="9">
        <f t="shared" si="23"/>
        <v>18.155521246864225</v>
      </c>
      <c r="H241" s="9">
        <v>3123.5761900370098</v>
      </c>
      <c r="I241" s="7">
        <f t="shared" si="27"/>
        <v>32767</v>
      </c>
      <c r="J241" s="20" t="str">
        <f t="shared" si="26"/>
        <v>7FFF</v>
      </c>
      <c r="O241" s="9">
        <v>0.56736003896450704</v>
      </c>
      <c r="P241" s="9">
        <v>0.98787968097909995</v>
      </c>
    </row>
    <row r="242" spans="1:16" x14ac:dyDescent="0.45">
      <c r="A242">
        <v>240</v>
      </c>
      <c r="B242" s="4">
        <f t="shared" si="22"/>
        <v>0.9375</v>
      </c>
      <c r="C242">
        <f t="shared" si="24"/>
        <v>30719</v>
      </c>
      <c r="D242" t="str">
        <f t="shared" si="25"/>
        <v>77FF</v>
      </c>
      <c r="E242" s="9">
        <f t="shared" si="28"/>
        <v>0.86366900465951524</v>
      </c>
      <c r="F242" s="9">
        <v>0.58045981410494896</v>
      </c>
      <c r="G242" s="9">
        <f t="shared" si="23"/>
        <v>18.574714051358367</v>
      </c>
      <c r="H242" s="9">
        <v>3358.0095103006602</v>
      </c>
      <c r="I242" s="7">
        <f t="shared" si="27"/>
        <v>32767</v>
      </c>
      <c r="J242" s="20" t="str">
        <f t="shared" si="26"/>
        <v>7FFF</v>
      </c>
      <c r="O242" s="9">
        <v>0.58045981410494896</v>
      </c>
      <c r="P242" s="9">
        <v>0.98861924303309001</v>
      </c>
    </row>
    <row r="243" spans="1:16" x14ac:dyDescent="0.45">
      <c r="A243">
        <v>241</v>
      </c>
      <c r="B243" s="4">
        <f t="shared" si="22"/>
        <v>0.94140625</v>
      </c>
      <c r="C243">
        <f t="shared" si="24"/>
        <v>30847</v>
      </c>
      <c r="D243" t="str">
        <f t="shared" si="25"/>
        <v>787F</v>
      </c>
      <c r="E243" s="9">
        <f t="shared" si="28"/>
        <v>0.87184957481052672</v>
      </c>
      <c r="F243" s="9">
        <v>0.59421649730439796</v>
      </c>
      <c r="G243" s="9">
        <f t="shared" si="23"/>
        <v>19.014927913740735</v>
      </c>
      <c r="H243" s="9">
        <v>3616.5329043998199</v>
      </c>
      <c r="I243" s="7">
        <f t="shared" si="27"/>
        <v>32767</v>
      </c>
      <c r="J243" s="20" t="str">
        <f t="shared" si="26"/>
        <v>7FFF</v>
      </c>
      <c r="O243" s="9">
        <v>0.59421649730439796</v>
      </c>
      <c r="P243" s="9">
        <v>0.989354117905345</v>
      </c>
    </row>
    <row r="244" spans="1:16" x14ac:dyDescent="0.45">
      <c r="A244">
        <v>242</v>
      </c>
      <c r="B244" s="4">
        <f t="shared" si="22"/>
        <v>0.9453125</v>
      </c>
      <c r="C244">
        <f t="shared" si="24"/>
        <v>30975</v>
      </c>
      <c r="D244" t="str">
        <f t="shared" si="25"/>
        <v>78FF</v>
      </c>
      <c r="E244" s="9">
        <f t="shared" si="28"/>
        <v>0.88007516728329205</v>
      </c>
      <c r="F244" s="9">
        <v>0.60869743583883296</v>
      </c>
      <c r="G244" s="9">
        <f t="shared" si="23"/>
        <v>19.478317946842655</v>
      </c>
      <c r="H244" s="9">
        <v>3902.6604715130802</v>
      </c>
      <c r="I244" s="7">
        <f t="shared" si="27"/>
        <v>32767</v>
      </c>
      <c r="J244" s="20" t="str">
        <f t="shared" si="26"/>
        <v>7FFF</v>
      </c>
      <c r="O244" s="9">
        <v>0.60869743583883296</v>
      </c>
      <c r="P244" s="9">
        <v>0.99008446278809203</v>
      </c>
    </row>
    <row r="245" spans="1:16" x14ac:dyDescent="0.45">
      <c r="A245">
        <v>243</v>
      </c>
      <c r="B245" s="4">
        <f t="shared" si="22"/>
        <v>0.94921875</v>
      </c>
      <c r="C245">
        <f t="shared" si="24"/>
        <v>31103</v>
      </c>
      <c r="D245" t="str">
        <f t="shared" si="25"/>
        <v>797F</v>
      </c>
      <c r="E245" s="9">
        <f t="shared" si="28"/>
        <v>0.88834585259615884</v>
      </c>
      <c r="F245" s="9">
        <v>0.62399657504413197</v>
      </c>
      <c r="G245" s="9">
        <f t="shared" si="23"/>
        <v>19.967890401412223</v>
      </c>
      <c r="H245" s="9">
        <v>4220.9484090877704</v>
      </c>
      <c r="I245" s="7">
        <f t="shared" si="27"/>
        <v>32767</v>
      </c>
      <c r="J245" s="20" t="str">
        <f t="shared" si="26"/>
        <v>7FFF</v>
      </c>
      <c r="O245" s="9">
        <v>0.62399657504413197</v>
      </c>
      <c r="P245" s="9">
        <v>0.99081041168397299</v>
      </c>
    </row>
    <row r="246" spans="1:16" x14ac:dyDescent="0.45">
      <c r="A246">
        <v>244</v>
      </c>
      <c r="B246" s="4">
        <f t="shared" si="22"/>
        <v>0.953125</v>
      </c>
      <c r="C246">
        <f t="shared" si="24"/>
        <v>31231</v>
      </c>
      <c r="D246" t="str">
        <f t="shared" si="25"/>
        <v>79FF</v>
      </c>
      <c r="E246" s="9">
        <f t="shared" si="28"/>
        <v>0.89666170110244114</v>
      </c>
      <c r="F246" s="9">
        <v>0.640215278400601</v>
      </c>
      <c r="G246" s="9">
        <f t="shared" si="23"/>
        <v>20.486888908819232</v>
      </c>
      <c r="H246" s="9">
        <v>4576.7878925336099</v>
      </c>
      <c r="I246" s="7">
        <f t="shared" si="27"/>
        <v>32767</v>
      </c>
      <c r="J246" s="20" t="str">
        <f t="shared" si="26"/>
        <v>7FFF</v>
      </c>
      <c r="O246" s="9">
        <v>0.640215278400601</v>
      </c>
      <c r="P246" s="9">
        <v>0.99153228347119704</v>
      </c>
    </row>
    <row r="247" spans="1:16" x14ac:dyDescent="0.45">
      <c r="A247">
        <v>245</v>
      </c>
      <c r="B247" s="4">
        <f t="shared" si="22"/>
        <v>0.95703125</v>
      </c>
      <c r="C247">
        <f t="shared" si="24"/>
        <v>31359</v>
      </c>
      <c r="D247" t="str">
        <f t="shared" si="25"/>
        <v>7A7F</v>
      </c>
      <c r="E247" s="9">
        <f t="shared" si="28"/>
        <v>0.90502278299144556</v>
      </c>
      <c r="F247" s="9">
        <v>0.65748251317318196</v>
      </c>
      <c r="G247" s="9">
        <f t="shared" si="23"/>
        <v>21.039440421541823</v>
      </c>
      <c r="H247" s="9">
        <v>4977.03982276038</v>
      </c>
      <c r="I247" s="7">
        <f t="shared" si="27"/>
        <v>32767</v>
      </c>
      <c r="J247" s="20" t="str">
        <f t="shared" si="26"/>
        <v>7FFF</v>
      </c>
      <c r="O247" s="9">
        <v>0.65748251317318196</v>
      </c>
      <c r="P247" s="9">
        <v>0.99225059498802404</v>
      </c>
    </row>
    <row r="248" spans="1:16" x14ac:dyDescent="0.45">
      <c r="A248">
        <v>246</v>
      </c>
      <c r="B248" s="4">
        <f t="shared" si="22"/>
        <v>0.9609375</v>
      </c>
      <c r="C248">
        <f t="shared" si="24"/>
        <v>31487</v>
      </c>
      <c r="D248" t="str">
        <f t="shared" si="25"/>
        <v>7AFF</v>
      </c>
      <c r="E248" s="9">
        <f t="shared" si="28"/>
        <v>0.91342916828948606</v>
      </c>
      <c r="F248" s="9">
        <v>0.67595249971226701</v>
      </c>
      <c r="G248" s="9">
        <f t="shared" si="23"/>
        <v>21.630479990792544</v>
      </c>
      <c r="H248" s="9">
        <v>5430.3043502611799</v>
      </c>
      <c r="I248" s="7">
        <f t="shared" si="27"/>
        <v>32767</v>
      </c>
      <c r="J248" s="20" t="str">
        <f t="shared" si="26"/>
        <v>7FFF</v>
      </c>
      <c r="O248" s="9">
        <v>0.67595249971226701</v>
      </c>
      <c r="P248" s="9">
        <v>0.99296583338545497</v>
      </c>
    </row>
    <row r="249" spans="1:16" x14ac:dyDescent="0.45">
      <c r="A249">
        <v>247</v>
      </c>
      <c r="B249" s="4">
        <f t="shared" si="22"/>
        <v>0.96484375</v>
      </c>
      <c r="C249">
        <f t="shared" si="24"/>
        <v>31615</v>
      </c>
      <c r="D249" t="str">
        <f t="shared" si="25"/>
        <v>7B7F</v>
      </c>
      <c r="E249" s="9">
        <f t="shared" si="28"/>
        <v>0.92188092686089118</v>
      </c>
      <c r="F249" s="9">
        <v>0.69582100413359205</v>
      </c>
      <c r="G249" s="9">
        <f t="shared" si="23"/>
        <v>22.266272132274946</v>
      </c>
      <c r="H249" s="9">
        <v>5947.75134437624</v>
      </c>
      <c r="I249" s="7">
        <f t="shared" si="27"/>
        <v>32767</v>
      </c>
      <c r="J249" s="20" t="str">
        <f t="shared" si="26"/>
        <v>7FFF</v>
      </c>
      <c r="O249" s="9">
        <v>0.69582100413359205</v>
      </c>
      <c r="P249" s="9">
        <v>0.99367817409989101</v>
      </c>
    </row>
    <row r="250" spans="1:16" x14ac:dyDescent="0.45">
      <c r="A250">
        <v>248</v>
      </c>
      <c r="B250" s="4">
        <f t="shared" si="22"/>
        <v>0.96875</v>
      </c>
      <c r="C250">
        <f t="shared" si="24"/>
        <v>31743</v>
      </c>
      <c r="D250" t="str">
        <f t="shared" si="25"/>
        <v>7BFF</v>
      </c>
      <c r="E250" s="9">
        <f t="shared" si="28"/>
        <v>0.93037812840899692</v>
      </c>
      <c r="F250" s="9">
        <v>0.71733274333339703</v>
      </c>
      <c r="G250" s="9">
        <f t="shared" si="23"/>
        <v>22.954647786668705</v>
      </c>
      <c r="H250" s="9">
        <v>6543.9702806300602</v>
      </c>
      <c r="I250" s="7">
        <f t="shared" si="27"/>
        <v>32767</v>
      </c>
      <c r="J250" s="20" t="str">
        <f t="shared" si="26"/>
        <v>7FFF</v>
      </c>
      <c r="O250" s="9">
        <v>0.71733274333339703</v>
      </c>
      <c r="P250" s="9">
        <v>0.99438764442503502</v>
      </c>
    </row>
    <row r="251" spans="1:16" x14ac:dyDescent="0.45">
      <c r="A251">
        <v>249</v>
      </c>
      <c r="B251" s="4">
        <f t="shared" si="22"/>
        <v>0.97265625</v>
      </c>
      <c r="C251">
        <f t="shared" si="24"/>
        <v>31871</v>
      </c>
      <c r="D251" t="str">
        <f t="shared" si="25"/>
        <v>7C7F</v>
      </c>
      <c r="E251" s="9">
        <f t="shared" si="28"/>
        <v>0.93892084247713481</v>
      </c>
      <c r="F251" s="9">
        <v>0.74079611767585096</v>
      </c>
      <c r="G251" s="9">
        <f t="shared" si="23"/>
        <v>23.705475765627231</v>
      </c>
      <c r="H251" s="9">
        <v>7238.3159905351004</v>
      </c>
      <c r="I251" s="7">
        <f t="shared" si="27"/>
        <v>32767</v>
      </c>
      <c r="J251" s="20" t="str">
        <f t="shared" si="26"/>
        <v>7FFF</v>
      </c>
      <c r="O251" s="9">
        <v>0.74079611767585096</v>
      </c>
      <c r="P251" s="9">
        <v>0.99509437917666999</v>
      </c>
    </row>
    <row r="252" spans="1:16" x14ac:dyDescent="0.45">
      <c r="A252">
        <v>250</v>
      </c>
      <c r="B252" s="4">
        <f t="shared" si="22"/>
        <v>0.9765625</v>
      </c>
      <c r="C252">
        <f t="shared" si="24"/>
        <v>31999</v>
      </c>
      <c r="D252" t="str">
        <f t="shared" si="25"/>
        <v>7CFF</v>
      </c>
      <c r="E252" s="9">
        <f t="shared" si="28"/>
        <v>0.94750913844960616</v>
      </c>
      <c r="F252" s="9">
        <v>0.76661462353371401</v>
      </c>
      <c r="G252" s="9">
        <f t="shared" si="23"/>
        <v>24.531667953078848</v>
      </c>
      <c r="H252" s="9">
        <v>8057.2766544715896</v>
      </c>
      <c r="I252" s="7">
        <f t="shared" si="27"/>
        <v>32767</v>
      </c>
      <c r="J252" s="20" t="str">
        <f t="shared" si="26"/>
        <v>7FFF</v>
      </c>
      <c r="O252" s="9">
        <v>0.76661462353371401</v>
      </c>
      <c r="P252" s="9">
        <v>0.995798850606881</v>
      </c>
    </row>
    <row r="253" spans="1:16" x14ac:dyDescent="0.45">
      <c r="A253">
        <v>251</v>
      </c>
      <c r="B253" s="4">
        <f t="shared" si="22"/>
        <v>0.98046875</v>
      </c>
      <c r="C253">
        <f t="shared" si="24"/>
        <v>32127</v>
      </c>
      <c r="D253" t="str">
        <f t="shared" si="25"/>
        <v>7D7F</v>
      </c>
      <c r="E253" s="9">
        <f t="shared" si="28"/>
        <v>0.95614308555264782</v>
      </c>
      <c r="F253" s="9">
        <v>0.79531548447739897</v>
      </c>
      <c r="G253" s="9">
        <f t="shared" si="23"/>
        <v>25.450095503276767</v>
      </c>
      <c r="H253" s="9">
        <v>9037.6770394023497</v>
      </c>
      <c r="I253" s="7">
        <f t="shared" si="27"/>
        <v>32767</v>
      </c>
      <c r="J253" s="20" t="str">
        <f t="shared" si="26"/>
        <v>7FFF</v>
      </c>
      <c r="O253" s="9">
        <v>0.79531548447739897</v>
      </c>
      <c r="P253" s="9">
        <v>0.99650159330386701</v>
      </c>
    </row>
    <row r="254" spans="1:16" x14ac:dyDescent="0.45">
      <c r="A254">
        <v>252</v>
      </c>
      <c r="B254" s="4">
        <f t="shared" si="22"/>
        <v>0.984375</v>
      </c>
      <c r="C254">
        <f t="shared" si="24"/>
        <v>32255</v>
      </c>
      <c r="D254" t="str">
        <f t="shared" si="25"/>
        <v>7DFF</v>
      </c>
      <c r="E254" s="9">
        <f t="shared" si="28"/>
        <v>0.96482275285538999</v>
      </c>
      <c r="F254" s="9">
        <v>0.827536208294256</v>
      </c>
      <c r="G254" s="9">
        <f t="shared" si="23"/>
        <v>26.481158665416192</v>
      </c>
      <c r="H254" s="9">
        <v>10229.5902780005</v>
      </c>
      <c r="I254" s="7">
        <f t="shared" si="27"/>
        <v>32767</v>
      </c>
      <c r="J254" s="20" t="str">
        <f t="shared" si="26"/>
        <v>7FFF</v>
      </c>
      <c r="O254" s="9">
        <v>0.827536208294256</v>
      </c>
      <c r="P254" s="9">
        <v>0.99720301275082002</v>
      </c>
    </row>
    <row r="255" spans="1:16" x14ac:dyDescent="0.45">
      <c r="A255">
        <v>253</v>
      </c>
      <c r="B255" s="4">
        <f t="shared" si="22"/>
        <v>0.98828125</v>
      </c>
      <c r="C255">
        <f t="shared" si="24"/>
        <v>32383</v>
      </c>
      <c r="D255" t="str">
        <f t="shared" si="25"/>
        <v>7E7F</v>
      </c>
      <c r="E255" s="9">
        <f t="shared" si="28"/>
        <v>0.97354820927080321</v>
      </c>
      <c r="F255" s="9">
        <v>0.86396817267046699</v>
      </c>
      <c r="G255" s="9">
        <f t="shared" si="23"/>
        <v>27.646981525454944</v>
      </c>
      <c r="H255" s="9">
        <v>11698.5230362073</v>
      </c>
      <c r="I255" s="7">
        <f t="shared" si="27"/>
        <v>32767</v>
      </c>
      <c r="J255" s="20" t="str">
        <f t="shared" si="26"/>
        <v>7FFF</v>
      </c>
      <c r="O255" s="9">
        <v>0.86396817267046699</v>
      </c>
      <c r="P255" s="9">
        <v>0.99790334204728803</v>
      </c>
    </row>
    <row r="256" spans="1:16" x14ac:dyDescent="0.45">
      <c r="A256">
        <v>254</v>
      </c>
      <c r="B256" s="4">
        <f t="shared" si="22"/>
        <v>0.9921875</v>
      </c>
      <c r="C256">
        <f t="shared" si="24"/>
        <v>32511</v>
      </c>
      <c r="D256" t="str">
        <f t="shared" si="25"/>
        <v>7EFF</v>
      </c>
      <c r="E256" s="9">
        <f t="shared" si="28"/>
        <v>0.98231952355663466</v>
      </c>
      <c r="F256" s="9">
        <v>0.90514657186703495</v>
      </c>
      <c r="G256" s="9">
        <f t="shared" si="23"/>
        <v>28.964690299745119</v>
      </c>
      <c r="H256" s="9">
        <v>13520.8536618653</v>
      </c>
      <c r="I256" s="7">
        <f t="shared" si="27"/>
        <v>32767</v>
      </c>
      <c r="J256" s="20" t="str">
        <f t="shared" si="26"/>
        <v>7FFF</v>
      </c>
      <c r="O256" s="9">
        <v>0.90514657186703495</v>
      </c>
      <c r="P256" s="9">
        <v>0.99860280228989295</v>
      </c>
    </row>
    <row r="257" spans="1:16" x14ac:dyDescent="0.45">
      <c r="A257">
        <v>255</v>
      </c>
      <c r="B257" s="4">
        <f t="shared" si="22"/>
        <v>0.99609375</v>
      </c>
      <c r="C257">
        <f t="shared" si="24"/>
        <v>32639</v>
      </c>
      <c r="D257" t="str">
        <f t="shared" si="25"/>
        <v>7F7F</v>
      </c>
      <c r="E257" s="9">
        <f t="shared" si="28"/>
        <v>0.99113676431634001</v>
      </c>
      <c r="F257" s="9">
        <v>0.95098220954755897</v>
      </c>
      <c r="G257" s="9">
        <f t="shared" si="23"/>
        <v>30.431430705521887</v>
      </c>
      <c r="H257" s="9">
        <v>15761.460655962501</v>
      </c>
      <c r="I257" s="7">
        <f t="shared" si="27"/>
        <v>32767</v>
      </c>
      <c r="J257" s="20" t="str">
        <f t="shared" si="26"/>
        <v>7FFF</v>
      </c>
      <c r="O257" s="9">
        <v>0.95098220954755897</v>
      </c>
      <c r="P257" s="9">
        <v>0.99930161457525601</v>
      </c>
    </row>
    <row r="258" spans="1:16" x14ac:dyDescent="0.45">
      <c r="A258">
        <v>256</v>
      </c>
      <c r="B258" s="4">
        <f t="shared" ref="B258" si="29">A258*(1/256)</f>
        <v>1</v>
      </c>
      <c r="C258">
        <f t="shared" si="24"/>
        <v>32767</v>
      </c>
      <c r="D258" t="str">
        <f t="shared" si="25"/>
        <v>7FFF</v>
      </c>
      <c r="E258" s="9">
        <f t="shared" si="28"/>
        <v>1</v>
      </c>
      <c r="F258" s="9">
        <v>1</v>
      </c>
      <c r="G258" s="9">
        <f t="shared" ref="G258" si="30">F258*LinearLightMult</f>
        <v>32</v>
      </c>
      <c r="H258" s="9">
        <v>18417.780387417599</v>
      </c>
      <c r="I258" s="7">
        <f t="shared" si="27"/>
        <v>32767</v>
      </c>
      <c r="J258" s="20" t="str">
        <f t="shared" si="26"/>
        <v>7FFF</v>
      </c>
      <c r="O258" s="9">
        <v>1</v>
      </c>
      <c r="P258" s="9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26C6-224B-4B93-9C69-5BD71FBEF388}">
  <dimension ref="A1:Q258"/>
  <sheetViews>
    <sheetView zoomScaleNormal="100" workbookViewId="0">
      <selection activeCell="C32" sqref="C32"/>
    </sheetView>
  </sheetViews>
  <sheetFormatPr defaultRowHeight="14.25" x14ac:dyDescent="0.45"/>
  <cols>
    <col min="1" max="1" width="22" style="9" bestFit="1" customWidth="1"/>
    <col min="2" max="2" width="16.265625" style="9" bestFit="1" customWidth="1"/>
    <col min="3" max="3" width="20" style="9" bestFit="1" customWidth="1"/>
    <col min="4" max="4" width="23.1328125" bestFit="1" customWidth="1"/>
    <col min="15" max="15" width="8.1328125" customWidth="1"/>
    <col min="16" max="16" width="15.265625" style="1" customWidth="1"/>
    <col min="17" max="17" width="19" style="1" customWidth="1"/>
  </cols>
  <sheetData>
    <row r="1" spans="1:17" x14ac:dyDescent="0.45">
      <c r="A1" s="9" t="s">
        <v>23</v>
      </c>
      <c r="B1" s="9" t="s">
        <v>40</v>
      </c>
      <c r="C1" s="9" t="s">
        <v>41</v>
      </c>
      <c r="D1" s="9" t="s">
        <v>42</v>
      </c>
      <c r="P1" s="23" t="s">
        <v>24</v>
      </c>
      <c r="Q1" s="23"/>
    </row>
    <row r="2" spans="1:17" x14ac:dyDescent="0.45">
      <c r="A2" s="9">
        <f>0/256</f>
        <v>0</v>
      </c>
      <c r="B2" s="9">
        <v>0</v>
      </c>
      <c r="C2" s="9">
        <v>0</v>
      </c>
      <c r="D2">
        <f>IF(B2&lt;=0.0031308,B2*12.92,B2^(1/2.4)*1.055 - 0.055)</f>
        <v>0</v>
      </c>
      <c r="P2" s="15" t="s">
        <v>2</v>
      </c>
      <c r="Q2" s="15" t="s">
        <v>22</v>
      </c>
    </row>
    <row r="3" spans="1:17" x14ac:dyDescent="0.45">
      <c r="A3" s="9">
        <f>A2+(1/256)</f>
        <v>3.90625E-3</v>
      </c>
      <c r="B3" s="9">
        <v>3.2733835251071899E-3</v>
      </c>
      <c r="C3" s="9">
        <v>4.72596133397837E-3</v>
      </c>
      <c r="D3">
        <f t="shared" ref="D3:D66" si="0">IF(B3&lt;=0.0031308,B3*12.92,B3^(1/2.4)*1.055 - 0.055)</f>
        <v>4.2237659771060594E-2</v>
      </c>
      <c r="P3" s="1">
        <v>0</v>
      </c>
      <c r="Q3" s="1">
        <v>0</v>
      </c>
    </row>
    <row r="4" spans="1:17" x14ac:dyDescent="0.45">
      <c r="A4" s="9">
        <f>A3+(1/256)</f>
        <v>7.8125E-3</v>
      </c>
      <c r="B4" s="9">
        <v>6.7273079951673904E-3</v>
      </c>
      <c r="C4" s="9">
        <v>9.0032683804557607E-3</v>
      </c>
      <c r="D4">
        <f t="shared" si="0"/>
        <v>7.6276303526843142E-2</v>
      </c>
      <c r="P4" s="1">
        <v>1.0526000000000001E-2</v>
      </c>
      <c r="Q4" s="1">
        <v>9.3039999999999998E-3</v>
      </c>
    </row>
    <row r="5" spans="1:17" x14ac:dyDescent="0.45">
      <c r="A5" s="9">
        <f t="shared" ref="A5:A68" si="1">A4+(1/256)</f>
        <v>1.171875E-2</v>
      </c>
      <c r="B5" s="9">
        <v>1.0496324090820901E-2</v>
      </c>
      <c r="C5" s="9">
        <v>1.28696928629737E-2</v>
      </c>
      <c r="D5">
        <f t="shared" si="0"/>
        <v>0.10301002418148755</v>
      </c>
      <c r="P5" s="1">
        <v>2.1052999999999999E-2</v>
      </c>
      <c r="Q5" s="1">
        <v>2.1576000000000001E-2</v>
      </c>
    </row>
    <row r="6" spans="1:17" x14ac:dyDescent="0.45">
      <c r="A6" s="9">
        <f t="shared" si="1"/>
        <v>1.5625E-2</v>
      </c>
      <c r="B6" s="9">
        <v>1.4714982492708001E-2</v>
      </c>
      <c r="C6" s="9">
        <v>1.6363006505073999E-2</v>
      </c>
      <c r="D6">
        <f t="shared" si="0"/>
        <v>0.12689427159467459</v>
      </c>
      <c r="P6" s="1">
        <v>3.1579000000000003E-2</v>
      </c>
      <c r="Q6" s="1">
        <v>3.8720999999999998E-2</v>
      </c>
    </row>
    <row r="7" spans="1:17" x14ac:dyDescent="0.45">
      <c r="A7" s="9">
        <f t="shared" si="1"/>
        <v>1.953125E-2</v>
      </c>
      <c r="B7" s="9">
        <v>1.9517833881469202E-2</v>
      </c>
      <c r="C7" s="9">
        <v>1.9520981030298101E-2</v>
      </c>
      <c r="D7">
        <f t="shared" si="0"/>
        <v>0.14961256524697311</v>
      </c>
      <c r="P7" s="1">
        <v>4.2104999999999997E-2</v>
      </c>
      <c r="Q7" s="1">
        <v>5.9818999999999997E-2</v>
      </c>
    </row>
    <row r="8" spans="1:17" x14ac:dyDescent="0.45">
      <c r="A8" s="9">
        <f t="shared" si="1"/>
        <v>2.34375E-2</v>
      </c>
      <c r="B8" s="9">
        <v>2.5030994319276099E-2</v>
      </c>
      <c r="C8" s="9">
        <v>2.23815806233621E-2</v>
      </c>
      <c r="D8">
        <f t="shared" si="0"/>
        <v>0.17196122594254287</v>
      </c>
      <c r="P8" s="1">
        <v>5.2631999999999998E-2</v>
      </c>
      <c r="Q8" s="1">
        <v>8.3482000000000001E-2</v>
      </c>
    </row>
    <row r="9" spans="1:17" x14ac:dyDescent="0.45">
      <c r="A9" s="9">
        <f t="shared" si="1"/>
        <v>2.734375E-2</v>
      </c>
      <c r="B9" s="9">
        <v>3.12594435484254E-2</v>
      </c>
      <c r="C9" s="9">
        <v>2.49877245953154E-2</v>
      </c>
      <c r="D9">
        <f t="shared" si="0"/>
        <v>0.19397819309585784</v>
      </c>
      <c r="P9" s="1">
        <v>6.3158000000000006E-2</v>
      </c>
      <c r="Q9" s="1">
        <v>0.108336</v>
      </c>
    </row>
    <row r="10" spans="1:17" x14ac:dyDescent="0.45">
      <c r="A10" s="9">
        <f t="shared" si="1"/>
        <v>3.125E-2</v>
      </c>
      <c r="B10" s="9">
        <v>3.81174374763142E-2</v>
      </c>
      <c r="C10" s="9">
        <v>2.7387600105325E-2</v>
      </c>
      <c r="D10">
        <f t="shared" si="0"/>
        <v>0.21542945933796193</v>
      </c>
      <c r="P10" s="1">
        <v>7.3683999999999999E-2</v>
      </c>
      <c r="Q10" s="1">
        <v>0.13355500000000001</v>
      </c>
    </row>
    <row r="11" spans="1:17" x14ac:dyDescent="0.45">
      <c r="A11" s="9">
        <f t="shared" si="1"/>
        <v>3.515625E-2</v>
      </c>
      <c r="B11" s="9">
        <v>4.5519947000692E-2</v>
      </c>
      <c r="C11" s="9">
        <v>2.9629649391531201E-2</v>
      </c>
      <c r="D11">
        <f t="shared" si="0"/>
        <v>0.23618557352523911</v>
      </c>
      <c r="P11" s="1">
        <v>8.4210999999999994E-2</v>
      </c>
      <c r="Q11" s="1">
        <v>0.15900400000000001</v>
      </c>
    </row>
    <row r="12" spans="1:17" x14ac:dyDescent="0.45">
      <c r="A12" s="9">
        <f t="shared" si="1"/>
        <v>3.90625E-2</v>
      </c>
      <c r="B12" s="9">
        <v>5.3396930683976898E-2</v>
      </c>
      <c r="C12" s="9">
        <v>3.1762309875654697E-2</v>
      </c>
      <c r="D12">
        <f t="shared" si="0"/>
        <v>0.25620811674102667</v>
      </c>
      <c r="P12" s="1">
        <v>9.4737000000000002E-2</v>
      </c>
      <c r="Q12" s="1">
        <v>0.18459</v>
      </c>
    </row>
    <row r="13" spans="1:17" x14ac:dyDescent="0.45">
      <c r="A13" s="9">
        <f t="shared" si="1"/>
        <v>4.296875E-2</v>
      </c>
      <c r="B13" s="9">
        <v>6.16831407112928E-2</v>
      </c>
      <c r="C13" s="9">
        <v>3.3824769327583201E-2</v>
      </c>
      <c r="D13">
        <f t="shared" si="0"/>
        <v>0.27548759220319435</v>
      </c>
      <c r="P13" s="1">
        <v>0.105263</v>
      </c>
      <c r="Q13" s="1">
        <v>0.21022099999999999</v>
      </c>
    </row>
    <row r="14" spans="1:17" x14ac:dyDescent="0.45">
      <c r="A14" s="9">
        <f t="shared" si="1"/>
        <v>4.6875E-2</v>
      </c>
      <c r="B14" s="9">
        <v>7.0309691127037499E-2</v>
      </c>
      <c r="C14" s="9">
        <v>3.58276984621613E-2</v>
      </c>
      <c r="D14">
        <f t="shared" si="0"/>
        <v>0.2940134165597586</v>
      </c>
      <c r="P14" s="1">
        <v>0.115789</v>
      </c>
      <c r="Q14" s="1">
        <v>0.23580400000000001</v>
      </c>
    </row>
    <row r="15" spans="1:17" x14ac:dyDescent="0.45">
      <c r="A15" s="9">
        <f t="shared" si="1"/>
        <v>5.078125E-2</v>
      </c>
      <c r="B15" s="9">
        <v>7.9200038651246404E-2</v>
      </c>
      <c r="C15" s="9">
        <v>3.77762897750481E-2</v>
      </c>
      <c r="D15">
        <f t="shared" si="0"/>
        <v>0.31176513137616163</v>
      </c>
      <c r="P15" s="1">
        <v>0.12631600000000001</v>
      </c>
      <c r="Q15" s="1">
        <v>0.26124700000000001</v>
      </c>
    </row>
    <row r="16" spans="1:17" x14ac:dyDescent="0.45">
      <c r="A16" s="9">
        <f t="shared" si="1"/>
        <v>5.46875E-2</v>
      </c>
      <c r="B16" s="9">
        <v>8.8277470266783495E-2</v>
      </c>
      <c r="C16" s="9">
        <v>3.9675735761902697E-2</v>
      </c>
      <c r="D16">
        <f t="shared" si="0"/>
        <v>0.32872778136249919</v>
      </c>
      <c r="P16" s="1">
        <v>0.13684199999999999</v>
      </c>
      <c r="Q16" s="1">
        <v>0.28645700000000002</v>
      </c>
    </row>
    <row r="17" spans="1:17" x14ac:dyDescent="0.45">
      <c r="A17" s="9">
        <f t="shared" si="1"/>
        <v>5.859375E-2</v>
      </c>
      <c r="B17" s="9">
        <v>9.7481549746406604E-2</v>
      </c>
      <c r="C17" s="9">
        <v>4.1531228918384303E-2</v>
      </c>
      <c r="D17">
        <f t="shared" si="0"/>
        <v>0.34491724937240131</v>
      </c>
      <c r="P17" s="1">
        <v>0.147368</v>
      </c>
      <c r="Q17" s="1">
        <v>0.31134200000000001</v>
      </c>
    </row>
    <row r="18" spans="1:17" x14ac:dyDescent="0.45">
      <c r="A18" s="9">
        <f t="shared" si="1"/>
        <v>6.25E-2</v>
      </c>
      <c r="B18" s="9">
        <v>0.106767041812505</v>
      </c>
      <c r="C18" s="9">
        <v>4.3347918959663702E-2</v>
      </c>
      <c r="D18">
        <f t="shared" si="0"/>
        <v>0.36036952553580981</v>
      </c>
      <c r="P18" s="1">
        <v>0.15789500000000001</v>
      </c>
      <c r="Q18" s="1">
        <v>0.33581</v>
      </c>
    </row>
    <row r="19" spans="1:17" x14ac:dyDescent="0.45">
      <c r="A19" s="9">
        <f t="shared" si="1"/>
        <v>6.640625E-2</v>
      </c>
      <c r="B19" s="9">
        <v>0.116093780979993</v>
      </c>
      <c r="C19" s="9">
        <v>4.5130492170112099E-2</v>
      </c>
      <c r="D19">
        <f t="shared" si="0"/>
        <v>0.37511988844732014</v>
      </c>
      <c r="P19" s="1">
        <v>0.16842099999999999</v>
      </c>
      <c r="Q19" s="1">
        <v>0.35976799999999998</v>
      </c>
    </row>
    <row r="20" spans="1:17" x14ac:dyDescent="0.45">
      <c r="A20" s="9">
        <f t="shared" si="1"/>
        <v>7.03125E-2</v>
      </c>
      <c r="B20" s="9">
        <v>0.12545160134118799</v>
      </c>
      <c r="C20" s="9">
        <v>4.6883351190750197E-2</v>
      </c>
      <c r="D20">
        <f t="shared" si="0"/>
        <v>0.3892398837700779</v>
      </c>
      <c r="P20" s="1">
        <v>0.17894699999999999</v>
      </c>
      <c r="Q20" s="1">
        <v>0.38312400000000002</v>
      </c>
    </row>
    <row r="21" spans="1:17" x14ac:dyDescent="0.45">
      <c r="A21" s="9">
        <f t="shared" si="1"/>
        <v>7.421875E-2</v>
      </c>
      <c r="B21" s="9">
        <v>0.13484263365226201</v>
      </c>
      <c r="C21" s="9">
        <v>4.8610894579128601E-2</v>
      </c>
      <c r="D21">
        <f t="shared" si="0"/>
        <v>0.40280493568609915</v>
      </c>
      <c r="P21" s="1">
        <v>0.189474</v>
      </c>
      <c r="Q21" s="1">
        <v>0.40578500000000001</v>
      </c>
    </row>
    <row r="22" spans="1:17" x14ac:dyDescent="0.45">
      <c r="A22" s="9">
        <f t="shared" si="1"/>
        <v>7.8125E-2</v>
      </c>
      <c r="B22" s="9">
        <v>0.14426701602387901</v>
      </c>
      <c r="C22" s="9">
        <v>5.03175208927975E-2</v>
      </c>
      <c r="D22">
        <f t="shared" si="0"/>
        <v>0.41587474361677357</v>
      </c>
      <c r="P22" s="1">
        <v>0.2</v>
      </c>
      <c r="Q22" s="1">
        <v>0.42765999999999998</v>
      </c>
    </row>
    <row r="23" spans="1:17" x14ac:dyDescent="0.45">
      <c r="A23" s="9">
        <f t="shared" si="1"/>
        <v>8.203125E-2</v>
      </c>
      <c r="B23" s="9">
        <v>0.15371946778590401</v>
      </c>
      <c r="C23" s="9">
        <v>5.2007628689307299E-2</v>
      </c>
      <c r="D23">
        <f t="shared" si="0"/>
        <v>0.42849221952383587</v>
      </c>
      <c r="P23" s="1">
        <v>0.21052599999999999</v>
      </c>
      <c r="Q23" s="1">
        <v>0.44870700000000002</v>
      </c>
    </row>
    <row r="24" spans="1:17" x14ac:dyDescent="0.45">
      <c r="A24" s="9">
        <f t="shared" si="1"/>
        <v>8.59375E-2</v>
      </c>
      <c r="B24" s="9">
        <v>0.16319383786897401</v>
      </c>
      <c r="C24" s="9">
        <v>5.3685487152253603E-2</v>
      </c>
      <c r="D24">
        <f t="shared" si="0"/>
        <v>0.44069251143403837</v>
      </c>
      <c r="P24" s="1">
        <v>0.221053</v>
      </c>
      <c r="Q24" s="1">
        <v>0.46894799999999998</v>
      </c>
    </row>
    <row r="25" spans="1:17" x14ac:dyDescent="0.45">
      <c r="A25" s="9">
        <f t="shared" si="1"/>
        <v>8.984375E-2</v>
      </c>
      <c r="B25" s="9">
        <v>0.17268471414964101</v>
      </c>
      <c r="C25" s="9">
        <v>5.5353633094110101E-2</v>
      </c>
      <c r="D25">
        <f t="shared" si="0"/>
        <v>0.45250646965874192</v>
      </c>
      <c r="P25" s="1">
        <v>0.23157900000000001</v>
      </c>
      <c r="Q25" s="1">
        <v>0.48841299999999999</v>
      </c>
    </row>
    <row r="26" spans="1:17" x14ac:dyDescent="0.45">
      <c r="A26" s="9">
        <f t="shared" si="1"/>
        <v>9.375E-2</v>
      </c>
      <c r="B26" s="9">
        <v>0.18218754431999801</v>
      </c>
      <c r="C26" s="9">
        <v>5.7013366693351497E-2</v>
      </c>
      <c r="D26">
        <f t="shared" si="0"/>
        <v>0.46396162383732836</v>
      </c>
      <c r="P26" s="1">
        <v>0.24210499999999999</v>
      </c>
      <c r="Q26" s="1">
        <v>0.50712999999999997</v>
      </c>
    </row>
    <row r="27" spans="1:17" x14ac:dyDescent="0.45">
      <c r="A27" s="9">
        <f t="shared" si="1"/>
        <v>9.765625E-2</v>
      </c>
      <c r="B27" s="9">
        <v>0.191697806715564</v>
      </c>
      <c r="C27" s="9">
        <v>5.8665961447288202E-2</v>
      </c>
      <c r="D27">
        <f t="shared" si="0"/>
        <v>0.47508185250721696</v>
      </c>
      <c r="P27" s="1">
        <v>0.25263200000000002</v>
      </c>
      <c r="Q27" s="1">
        <v>0.52512999999999999</v>
      </c>
    </row>
    <row r="28" spans="1:17" x14ac:dyDescent="0.45">
      <c r="A28" s="9">
        <f t="shared" si="1"/>
        <v>0.1015625</v>
      </c>
      <c r="B28" s="9">
        <v>0.201210823764149</v>
      </c>
      <c r="C28" s="9">
        <v>6.0312690853230801E-2</v>
      </c>
      <c r="D28">
        <f t="shared" si="0"/>
        <v>0.48588779804657384</v>
      </c>
      <c r="P28" s="1">
        <v>0.263158</v>
      </c>
      <c r="Q28" s="1">
        <v>0.54244099999999995</v>
      </c>
    </row>
    <row r="29" spans="1:17" x14ac:dyDescent="0.45">
      <c r="A29" s="9">
        <f t="shared" si="1"/>
        <v>0.10546875</v>
      </c>
      <c r="B29" s="9">
        <v>0.21072183702137701</v>
      </c>
      <c r="C29" s="9">
        <v>6.1954828408489801E-2</v>
      </c>
      <c r="D29">
        <f t="shared" si="0"/>
        <v>0.49639747054448075</v>
      </c>
      <c r="P29" s="1">
        <v>0.27368399999999998</v>
      </c>
      <c r="Q29" s="1">
        <v>0.559091</v>
      </c>
    </row>
    <row r="30" spans="1:17" x14ac:dyDescent="0.45">
      <c r="A30" s="9">
        <f t="shared" si="1"/>
        <v>0.109375</v>
      </c>
      <c r="B30" s="9">
        <v>0.22022604484006</v>
      </c>
      <c r="C30" s="9">
        <v>6.3593643582905202E-2</v>
      </c>
      <c r="D30">
        <f t="shared" si="0"/>
        <v>0.50662669537780325</v>
      </c>
      <c r="P30" s="1">
        <v>0.28421099999999999</v>
      </c>
      <c r="Q30" s="1">
        <v>0.57511000000000001</v>
      </c>
    </row>
    <row r="31" spans="1:17" x14ac:dyDescent="0.45">
      <c r="A31" s="9">
        <f t="shared" si="1"/>
        <v>0.11328125</v>
      </c>
      <c r="B31" s="9">
        <v>0.22971850029688801</v>
      </c>
      <c r="C31" s="9">
        <v>6.5229987695557698E-2</v>
      </c>
      <c r="D31">
        <f t="shared" si="0"/>
        <v>0.51658933219714054</v>
      </c>
      <c r="P31" s="1">
        <v>0.29473700000000003</v>
      </c>
      <c r="Q31" s="1">
        <v>0.59052800000000005</v>
      </c>
    </row>
    <row r="32" spans="1:17" x14ac:dyDescent="0.45">
      <c r="A32" s="9">
        <f t="shared" si="1"/>
        <v>0.1171875</v>
      </c>
      <c r="B32" s="9">
        <v>0.23919423081073601</v>
      </c>
      <c r="C32" s="9">
        <v>6.6863934731191205E-2</v>
      </c>
      <c r="D32">
        <f t="shared" si="0"/>
        <v>0.52629767359509916</v>
      </c>
      <c r="P32" s="1">
        <v>0.30526300000000001</v>
      </c>
      <c r="Q32" s="1">
        <v>0.60537200000000002</v>
      </c>
    </row>
    <row r="33" spans="1:17" x14ac:dyDescent="0.45">
      <c r="A33" s="9">
        <f t="shared" si="1"/>
        <v>0.12109375</v>
      </c>
      <c r="B33" s="9">
        <v>0.24864853412385099</v>
      </c>
      <c r="C33" s="9">
        <v>6.8495474033234999E-2</v>
      </c>
      <c r="D33">
        <f t="shared" si="0"/>
        <v>0.53576295293766851</v>
      </c>
      <c r="P33" s="1">
        <v>0.31578899999999999</v>
      </c>
      <c r="Q33" s="1">
        <v>0.619672</v>
      </c>
    </row>
    <row r="34" spans="1:17" x14ac:dyDescent="0.45">
      <c r="A34" s="9">
        <f t="shared" si="1"/>
        <v>0.125</v>
      </c>
      <c r="B34" s="9">
        <v>0.25807710033145598</v>
      </c>
      <c r="C34" s="9">
        <v>7.0124594945118801E-2</v>
      </c>
      <c r="D34">
        <f t="shared" si="0"/>
        <v>0.54499560938001856</v>
      </c>
      <c r="P34" s="1">
        <v>0.32631599999999999</v>
      </c>
      <c r="Q34" s="1">
        <v>0.63345700000000005</v>
      </c>
    </row>
    <row r="35" spans="1:17" x14ac:dyDescent="0.45">
      <c r="A35" s="9">
        <f t="shared" si="1"/>
        <v>0.12890625</v>
      </c>
      <c r="B35" s="9">
        <v>0.26747561824204602</v>
      </c>
      <c r="C35" s="9">
        <v>7.1751286810271903E-2</v>
      </c>
      <c r="D35">
        <f t="shared" si="0"/>
        <v>0.55400502531662699</v>
      </c>
      <c r="P35" s="1">
        <v>0.33684199999999997</v>
      </c>
      <c r="Q35" s="1">
        <v>0.646756</v>
      </c>
    </row>
    <row r="36" spans="1:17" x14ac:dyDescent="0.45">
      <c r="A36" s="9">
        <f t="shared" si="1"/>
        <v>0.1328125</v>
      </c>
      <c r="B36" s="9">
        <v>0.276839398584875</v>
      </c>
      <c r="C36" s="9">
        <v>7.3375538972123802E-2</v>
      </c>
      <c r="D36">
        <f t="shared" si="0"/>
        <v>0.56279930692718416</v>
      </c>
      <c r="P36" s="1">
        <v>0.34736800000000001</v>
      </c>
      <c r="Q36" s="1">
        <v>0.65959699999999999</v>
      </c>
    </row>
    <row r="37" spans="1:17" x14ac:dyDescent="0.45">
      <c r="A37" s="9">
        <f t="shared" si="1"/>
        <v>0.13671875</v>
      </c>
      <c r="B37" s="9">
        <v>0.28616350583606798</v>
      </c>
      <c r="C37" s="9">
        <v>7.4997357355808703E-2</v>
      </c>
      <c r="D37">
        <f t="shared" si="0"/>
        <v>0.57138554864064006</v>
      </c>
      <c r="P37" s="1">
        <v>0.35789500000000002</v>
      </c>
      <c r="Q37" s="1">
        <v>0.67201100000000002</v>
      </c>
    </row>
    <row r="38" spans="1:17" x14ac:dyDescent="0.45">
      <c r="A38" s="9">
        <f t="shared" si="1"/>
        <v>0.140625</v>
      </c>
      <c r="B38" s="9">
        <v>0.29544300365352999</v>
      </c>
      <c r="C38" s="9">
        <v>7.66168666061703E-2</v>
      </c>
      <c r="D38">
        <f t="shared" si="0"/>
        <v>0.5797701639484738</v>
      </c>
      <c r="P38" s="1">
        <v>0.368421</v>
      </c>
      <c r="Q38" s="1">
        <v>0.68402600000000002</v>
      </c>
    </row>
    <row r="39" spans="1:17" x14ac:dyDescent="0.45">
      <c r="A39" s="9">
        <f t="shared" si="1"/>
        <v>0.14453125</v>
      </c>
      <c r="B39" s="9">
        <v>0.30467297061104398</v>
      </c>
      <c r="C39" s="9">
        <v>7.8234243116189595E-2</v>
      </c>
      <c r="D39">
        <f t="shared" si="0"/>
        <v>0.58795897439577727</v>
      </c>
      <c r="P39" s="1">
        <v>0.37894699999999998</v>
      </c>
      <c r="Q39" s="1">
        <v>0.69567000000000001</v>
      </c>
    </row>
    <row r="40" spans="1:17" x14ac:dyDescent="0.45">
      <c r="A40" s="9">
        <f t="shared" si="1"/>
        <v>0.1484375</v>
      </c>
      <c r="B40" s="9">
        <v>0.31384849146395999</v>
      </c>
      <c r="C40" s="9">
        <v>7.9849663493191794E-2</v>
      </c>
      <c r="D40">
        <f t="shared" si="0"/>
        <v>0.59595726545055094</v>
      </c>
      <c r="P40" s="1">
        <v>0.38947399999999999</v>
      </c>
      <c r="Q40" s="1">
        <v>0.70697399999999999</v>
      </c>
    </row>
    <row r="41" spans="1:17" x14ac:dyDescent="0.45">
      <c r="A41" s="9">
        <f t="shared" si="1"/>
        <v>0.15234375</v>
      </c>
      <c r="B41" s="9">
        <v>0.32296485237765599</v>
      </c>
      <c r="C41" s="9">
        <v>8.1463304344502399E-2</v>
      </c>
      <c r="D41">
        <f t="shared" si="0"/>
        <v>0.60377000782655543</v>
      </c>
      <c r="P41" s="1">
        <v>0.4</v>
      </c>
      <c r="Q41" s="1">
        <v>0.71796300000000002</v>
      </c>
    </row>
    <row r="42" spans="1:17" x14ac:dyDescent="0.45">
      <c r="A42" s="9">
        <f t="shared" si="1"/>
        <v>0.15625</v>
      </c>
      <c r="B42" s="9">
        <v>0.332017706049411</v>
      </c>
      <c r="C42" s="9">
        <v>8.3075342277446507E-2</v>
      </c>
      <c r="D42">
        <f t="shared" si="0"/>
        <v>0.61140203033632623</v>
      </c>
      <c r="P42" s="1">
        <v>0.410526</v>
      </c>
      <c r="Q42" s="1">
        <v>0.72865199999999997</v>
      </c>
    </row>
    <row r="43" spans="1:17" x14ac:dyDescent="0.45">
      <c r="A43" s="9">
        <f t="shared" si="1"/>
        <v>0.16015625</v>
      </c>
      <c r="B43" s="9">
        <v>0.34100272363269302</v>
      </c>
      <c r="C43" s="9">
        <v>8.4685953711443995E-2</v>
      </c>
      <c r="D43">
        <f t="shared" si="0"/>
        <v>0.61885775311846725</v>
      </c>
      <c r="P43" s="1">
        <v>0.42105300000000001</v>
      </c>
      <c r="Q43" s="1">
        <v>0.73904499999999995</v>
      </c>
    </row>
    <row r="44" spans="1:17" x14ac:dyDescent="0.45">
      <c r="A44" s="9">
        <f t="shared" si="1"/>
        <v>0.1640625</v>
      </c>
      <c r="B44" s="9">
        <v>0.349915243803394</v>
      </c>
      <c r="C44" s="9">
        <v>8.6295299918719801E-2</v>
      </c>
      <c r="D44">
        <f t="shared" si="0"/>
        <v>0.62614094215290406</v>
      </c>
      <c r="P44" s="1">
        <v>0.43157899999999999</v>
      </c>
      <c r="Q44" s="1">
        <v>0.74914599999999998</v>
      </c>
    </row>
    <row r="45" spans="1:17" x14ac:dyDescent="0.45">
      <c r="A45" s="9">
        <f t="shared" si="1"/>
        <v>0.16796875</v>
      </c>
      <c r="B45" s="9">
        <v>0.35875033469496498</v>
      </c>
      <c r="C45" s="9">
        <v>8.7903516145277694E-2</v>
      </c>
      <c r="D45">
        <f t="shared" si="0"/>
        <v>0.6332548136283791</v>
      </c>
      <c r="P45" s="1">
        <v>0.44210500000000003</v>
      </c>
      <c r="Q45" s="1">
        <v>0.758961</v>
      </c>
    </row>
    <row r="46" spans="1:17" x14ac:dyDescent="0.45">
      <c r="A46" s="9">
        <f t="shared" si="1"/>
        <v>0.171875</v>
      </c>
      <c r="B46" s="9">
        <v>0.36750306534886401</v>
      </c>
      <c r="C46" s="9">
        <v>8.9510735071507599E-2</v>
      </c>
      <c r="D46">
        <f t="shared" si="0"/>
        <v>0.64020229225860514</v>
      </c>
      <c r="P46" s="1">
        <v>0.45263199999999998</v>
      </c>
      <c r="Q46" s="1">
        <v>0.76849500000000004</v>
      </c>
    </row>
    <row r="47" spans="1:17" x14ac:dyDescent="0.45">
      <c r="A47" s="9">
        <f t="shared" si="1"/>
        <v>0.17578125</v>
      </c>
      <c r="B47" s="9">
        <v>0.37616855456343901</v>
      </c>
      <c r="C47" s="9">
        <v>9.1117089377799096E-2</v>
      </c>
      <c r="D47">
        <f t="shared" si="0"/>
        <v>0.64698607359731597</v>
      </c>
      <c r="P47" s="1">
        <v>0.46315800000000001</v>
      </c>
      <c r="Q47" s="1">
        <v>0.777752</v>
      </c>
    </row>
    <row r="48" spans="1:17" x14ac:dyDescent="0.45">
      <c r="A48" s="9">
        <f t="shared" si="1"/>
        <v>0.1796875</v>
      </c>
      <c r="B48" s="9">
        <v>0.38474193877402502</v>
      </c>
      <c r="C48" s="9">
        <v>9.2722711744541997E-2</v>
      </c>
      <c r="D48">
        <f t="shared" si="0"/>
        <v>0.65360861840347739</v>
      </c>
      <c r="P48" s="1">
        <v>0.47368399999999999</v>
      </c>
      <c r="Q48" s="1">
        <v>0.78673800000000005</v>
      </c>
    </row>
    <row r="49" spans="1:17" x14ac:dyDescent="0.45">
      <c r="A49" s="9">
        <f t="shared" si="1"/>
        <v>0.18359375</v>
      </c>
      <c r="B49" s="9">
        <v>0.39321837943749299</v>
      </c>
      <c r="C49" s="9">
        <v>9.4327734852126102E-2</v>
      </c>
      <c r="D49">
        <f t="shared" si="0"/>
        <v>0.66007217667994267</v>
      </c>
      <c r="P49" s="1">
        <v>0.484211</v>
      </c>
      <c r="Q49" s="1">
        <v>0.795458</v>
      </c>
    </row>
    <row r="50" spans="1:17" x14ac:dyDescent="0.45">
      <c r="A50" s="9">
        <f t="shared" si="1"/>
        <v>0.1875</v>
      </c>
      <c r="B50" s="9">
        <v>0.40159309545230498</v>
      </c>
      <c r="C50" s="9">
        <v>9.5932291497945105E-2</v>
      </c>
      <c r="D50">
        <f t="shared" si="0"/>
        <v>0.66637882797410009</v>
      </c>
      <c r="P50" s="1">
        <v>0.49473699999999998</v>
      </c>
      <c r="Q50" s="1">
        <v>0.80391500000000005</v>
      </c>
    </row>
    <row r="51" spans="1:17" x14ac:dyDescent="0.45">
      <c r="A51" s="9">
        <f t="shared" si="1"/>
        <v>0.19140625</v>
      </c>
      <c r="B51" s="9">
        <v>0.40986135705152099</v>
      </c>
      <c r="C51" s="9">
        <v>9.7536515515068395E-2</v>
      </c>
      <c r="D51">
        <f t="shared" si="0"/>
        <v>0.67253048970053719</v>
      </c>
      <c r="P51" s="1">
        <v>0.50526300000000002</v>
      </c>
      <c r="Q51" s="1">
        <v>0.81211599999999995</v>
      </c>
    </row>
    <row r="52" spans="1:17" x14ac:dyDescent="0.45">
      <c r="A52" s="9">
        <f t="shared" si="1"/>
        <v>0.1953125</v>
      </c>
      <c r="B52" s="9">
        <v>0.418019455777289</v>
      </c>
      <c r="C52" s="9">
        <v>9.9140541277253899E-2</v>
      </c>
      <c r="D52">
        <f t="shared" si="0"/>
        <v>0.67852963808384159</v>
      </c>
      <c r="P52" s="1">
        <v>0.51578900000000005</v>
      </c>
      <c r="Q52" s="1">
        <v>0.82006500000000004</v>
      </c>
    </row>
    <row r="53" spans="1:17" x14ac:dyDescent="0.45">
      <c r="A53" s="9">
        <f t="shared" si="1"/>
        <v>0.19921875</v>
      </c>
      <c r="B53" s="9">
        <v>0.42606471881860503</v>
      </c>
      <c r="C53" s="9">
        <v>0.100744503162953</v>
      </c>
      <c r="D53">
        <f t="shared" si="0"/>
        <v>0.68437928983035867</v>
      </c>
      <c r="P53" s="1">
        <v>0.52631600000000001</v>
      </c>
      <c r="Q53" s="1">
        <v>0.82776700000000003</v>
      </c>
    </row>
    <row r="54" spans="1:17" x14ac:dyDescent="0.45">
      <c r="A54" s="9">
        <f t="shared" si="1"/>
        <v>0.203125</v>
      </c>
      <c r="B54" s="9">
        <v>0.43399489126993701</v>
      </c>
      <c r="C54" s="9">
        <v>0.102348535550621</v>
      </c>
      <c r="D54">
        <f t="shared" si="0"/>
        <v>0.6900825350056542</v>
      </c>
      <c r="P54" s="1">
        <v>0.53684200000000004</v>
      </c>
      <c r="Q54" s="1">
        <v>0.83522700000000005</v>
      </c>
    </row>
    <row r="55" spans="1:17" x14ac:dyDescent="0.45">
      <c r="A55" s="9">
        <f t="shared" si="1"/>
        <v>0.20703125</v>
      </c>
      <c r="B55" s="9">
        <v>0.44181046561064102</v>
      </c>
      <c r="C55" s="9">
        <v>0.103952772818708</v>
      </c>
      <c r="D55">
        <f t="shared" si="0"/>
        <v>0.6956441873700776</v>
      </c>
      <c r="P55" s="1">
        <v>0.54736799999999997</v>
      </c>
      <c r="Q55" s="1">
        <v>0.84245099999999995</v>
      </c>
    </row>
    <row r="56" spans="1:17" x14ac:dyDescent="0.45">
      <c r="A56" s="9">
        <f t="shared" si="1"/>
        <v>0.2109375</v>
      </c>
      <c r="B56" s="9">
        <v>0.44951316573462402</v>
      </c>
      <c r="C56" s="9">
        <v>0.105557349355764</v>
      </c>
      <c r="D56">
        <f t="shared" si="0"/>
        <v>0.7010696407570578</v>
      </c>
      <c r="P56" s="1">
        <v>0.55789500000000003</v>
      </c>
      <c r="Q56" s="1">
        <v>0.84944200000000003</v>
      </c>
    </row>
    <row r="57" spans="1:17" x14ac:dyDescent="0.45">
      <c r="A57" s="9">
        <f t="shared" si="1"/>
        <v>0.21484375</v>
      </c>
      <c r="B57" s="9">
        <v>0.45710475417145102</v>
      </c>
      <c r="C57" s="9">
        <v>0.10716240222163</v>
      </c>
      <c r="D57">
        <f t="shared" si="0"/>
        <v>0.7063640220779247</v>
      </c>
      <c r="P57" s="1">
        <v>0.56842099999999995</v>
      </c>
      <c r="Q57" s="1">
        <v>0.85620499999999999</v>
      </c>
    </row>
    <row r="58" spans="1:17" x14ac:dyDescent="0.45">
      <c r="A58" s="9">
        <f t="shared" si="1"/>
        <v>0.21875</v>
      </c>
      <c r="B58" s="9">
        <v>0.46458708948028998</v>
      </c>
      <c r="C58" s="9">
        <v>0.108768074720668</v>
      </c>
      <c r="D58">
        <f t="shared" si="0"/>
        <v>0.71153225331910763</v>
      </c>
      <c r="P58" s="1">
        <v>0.57894699999999999</v>
      </c>
      <c r="Q58" s="1">
        <v>0.86274700000000004</v>
      </c>
    </row>
    <row r="59" spans="1:17" x14ac:dyDescent="0.45">
      <c r="A59" s="9">
        <f t="shared" si="1"/>
        <v>0.22265625</v>
      </c>
      <c r="B59" s="9">
        <v>0.47196203925225</v>
      </c>
      <c r="C59" s="9">
        <v>0.110374511048093</v>
      </c>
      <c r="D59">
        <f t="shared" si="0"/>
        <v>0.71657901076084041</v>
      </c>
      <c r="P59" s="1">
        <v>0.58947400000000005</v>
      </c>
      <c r="Q59" s="1">
        <v>0.86907000000000001</v>
      </c>
    </row>
    <row r="60" spans="1:17" x14ac:dyDescent="0.45">
      <c r="A60" s="9">
        <f t="shared" si="1"/>
        <v>0.2265625</v>
      </c>
      <c r="B60" s="9">
        <v>0.47923116251028203</v>
      </c>
      <c r="C60" s="9">
        <v>0.111981855399124</v>
      </c>
      <c r="D60">
        <f t="shared" si="0"/>
        <v>0.72150852988523317</v>
      </c>
      <c r="P60" s="1">
        <v>0.6</v>
      </c>
      <c r="Q60" s="1">
        <v>0.87518200000000002</v>
      </c>
    </row>
    <row r="61" spans="1:17" x14ac:dyDescent="0.45">
      <c r="A61" s="9">
        <f t="shared" si="1"/>
        <v>0.23046875</v>
      </c>
      <c r="B61" s="9">
        <v>0.486395628280272</v>
      </c>
      <c r="C61" s="9">
        <v>0.113590251968975</v>
      </c>
      <c r="D61">
        <f t="shared" si="0"/>
        <v>0.72632457757682756</v>
      </c>
      <c r="P61" s="1">
        <v>0.61052600000000001</v>
      </c>
      <c r="Q61" s="1">
        <v>0.88108600000000004</v>
      </c>
    </row>
    <row r="62" spans="1:17" x14ac:dyDescent="0.45">
      <c r="A62" s="9">
        <f t="shared" si="1"/>
        <v>0.234375</v>
      </c>
      <c r="B62" s="9">
        <v>0.49345660435043198</v>
      </c>
      <c r="C62" s="9">
        <v>0.11519984495286401</v>
      </c>
      <c r="D62">
        <f t="shared" si="0"/>
        <v>0.73103073645378469</v>
      </c>
      <c r="P62" s="1">
        <v>0.62105299999999997</v>
      </c>
      <c r="Q62" s="1">
        <v>0.88678699999999999</v>
      </c>
    </row>
    <row r="63" spans="1:17" x14ac:dyDescent="0.45">
      <c r="A63" s="9">
        <f t="shared" si="1"/>
        <v>0.23828125</v>
      </c>
      <c r="B63" s="9">
        <v>0.50041549076719805</v>
      </c>
      <c r="C63" s="9">
        <v>0.116810777992585</v>
      </c>
      <c r="D63">
        <f t="shared" si="0"/>
        <v>0.73563057178023383</v>
      </c>
      <c r="P63" s="1">
        <v>0.631579</v>
      </c>
      <c r="Q63" s="1">
        <v>0.89229099999999995</v>
      </c>
    </row>
    <row r="64" spans="1:17" x14ac:dyDescent="0.45">
      <c r="A64" s="9">
        <f t="shared" si="1"/>
        <v>0.2421875</v>
      </c>
      <c r="B64" s="9">
        <v>0.50727381887301604</v>
      </c>
      <c r="C64" s="9">
        <v>0.118423187474211</v>
      </c>
      <c r="D64">
        <f t="shared" si="0"/>
        <v>0.74012757146478658</v>
      </c>
      <c r="P64" s="1">
        <v>0.64210500000000004</v>
      </c>
      <c r="Q64" s="1">
        <v>0.89760099999999998</v>
      </c>
    </row>
    <row r="65" spans="1:17" x14ac:dyDescent="0.45">
      <c r="A65" s="9">
        <f t="shared" si="1"/>
        <v>0.24609375</v>
      </c>
      <c r="B65" s="9">
        <v>0.51403315410432404</v>
      </c>
      <c r="C65" s="9">
        <v>0.120037204680188</v>
      </c>
      <c r="D65">
        <f t="shared" si="0"/>
        <v>0.74452509112490917</v>
      </c>
      <c r="P65" s="1">
        <v>0.65263199999999999</v>
      </c>
      <c r="Q65" s="1">
        <v>0.90272399999999997</v>
      </c>
    </row>
    <row r="66" spans="1:17" x14ac:dyDescent="0.45">
      <c r="A66" s="9">
        <f t="shared" si="1"/>
        <v>0.25</v>
      </c>
      <c r="B66" s="9">
        <v>0.52069518431877704</v>
      </c>
      <c r="C66" s="9">
        <v>0.121652960786733</v>
      </c>
      <c r="D66">
        <f t="shared" si="0"/>
        <v>0.74882642067591987</v>
      </c>
      <c r="P66" s="1">
        <v>0.66315800000000003</v>
      </c>
      <c r="Q66" s="1">
        <v>0.90766400000000003</v>
      </c>
    </row>
    <row r="67" spans="1:17" x14ac:dyDescent="0.45">
      <c r="A67" s="9">
        <f t="shared" si="1"/>
        <v>0.25390625</v>
      </c>
      <c r="B67" s="9">
        <v>0.52726162331289494</v>
      </c>
      <c r="C67" s="9">
        <v>0.123270586970063</v>
      </c>
      <c r="D67">
        <f t="shared" ref="D67:D130" si="2">IF(B67&lt;=0.0031308,B67*12.92,B67^(1/2.4)*1.055 - 0.055)</f>
        <v>0.7530347296070824</v>
      </c>
      <c r="P67" s="1">
        <v>0.67368399999999995</v>
      </c>
      <c r="Q67" s="1">
        <v>0.91242599999999996</v>
      </c>
    </row>
    <row r="68" spans="1:17" x14ac:dyDescent="0.45">
      <c r="A68" s="9">
        <f t="shared" si="1"/>
        <v>0.2578125</v>
      </c>
      <c r="B68" s="9">
        <v>0.53373400875436605</v>
      </c>
      <c r="C68" s="9">
        <v>0.124890214406395</v>
      </c>
      <c r="D68">
        <f t="shared" si="2"/>
        <v>0.75715294740603134</v>
      </c>
      <c r="P68" s="1">
        <v>0.68421100000000001</v>
      </c>
      <c r="Q68" s="1">
        <v>0.917014</v>
      </c>
    </row>
    <row r="69" spans="1:17" x14ac:dyDescent="0.45">
      <c r="A69" s="9">
        <f t="shared" ref="A69:A132" si="3">A68+(1/256)</f>
        <v>0.26171875</v>
      </c>
      <c r="B69" s="9">
        <v>0.54011360006054498</v>
      </c>
      <c r="C69" s="9">
        <v>0.12651197428150199</v>
      </c>
      <c r="D69">
        <f t="shared" si="2"/>
        <v>0.76118371152651065</v>
      </c>
      <c r="P69" s="1">
        <v>0.69473700000000005</v>
      </c>
      <c r="Q69" s="1">
        <v>0.921435</v>
      </c>
    </row>
    <row r="70" spans="1:17" x14ac:dyDescent="0.45">
      <c r="A70" s="9">
        <f t="shared" si="3"/>
        <v>0.265625</v>
      </c>
      <c r="B70" s="9">
        <v>0.54640163883333703</v>
      </c>
      <c r="C70" s="9">
        <v>0.128136005380107</v>
      </c>
      <c r="D70">
        <f t="shared" si="2"/>
        <v>0.76512954363739738</v>
      </c>
      <c r="P70" s="1">
        <v>0.70526299999999997</v>
      </c>
      <c r="Q70" s="1">
        <v>0.92569199999999996</v>
      </c>
    </row>
    <row r="71" spans="1:17" x14ac:dyDescent="0.45">
      <c r="A71" s="9">
        <f t="shared" si="3"/>
        <v>0.26953125</v>
      </c>
      <c r="B71" s="9">
        <v>0.55259945598124305</v>
      </c>
      <c r="C71" s="9">
        <v>0.12976246774016201</v>
      </c>
      <c r="D71">
        <f t="shared" si="2"/>
        <v>0.76899292305050049</v>
      </c>
      <c r="P71" s="1">
        <v>0.71578900000000001</v>
      </c>
      <c r="Q71" s="1">
        <v>0.92979000000000001</v>
      </c>
    </row>
    <row r="72" spans="1:17" x14ac:dyDescent="0.45">
      <c r="A72" s="9">
        <f t="shared" si="3"/>
        <v>0.2734375</v>
      </c>
      <c r="B72" s="9">
        <v>0.558708445668468</v>
      </c>
      <c r="C72" s="9">
        <v>0.13139152508681101</v>
      </c>
      <c r="D72">
        <f t="shared" si="2"/>
        <v>0.77277627484733136</v>
      </c>
      <c r="P72" s="1">
        <v>0.72631599999999996</v>
      </c>
      <c r="Q72" s="1">
        <v>0.93373600000000001</v>
      </c>
    </row>
    <row r="73" spans="1:17" x14ac:dyDescent="0.45">
      <c r="A73" s="9">
        <f t="shared" si="3"/>
        <v>0.27734375</v>
      </c>
      <c r="B73" s="9">
        <v>0.56473007595074998</v>
      </c>
      <c r="C73" s="9">
        <v>0.13302334114519901</v>
      </c>
      <c r="D73">
        <f t="shared" si="2"/>
        <v>0.7764819808261475</v>
      </c>
      <c r="P73" s="1">
        <v>0.736842</v>
      </c>
      <c r="Q73" s="1">
        <v>0.93753200000000003</v>
      </c>
    </row>
    <row r="74" spans="1:17" x14ac:dyDescent="0.45">
      <c r="A74" s="9">
        <f t="shared" si="3"/>
        <v>0.28125</v>
      </c>
      <c r="B74" s="9">
        <v>0.57066616573068796</v>
      </c>
      <c r="C74" s="9">
        <v>0.134658079640471</v>
      </c>
      <c r="D74">
        <f t="shared" si="2"/>
        <v>0.78011255228933241</v>
      </c>
      <c r="P74" s="1">
        <v>0.74736800000000003</v>
      </c>
      <c r="Q74" s="1">
        <v>0.94118500000000005</v>
      </c>
    </row>
    <row r="75" spans="1:17" x14ac:dyDescent="0.45">
      <c r="A75" s="9">
        <f t="shared" si="3"/>
        <v>0.28515625</v>
      </c>
      <c r="B75" s="9">
        <v>0.57651863772504297</v>
      </c>
      <c r="C75" s="9">
        <v>0.13629590429777</v>
      </c>
      <c r="D75">
        <f t="shared" si="2"/>
        <v>0.7836704789470289</v>
      </c>
      <c r="P75" s="1">
        <v>0.75789499999999999</v>
      </c>
      <c r="Q75" s="1">
        <v>0.94469899999999996</v>
      </c>
    </row>
    <row r="76" spans="1:17" x14ac:dyDescent="0.45">
      <c r="A76" s="9">
        <f t="shared" si="3"/>
        <v>0.2890625</v>
      </c>
      <c r="B76" s="9">
        <v>0.58228913956322703</v>
      </c>
      <c r="C76" s="9">
        <v>0.137936979877263</v>
      </c>
      <c r="D76">
        <f t="shared" si="2"/>
        <v>0.78715800375950928</v>
      </c>
      <c r="P76" s="1">
        <v>0.76842100000000002</v>
      </c>
      <c r="Q76" s="1">
        <v>0.94808000000000003</v>
      </c>
    </row>
    <row r="77" spans="1:17" x14ac:dyDescent="0.45">
      <c r="A77" s="9">
        <f t="shared" si="3"/>
        <v>0.29296875</v>
      </c>
      <c r="B77" s="9">
        <v>0.58797877265875398</v>
      </c>
      <c r="C77" s="9">
        <v>0.13958148315636401</v>
      </c>
      <c r="D77">
        <f t="shared" si="2"/>
        <v>0.79057696990233939</v>
      </c>
      <c r="P77" s="1">
        <v>0.77894699999999994</v>
      </c>
      <c r="Q77" s="1">
        <v>0.95133100000000004</v>
      </c>
    </row>
    <row r="78" spans="1:17" x14ac:dyDescent="0.45">
      <c r="A78" s="9">
        <f t="shared" si="3"/>
        <v>0.296875</v>
      </c>
      <c r="B78" s="9">
        <v>0.59358859294339195</v>
      </c>
      <c r="C78" s="9">
        <v>0.14122959865848</v>
      </c>
      <c r="D78">
        <f t="shared" si="2"/>
        <v>0.79392913232348139</v>
      </c>
      <c r="P78" s="1">
        <v>0.78947400000000001</v>
      </c>
      <c r="Q78" s="1">
        <v>0.95445899999999995</v>
      </c>
    </row>
    <row r="79" spans="1:17" x14ac:dyDescent="0.45">
      <c r="A79" s="9">
        <f t="shared" si="3"/>
        <v>0.30078125</v>
      </c>
      <c r="B79" s="9">
        <v>0.59912000908949803</v>
      </c>
      <c r="C79" s="9">
        <v>0.14288151103580299</v>
      </c>
      <c r="D79">
        <f t="shared" si="2"/>
        <v>0.79721639781975107</v>
      </c>
      <c r="P79" s="1">
        <v>0.8</v>
      </c>
      <c r="Q79" s="1">
        <v>0.95746799999999999</v>
      </c>
    </row>
    <row r="80" spans="1:17" x14ac:dyDescent="0.45">
      <c r="A80" s="9">
        <f t="shared" si="3"/>
        <v>0.3046875</v>
      </c>
      <c r="B80" s="9">
        <v>0.60457474151541502</v>
      </c>
      <c r="C80" s="9">
        <v>0.144537404940524</v>
      </c>
      <c r="D80">
        <f t="shared" si="2"/>
        <v>0.80044079841681059</v>
      </c>
      <c r="P80" s="1">
        <v>0.81052599999999997</v>
      </c>
      <c r="Q80" s="1">
        <v>0.96036500000000002</v>
      </c>
    </row>
    <row r="81" spans="1:17" x14ac:dyDescent="0.45">
      <c r="A81" s="9">
        <f t="shared" si="3"/>
        <v>0.30859375</v>
      </c>
      <c r="B81" s="9">
        <v>0.60995447040767303</v>
      </c>
      <c r="C81" s="9">
        <v>0.146197465024833</v>
      </c>
      <c r="D81">
        <f t="shared" si="2"/>
        <v>0.80360428335535705</v>
      </c>
      <c r="P81" s="1">
        <v>0.82105300000000003</v>
      </c>
      <c r="Q81" s="1">
        <v>0.96315499999999998</v>
      </c>
    </row>
    <row r="82" spans="1:17" x14ac:dyDescent="0.45">
      <c r="A82" s="9">
        <f t="shared" si="3"/>
        <v>0.3125</v>
      </c>
      <c r="B82" s="9">
        <v>0.61526055703756799</v>
      </c>
      <c r="C82" s="9">
        <v>0.14786187597735401</v>
      </c>
      <c r="D82">
        <f t="shared" si="2"/>
        <v>0.80670856026943305</v>
      </c>
      <c r="P82" s="1">
        <v>0.83157899999999996</v>
      </c>
      <c r="Q82" s="1">
        <v>0.96584400000000004</v>
      </c>
    </row>
    <row r="83" spans="1:17" x14ac:dyDescent="0.45">
      <c r="A83" s="9">
        <f t="shared" si="3"/>
        <v>0.31640625</v>
      </c>
      <c r="B83" s="9">
        <v>0.62049423994898101</v>
      </c>
      <c r="C83" s="9">
        <v>0.14953082538812101</v>
      </c>
      <c r="D83">
        <f t="shared" si="2"/>
        <v>0.80975521666469008</v>
      </c>
      <c r="P83" s="1">
        <v>0.84210499999999999</v>
      </c>
      <c r="Q83" s="1">
        <v>0.96843800000000002</v>
      </c>
    </row>
    <row r="84" spans="1:17" x14ac:dyDescent="0.45">
      <c r="A84" s="9">
        <f t="shared" si="3"/>
        <v>0.3203125</v>
      </c>
      <c r="B84" s="9">
        <v>0.62565690544968999</v>
      </c>
      <c r="C84" s="9">
        <v>0.15120450581264999</v>
      </c>
      <c r="D84">
        <f t="shared" si="2"/>
        <v>0.81274588047969287</v>
      </c>
      <c r="P84" s="1">
        <v>0.85263199999999995</v>
      </c>
      <c r="Q84" s="1">
        <v>0.970943</v>
      </c>
    </row>
    <row r="85" spans="1:17" x14ac:dyDescent="0.45">
      <c r="A85" s="9">
        <f t="shared" si="3"/>
        <v>0.32421875</v>
      </c>
      <c r="B85" s="9">
        <v>0.63075031176588203</v>
      </c>
      <c r="C85" s="9">
        <v>0.15288311029344001</v>
      </c>
      <c r="D85">
        <f t="shared" si="2"/>
        <v>0.81568234927536787</v>
      </c>
      <c r="P85" s="1">
        <v>0.86315799999999998</v>
      </c>
      <c r="Q85" s="1">
        <v>0.97336500000000004</v>
      </c>
    </row>
    <row r="86" spans="1:17" x14ac:dyDescent="0.45">
      <c r="A86" s="9">
        <f t="shared" si="3"/>
        <v>0.328125</v>
      </c>
      <c r="B86" s="9">
        <v>0.63577626432134404</v>
      </c>
      <c r="C86" s="9">
        <v>0.15456683187299</v>
      </c>
      <c r="D86">
        <f t="shared" si="2"/>
        <v>0.81856640163174732</v>
      </c>
      <c r="P86" s="1">
        <v>0.87368400000000002</v>
      </c>
      <c r="Q86" s="1">
        <v>0.97571099999999999</v>
      </c>
    </row>
    <row r="87" spans="1:17" x14ac:dyDescent="0.45">
      <c r="A87" s="9">
        <f t="shared" si="3"/>
        <v>0.33203125</v>
      </c>
      <c r="B87" s="9">
        <v>0.64073628531522198</v>
      </c>
      <c r="C87" s="9">
        <v>0.156255863593801</v>
      </c>
      <c r="D87">
        <f t="shared" si="2"/>
        <v>0.821399610576933</v>
      </c>
      <c r="P87" s="1">
        <v>0.88421099999999997</v>
      </c>
      <c r="Q87" s="1">
        <v>0.97798499999999999</v>
      </c>
    </row>
    <row r="88" spans="1:17" x14ac:dyDescent="0.45">
      <c r="A88" s="9">
        <f t="shared" si="3"/>
        <v>0.3359375</v>
      </c>
      <c r="B88" s="9">
        <v>0.64563158509468299</v>
      </c>
      <c r="C88" s="9">
        <v>0.15795039849873699</v>
      </c>
      <c r="D88">
        <f t="shared" si="2"/>
        <v>0.82418333315455949</v>
      </c>
      <c r="P88" s="1">
        <v>0.894737</v>
      </c>
      <c r="Q88" s="1">
        <v>0.98019299999999998</v>
      </c>
    </row>
    <row r="89" spans="1:17" x14ac:dyDescent="0.45">
      <c r="A89" s="9">
        <f t="shared" si="3"/>
        <v>0.33984375</v>
      </c>
      <c r="B89" s="9">
        <v>0.65046338746919397</v>
      </c>
      <c r="C89" s="9">
        <v>0.15965064120298</v>
      </c>
      <c r="D89">
        <f t="shared" si="2"/>
        <v>0.82691889996241608</v>
      </c>
      <c r="P89" s="1">
        <v>0.90526300000000004</v>
      </c>
      <c r="Q89" s="1">
        <v>0.98234299999999997</v>
      </c>
    </row>
    <row r="90" spans="1:17" x14ac:dyDescent="0.45">
      <c r="A90" s="9">
        <f t="shared" si="3"/>
        <v>0.34375</v>
      </c>
      <c r="B90" s="9">
        <v>0.65523315771702595</v>
      </c>
      <c r="C90" s="9">
        <v>0.161356838298092</v>
      </c>
      <c r="D90">
        <f t="shared" si="2"/>
        <v>0.82960774486712896</v>
      </c>
      <c r="P90" s="1">
        <v>0.91578899999999996</v>
      </c>
      <c r="Q90" s="1">
        <v>0.98443899999999995</v>
      </c>
    </row>
    <row r="91" spans="1:17" x14ac:dyDescent="0.45">
      <c r="A91" s="9">
        <f t="shared" si="3"/>
        <v>0.34765625</v>
      </c>
      <c r="B91" s="9">
        <v>0.65994247928525895</v>
      </c>
      <c r="C91" s="9">
        <v>0.16306924589028701</v>
      </c>
      <c r="D91">
        <f t="shared" si="2"/>
        <v>0.83225133463305634</v>
      </c>
      <c r="P91" s="1">
        <v>0.92631600000000003</v>
      </c>
      <c r="Q91" s="1">
        <v>0.98648800000000003</v>
      </c>
    </row>
    <row r="92" spans="1:17" x14ac:dyDescent="0.45">
      <c r="A92" s="9">
        <f t="shared" si="3"/>
        <v>0.3515625</v>
      </c>
      <c r="B92" s="9">
        <v>0.66459294360979004</v>
      </c>
      <c r="C92" s="9">
        <v>0.16478812008577401</v>
      </c>
      <c r="D92">
        <f t="shared" si="2"/>
        <v>0.83485110767723414</v>
      </c>
      <c r="P92" s="1">
        <v>0.93684199999999995</v>
      </c>
      <c r="Q92" s="1">
        <v>0.98849500000000001</v>
      </c>
    </row>
    <row r="93" spans="1:17" x14ac:dyDescent="0.45">
      <c r="A93" s="9">
        <f t="shared" si="3"/>
        <v>0.35546875</v>
      </c>
      <c r="B93" s="9">
        <v>0.669186165176893</v>
      </c>
      <c r="C93" s="9">
        <v>0.166513716990764</v>
      </c>
      <c r="D93">
        <f t="shared" si="2"/>
        <v>0.8374084838961634</v>
      </c>
      <c r="P93" s="1">
        <v>0.94736799999999999</v>
      </c>
      <c r="Q93" s="1">
        <v>0.99046699999999999</v>
      </c>
    </row>
    <row r="94" spans="1:17" x14ac:dyDescent="0.45">
      <c r="A94" s="9">
        <f t="shared" si="3"/>
        <v>0.359375</v>
      </c>
      <c r="B94" s="9">
        <v>0.67372375972369603</v>
      </c>
      <c r="C94" s="9">
        <v>0.16824629271146899</v>
      </c>
      <c r="D94">
        <f t="shared" si="2"/>
        <v>0.83992485380887827</v>
      </c>
      <c r="P94" s="1">
        <v>0.95789500000000005</v>
      </c>
      <c r="Q94" s="1">
        <v>0.99240899999999999</v>
      </c>
    </row>
    <row r="95" spans="1:17" x14ac:dyDescent="0.45">
      <c r="A95" s="9">
        <f t="shared" si="3"/>
        <v>0.36328125</v>
      </c>
      <c r="B95" s="9">
        <v>0.67820719428104304</v>
      </c>
      <c r="C95" s="9">
        <v>0.169986110335209</v>
      </c>
      <c r="D95">
        <f t="shared" si="2"/>
        <v>0.8424014972540067</v>
      </c>
      <c r="P95" s="1">
        <v>0.96842099999999998</v>
      </c>
      <c r="Q95" s="1">
        <v>0.99432799999999999</v>
      </c>
    </row>
    <row r="96" spans="1:17" x14ac:dyDescent="0.45">
      <c r="A96" s="9">
        <f t="shared" si="3"/>
        <v>0.3671875</v>
      </c>
      <c r="B96" s="9">
        <v>0.68263773164418495</v>
      </c>
      <c r="C96" s="9">
        <v>0.17173347077871501</v>
      </c>
      <c r="D96">
        <f t="shared" si="2"/>
        <v>0.84483955575179148</v>
      </c>
      <c r="P96" s="1">
        <v>0.97894700000000001</v>
      </c>
      <c r="Q96" s="1">
        <v>0.996228</v>
      </c>
    </row>
    <row r="97" spans="1:17" x14ac:dyDescent="0.45">
      <c r="A97" s="9">
        <f t="shared" si="3"/>
        <v>0.37109375</v>
      </c>
      <c r="B97" s="9">
        <v>0.687016638979425</v>
      </c>
      <c r="C97" s="9">
        <v>0.173488687712716</v>
      </c>
      <c r="D97">
        <f t="shared" si="2"/>
        <v>0.84724014990579466</v>
      </c>
      <c r="P97" s="1">
        <v>0.98947399999999996</v>
      </c>
      <c r="Q97" s="1">
        <v>0.99811700000000003</v>
      </c>
    </row>
    <row r="98" spans="1:17" x14ac:dyDescent="0.45">
      <c r="A98" s="9">
        <f t="shared" si="3"/>
        <v>0.375</v>
      </c>
      <c r="B98" s="9">
        <v>0.69134539292999597</v>
      </c>
      <c r="C98" s="9">
        <v>0.17525207481771499</v>
      </c>
      <c r="D98">
        <f t="shared" si="2"/>
        <v>0.84960449219243861</v>
      </c>
      <c r="P98" s="1">
        <v>1</v>
      </c>
      <c r="Q98" s="1">
        <v>1</v>
      </c>
    </row>
    <row r="99" spans="1:17" x14ac:dyDescent="0.45">
      <c r="A99" s="9">
        <f t="shared" si="3"/>
        <v>0.37890625</v>
      </c>
      <c r="B99" s="9">
        <v>0.69562559907895405</v>
      </c>
      <c r="C99" s="9">
        <v>0.17702394577421501</v>
      </c>
      <c r="D99">
        <f t="shared" si="2"/>
        <v>0.85193384211613676</v>
      </c>
    </row>
    <row r="100" spans="1:17" x14ac:dyDescent="0.45">
      <c r="A100" s="9">
        <f t="shared" si="3"/>
        <v>0.3828125</v>
      </c>
      <c r="B100" s="9">
        <v>0.69985884812939503</v>
      </c>
      <c r="C100" s="9">
        <v>0.17880461426271799</v>
      </c>
      <c r="D100">
        <f t="shared" si="2"/>
        <v>0.85422942811126412</v>
      </c>
    </row>
    <row r="101" spans="1:17" x14ac:dyDescent="0.45">
      <c r="A101" s="9">
        <f t="shared" si="3"/>
        <v>0.38671875</v>
      </c>
      <c r="B101" s="9">
        <v>0.70404666158592499</v>
      </c>
      <c r="C101" s="9">
        <v>0.180594404619034</v>
      </c>
      <c r="D101">
        <f t="shared" si="2"/>
        <v>0.85649241936735065</v>
      </c>
    </row>
    <row r="102" spans="1:17" x14ac:dyDescent="0.45">
      <c r="A102" s="9">
        <f t="shared" si="3"/>
        <v>0.390625</v>
      </c>
      <c r="B102" s="9">
        <v>0.70819053968546897</v>
      </c>
      <c r="C102" s="9">
        <v>0.18239369536712299</v>
      </c>
      <c r="D102">
        <f t="shared" si="2"/>
        <v>0.85872395316017991</v>
      </c>
    </row>
    <row r="103" spans="1:17" x14ac:dyDescent="0.45">
      <c r="A103" s="9">
        <f t="shared" si="3"/>
        <v>0.39453125</v>
      </c>
      <c r="B103" s="9">
        <v>0.71229170639642403</v>
      </c>
      <c r="C103" s="9">
        <v>0.184202882214065</v>
      </c>
      <c r="D103">
        <f t="shared" si="2"/>
        <v>0.86092499926824828</v>
      </c>
    </row>
    <row r="104" spans="1:17" x14ac:dyDescent="0.45">
      <c r="A104" s="9">
        <f t="shared" si="3"/>
        <v>0.3984375</v>
      </c>
      <c r="B104" s="9">
        <v>0.71635091058627298</v>
      </c>
      <c r="C104" s="9">
        <v>0.186022360873874</v>
      </c>
      <c r="D104">
        <f t="shared" si="2"/>
        <v>0.86309625703972215</v>
      </c>
    </row>
    <row r="105" spans="1:17" x14ac:dyDescent="0.45">
      <c r="A105" s="9">
        <f t="shared" si="3"/>
        <v>0.40234375</v>
      </c>
      <c r="B105" s="9">
        <v>0.72036882731032803</v>
      </c>
      <c r="C105" s="9">
        <v>0.18785252706056499</v>
      </c>
      <c r="D105">
        <f t="shared" si="2"/>
        <v>0.8652383737818915</v>
      </c>
    </row>
    <row r="106" spans="1:17" x14ac:dyDescent="0.45">
      <c r="A106" s="9">
        <f t="shared" si="3"/>
        <v>0.40625</v>
      </c>
      <c r="B106" s="9">
        <v>0.72434572873901204</v>
      </c>
      <c r="C106" s="9">
        <v>0.18969377648848201</v>
      </c>
      <c r="D106">
        <f t="shared" si="2"/>
        <v>0.86735177127079643</v>
      </c>
    </row>
    <row r="107" spans="1:17" x14ac:dyDescent="0.45">
      <c r="A107" s="9">
        <f t="shared" si="3"/>
        <v>0.41015625</v>
      </c>
      <c r="B107" s="9">
        <v>0.72828157690116202</v>
      </c>
      <c r="C107" s="9">
        <v>0.19154650514379801</v>
      </c>
      <c r="D107">
        <f t="shared" si="2"/>
        <v>0.86943669860552109</v>
      </c>
    </row>
    <row r="108" spans="1:17" x14ac:dyDescent="0.45">
      <c r="A108" s="9">
        <f t="shared" si="3"/>
        <v>0.4140625</v>
      </c>
      <c r="B108" s="9">
        <v>0.73217638223014203</v>
      </c>
      <c r="C108" s="9">
        <v>0.193411109776785</v>
      </c>
      <c r="D108">
        <f t="shared" si="2"/>
        <v>0.87149342408432784</v>
      </c>
    </row>
    <row r="109" spans="1:17" x14ac:dyDescent="0.45">
      <c r="A109" s="9">
        <f t="shared" si="3"/>
        <v>0.41796875</v>
      </c>
      <c r="B109" s="9">
        <v>0.73603045519064503</v>
      </c>
      <c r="C109" s="9">
        <v>0.19528798727098401</v>
      </c>
      <c r="D109">
        <f t="shared" si="2"/>
        <v>0.87352236725700572</v>
      </c>
    </row>
    <row r="110" spans="1:17" x14ac:dyDescent="0.45">
      <c r="A110" s="9">
        <f t="shared" si="3"/>
        <v>0.421875</v>
      </c>
      <c r="B110" s="9">
        <v>0.73984420538621798</v>
      </c>
      <c r="C110" s="9">
        <v>0.197177534509935</v>
      </c>
      <c r="D110">
        <f t="shared" si="2"/>
        <v>0.87552399145895998</v>
      </c>
    </row>
    <row r="111" spans="1:17" x14ac:dyDescent="0.45">
      <c r="A111" s="9">
        <f t="shared" si="3"/>
        <v>0.42578125</v>
      </c>
      <c r="B111" s="9">
        <v>0.74361799276223495</v>
      </c>
      <c r="C111" s="9">
        <v>0.199080148377178</v>
      </c>
      <c r="D111">
        <f t="shared" si="2"/>
        <v>0.87749872556203412</v>
      </c>
    </row>
    <row r="112" spans="1:17" x14ac:dyDescent="0.45">
      <c r="A112" s="9">
        <f t="shared" si="3"/>
        <v>0.4296875</v>
      </c>
      <c r="B112" s="9">
        <v>0.74735206951661004</v>
      </c>
      <c r="C112" s="9">
        <v>0.20099622133808301</v>
      </c>
      <c r="D112">
        <f t="shared" si="2"/>
        <v>0.87944693437472354</v>
      </c>
    </row>
    <row r="113" spans="1:4" x14ac:dyDescent="0.45">
      <c r="A113" s="9">
        <f t="shared" si="3"/>
        <v>0.43359375</v>
      </c>
      <c r="B113" s="9">
        <v>0.75104667220436705</v>
      </c>
      <c r="C113" s="9">
        <v>0.202926052779693</v>
      </c>
      <c r="D113">
        <f t="shared" si="2"/>
        <v>0.88136896755441274</v>
      </c>
    </row>
    <row r="114" spans="1:4" x14ac:dyDescent="0.45">
      <c r="A114" s="9">
        <f t="shared" si="3"/>
        <v>0.4375</v>
      </c>
      <c r="B114" s="9">
        <v>0.75470200432635104</v>
      </c>
      <c r="C114" s="9">
        <v>0.20486985352140899</v>
      </c>
      <c r="D114">
        <f t="shared" si="2"/>
        <v>0.88326515092289548</v>
      </c>
    </row>
    <row r="115" spans="1:4" x14ac:dyDescent="0.45">
      <c r="A115" s="9">
        <f t="shared" si="3"/>
        <v>0.44140625</v>
      </c>
      <c r="B115" s="9">
        <v>0.75831823766204698</v>
      </c>
      <c r="C115" s="9">
        <v>0.206827830867294</v>
      </c>
      <c r="D115">
        <f t="shared" si="2"/>
        <v>0.88513578760047007</v>
      </c>
    </row>
    <row r="116" spans="1:4" x14ac:dyDescent="0.45">
      <c r="A116" s="9">
        <f t="shared" si="3"/>
        <v>0.4453125</v>
      </c>
      <c r="B116" s="9">
        <v>0.76189555830273603</v>
      </c>
      <c r="C116" s="9">
        <v>0.20880019212141299</v>
      </c>
      <c r="D116">
        <f t="shared" si="2"/>
        <v>0.88698118213533061</v>
      </c>
    </row>
    <row r="117" spans="1:4" x14ac:dyDescent="0.45">
      <c r="A117" s="9">
        <f t="shared" si="3"/>
        <v>0.44921875</v>
      </c>
      <c r="B117" s="9">
        <v>0.765434260062135</v>
      </c>
      <c r="C117" s="9">
        <v>0.21078714458749001</v>
      </c>
      <c r="D117">
        <f t="shared" si="2"/>
        <v>0.8888016885702692</v>
      </c>
    </row>
    <row r="118" spans="1:4" x14ac:dyDescent="0.45">
      <c r="A118" s="9">
        <f t="shared" si="3"/>
        <v>0.453125</v>
      </c>
      <c r="B118" s="9">
        <v>0.768934682218817</v>
      </c>
      <c r="C118" s="9">
        <v>0.212788895353</v>
      </c>
      <c r="D118">
        <f t="shared" si="2"/>
        <v>0.89059767797917844</v>
      </c>
    </row>
    <row r="119" spans="1:4" x14ac:dyDescent="0.45">
      <c r="A119" s="9">
        <f t="shared" si="3"/>
        <v>0.45703125</v>
      </c>
      <c r="B119" s="9">
        <v>0.77239714386247904</v>
      </c>
      <c r="C119" s="9">
        <v>0.21480565091825399</v>
      </c>
      <c r="D119">
        <f t="shared" si="2"/>
        <v>0.89236950480216481</v>
      </c>
    </row>
    <row r="120" spans="1:4" x14ac:dyDescent="0.45">
      <c r="A120" s="9">
        <f t="shared" si="3"/>
        <v>0.4609375</v>
      </c>
      <c r="B120" s="9">
        <v>0.77582190805681195</v>
      </c>
      <c r="C120" s="9">
        <v>0.21683761768486401</v>
      </c>
      <c r="D120">
        <f t="shared" si="2"/>
        <v>0.89411748890733322</v>
      </c>
    </row>
    <row r="121" spans="1:4" x14ac:dyDescent="0.45">
      <c r="A121" s="9">
        <f t="shared" si="3"/>
        <v>0.46484375</v>
      </c>
      <c r="B121" s="9">
        <v>0.77920922765197298</v>
      </c>
      <c r="C121" s="9">
        <v>0.218885002054441</v>
      </c>
      <c r="D121">
        <f t="shared" si="2"/>
        <v>0.89584193943060231</v>
      </c>
    </row>
    <row r="122" spans="1:4" x14ac:dyDescent="0.45">
      <c r="A122" s="9">
        <f t="shared" si="3"/>
        <v>0.46875</v>
      </c>
      <c r="B122" s="9">
        <v>0.78255933420518198</v>
      </c>
      <c r="C122" s="9">
        <v>0.22094801042859599</v>
      </c>
      <c r="D122">
        <f t="shared" si="2"/>
        <v>0.89754314938613255</v>
      </c>
    </row>
    <row r="123" spans="1:4" x14ac:dyDescent="0.45">
      <c r="A123" s="9">
        <f t="shared" si="3"/>
        <v>0.47265625</v>
      </c>
      <c r="B123" s="9">
        <v>0.78587243381192196</v>
      </c>
      <c r="C123" s="9">
        <v>0.22302686131143201</v>
      </c>
      <c r="D123">
        <f t="shared" si="2"/>
        <v>0.8992213938466207</v>
      </c>
    </row>
    <row r="124" spans="1:4" x14ac:dyDescent="0.45">
      <c r="A124" s="9">
        <f t="shared" si="3"/>
        <v>0.4765625</v>
      </c>
      <c r="B124" s="9">
        <v>0.78914873150944598</v>
      </c>
      <c r="C124" s="9">
        <v>0.22512182958034199</v>
      </c>
      <c r="D124">
        <f t="shared" si="2"/>
        <v>0.90087694256206408</v>
      </c>
    </row>
    <row r="125" spans="1:4" x14ac:dyDescent="0.45">
      <c r="A125" s="9">
        <f t="shared" si="3"/>
        <v>0.48046875</v>
      </c>
      <c r="B125" s="9">
        <v>0.79238843632782296</v>
      </c>
      <c r="C125" s="9">
        <v>0.227233206513861</v>
      </c>
      <c r="D125">
        <f t="shared" si="2"/>
        <v>0.90251006264490397</v>
      </c>
    </row>
    <row r="126" spans="1:4" x14ac:dyDescent="0.45">
      <c r="A126" s="9">
        <f t="shared" si="3"/>
        <v>0.484375</v>
      </c>
      <c r="B126" s="9">
        <v>0.79559175943020699</v>
      </c>
      <c r="C126" s="9">
        <v>0.229361283392367</v>
      </c>
      <c r="D126">
        <f t="shared" si="2"/>
        <v>0.90412101774291553</v>
      </c>
    </row>
    <row r="127" spans="1:4" x14ac:dyDescent="0.45">
      <c r="A127" s="9">
        <f t="shared" si="3"/>
        <v>0.48828125</v>
      </c>
      <c r="B127" s="9">
        <v>0.79875894354856702</v>
      </c>
      <c r="C127" s="9">
        <v>0.23150635149623799</v>
      </c>
      <c r="D127">
        <f t="shared" si="2"/>
        <v>0.90571008290546373</v>
      </c>
    </row>
    <row r="128" spans="1:4" x14ac:dyDescent="0.45">
      <c r="A128" s="9">
        <f t="shared" si="3"/>
        <v>0.4921875</v>
      </c>
      <c r="B128" s="9">
        <v>0.80189034270282999</v>
      </c>
      <c r="C128" s="9">
        <v>0.23366870194837</v>
      </c>
      <c r="D128">
        <f t="shared" si="2"/>
        <v>0.90727758438625006</v>
      </c>
    </row>
    <row r="129" spans="1:4" x14ac:dyDescent="0.45">
      <c r="A129" s="9">
        <f t="shared" si="3"/>
        <v>0.49609375</v>
      </c>
      <c r="B129" s="9">
        <v>0.80498633393605001</v>
      </c>
      <c r="C129" s="9">
        <v>0.23584862517462801</v>
      </c>
      <c r="D129">
        <f t="shared" si="2"/>
        <v>0.9088238551101554</v>
      </c>
    </row>
    <row r="130" spans="1:4" x14ac:dyDescent="0.45">
      <c r="A130" s="9">
        <f t="shared" si="3"/>
        <v>0.5</v>
      </c>
      <c r="B130" s="9">
        <v>0.80804721256158796</v>
      </c>
      <c r="C130" s="9">
        <v>0.238046411408083</v>
      </c>
      <c r="D130">
        <f t="shared" si="2"/>
        <v>0.91034918254519748</v>
      </c>
    </row>
    <row r="131" spans="1:4" x14ac:dyDescent="0.45">
      <c r="A131" s="9">
        <f t="shared" si="3"/>
        <v>0.50390625</v>
      </c>
      <c r="B131" s="9">
        <v>0.81107315185101003</v>
      </c>
      <c r="C131" s="9">
        <v>0.24026235088180201</v>
      </c>
      <c r="D131">
        <f t="shared" ref="D131:D194" si="4">IF(B131&lt;=0.0031308,B131*12.92,B131^(1/2.4)*1.055 - 0.055)</f>
        <v>0.91185378926490712</v>
      </c>
    </row>
    <row r="132" spans="1:4" x14ac:dyDescent="0.45">
      <c r="A132" s="9">
        <f t="shared" si="3"/>
        <v>0.5078125</v>
      </c>
      <c r="B132" s="9">
        <v>0.81406431656426004</v>
      </c>
      <c r="C132" s="9">
        <v>0.242496733828792</v>
      </c>
      <c r="D132">
        <f t="shared" si="4"/>
        <v>0.91333788998934295</v>
      </c>
    </row>
    <row r="133" spans="1:4" x14ac:dyDescent="0.45">
      <c r="A133" s="9">
        <f t="shared" ref="A133:A196" si="5">A132+(1/256)</f>
        <v>0.51171875</v>
      </c>
      <c r="B133" s="9">
        <v>0.81702088935613104</v>
      </c>
      <c r="C133" s="9">
        <v>0.24474985046398401</v>
      </c>
      <c r="D133">
        <f t="shared" si="4"/>
        <v>0.91480170478534117</v>
      </c>
    </row>
    <row r="134" spans="1:4" x14ac:dyDescent="0.45">
      <c r="A134" s="9">
        <f t="shared" si="5"/>
        <v>0.515625</v>
      </c>
      <c r="B134" s="9">
        <v>0.81994306486534396</v>
      </c>
      <c r="C134" s="9">
        <v>0.24702199095900301</v>
      </c>
      <c r="D134">
        <f t="shared" si="4"/>
        <v>0.91624545614800434</v>
      </c>
    </row>
    <row r="135" spans="1:4" x14ac:dyDescent="0.45">
      <c r="A135" s="9">
        <f t="shared" si="5"/>
        <v>0.51953125</v>
      </c>
      <c r="B135" s="9">
        <v>0.82283106357272395</v>
      </c>
      <c r="C135" s="9">
        <v>0.24931344547912501</v>
      </c>
      <c r="D135">
        <f t="shared" si="4"/>
        <v>0.91766937585703401</v>
      </c>
    </row>
    <row r="136" spans="1:4" x14ac:dyDescent="0.45">
      <c r="A136" s="9">
        <f t="shared" si="5"/>
        <v>0.5234375</v>
      </c>
      <c r="B136" s="9">
        <v>0.82568522221737195</v>
      </c>
      <c r="C136" s="9">
        <v>0.25162450418962301</v>
      </c>
      <c r="D136">
        <f t="shared" si="4"/>
        <v>0.91907374938260833</v>
      </c>
    </row>
    <row r="137" spans="1:4" x14ac:dyDescent="0.45">
      <c r="A137" s="9">
        <f t="shared" si="5"/>
        <v>0.52734375</v>
      </c>
      <c r="B137" s="9">
        <v>0.82850591030935095</v>
      </c>
      <c r="C137" s="9">
        <v>0.25395545995072699</v>
      </c>
      <c r="D137">
        <f t="shared" si="4"/>
        <v>0.92045887445301877</v>
      </c>
    </row>
    <row r="138" spans="1:4" x14ac:dyDescent="0.45">
      <c r="A138" s="9">
        <f t="shared" si="5"/>
        <v>0.53125</v>
      </c>
      <c r="B138" s="9">
        <v>0.83129347742859205</v>
      </c>
      <c r="C138" s="9">
        <v>0.25630665178315498</v>
      </c>
      <c r="D138">
        <f t="shared" si="4"/>
        <v>0.92182503520276105</v>
      </c>
    </row>
    <row r="139" spans="1:4" x14ac:dyDescent="0.45">
      <c r="A139" s="9">
        <f t="shared" si="5"/>
        <v>0.53515625</v>
      </c>
      <c r="B139" s="9">
        <v>0.83404823580866005</v>
      </c>
      <c r="C139" s="9">
        <v>0.25867845748544799</v>
      </c>
      <c r="D139">
        <f t="shared" si="4"/>
        <v>0.92317249386613232</v>
      </c>
    </row>
    <row r="140" spans="1:4" x14ac:dyDescent="0.45">
      <c r="A140" s="9">
        <f t="shared" si="5"/>
        <v>0.5390625</v>
      </c>
      <c r="B140" s="9">
        <v>0.83677048444215396</v>
      </c>
      <c r="C140" s="9">
        <v>0.26107125606049197</v>
      </c>
      <c r="D140">
        <f t="shared" si="4"/>
        <v>0.92450150281113719</v>
      </c>
    </row>
    <row r="141" spans="1:4" x14ac:dyDescent="0.45">
      <c r="A141" s="9">
        <f t="shared" si="5"/>
        <v>0.54296875</v>
      </c>
      <c r="B141" s="9">
        <v>0.83946036697976101</v>
      </c>
      <c r="C141" s="9">
        <v>0.26348542651921403</v>
      </c>
      <c r="D141">
        <f t="shared" si="4"/>
        <v>0.92581223551563374</v>
      </c>
    </row>
    <row r="142" spans="1:4" x14ac:dyDescent="0.45">
      <c r="A142" s="9">
        <f t="shared" si="5"/>
        <v>0.546875</v>
      </c>
      <c r="B142" s="9">
        <v>0.84211789716408902</v>
      </c>
      <c r="C142" s="9">
        <v>0.26592135260849697</v>
      </c>
      <c r="D142">
        <f t="shared" si="4"/>
        <v>0.927104799712273</v>
      </c>
    </row>
    <row r="143" spans="1:4" x14ac:dyDescent="0.45">
      <c r="A143" s="9">
        <f t="shared" si="5"/>
        <v>0.55078125</v>
      </c>
      <c r="B143" s="9">
        <v>0.84474312508063998</v>
      </c>
      <c r="C143" s="9">
        <v>0.268379430782964</v>
      </c>
      <c r="D143">
        <f t="shared" si="4"/>
        <v>0.92837931866383672</v>
      </c>
    </row>
    <row r="144" spans="1:4" x14ac:dyDescent="0.45">
      <c r="A144" s="9">
        <f t="shared" si="5"/>
        <v>0.5546875</v>
      </c>
      <c r="B144" s="9">
        <v>0.84733633726368796</v>
      </c>
      <c r="C144" s="9">
        <v>0.270860059606506</v>
      </c>
      <c r="D144">
        <f t="shared" si="4"/>
        <v>0.92963602793505862</v>
      </c>
    </row>
    <row r="145" spans="1:4" x14ac:dyDescent="0.45">
      <c r="A145" s="9">
        <f t="shared" si="5"/>
        <v>0.55859375</v>
      </c>
      <c r="B145" s="9">
        <v>0.84989790619649297</v>
      </c>
      <c r="C145" s="9">
        <v>0.27336363764301302</v>
      </c>
      <c r="D145">
        <f t="shared" si="4"/>
        <v>0.93087520169039373</v>
      </c>
    </row>
    <row r="146" spans="1:4" x14ac:dyDescent="0.45">
      <c r="A146" s="9">
        <f t="shared" si="5"/>
        <v>0.5625</v>
      </c>
      <c r="B146" s="9">
        <v>0.85242822276906705</v>
      </c>
      <c r="C146" s="9">
        <v>0.27589055417024999</v>
      </c>
      <c r="D146">
        <f t="shared" si="4"/>
        <v>0.93209711982436794</v>
      </c>
    </row>
    <row r="147" spans="1:4" x14ac:dyDescent="0.45">
      <c r="A147" s="9">
        <f t="shared" si="5"/>
        <v>0.56640625</v>
      </c>
      <c r="B147" s="9">
        <v>0.85492772116814097</v>
      </c>
      <c r="C147" s="9">
        <v>0.27844114385308499</v>
      </c>
      <c r="D147">
        <f t="shared" si="4"/>
        <v>0.9333020799631403</v>
      </c>
    </row>
    <row r="148" spans="1:4" x14ac:dyDescent="0.45">
      <c r="A148" s="9">
        <f t="shared" si="5"/>
        <v>0.5703125</v>
      </c>
      <c r="B148" s="9">
        <v>0.85739682982527199</v>
      </c>
      <c r="C148" s="9">
        <v>0.28101572145703202</v>
      </c>
      <c r="D148">
        <f t="shared" si="4"/>
        <v>0.93449037379051392</v>
      </c>
    </row>
    <row r="149" spans="1:4" x14ac:dyDescent="0.45">
      <c r="A149" s="9">
        <f t="shared" si="5"/>
        <v>0.57421875</v>
      </c>
      <c r="B149" s="9">
        <v>0.85983567906175695</v>
      </c>
      <c r="C149" s="9">
        <v>0.283614601718786</v>
      </c>
      <c r="D149">
        <f t="shared" si="4"/>
        <v>0.93566214681320259</v>
      </c>
    </row>
    <row r="150" spans="1:4" x14ac:dyDescent="0.45">
      <c r="A150" s="9">
        <f t="shared" si="5"/>
        <v>0.578125</v>
      </c>
      <c r="B150" s="9">
        <v>0.86224408856309198</v>
      </c>
      <c r="C150" s="9">
        <v>0.28623811493884499</v>
      </c>
      <c r="D150">
        <f t="shared" si="4"/>
        <v>0.93681739361216876</v>
      </c>
    </row>
    <row r="151" spans="1:4" x14ac:dyDescent="0.45">
      <c r="A151" s="9">
        <f t="shared" si="5"/>
        <v>0.58203125</v>
      </c>
      <c r="B151" s="9">
        <v>0.86462194273319104</v>
      </c>
      <c r="C151" s="9">
        <v>0.28888671744387401</v>
      </c>
      <c r="D151">
        <f t="shared" si="4"/>
        <v>0.93795613869525207</v>
      </c>
    </row>
    <row r="152" spans="1:4" x14ac:dyDescent="0.45">
      <c r="A152" s="9">
        <f t="shared" si="5"/>
        <v>0.5859375</v>
      </c>
      <c r="B152" s="9">
        <v>0.86696973168051605</v>
      </c>
      <c r="C152" s="9">
        <v>0.29156092665694</v>
      </c>
      <c r="D152">
        <f t="shared" si="4"/>
        <v>0.93907869471581373</v>
      </c>
    </row>
    <row r="153" spans="1:4" x14ac:dyDescent="0.45">
      <c r="A153" s="9">
        <f t="shared" si="5"/>
        <v>0.58984375</v>
      </c>
      <c r="B153" s="9">
        <v>0.86928822491152002</v>
      </c>
      <c r="C153" s="9">
        <v>0.294261260403133</v>
      </c>
      <c r="D153">
        <f t="shared" si="4"/>
        <v>0.94018550458159433</v>
      </c>
    </row>
    <row r="154" spans="1:4" x14ac:dyDescent="0.45">
      <c r="A154" s="9">
        <f t="shared" si="5"/>
        <v>0.59375</v>
      </c>
      <c r="B154" s="9">
        <v>0.87157801036086102</v>
      </c>
      <c r="C154" s="9">
        <v>0.29698822368111999</v>
      </c>
      <c r="D154">
        <f t="shared" si="4"/>
        <v>0.94127692097096016</v>
      </c>
    </row>
    <row r="155" spans="1:4" x14ac:dyDescent="0.45">
      <c r="A155" s="9">
        <f t="shared" si="5"/>
        <v>0.59765625</v>
      </c>
      <c r="B155" s="9">
        <v>0.87383912340613201</v>
      </c>
      <c r="C155" s="9">
        <v>0.29974223390307098</v>
      </c>
      <c r="D155">
        <f t="shared" si="4"/>
        <v>0.94235303067940013</v>
      </c>
    </row>
    <row r="156" spans="1:4" x14ac:dyDescent="0.45">
      <c r="A156" s="9">
        <f t="shared" si="5"/>
        <v>0.6015625</v>
      </c>
      <c r="B156" s="9">
        <v>0.87607149882750701</v>
      </c>
      <c r="C156" s="9">
        <v>0.30252367187809398</v>
      </c>
      <c r="D156">
        <f t="shared" si="4"/>
        <v>0.94341387128258736</v>
      </c>
    </row>
    <row r="157" spans="1:4" x14ac:dyDescent="0.45">
      <c r="A157" s="9">
        <f t="shared" si="5"/>
        <v>0.60546875</v>
      </c>
      <c r="B157" s="9">
        <v>0.87827519736524395</v>
      </c>
      <c r="C157" s="9">
        <v>0.30533291829281001</v>
      </c>
      <c r="D157">
        <f t="shared" si="4"/>
        <v>0.9444595389366931</v>
      </c>
    </row>
    <row r="158" spans="1:4" x14ac:dyDescent="0.45">
      <c r="A158" s="9">
        <f t="shared" si="5"/>
        <v>0.609375</v>
      </c>
      <c r="B158" s="9">
        <v>0.88045044338621103</v>
      </c>
      <c r="C158" s="9">
        <v>0.30817037936275699</v>
      </c>
      <c r="D158">
        <f t="shared" si="4"/>
        <v>0.94549020579587795</v>
      </c>
    </row>
    <row r="159" spans="1:4" x14ac:dyDescent="0.45">
      <c r="A159" s="9">
        <f t="shared" si="5"/>
        <v>0.61328125</v>
      </c>
      <c r="B159" s="9">
        <v>0.88259748751641298</v>
      </c>
      <c r="C159" s="9">
        <v>0.31103655611157399</v>
      </c>
      <c r="D159">
        <f t="shared" si="4"/>
        <v>0.94650605454283421</v>
      </c>
    </row>
    <row r="160" spans="1:4" x14ac:dyDescent="0.45">
      <c r="A160" s="9">
        <f t="shared" si="5"/>
        <v>0.6171875</v>
      </c>
      <c r="B160" s="9">
        <v>0.884716735656217</v>
      </c>
      <c r="C160" s="9">
        <v>0.31393197156702901</v>
      </c>
      <c r="D160">
        <f t="shared" si="4"/>
        <v>0.94750733926145159</v>
      </c>
    </row>
    <row r="161" spans="1:4" x14ac:dyDescent="0.45">
      <c r="A161" s="9">
        <f t="shared" si="5"/>
        <v>0.62109375</v>
      </c>
      <c r="B161" s="9">
        <v>0.88680868399705204</v>
      </c>
      <c r="C161" s="9">
        <v>0.316857147211771</v>
      </c>
      <c r="D161">
        <f t="shared" si="4"/>
        <v>0.94849435434085783</v>
      </c>
    </row>
    <row r="162" spans="1:4" x14ac:dyDescent="0.45">
      <c r="A162" s="9">
        <f t="shared" si="5"/>
        <v>0.625</v>
      </c>
      <c r="B162" s="9">
        <v>0.88887373527349101</v>
      </c>
      <c r="C162" s="9">
        <v>0.319812529391371</v>
      </c>
      <c r="D162">
        <f t="shared" si="4"/>
        <v>0.94946734773195651</v>
      </c>
    </row>
    <row r="163" spans="1:4" x14ac:dyDescent="0.45">
      <c r="A163" s="9">
        <f t="shared" si="5"/>
        <v>0.62890625</v>
      </c>
      <c r="B163" s="9">
        <v>0.89091192557843302</v>
      </c>
      <c r="C163" s="9">
        <v>0.32279845710386801</v>
      </c>
      <c r="D163">
        <f t="shared" si="4"/>
        <v>0.95042639285417818</v>
      </c>
    </row>
    <row r="164" spans="1:4" x14ac:dyDescent="0.45">
      <c r="A164" s="9">
        <f t="shared" si="5"/>
        <v>0.6328125</v>
      </c>
      <c r="B164" s="9">
        <v>0.89292320488374499</v>
      </c>
      <c r="C164" s="9">
        <v>0.32581526110196202</v>
      </c>
      <c r="D164">
        <f t="shared" si="4"/>
        <v>0.95137152152187998</v>
      </c>
    </row>
    <row r="165" spans="1:4" x14ac:dyDescent="0.45">
      <c r="A165" s="9">
        <f t="shared" si="5"/>
        <v>0.63671875</v>
      </c>
      <c r="B165" s="9">
        <v>0.89490770872006498</v>
      </c>
      <c r="C165" s="9">
        <v>0.32886329171741202</v>
      </c>
      <c r="D165">
        <f t="shared" si="4"/>
        <v>0.95230285164295425</v>
      </c>
    </row>
    <row r="166" spans="1:4" x14ac:dyDescent="0.45">
      <c r="A166" s="9">
        <f t="shared" si="5"/>
        <v>0.640625</v>
      </c>
      <c r="B166" s="9">
        <v>0.89686587407864904</v>
      </c>
      <c r="C166" s="9">
        <v>0.331943028760121</v>
      </c>
      <c r="D166">
        <f t="shared" si="4"/>
        <v>0.95322064096331383</v>
      </c>
    </row>
    <row r="167" spans="1:4" x14ac:dyDescent="0.45">
      <c r="A167" s="9">
        <f t="shared" si="5"/>
        <v>0.64453125</v>
      </c>
      <c r="B167" s="9">
        <v>0.89879815477534097</v>
      </c>
      <c r="C167" s="9">
        <v>0.33505500460851501</v>
      </c>
      <c r="D167">
        <f t="shared" si="4"/>
        <v>0.95412515305398438</v>
      </c>
    </row>
    <row r="168" spans="1:4" x14ac:dyDescent="0.45">
      <c r="A168" s="9">
        <f t="shared" si="5"/>
        <v>0.6484375</v>
      </c>
      <c r="B168" s="9">
        <v>0.90070485586329097</v>
      </c>
      <c r="C168" s="9">
        <v>0.33819974941560499</v>
      </c>
      <c r="D168">
        <f t="shared" si="4"/>
        <v>0.95501657995234346</v>
      </c>
    </row>
    <row r="169" spans="1:4" x14ac:dyDescent="0.45">
      <c r="A169" s="9">
        <f t="shared" si="5"/>
        <v>0.65234375</v>
      </c>
      <c r="B169" s="9">
        <v>0.902586174079824</v>
      </c>
      <c r="C169" s="9">
        <v>0.34137771563340802</v>
      </c>
      <c r="D169">
        <f t="shared" si="4"/>
        <v>0.95589506151786929</v>
      </c>
    </row>
    <row r="170" spans="1:4" x14ac:dyDescent="0.45">
      <c r="A170" s="9">
        <f t="shared" si="5"/>
        <v>0.65625</v>
      </c>
      <c r="B170" s="9">
        <v>0.90444231548718002</v>
      </c>
      <c r="C170" s="9">
        <v>0.344589262535203</v>
      </c>
      <c r="D170">
        <f t="shared" si="4"/>
        <v>0.9567607406101829</v>
      </c>
    </row>
    <row r="171" spans="1:4" x14ac:dyDescent="0.45">
      <c r="A171" s="9">
        <f t="shared" si="5"/>
        <v>0.66015625</v>
      </c>
      <c r="B171" s="9">
        <v>0.90627354496117796</v>
      </c>
      <c r="C171" s="9">
        <v>0.347834743837178</v>
      </c>
      <c r="D171">
        <f t="shared" si="4"/>
        <v>0.95761378613423853</v>
      </c>
    </row>
    <row r="172" spans="1:4" x14ac:dyDescent="0.45">
      <c r="A172" s="9">
        <f t="shared" si="5"/>
        <v>0.6640625</v>
      </c>
      <c r="B172" s="9">
        <v>0.90808014522878</v>
      </c>
      <c r="C172" s="9">
        <v>0.35111448646811799</v>
      </c>
      <c r="D172">
        <f t="shared" si="4"/>
        <v>0.9584543738642527</v>
      </c>
    </row>
    <row r="173" spans="1:4" x14ac:dyDescent="0.45">
      <c r="A173" s="9">
        <f t="shared" si="5"/>
        <v>0.66796875</v>
      </c>
      <c r="B173" s="9">
        <v>0.90986232962354696</v>
      </c>
      <c r="C173" s="9">
        <v>0.354428747129029</v>
      </c>
      <c r="D173">
        <f t="shared" si="4"/>
        <v>0.95928264590806334</v>
      </c>
    </row>
    <row r="174" spans="1:4" x14ac:dyDescent="0.45">
      <c r="A174" s="9">
        <f t="shared" si="5"/>
        <v>0.671875</v>
      </c>
      <c r="B174" s="9">
        <v>0.91162016966402504</v>
      </c>
      <c r="C174" s="9">
        <v>0.35777777115215098</v>
      </c>
      <c r="D174">
        <f t="shared" si="4"/>
        <v>0.96009867732385812</v>
      </c>
    </row>
    <row r="175" spans="1:4" x14ac:dyDescent="0.45">
      <c r="A175" s="9">
        <f t="shared" si="5"/>
        <v>0.67578125</v>
      </c>
      <c r="B175" s="9">
        <v>0.91335373350871296</v>
      </c>
      <c r="C175" s="9">
        <v>0.36116182359590998</v>
      </c>
      <c r="D175">
        <f t="shared" si="4"/>
        <v>0.96090254068072423</v>
      </c>
    </row>
    <row r="176" spans="1:4" x14ac:dyDescent="0.45">
      <c r="A176" s="9">
        <f t="shared" si="5"/>
        <v>0.6796875</v>
      </c>
      <c r="B176" s="9">
        <v>0.91506336092377105</v>
      </c>
      <c r="C176" s="9">
        <v>0.36458125711711598</v>
      </c>
      <c r="D176">
        <f t="shared" si="4"/>
        <v>0.96169443337807581</v>
      </c>
    </row>
    <row r="177" spans="1:4" x14ac:dyDescent="0.45">
      <c r="A177" s="9">
        <f t="shared" si="5"/>
        <v>0.68359375</v>
      </c>
      <c r="B177" s="9">
        <v>0.91674963835002998</v>
      </c>
      <c r="C177" s="9">
        <v>0.36803644867983898</v>
      </c>
      <c r="D177">
        <f t="shared" si="4"/>
        <v>0.96247466545658422</v>
      </c>
    </row>
    <row r="178" spans="1:4" x14ac:dyDescent="0.45">
      <c r="A178" s="9">
        <f t="shared" si="5"/>
        <v>0.6875</v>
      </c>
      <c r="B178" s="9">
        <v>0.91841309974038898</v>
      </c>
      <c r="C178" s="9">
        <v>0.37152773698595398</v>
      </c>
      <c r="D178">
        <f t="shared" si="4"/>
        <v>0.96324352083306819</v>
      </c>
    </row>
    <row r="179" spans="1:4" x14ac:dyDescent="0.45">
      <c r="A179" s="9">
        <f t="shared" si="5"/>
        <v>0.69140625</v>
      </c>
      <c r="B179" s="9">
        <v>0.92005388148928602</v>
      </c>
      <c r="C179" s="9">
        <v>0.37505524692660402</v>
      </c>
      <c r="D179">
        <f t="shared" si="4"/>
        <v>0.96400109824143698</v>
      </c>
    </row>
    <row r="180" spans="1:4" x14ac:dyDescent="0.45">
      <c r="A180" s="9">
        <f t="shared" si="5"/>
        <v>0.6953125</v>
      </c>
      <c r="B180" s="9">
        <v>0.92167196191909695</v>
      </c>
      <c r="C180" s="9">
        <v>0.37861902916142198</v>
      </c>
      <c r="D180">
        <f t="shared" si="4"/>
        <v>0.96474742262791524</v>
      </c>
    </row>
    <row r="181" spans="1:4" x14ac:dyDescent="0.45">
      <c r="A181" s="9">
        <f t="shared" si="5"/>
        <v>0.69921875</v>
      </c>
      <c r="B181" s="9">
        <v>0.92326739372332101</v>
      </c>
      <c r="C181" s="9">
        <v>0.38221912121368101</v>
      </c>
      <c r="D181">
        <f t="shared" si="4"/>
        <v>0.9654825525864682</v>
      </c>
    </row>
    <row r="182" spans="1:4" x14ac:dyDescent="0.45">
      <c r="A182" s="9">
        <f t="shared" si="5"/>
        <v>0.703125</v>
      </c>
      <c r="B182" s="9">
        <v>0.92484042330940996</v>
      </c>
      <c r="C182" s="9">
        <v>0.38585549175614797</v>
      </c>
      <c r="D182">
        <f t="shared" si="4"/>
        <v>0.96620663510237093</v>
      </c>
    </row>
    <row r="183" spans="1:4" x14ac:dyDescent="0.45">
      <c r="A183" s="9">
        <f t="shared" si="5"/>
        <v>0.70703125</v>
      </c>
      <c r="B183" s="9">
        <v>0.92639133064852197</v>
      </c>
      <c r="C183" s="9">
        <v>0.38952808685943602</v>
      </c>
      <c r="D183">
        <f t="shared" si="4"/>
        <v>0.9669198315182318</v>
      </c>
    </row>
    <row r="184" spans="1:4" x14ac:dyDescent="0.45">
      <c r="A184" s="9">
        <f t="shared" si="5"/>
        <v>0.7109375</v>
      </c>
      <c r="B184" s="9">
        <v>0.92792047145785195</v>
      </c>
      <c r="C184" s="9">
        <v>0.39323694514332602</v>
      </c>
      <c r="D184">
        <f t="shared" si="4"/>
        <v>0.96762233685564591</v>
      </c>
    </row>
    <row r="185" spans="1:4" x14ac:dyDescent="0.45">
      <c r="A185" s="9">
        <f t="shared" si="5"/>
        <v>0.71484375</v>
      </c>
      <c r="B185" s="9">
        <v>0.92942828716124004</v>
      </c>
      <c r="C185" s="9">
        <v>0.39698245955522798</v>
      </c>
      <c r="D185">
        <f t="shared" si="4"/>
        <v>0.96831438424800564</v>
      </c>
    </row>
    <row r="186" spans="1:4" x14ac:dyDescent="0.45">
      <c r="A186" s="9">
        <f t="shared" si="5"/>
        <v>0.71875</v>
      </c>
      <c r="B186" s="9">
        <v>0.93091518940304896</v>
      </c>
      <c r="C186" s="9">
        <v>0.40076510885286898</v>
      </c>
      <c r="D186">
        <f t="shared" si="4"/>
        <v>0.96899619185937003</v>
      </c>
    </row>
    <row r="187" spans="1:4" x14ac:dyDescent="0.45">
      <c r="A187" s="9">
        <f t="shared" si="5"/>
        <v>0.72265625</v>
      </c>
      <c r="B187" s="9">
        <v>0.932381298390483</v>
      </c>
      <c r="C187" s="9">
        <v>0.40458558804342998</v>
      </c>
      <c r="D187">
        <f t="shared" si="4"/>
        <v>0.96966784316971777</v>
      </c>
    </row>
    <row r="188" spans="1:4" x14ac:dyDescent="0.45">
      <c r="A188" s="9">
        <f t="shared" si="5"/>
        <v>0.7265625</v>
      </c>
      <c r="B188" s="9">
        <v>0.93382658756665005</v>
      </c>
      <c r="C188" s="9">
        <v>0.40844507262899299</v>
      </c>
      <c r="D188">
        <f t="shared" si="4"/>
        <v>0.97032935379949914</v>
      </c>
    </row>
    <row r="189" spans="1:4" x14ac:dyDescent="0.45">
      <c r="A189" s="9">
        <f t="shared" si="5"/>
        <v>0.73046875</v>
      </c>
      <c r="B189" s="9">
        <v>0.935251136432945</v>
      </c>
      <c r="C189" s="9">
        <v>0.41234479747306901</v>
      </c>
      <c r="D189">
        <f t="shared" si="4"/>
        <v>0.97098078738403248</v>
      </c>
    </row>
    <row r="190" spans="1:4" x14ac:dyDescent="0.45">
      <c r="A190" s="9">
        <f t="shared" si="5"/>
        <v>0.734375</v>
      </c>
      <c r="B190" s="9">
        <v>0.93665537953170497</v>
      </c>
      <c r="C190" s="9">
        <v>0.41628585170936599</v>
      </c>
      <c r="D190">
        <f t="shared" si="4"/>
        <v>0.97162236907253619</v>
      </c>
    </row>
    <row r="191" spans="1:4" x14ac:dyDescent="0.45">
      <c r="A191" s="9">
        <f t="shared" si="5"/>
        <v>0.73828125</v>
      </c>
      <c r="B191" s="9">
        <v>0.93803982080079895</v>
      </c>
      <c r="C191" s="9">
        <v>0.42026916484119498</v>
      </c>
      <c r="D191">
        <f t="shared" si="4"/>
        <v>0.97225435450240194</v>
      </c>
    </row>
    <row r="192" spans="1:4" x14ac:dyDescent="0.45">
      <c r="A192" s="9">
        <f t="shared" si="5"/>
        <v>0.7421875</v>
      </c>
      <c r="B192" s="9">
        <v>0.93940477410467704</v>
      </c>
      <c r="C192" s="9">
        <v>0.42429568214357599</v>
      </c>
      <c r="D192">
        <f t="shared" si="4"/>
        <v>0.97287691140486865</v>
      </c>
    </row>
    <row r="193" spans="1:4" x14ac:dyDescent="0.45">
      <c r="A193" s="9">
        <f t="shared" si="5"/>
        <v>0.74609375</v>
      </c>
      <c r="B193" s="9">
        <v>0.94075028495556401</v>
      </c>
      <c r="C193" s="9">
        <v>0.42836652304520301</v>
      </c>
      <c r="D193">
        <f t="shared" si="4"/>
        <v>0.97349008434575424</v>
      </c>
    </row>
    <row r="194" spans="1:4" x14ac:dyDescent="0.45">
      <c r="A194" s="9">
        <f t="shared" si="5"/>
        <v>0.75</v>
      </c>
      <c r="B194" s="9">
        <v>0.94207640368312395</v>
      </c>
      <c r="C194" s="9">
        <v>0.43248288448961397</v>
      </c>
      <c r="D194">
        <f t="shared" si="4"/>
        <v>0.97409391958597846</v>
      </c>
    </row>
    <row r="195" spans="1:4" x14ac:dyDescent="0.45">
      <c r="A195" s="9">
        <f t="shared" si="5"/>
        <v>0.75390625</v>
      </c>
      <c r="B195" s="9">
        <v>0.94338346479860202</v>
      </c>
      <c r="C195" s="9">
        <v>0.43664603714545402</v>
      </c>
      <c r="D195">
        <f t="shared" ref="D195:D258" si="6">IF(B195&lt;=0.0031308,B195*12.92,B195^(1/2.4)*1.055 - 0.055)</f>
        <v>0.97468859213057024</v>
      </c>
    </row>
    <row r="196" spans="1:4" x14ac:dyDescent="0.45">
      <c r="A196" s="9">
        <f t="shared" si="5"/>
        <v>0.7578125</v>
      </c>
      <c r="B196" s="9">
        <v>0.94467198269647001</v>
      </c>
      <c r="C196" s="9">
        <v>0.44085740710969001</v>
      </c>
      <c r="D196">
        <f t="shared" si="6"/>
        <v>0.97527435782626315</v>
      </c>
    </row>
    <row r="197" spans="1:4" x14ac:dyDescent="0.45">
      <c r="A197" s="9">
        <f t="shared" ref="A197:A258" si="7">A196+(1/256)</f>
        <v>0.76171875</v>
      </c>
      <c r="B197" s="9">
        <v>0.94594238596708402</v>
      </c>
      <c r="C197" s="9">
        <v>0.445118435203534</v>
      </c>
      <c r="D197">
        <f t="shared" si="6"/>
        <v>0.97585143242569872</v>
      </c>
    </row>
    <row r="198" spans="1:4" x14ac:dyDescent="0.45">
      <c r="A198" s="9">
        <f t="shared" si="7"/>
        <v>0.765625</v>
      </c>
      <c r="B198" s="9">
        <v>0.94719472539798399</v>
      </c>
      <c r="C198" s="9">
        <v>0.44943051091018899</v>
      </c>
      <c r="D198">
        <f t="shared" si="6"/>
        <v>0.97641985928704511</v>
      </c>
    </row>
    <row r="199" spans="1:4" x14ac:dyDescent="0.45">
      <c r="A199" s="9">
        <f t="shared" si="7"/>
        <v>0.76953125</v>
      </c>
      <c r="B199" s="9">
        <v>0.94842895324654897</v>
      </c>
      <c r="C199" s="9">
        <v>0.45379499478526703</v>
      </c>
      <c r="D199">
        <f t="shared" si="6"/>
        <v>0.97697963666768228</v>
      </c>
    </row>
    <row r="200" spans="1:4" x14ac:dyDescent="0.45">
      <c r="A200" s="9">
        <f t="shared" si="7"/>
        <v>0.7734375</v>
      </c>
      <c r="B200" s="9">
        <v>0.94964520666599594</v>
      </c>
      <c r="C200" s="9">
        <v>0.45821333830970801</v>
      </c>
      <c r="D200">
        <f t="shared" si="6"/>
        <v>0.9775308462988771</v>
      </c>
    </row>
    <row r="201" spans="1:4" x14ac:dyDescent="0.45">
      <c r="A201" s="9">
        <f t="shared" si="7"/>
        <v>0.77734375</v>
      </c>
      <c r="B201" s="9">
        <v>0.950843949886369</v>
      </c>
      <c r="C201" s="9">
        <v>0.462687163001265</v>
      </c>
      <c r="D201">
        <f t="shared" si="6"/>
        <v>0.97807371744374094</v>
      </c>
    </row>
    <row r="202" spans="1:4" x14ac:dyDescent="0.45">
      <c r="A202" s="9">
        <f t="shared" si="7"/>
        <v>0.78125</v>
      </c>
      <c r="B202" s="9">
        <v>0.95202566757417895</v>
      </c>
      <c r="C202" s="9">
        <v>0.46721814399568401</v>
      </c>
      <c r="D202">
        <f t="shared" si="6"/>
        <v>0.97860848765647057</v>
      </c>
    </row>
    <row r="203" spans="1:4" x14ac:dyDescent="0.45">
      <c r="A203" s="9">
        <f t="shared" si="7"/>
        <v>0.78515625</v>
      </c>
      <c r="B203" s="9">
        <v>0.95319064116252095</v>
      </c>
      <c r="C203" s="9">
        <v>0.471808148686998</v>
      </c>
      <c r="D203">
        <f t="shared" si="6"/>
        <v>0.97913530166770879</v>
      </c>
    </row>
    <row r="204" spans="1:4" x14ac:dyDescent="0.45">
      <c r="A204" s="9">
        <f t="shared" si="7"/>
        <v>0.7890625</v>
      </c>
      <c r="B204" s="9">
        <v>0.95433899128491395</v>
      </c>
      <c r="C204" s="9">
        <v>0.47645911861203</v>
      </c>
      <c r="D204">
        <f t="shared" si="6"/>
        <v>0.97965423090426629</v>
      </c>
    </row>
    <row r="205" spans="1:4" x14ac:dyDescent="0.45">
      <c r="A205" s="9">
        <f t="shared" si="7"/>
        <v>0.79296875</v>
      </c>
      <c r="B205" s="9">
        <v>0.95547087355126703</v>
      </c>
      <c r="C205" s="9">
        <v>0.48117312628193698</v>
      </c>
      <c r="D205">
        <f t="shared" si="6"/>
        <v>0.98016536213468586</v>
      </c>
    </row>
    <row r="206" spans="1:4" x14ac:dyDescent="0.45">
      <c r="A206" s="9">
        <f t="shared" si="7"/>
        <v>0.796875</v>
      </c>
      <c r="B206" s="9">
        <v>0.95658666003070503</v>
      </c>
      <c r="C206" s="9">
        <v>0.48595234495233403</v>
      </c>
      <c r="D206">
        <f t="shared" si="6"/>
        <v>0.98066887929353752</v>
      </c>
    </row>
    <row r="207" spans="1:4" x14ac:dyDescent="0.45">
      <c r="A207" s="9">
        <f t="shared" si="7"/>
        <v>0.80078125</v>
      </c>
      <c r="B207" s="9">
        <v>0.95768679639685705</v>
      </c>
      <c r="C207" s="9">
        <v>0.49079888432426999</v>
      </c>
      <c r="D207">
        <f t="shared" si="6"/>
        <v>0.98116499876417251</v>
      </c>
    </row>
    <row r="208" spans="1:4" x14ac:dyDescent="0.45">
      <c r="A208" s="9">
        <f t="shared" si="7"/>
        <v>0.8046875</v>
      </c>
      <c r="B208" s="9">
        <v>0.95877164550260896</v>
      </c>
      <c r="C208" s="9">
        <v>0.49571476016482302</v>
      </c>
      <c r="D208">
        <f t="shared" si="6"/>
        <v>0.98165389881820631</v>
      </c>
    </row>
    <row r="209" spans="1:4" x14ac:dyDescent="0.45">
      <c r="A209" s="9">
        <f t="shared" si="7"/>
        <v>0.80859375</v>
      </c>
      <c r="B209" s="9">
        <v>0.959841385273424</v>
      </c>
      <c r="C209" s="9">
        <v>0.50070220641919405</v>
      </c>
      <c r="D209">
        <f t="shared" si="6"/>
        <v>0.9821356737897845</v>
      </c>
    </row>
    <row r="210" spans="1:4" x14ac:dyDescent="0.45">
      <c r="A210" s="9">
        <f t="shared" si="7"/>
        <v>0.8125</v>
      </c>
      <c r="B210" s="9">
        <v>0.96089617383565296</v>
      </c>
      <c r="C210" s="9">
        <v>0.50576396338708296</v>
      </c>
      <c r="D210">
        <f t="shared" si="6"/>
        <v>0.98261040865762939</v>
      </c>
    </row>
    <row r="211" spans="1:4" x14ac:dyDescent="0.45">
      <c r="A211" s="9">
        <f t="shared" si="7"/>
        <v>0.81640625</v>
      </c>
      <c r="B211" s="9">
        <v>0.96193628647807705</v>
      </c>
      <c r="C211" s="9">
        <v>0.51090290980414999</v>
      </c>
      <c r="D211">
        <f t="shared" si="6"/>
        <v>0.98307824066771377</v>
      </c>
    </row>
    <row r="212" spans="1:4" x14ac:dyDescent="0.45">
      <c r="A212" s="9">
        <f t="shared" si="7"/>
        <v>0.8203125</v>
      </c>
      <c r="B212" s="9">
        <v>0.96296211402988496</v>
      </c>
      <c r="C212" s="9">
        <v>0.516122131740817</v>
      </c>
      <c r="D212">
        <f t="shared" si="6"/>
        <v>0.98353935844970508</v>
      </c>
    </row>
    <row r="213" spans="1:4" x14ac:dyDescent="0.45">
      <c r="A213" s="9">
        <f t="shared" si="7"/>
        <v>0.82421875</v>
      </c>
      <c r="B213" s="9">
        <v>0.96397404074839099</v>
      </c>
      <c r="C213" s="9">
        <v>0.52142470491905402</v>
      </c>
      <c r="D213">
        <f t="shared" si="6"/>
        <v>0.98399394703214138</v>
      </c>
    </row>
    <row r="214" spans="1:4" x14ac:dyDescent="0.45">
      <c r="A214" s="9">
        <f t="shared" si="7"/>
        <v>0.828125</v>
      </c>
      <c r="B214" s="9">
        <v>0.96497236890174698</v>
      </c>
      <c r="C214" s="9">
        <v>0.52681354331515595</v>
      </c>
      <c r="D214">
        <f t="shared" si="6"/>
        <v>0.98444215402080137</v>
      </c>
    </row>
    <row r="215" spans="1:4" x14ac:dyDescent="0.45">
      <c r="A215" s="9">
        <f t="shared" si="7"/>
        <v>0.83203125</v>
      </c>
      <c r="B215" s="9">
        <v>0.96595736507928398</v>
      </c>
      <c r="C215" s="9">
        <v>0.53229163135485003</v>
      </c>
      <c r="D215">
        <f t="shared" si="6"/>
        <v>0.98488411049846147</v>
      </c>
    </row>
    <row r="216" spans="1:4" x14ac:dyDescent="0.45">
      <c r="A216" s="9">
        <f t="shared" si="7"/>
        <v>0.8359375</v>
      </c>
      <c r="B216" s="9">
        <v>0.96692930244942499</v>
      </c>
      <c r="C216" s="9">
        <v>0.53786227166871903</v>
      </c>
      <c r="D216">
        <f t="shared" si="6"/>
        <v>0.98531995002946238</v>
      </c>
    </row>
    <row r="217" spans="1:4" x14ac:dyDescent="0.45">
      <c r="A217" s="9">
        <f t="shared" si="7"/>
        <v>0.83984375</v>
      </c>
      <c r="B217" s="9">
        <v>0.96788847326672101</v>
      </c>
      <c r="C217" s="9">
        <v>0.54352933434516504</v>
      </c>
      <c r="D217">
        <f t="shared" si="6"/>
        <v>0.98574981426673369</v>
      </c>
    </row>
    <row r="218" spans="1:4" x14ac:dyDescent="0.45">
      <c r="A218" s="9">
        <f t="shared" si="7"/>
        <v>0.84375</v>
      </c>
      <c r="B218" s="9">
        <v>0.96883517344241998</v>
      </c>
      <c r="C218" s="9">
        <v>0.54929787446818201</v>
      </c>
      <c r="D218">
        <f t="shared" si="6"/>
        <v>0.98617384603039271</v>
      </c>
    </row>
    <row r="219" spans="1:4" x14ac:dyDescent="0.45">
      <c r="A219" s="9">
        <f t="shared" si="7"/>
        <v>0.84765625</v>
      </c>
      <c r="B219" s="9">
        <v>0.96976970902022697</v>
      </c>
      <c r="C219" s="9">
        <v>0.55517272960283004</v>
      </c>
      <c r="D219">
        <f t="shared" si="6"/>
        <v>0.98659219221351513</v>
      </c>
    </row>
    <row r="220" spans="1:4" x14ac:dyDescent="0.45">
      <c r="A220" s="9">
        <f t="shared" si="7"/>
        <v>0.8515625</v>
      </c>
      <c r="B220" s="9">
        <v>0.97069239849592404</v>
      </c>
      <c r="C220" s="9">
        <v>0.56115812748414096</v>
      </c>
      <c r="D220">
        <f t="shared" si="6"/>
        <v>0.98700500481916242</v>
      </c>
    </row>
    <row r="221" spans="1:4" x14ac:dyDescent="0.45">
      <c r="A221" s="9">
        <f t="shared" si="7"/>
        <v>0.85546875</v>
      </c>
      <c r="B221" s="9">
        <v>0.97160356711469398</v>
      </c>
      <c r="C221" s="9">
        <v>0.56725811753133004</v>
      </c>
      <c r="D221">
        <f t="shared" si="6"/>
        <v>0.98741243840795134</v>
      </c>
    </row>
    <row r="222" spans="1:4" x14ac:dyDescent="0.45">
      <c r="A222" s="9">
        <f t="shared" si="7"/>
        <v>0.859375</v>
      </c>
      <c r="B222" s="9">
        <v>0.97250359656405905</v>
      </c>
      <c r="C222" s="9">
        <v>0.57347709136724201</v>
      </c>
      <c r="D222">
        <f t="shared" si="6"/>
        <v>0.98781467230442421</v>
      </c>
    </row>
    <row r="223" spans="1:4" x14ac:dyDescent="0.45">
      <c r="A223" s="9">
        <f t="shared" si="7"/>
        <v>0.86328125</v>
      </c>
      <c r="B223" s="9">
        <v>0.97339289954506703</v>
      </c>
      <c r="C223" s="9">
        <v>0.57982267590217496</v>
      </c>
      <c r="D223">
        <f t="shared" si="6"/>
        <v>0.98821189918650865</v>
      </c>
    </row>
    <row r="224" spans="1:4" x14ac:dyDescent="0.45">
      <c r="A224" s="9">
        <f t="shared" si="7"/>
        <v>0.8671875</v>
      </c>
      <c r="B224" s="9">
        <v>0.97427183199302603</v>
      </c>
      <c r="C224" s="9">
        <v>0.58630236985887696</v>
      </c>
      <c r="D224">
        <f t="shared" si="6"/>
        <v>0.98860428588496052</v>
      </c>
    </row>
    <row r="225" spans="1:4" x14ac:dyDescent="0.45">
      <c r="A225" s="9">
        <f t="shared" si="7"/>
        <v>0.87109375</v>
      </c>
      <c r="B225" s="9">
        <v>0.97514054209815004</v>
      </c>
      <c r="C225" s="9">
        <v>0.59291974790935997</v>
      </c>
      <c r="D225">
        <f t="shared" si="6"/>
        <v>0.98899190611322207</v>
      </c>
    </row>
    <row r="226" spans="1:4" x14ac:dyDescent="0.45">
      <c r="A226" s="9">
        <f t="shared" si="7"/>
        <v>0.875</v>
      </c>
      <c r="B226" s="9">
        <v>0.97599913235993596</v>
      </c>
      <c r="C226" s="9">
        <v>0.59968128795850695</v>
      </c>
      <c r="D226">
        <f t="shared" si="6"/>
        <v>0.98937481296999341</v>
      </c>
    </row>
    <row r="227" spans="1:4" x14ac:dyDescent="0.45">
      <c r="A227" s="9">
        <f t="shared" si="7"/>
        <v>0.87890625</v>
      </c>
      <c r="B227" s="9">
        <v>0.97684779607612804</v>
      </c>
      <c r="C227" s="9">
        <v>0.60659673729108698</v>
      </c>
      <c r="D227">
        <f t="shared" si="6"/>
        <v>0.98975309981975601</v>
      </c>
    </row>
    <row r="228" spans="1:4" x14ac:dyDescent="0.45">
      <c r="A228" s="9">
        <f t="shared" si="7"/>
        <v>0.8828125</v>
      </c>
      <c r="B228" s="9">
        <v>0.97768686594952903</v>
      </c>
      <c r="C228" s="9">
        <v>0.61367527289181201</v>
      </c>
      <c r="D228">
        <f t="shared" si="6"/>
        <v>0.99012692184508089</v>
      </c>
    </row>
    <row r="229" spans="1:4" x14ac:dyDescent="0.45">
      <c r="A229" s="9">
        <f t="shared" si="7"/>
        <v>0.88671875</v>
      </c>
      <c r="B229" s="9">
        <v>0.97851669307176503</v>
      </c>
      <c r="C229" s="9">
        <v>0.62092477731364504</v>
      </c>
      <c r="D229">
        <f t="shared" si="6"/>
        <v>0.99049644202438303</v>
      </c>
    </row>
    <row r="230" spans="1:4" x14ac:dyDescent="0.45">
      <c r="A230" s="9">
        <f t="shared" si="7"/>
        <v>0.890625</v>
      </c>
      <c r="B230" s="9">
        <v>0.97933771194285102</v>
      </c>
      <c r="C230" s="9">
        <v>0.62835317660430601</v>
      </c>
      <c r="D230">
        <f t="shared" si="6"/>
        <v>0.99086186005355004</v>
      </c>
    </row>
    <row r="231" spans="1:4" x14ac:dyDescent="0.45">
      <c r="A231" s="9">
        <f t="shared" si="7"/>
        <v>0.89453125</v>
      </c>
      <c r="B231" s="9">
        <v>0.98015041452951901</v>
      </c>
      <c r="C231" s="9">
        <v>0.63597373184505501</v>
      </c>
      <c r="D231">
        <f t="shared" si="6"/>
        <v>0.99122340072850224</v>
      </c>
    </row>
    <row r="232" spans="1:4" x14ac:dyDescent="0.45">
      <c r="A232" s="9">
        <f t="shared" si="7"/>
        <v>0.8984375</v>
      </c>
      <c r="B232" s="9">
        <v>0.98095523383735805</v>
      </c>
      <c r="C232" s="9">
        <v>0.64379819125326898</v>
      </c>
      <c r="D232">
        <f t="shared" si="6"/>
        <v>0.99158126213858566</v>
      </c>
    </row>
    <row r="233" spans="1:4" x14ac:dyDescent="0.45">
      <c r="A233" s="9">
        <f t="shared" si="7"/>
        <v>0.90234375</v>
      </c>
      <c r="B233" s="9">
        <v>0.981752321260008</v>
      </c>
      <c r="C233" s="9">
        <v>0.65183743226638602</v>
      </c>
      <c r="D233">
        <f t="shared" si="6"/>
        <v>0.99193551681029468</v>
      </c>
    </row>
    <row r="234" spans="1:4" x14ac:dyDescent="0.45">
      <c r="A234" s="9">
        <f t="shared" si="7"/>
        <v>0.90625</v>
      </c>
      <c r="B234" s="9">
        <v>0.98254174681921103</v>
      </c>
      <c r="C234" s="9">
        <v>0.66010570058407103</v>
      </c>
      <c r="D234">
        <f t="shared" si="6"/>
        <v>0.99228620094220321</v>
      </c>
    </row>
    <row r="235" spans="1:4" x14ac:dyDescent="0.45">
      <c r="A235" s="9">
        <f t="shared" si="7"/>
        <v>0.91015625</v>
      </c>
      <c r="B235" s="9">
        <v>0.98332370367656796</v>
      </c>
      <c r="C235" s="9">
        <v>0.66861809882008005</v>
      </c>
      <c r="D235">
        <f t="shared" si="6"/>
        <v>0.99263340527882205</v>
      </c>
    </row>
    <row r="236" spans="1:4" x14ac:dyDescent="0.45">
      <c r="A236" s="9">
        <f t="shared" si="7"/>
        <v>0.9140625</v>
      </c>
      <c r="B236" s="9">
        <v>0.98409862242176505</v>
      </c>
      <c r="C236" s="9">
        <v>0.677394165636371</v>
      </c>
      <c r="D236">
        <f t="shared" si="6"/>
        <v>0.99297732569817965</v>
      </c>
    </row>
    <row r="237" spans="1:4" x14ac:dyDescent="0.45">
      <c r="A237" s="9">
        <f t="shared" si="7"/>
        <v>0.91796875</v>
      </c>
      <c r="B237" s="9">
        <v>0.98486695287352999</v>
      </c>
      <c r="C237" s="9">
        <v>0.68645128644628195</v>
      </c>
      <c r="D237">
        <f t="shared" si="6"/>
        <v>0.9933181662030649</v>
      </c>
    </row>
    <row r="238" spans="1:4" x14ac:dyDescent="0.45">
      <c r="A238" s="9">
        <f t="shared" si="7"/>
        <v>0.921875</v>
      </c>
      <c r="B238" s="9">
        <v>0.98562900614250204</v>
      </c>
      <c r="C238" s="9">
        <v>0.69580656834496002</v>
      </c>
      <c r="D238">
        <f t="shared" si="6"/>
        <v>0.99365606889564406</v>
      </c>
    </row>
    <row r="239" spans="1:4" x14ac:dyDescent="0.45">
      <c r="A239" s="9">
        <f t="shared" si="7"/>
        <v>0.92578125</v>
      </c>
      <c r="B239" s="9">
        <v>0.98638497413029402</v>
      </c>
      <c r="C239" s="9">
        <v>0.70548803897454704</v>
      </c>
      <c r="D239">
        <f t="shared" si="6"/>
        <v>0.99399112276414103</v>
      </c>
    </row>
    <row r="240" spans="1:4" x14ac:dyDescent="0.45">
      <c r="A240" s="9">
        <f t="shared" si="7"/>
        <v>0.9296875</v>
      </c>
      <c r="B240" s="9">
        <v>0.987135072162732</v>
      </c>
      <c r="C240" s="9">
        <v>0.71552082123151906</v>
      </c>
      <c r="D240">
        <f t="shared" si="6"/>
        <v>0.9943234269804887</v>
      </c>
    </row>
    <row r="241" spans="1:4" x14ac:dyDescent="0.45">
      <c r="A241" s="9">
        <f t="shared" si="7"/>
        <v>0.93359375</v>
      </c>
      <c r="B241" s="9">
        <v>0.98787968097909995</v>
      </c>
      <c r="C241" s="9">
        <v>0.72592936708826195</v>
      </c>
      <c r="D241">
        <f t="shared" si="6"/>
        <v>0.99465315374288077</v>
      </c>
    </row>
    <row r="242" spans="1:4" x14ac:dyDescent="0.45">
      <c r="A242" s="9">
        <f t="shared" si="7"/>
        <v>0.9375</v>
      </c>
      <c r="B242" s="9">
        <v>0.98861924303309001</v>
      </c>
      <c r="C242" s="9">
        <v>0.73675155868109898</v>
      </c>
      <c r="D242">
        <f t="shared" si="6"/>
        <v>0.99498050223020285</v>
      </c>
    </row>
    <row r="243" spans="1:4" x14ac:dyDescent="0.45">
      <c r="A243" s="9">
        <f t="shared" si="7"/>
        <v>0.94140625</v>
      </c>
      <c r="B243" s="9">
        <v>0.989354117905345</v>
      </c>
      <c r="C243" s="9">
        <v>0.748018883797546</v>
      </c>
      <c r="D243">
        <f t="shared" si="6"/>
        <v>0.99530563459288268</v>
      </c>
    </row>
    <row r="244" spans="1:4" x14ac:dyDescent="0.45">
      <c r="A244" s="9">
        <f t="shared" si="7"/>
        <v>0.9453125</v>
      </c>
      <c r="B244" s="9">
        <v>0.99008446278809203</v>
      </c>
      <c r="C244" s="9">
        <v>0.75977498921757303</v>
      </c>
      <c r="D244">
        <f t="shared" si="6"/>
        <v>0.99562862319528034</v>
      </c>
    </row>
    <row r="245" spans="1:4" x14ac:dyDescent="0.45">
      <c r="A245" s="9">
        <f t="shared" si="7"/>
        <v>0.94921875</v>
      </c>
      <c r="B245" s="9">
        <v>0.99081041168397299</v>
      </c>
      <c r="C245" s="9">
        <v>0.77206140692219305</v>
      </c>
      <c r="D245">
        <f t="shared" si="6"/>
        <v>0.99594953001034969</v>
      </c>
    </row>
    <row r="246" spans="1:4" x14ac:dyDescent="0.45">
      <c r="A246" s="9">
        <f t="shared" si="7"/>
        <v>0.953125</v>
      </c>
      <c r="B246" s="9">
        <v>0.99153228347119704</v>
      </c>
      <c r="C246" s="9">
        <v>0.78493459285599598</v>
      </c>
      <c r="D246">
        <f t="shared" si="6"/>
        <v>0.99626849856048982</v>
      </c>
    </row>
    <row r="247" spans="1:4" x14ac:dyDescent="0.45">
      <c r="A247" s="9">
        <f t="shared" si="7"/>
        <v>0.95703125</v>
      </c>
      <c r="B247" s="9">
        <v>0.99225059498802404</v>
      </c>
      <c r="C247" s="9">
        <v>0.79844703252836002</v>
      </c>
      <c r="D247">
        <f t="shared" si="6"/>
        <v>0.99658575952495554</v>
      </c>
    </row>
    <row r="248" spans="1:4" x14ac:dyDescent="0.45">
      <c r="A248" s="9">
        <f t="shared" si="7"/>
        <v>0.9609375</v>
      </c>
      <c r="B248" s="9">
        <v>0.99296583338545497</v>
      </c>
      <c r="C248" s="9">
        <v>0.81265419081135104</v>
      </c>
      <c r="D248">
        <f t="shared" si="6"/>
        <v>0.9969015300773757</v>
      </c>
    </row>
    <row r="249" spans="1:4" x14ac:dyDescent="0.45">
      <c r="A249" s="9">
        <f t="shared" si="7"/>
        <v>0.96484375</v>
      </c>
      <c r="B249" s="9">
        <v>0.99367817409989101</v>
      </c>
      <c r="C249" s="9">
        <v>0.82761876551594804</v>
      </c>
      <c r="D249">
        <f t="shared" si="6"/>
        <v>0.99721588948477835</v>
      </c>
    </row>
    <row r="250" spans="1:4" x14ac:dyDescent="0.45">
      <c r="A250" s="9">
        <f t="shared" si="7"/>
        <v>0.96875</v>
      </c>
      <c r="B250" s="9">
        <v>0.99438764442503502</v>
      </c>
      <c r="C250" s="9">
        <v>0.84339647324619904</v>
      </c>
      <c r="D250">
        <f t="shared" si="6"/>
        <v>0.99752885153861415</v>
      </c>
    </row>
    <row r="251" spans="1:4" x14ac:dyDescent="0.45">
      <c r="A251" s="9">
        <f t="shared" si="7"/>
        <v>0.97265625</v>
      </c>
      <c r="B251" s="9">
        <v>0.99509437917666999</v>
      </c>
      <c r="C251" s="9">
        <v>0.86004227489745599</v>
      </c>
      <c r="D251">
        <f t="shared" si="6"/>
        <v>0.99784047740065984</v>
      </c>
    </row>
    <row r="252" spans="1:4" x14ac:dyDescent="0.45">
      <c r="A252" s="9">
        <f t="shared" si="7"/>
        <v>0.9765625</v>
      </c>
      <c r="B252" s="9">
        <v>0.995798850606881</v>
      </c>
      <c r="C252" s="9">
        <v>0.87758808411848499</v>
      </c>
      <c r="D252">
        <f t="shared" si="6"/>
        <v>0.99815097682053977</v>
      </c>
    </row>
    <row r="253" spans="1:4" x14ac:dyDescent="0.45">
      <c r="A253" s="9">
        <f t="shared" si="7"/>
        <v>0.98046875</v>
      </c>
      <c r="B253" s="9">
        <v>0.99650159330386701</v>
      </c>
      <c r="C253" s="9">
        <v>0.89607179206438403</v>
      </c>
      <c r="D253">
        <f t="shared" si="6"/>
        <v>0.99846058665433779</v>
      </c>
    </row>
    <row r="254" spans="1:4" x14ac:dyDescent="0.45">
      <c r="A254" s="9">
        <f t="shared" si="7"/>
        <v>0.984375</v>
      </c>
      <c r="B254" s="9">
        <v>0.99720301275082002</v>
      </c>
      <c r="C254" s="9">
        <v>0.91546388764044195</v>
      </c>
      <c r="D254">
        <f t="shared" si="6"/>
        <v>0.99876948651978459</v>
      </c>
    </row>
    <row r="255" spans="1:4" x14ac:dyDescent="0.45">
      <c r="A255" s="9">
        <f t="shared" si="7"/>
        <v>0.98828125</v>
      </c>
      <c r="B255" s="9">
        <v>0.99790334204728803</v>
      </c>
      <c r="C255" s="9">
        <v>0.93571162906987404</v>
      </c>
      <c r="D255">
        <f t="shared" si="6"/>
        <v>0.99907777986792412</v>
      </c>
    </row>
    <row r="256" spans="1:4" x14ac:dyDescent="0.45">
      <c r="A256" s="9">
        <f t="shared" si="7"/>
        <v>0.9921875</v>
      </c>
      <c r="B256" s="9">
        <v>0.99860280228989295</v>
      </c>
      <c r="C256" s="9">
        <v>0.95668744503873604</v>
      </c>
      <c r="D256">
        <f t="shared" si="6"/>
        <v>0.99938556469838902</v>
      </c>
    </row>
    <row r="257" spans="1:4" x14ac:dyDescent="0.45">
      <c r="A257" s="9">
        <f t="shared" si="7"/>
        <v>0.99609375</v>
      </c>
      <c r="B257" s="9">
        <v>0.99930161457525601</v>
      </c>
      <c r="C257" s="9">
        <v>0.97820072295336402</v>
      </c>
      <c r="D257">
        <f t="shared" si="6"/>
        <v>0.99969293884967103</v>
      </c>
    </row>
    <row r="258" spans="1:4" x14ac:dyDescent="0.45">
      <c r="A258" s="9">
        <f t="shared" si="7"/>
        <v>1</v>
      </c>
      <c r="B258" s="9">
        <v>1</v>
      </c>
      <c r="C258" s="9">
        <v>1</v>
      </c>
      <c r="D258">
        <f t="shared" si="6"/>
        <v>0.99999999999999989</v>
      </c>
    </row>
  </sheetData>
  <mergeCells count="1">
    <mergeCell ref="P1:Q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233F-517A-469B-8AA0-BE21C2AD9DAB}">
  <dimension ref="A1:V257"/>
  <sheetViews>
    <sheetView topLeftCell="B1" zoomScale="93" zoomScaleNormal="93" workbookViewId="0">
      <selection activeCell="D2" sqref="D2"/>
    </sheetView>
  </sheetViews>
  <sheetFormatPr defaultRowHeight="14.25" x14ac:dyDescent="0.45"/>
  <cols>
    <col min="2" max="2" width="9" style="1"/>
    <col min="3" max="3" width="13.73046875" style="1" bestFit="1" customWidth="1"/>
    <col min="4" max="4" width="17.86328125" style="1" bestFit="1" customWidth="1"/>
    <col min="5" max="5" width="17.86328125" style="1" customWidth="1"/>
    <col min="6" max="8" width="18.73046875" style="1" bestFit="1" customWidth="1"/>
    <col min="9" max="9" width="11.265625" style="1" bestFit="1" customWidth="1"/>
    <col min="10" max="12" width="18" bestFit="1" customWidth="1"/>
    <col min="14" max="14" width="22.86328125" style="1" bestFit="1" customWidth="1"/>
    <col min="17" max="18" width="9" style="14"/>
    <col min="22" max="22" width="13.73046875" style="1" bestFit="1" customWidth="1"/>
  </cols>
  <sheetData>
    <row r="1" spans="1:22" x14ac:dyDescent="0.45">
      <c r="A1" t="s">
        <v>0</v>
      </c>
      <c r="B1" s="1" t="s">
        <v>1</v>
      </c>
      <c r="C1" s="1" t="s">
        <v>9</v>
      </c>
      <c r="D1" s="1" t="s">
        <v>20</v>
      </c>
      <c r="E1" s="1" t="s">
        <v>10</v>
      </c>
      <c r="F1" s="1" t="s">
        <v>11</v>
      </c>
      <c r="G1" s="1" t="s">
        <v>12</v>
      </c>
      <c r="H1" s="1" t="s">
        <v>13</v>
      </c>
      <c r="J1" s="1" t="s">
        <v>14</v>
      </c>
      <c r="K1" s="1" t="s">
        <v>15</v>
      </c>
      <c r="L1" s="1" t="s">
        <v>16</v>
      </c>
      <c r="N1" s="13" t="s">
        <v>21</v>
      </c>
      <c r="O1" s="1" t="s">
        <v>17</v>
      </c>
      <c r="P1" s="1" t="s">
        <v>18</v>
      </c>
      <c r="V1" s="1" t="s">
        <v>19</v>
      </c>
    </row>
    <row r="2" spans="1:22" x14ac:dyDescent="0.45">
      <c r="A2">
        <v>0</v>
      </c>
      <c r="B2" s="1">
        <f t="shared" ref="B2" si="0">A2*(1/255)</f>
        <v>0</v>
      </c>
      <c r="C2" s="1">
        <f t="shared" ref="C2:C65" si="1">IF(B2&lt;0.018,4.5 * B2,B2^0.45*1.09929682680944 - 0.099)</f>
        <v>0</v>
      </c>
      <c r="D2" s="1">
        <f>IF(B2&lt;=0.0031308,B2*12.92,B2^(1/2.4)*1.055 - 0.055)</f>
        <v>0</v>
      </c>
      <c r="E2" s="1">
        <f>IF(B2&lt;0.328,650*(B2+0.0075)^(1/3), 150*LN(B2)+619)/1023</f>
        <v>0.12437262789637153</v>
      </c>
      <c r="F2" s="1">
        <f>B2^(1/2)</f>
        <v>0</v>
      </c>
      <c r="G2" s="1">
        <f t="shared" ref="G2:G65" si="2">B2^(1/2.2)</f>
        <v>0</v>
      </c>
      <c r="H2" s="1">
        <f>B2^(1/2.4)</f>
        <v>0</v>
      </c>
      <c r="J2" s="1">
        <f t="shared" ref="J2:J65" si="3">F2^2</f>
        <v>0</v>
      </c>
      <c r="K2" s="1">
        <f t="shared" ref="K2:K65" si="4">G2^2.2</f>
        <v>0</v>
      </c>
      <c r="L2" s="1">
        <f t="shared" ref="L2:L65" si="5">H2^2.4</f>
        <v>0</v>
      </c>
      <c r="N2" s="1">
        <f t="shared" ref="N2:N65" si="6">IF(D2&lt;=0.0405,D2/12.92,((D2+0.055)/1.055)^2.4)</f>
        <v>0</v>
      </c>
      <c r="O2">
        <f>N2*2</f>
        <v>0</v>
      </c>
      <c r="P2">
        <f>IF(O2&lt;=0.0031308,O2*12.92,O2^(1/2.4)*1.055-0.055)</f>
        <v>0</v>
      </c>
      <c r="Q2" s="14">
        <f>MIN(P2*32767, 32767)</f>
        <v>0</v>
      </c>
      <c r="R2" s="14" t="str">
        <f>DEC2HEX(Q2, 4)</f>
        <v>0000</v>
      </c>
      <c r="V2" s="1">
        <f t="shared" ref="V2:V65" si="7">IF(C2&lt;0.081,C2/4.5,((C2+0.099)/1.09929682680944)^(1/0.45))</f>
        <v>0</v>
      </c>
    </row>
    <row r="3" spans="1:22" x14ac:dyDescent="0.45">
      <c r="A3">
        <v>1</v>
      </c>
      <c r="B3" s="1">
        <f>A3*(1/255)</f>
        <v>3.9215686274509803E-3</v>
      </c>
      <c r="C3" s="1">
        <f t="shared" si="1"/>
        <v>1.7647058823529412E-2</v>
      </c>
      <c r="D3" s="1">
        <f t="shared" ref="D3:D66" si="8">IF(B3&lt;=0.0031308,B3*12.92,B3^(1/2.4)*1.055 - 0.055)</f>
        <v>4.9840089845012724E-2</v>
      </c>
      <c r="E3" s="1">
        <f t="shared" ref="E3:E66" si="9">IF(B3&lt;0.328,650*(B3+0.0075)^(1/3), 150*LN(B3)+619)/1023</f>
        <v>0.14309121592379506</v>
      </c>
      <c r="F3" s="1">
        <f t="shared" ref="F3:F66" si="10">B3^(1/2)</f>
        <v>6.2622429108514954E-2</v>
      </c>
      <c r="G3" s="1">
        <f t="shared" si="2"/>
        <v>8.0559748144186344E-2</v>
      </c>
      <c r="H3" s="1">
        <f t="shared" ref="H3:H66" si="11">B3^(1/2.4)</f>
        <v>9.9374492744087897E-2</v>
      </c>
      <c r="J3" s="1">
        <f t="shared" si="3"/>
        <v>3.9215686274509812E-3</v>
      </c>
      <c r="K3" s="1">
        <f t="shared" si="4"/>
        <v>3.9215686274509821E-3</v>
      </c>
      <c r="L3" s="1">
        <f t="shared" si="5"/>
        <v>3.9215686274509821E-3</v>
      </c>
      <c r="N3" s="1">
        <f t="shared" si="6"/>
        <v>3.9215686274509821E-3</v>
      </c>
      <c r="O3">
        <f t="shared" ref="O3:O66" si="12">N3*2</f>
        <v>7.8431372549019641E-3</v>
      </c>
      <c r="P3">
        <f t="shared" ref="P3:P66" si="13">IF(O3&lt;=0.0031308,O3*12.92,O3^(1/2.4)*1.055-0.055)</f>
        <v>8.4944730239890104E-2</v>
      </c>
      <c r="Q3" s="14">
        <f t="shared" ref="Q3:Q66" si="14">MIN(P3*32767, 32767)</f>
        <v>2783.3839757704791</v>
      </c>
      <c r="R3" s="14" t="str">
        <f t="shared" ref="R3:R66" si="15">DEC2HEX(Q3, 4)</f>
        <v>0ADF</v>
      </c>
      <c r="V3" s="1">
        <f t="shared" si="7"/>
        <v>3.9215686274509803E-3</v>
      </c>
    </row>
    <row r="4" spans="1:22" x14ac:dyDescent="0.45">
      <c r="A4">
        <v>2</v>
      </c>
      <c r="B4" s="1">
        <f t="shared" ref="B4:B67" si="16">A4*(1/255)</f>
        <v>7.8431372549019607E-3</v>
      </c>
      <c r="C4" s="1">
        <f t="shared" si="1"/>
        <v>3.5294117647058823E-2</v>
      </c>
      <c r="D4" s="1">
        <f t="shared" si="8"/>
        <v>8.4944730239890021E-2</v>
      </c>
      <c r="E4" s="1">
        <f t="shared" si="9"/>
        <v>0.15788557253001456</v>
      </c>
      <c r="F4" s="1">
        <f t="shared" si="10"/>
        <v>8.8561488554009526E-2</v>
      </c>
      <c r="G4" s="1">
        <f t="shared" si="2"/>
        <v>0.11039513019819086</v>
      </c>
      <c r="H4" s="1">
        <f t="shared" si="11"/>
        <v>0.13264903340273937</v>
      </c>
      <c r="J4" s="1">
        <f t="shared" si="3"/>
        <v>7.8431372549019607E-3</v>
      </c>
      <c r="K4" s="1">
        <f t="shared" si="4"/>
        <v>7.8431372549019503E-3</v>
      </c>
      <c r="L4" s="1">
        <f t="shared" si="5"/>
        <v>7.8431372549019572E-3</v>
      </c>
      <c r="N4" s="1">
        <f t="shared" si="6"/>
        <v>7.8431372549019572E-3</v>
      </c>
      <c r="O4">
        <f t="shared" si="12"/>
        <v>1.5686274509803914E-2</v>
      </c>
      <c r="P4">
        <f t="shared" si="13"/>
        <v>0.13180380330527963</v>
      </c>
      <c r="Q4" s="14">
        <f t="shared" si="14"/>
        <v>4318.8152229040979</v>
      </c>
      <c r="R4" s="14" t="str">
        <f t="shared" si="15"/>
        <v>10DE</v>
      </c>
      <c r="V4" s="1">
        <f t="shared" si="7"/>
        <v>7.8431372549019607E-3</v>
      </c>
    </row>
    <row r="5" spans="1:22" x14ac:dyDescent="0.45">
      <c r="A5">
        <v>3</v>
      </c>
      <c r="B5" s="1">
        <f t="shared" si="16"/>
        <v>1.1764705882352941E-2</v>
      </c>
      <c r="C5" s="1">
        <f t="shared" si="1"/>
        <v>5.2941176470588235E-2</v>
      </c>
      <c r="D5" s="1">
        <f t="shared" si="8"/>
        <v>0.11070205987479764</v>
      </c>
      <c r="E5" s="1">
        <f t="shared" si="9"/>
        <v>0.17033027617215468</v>
      </c>
      <c r="F5" s="1">
        <f t="shared" si="10"/>
        <v>0.10846522890932808</v>
      </c>
      <c r="G5" s="1">
        <f t="shared" si="2"/>
        <v>0.13273681646785962</v>
      </c>
      <c r="H5" s="1">
        <f t="shared" si="11"/>
        <v>0.15706356386236744</v>
      </c>
      <c r="J5" s="1">
        <f t="shared" si="3"/>
        <v>1.1764705882352941E-2</v>
      </c>
      <c r="K5" s="1">
        <f t="shared" si="4"/>
        <v>1.1764705882352939E-2</v>
      </c>
      <c r="L5" s="1">
        <f t="shared" si="5"/>
        <v>1.1764705882352939E-2</v>
      </c>
      <c r="N5" s="1">
        <f t="shared" si="6"/>
        <v>1.1764705882352939E-2</v>
      </c>
      <c r="O5">
        <f t="shared" si="12"/>
        <v>2.3529411764705879E-2</v>
      </c>
      <c r="P5">
        <f t="shared" si="13"/>
        <v>0.16618571343894922</v>
      </c>
      <c r="Q5" s="14">
        <f t="shared" si="14"/>
        <v>5445.4072722540495</v>
      </c>
      <c r="R5" s="14" t="str">
        <f t="shared" si="15"/>
        <v>1545</v>
      </c>
      <c r="V5" s="1">
        <f t="shared" si="7"/>
        <v>1.1764705882352941E-2</v>
      </c>
    </row>
    <row r="6" spans="1:22" x14ac:dyDescent="0.45">
      <c r="A6">
        <v>4</v>
      </c>
      <c r="B6" s="1">
        <f t="shared" si="16"/>
        <v>1.5686274509803921E-2</v>
      </c>
      <c r="C6" s="1">
        <f t="shared" si="1"/>
        <v>7.0588235294117646E-2</v>
      </c>
      <c r="D6" s="1">
        <f t="shared" si="8"/>
        <v>0.13180380330527963</v>
      </c>
      <c r="E6" s="1">
        <f t="shared" si="9"/>
        <v>0.18118186010590262</v>
      </c>
      <c r="F6" s="1">
        <f t="shared" si="10"/>
        <v>0.12524485821702991</v>
      </c>
      <c r="G6" s="1">
        <f t="shared" si="2"/>
        <v>0.15128007537539714</v>
      </c>
      <c r="H6" s="1">
        <f t="shared" si="11"/>
        <v>0.17706521640310866</v>
      </c>
      <c r="J6" s="1">
        <f t="shared" si="3"/>
        <v>1.5686274509803925E-2</v>
      </c>
      <c r="K6" s="1">
        <f t="shared" si="4"/>
        <v>1.5686274509803914E-2</v>
      </c>
      <c r="L6" s="1">
        <f t="shared" si="5"/>
        <v>1.5686274509803914E-2</v>
      </c>
      <c r="N6" s="1">
        <f t="shared" si="6"/>
        <v>1.5686274509803914E-2</v>
      </c>
      <c r="O6">
        <f t="shared" si="12"/>
        <v>3.1372549019607829E-2</v>
      </c>
      <c r="P6">
        <f t="shared" si="13"/>
        <v>0.19435316156242724</v>
      </c>
      <c r="Q6" s="14">
        <f t="shared" si="14"/>
        <v>6368.3700449160533</v>
      </c>
      <c r="R6" s="14" t="str">
        <f t="shared" si="15"/>
        <v>18E0</v>
      </c>
      <c r="V6" s="1">
        <f t="shared" si="7"/>
        <v>1.5686274509803921E-2</v>
      </c>
    </row>
    <row r="7" spans="1:22" x14ac:dyDescent="0.45">
      <c r="A7" s="2">
        <v>5</v>
      </c>
      <c r="B7" s="3">
        <f t="shared" si="16"/>
        <v>1.9607843137254902E-2</v>
      </c>
      <c r="C7" s="1">
        <f t="shared" si="1"/>
        <v>8.8373597480205818E-2</v>
      </c>
      <c r="D7" s="1">
        <f t="shared" si="8"/>
        <v>0.15000520429240002</v>
      </c>
      <c r="E7" s="1">
        <f t="shared" si="9"/>
        <v>0.19086928394141708</v>
      </c>
      <c r="F7" s="1">
        <f t="shared" si="10"/>
        <v>0.14002800840280097</v>
      </c>
      <c r="G7" s="1">
        <f t="shared" si="2"/>
        <v>0.16742940664479233</v>
      </c>
      <c r="H7" s="1">
        <f t="shared" si="11"/>
        <v>0.19431772918710905</v>
      </c>
      <c r="J7" s="1">
        <f t="shared" si="3"/>
        <v>1.9607843137254898E-2</v>
      </c>
      <c r="K7" s="1">
        <f t="shared" si="4"/>
        <v>1.9607843137254902E-2</v>
      </c>
      <c r="L7" s="1">
        <f t="shared" si="5"/>
        <v>1.9607843137254902E-2</v>
      </c>
      <c r="N7" s="1">
        <f t="shared" si="6"/>
        <v>1.9607843137254902E-2</v>
      </c>
      <c r="O7">
        <f t="shared" si="12"/>
        <v>3.9215686274509803E-2</v>
      </c>
      <c r="P7">
        <f t="shared" si="13"/>
        <v>0.21864911700176537</v>
      </c>
      <c r="Q7" s="14">
        <f t="shared" si="14"/>
        <v>7164.4756167968462</v>
      </c>
      <c r="R7" s="14" t="str">
        <f t="shared" si="15"/>
        <v>1BFC</v>
      </c>
      <c r="V7" s="1">
        <f t="shared" si="7"/>
        <v>1.9607843137254902E-2</v>
      </c>
    </row>
    <row r="8" spans="1:22" x14ac:dyDescent="0.45">
      <c r="A8">
        <v>6</v>
      </c>
      <c r="B8" s="1">
        <f t="shared" si="16"/>
        <v>2.3529411764705882E-2</v>
      </c>
      <c r="C8" s="1">
        <f t="shared" si="1"/>
        <v>0.10439485165356679</v>
      </c>
      <c r="D8" s="1">
        <f t="shared" si="8"/>
        <v>0.16618571343894922</v>
      </c>
      <c r="E8" s="1">
        <f t="shared" si="9"/>
        <v>0.19966207050807039</v>
      </c>
      <c r="F8" s="1">
        <f t="shared" si="10"/>
        <v>0.1533929977694741</v>
      </c>
      <c r="G8" s="1">
        <f t="shared" si="2"/>
        <v>0.18189602715534581</v>
      </c>
      <c r="H8" s="1">
        <f t="shared" si="11"/>
        <v>0.20965470468146846</v>
      </c>
      <c r="J8" s="1">
        <f t="shared" si="3"/>
        <v>2.3529411764705885E-2</v>
      </c>
      <c r="K8" s="1">
        <f t="shared" si="4"/>
        <v>2.3529411764705879E-2</v>
      </c>
      <c r="L8" s="1">
        <f t="shared" si="5"/>
        <v>2.3529411764705879E-2</v>
      </c>
      <c r="N8" s="1">
        <f t="shared" si="6"/>
        <v>2.3529411764705879E-2</v>
      </c>
      <c r="O8">
        <f t="shared" si="12"/>
        <v>4.7058823529411757E-2</v>
      </c>
      <c r="P8">
        <f t="shared" si="13"/>
        <v>0.24024750547134194</v>
      </c>
      <c r="Q8" s="14">
        <f t="shared" si="14"/>
        <v>7872.1900117794612</v>
      </c>
      <c r="R8" s="14" t="str">
        <f t="shared" si="15"/>
        <v>1EC0</v>
      </c>
      <c r="V8" s="1">
        <f t="shared" si="7"/>
        <v>2.3529411764705879E-2</v>
      </c>
    </row>
    <row r="9" spans="1:22" x14ac:dyDescent="0.45">
      <c r="A9">
        <v>7</v>
      </c>
      <c r="B9" s="1">
        <f t="shared" si="16"/>
        <v>2.7450980392156862E-2</v>
      </c>
      <c r="C9" s="1">
        <f t="shared" si="1"/>
        <v>0.11900477752007621</v>
      </c>
      <c r="D9" s="1">
        <f t="shared" si="8"/>
        <v>0.18085851932400843</v>
      </c>
      <c r="E9" s="1">
        <f t="shared" si="9"/>
        <v>0.20774193718062461</v>
      </c>
      <c r="F9" s="1">
        <f t="shared" si="10"/>
        <v>0.16568337391590279</v>
      </c>
      <c r="G9" s="1">
        <f t="shared" si="2"/>
        <v>0.19509833925145392</v>
      </c>
      <c r="H9" s="1">
        <f t="shared" si="11"/>
        <v>0.22356257755830183</v>
      </c>
      <c r="J9" s="1">
        <f t="shared" si="3"/>
        <v>2.7450980392156859E-2</v>
      </c>
      <c r="K9" s="1">
        <f t="shared" si="4"/>
        <v>2.7450980392156866E-2</v>
      </c>
      <c r="L9" s="1">
        <f t="shared" si="5"/>
        <v>2.7450980392156866E-2</v>
      </c>
      <c r="N9" s="1">
        <f t="shared" si="6"/>
        <v>2.7450980392156866E-2</v>
      </c>
      <c r="O9">
        <f t="shared" si="12"/>
        <v>5.4901960784313732E-2</v>
      </c>
      <c r="P9">
        <f t="shared" si="13"/>
        <v>0.25983335153921966</v>
      </c>
      <c r="Q9" s="14">
        <f t="shared" si="14"/>
        <v>8513.95942988561</v>
      </c>
      <c r="R9" s="14" t="str">
        <f t="shared" si="15"/>
        <v>2141</v>
      </c>
      <c r="V9" s="1">
        <f t="shared" si="7"/>
        <v>2.7450980392156852E-2</v>
      </c>
    </row>
    <row r="10" spans="1:22" x14ac:dyDescent="0.45">
      <c r="A10">
        <v>8</v>
      </c>
      <c r="B10" s="1">
        <f t="shared" si="16"/>
        <v>3.1372549019607843E-2</v>
      </c>
      <c r="C10" s="1">
        <f t="shared" si="1"/>
        <v>0.13250607254072774</v>
      </c>
      <c r="D10" s="1">
        <f t="shared" si="8"/>
        <v>0.1943531615624273</v>
      </c>
      <c r="E10" s="1">
        <f t="shared" si="9"/>
        <v>0.21523789178470898</v>
      </c>
      <c r="F10" s="1">
        <f t="shared" si="10"/>
        <v>0.17712297710801905</v>
      </c>
      <c r="G10" s="1">
        <f t="shared" si="2"/>
        <v>0.20730680025921003</v>
      </c>
      <c r="H10" s="1">
        <f t="shared" si="11"/>
        <v>0.23635370764211119</v>
      </c>
      <c r="J10" s="1">
        <f t="shared" si="3"/>
        <v>3.1372549019607843E-2</v>
      </c>
      <c r="K10" s="1">
        <f t="shared" si="4"/>
        <v>3.1372549019607836E-2</v>
      </c>
      <c r="L10" s="1">
        <f t="shared" si="5"/>
        <v>3.137254901960785E-2</v>
      </c>
      <c r="N10" s="1">
        <f t="shared" si="6"/>
        <v>3.137254901960785E-2</v>
      </c>
      <c r="O10">
        <f t="shared" si="12"/>
        <v>6.2745098039215699E-2</v>
      </c>
      <c r="P10">
        <f t="shared" si="13"/>
        <v>0.2778465378168275</v>
      </c>
      <c r="Q10" s="14">
        <f t="shared" si="14"/>
        <v>9104.1975046439875</v>
      </c>
      <c r="R10" s="14" t="str">
        <f t="shared" si="15"/>
        <v>2390</v>
      </c>
      <c r="V10" s="1">
        <f t="shared" si="7"/>
        <v>3.137254901960785E-2</v>
      </c>
    </row>
    <row r="11" spans="1:22" x14ac:dyDescent="0.45">
      <c r="A11">
        <v>9</v>
      </c>
      <c r="B11" s="1">
        <f t="shared" si="16"/>
        <v>3.5294117647058823E-2</v>
      </c>
      <c r="C11" s="1">
        <f t="shared" si="1"/>
        <v>0.14510744348069921</v>
      </c>
      <c r="D11" s="1">
        <f t="shared" si="8"/>
        <v>0.20689573747353274</v>
      </c>
      <c r="E11" s="1">
        <f t="shared" si="9"/>
        <v>0.22224521282995802</v>
      </c>
      <c r="F11" s="1">
        <f t="shared" si="10"/>
        <v>0.18786728732554484</v>
      </c>
      <c r="G11" s="1">
        <f t="shared" si="2"/>
        <v>0.21870801302019399</v>
      </c>
      <c r="H11" s="1">
        <f t="shared" si="11"/>
        <v>0.24824240518818269</v>
      </c>
      <c r="J11" s="1">
        <f t="shared" si="3"/>
        <v>3.5294117647058816E-2</v>
      </c>
      <c r="K11" s="1">
        <f t="shared" si="4"/>
        <v>3.5294117647058809E-2</v>
      </c>
      <c r="L11" s="1">
        <f t="shared" si="5"/>
        <v>3.529411764705883E-2</v>
      </c>
      <c r="N11" s="1">
        <f t="shared" si="6"/>
        <v>3.529411764705883E-2</v>
      </c>
      <c r="O11">
        <f t="shared" si="12"/>
        <v>7.058823529411766E-2</v>
      </c>
      <c r="P11">
        <f t="shared" si="13"/>
        <v>0.29458886801692408</v>
      </c>
      <c r="Q11" s="14">
        <f t="shared" si="14"/>
        <v>9652.7934383105512</v>
      </c>
      <c r="R11" s="14" t="str">
        <f t="shared" si="15"/>
        <v>25B4</v>
      </c>
      <c r="V11" s="1">
        <f t="shared" si="7"/>
        <v>3.5294117647058809E-2</v>
      </c>
    </row>
    <row r="12" spans="1:22" x14ac:dyDescent="0.45">
      <c r="A12">
        <v>10</v>
      </c>
      <c r="B12" s="1">
        <f t="shared" si="16"/>
        <v>3.9215686274509803E-2</v>
      </c>
      <c r="C12" s="1">
        <f t="shared" si="1"/>
        <v>0.15695987721085511</v>
      </c>
      <c r="D12" s="1">
        <f t="shared" si="8"/>
        <v>0.21864911700176537</v>
      </c>
      <c r="E12" s="1">
        <f t="shared" si="9"/>
        <v>0.22883650208387399</v>
      </c>
      <c r="F12" s="1">
        <f t="shared" si="10"/>
        <v>0.19802950859533486</v>
      </c>
      <c r="G12" s="1">
        <f t="shared" si="2"/>
        <v>0.2294370522667972</v>
      </c>
      <c r="H12" s="1">
        <f t="shared" si="11"/>
        <v>0.25938304929077288</v>
      </c>
      <c r="J12" s="1">
        <f t="shared" si="3"/>
        <v>3.9215686274509803E-2</v>
      </c>
      <c r="K12" s="1">
        <f t="shared" si="4"/>
        <v>3.921568627450981E-2</v>
      </c>
      <c r="L12" s="1">
        <f t="shared" si="5"/>
        <v>3.921568627450981E-2</v>
      </c>
      <c r="N12" s="1">
        <f t="shared" si="6"/>
        <v>3.921568627450981E-2</v>
      </c>
      <c r="O12">
        <f t="shared" si="12"/>
        <v>7.8431372549019621E-2</v>
      </c>
      <c r="P12">
        <f t="shared" si="13"/>
        <v>0.31027774743239522</v>
      </c>
      <c r="Q12" s="14">
        <f t="shared" si="14"/>
        <v>10166.870950117294</v>
      </c>
      <c r="R12" s="14" t="str">
        <f t="shared" si="15"/>
        <v>27B6</v>
      </c>
      <c r="V12" s="1">
        <f t="shared" si="7"/>
        <v>3.921568627450981E-2</v>
      </c>
    </row>
    <row r="13" spans="1:22" x14ac:dyDescent="0.45">
      <c r="A13">
        <v>11</v>
      </c>
      <c r="B13" s="1">
        <f t="shared" si="16"/>
        <v>4.3137254901960784E-2</v>
      </c>
      <c r="C13" s="1">
        <f t="shared" si="1"/>
        <v>0.16817671234397583</v>
      </c>
      <c r="D13" s="1">
        <f t="shared" si="8"/>
        <v>0.22973509755247951</v>
      </c>
      <c r="E13" s="1">
        <f t="shared" si="9"/>
        <v>0.23506850266055532</v>
      </c>
      <c r="F13" s="1">
        <f t="shared" si="10"/>
        <v>0.20769510081357428</v>
      </c>
      <c r="G13" s="1">
        <f t="shared" si="2"/>
        <v>0.23959536440233617</v>
      </c>
      <c r="H13" s="1">
        <f t="shared" si="11"/>
        <v>0.26989108772746873</v>
      </c>
      <c r="J13" s="1">
        <f t="shared" si="3"/>
        <v>4.3137254901960784E-2</v>
      </c>
      <c r="K13" s="1">
        <f t="shared" si="4"/>
        <v>4.313725490196077E-2</v>
      </c>
      <c r="L13" s="1">
        <f t="shared" si="5"/>
        <v>4.3137254901960784E-2</v>
      </c>
      <c r="N13" s="1">
        <f t="shared" si="6"/>
        <v>4.3137254901960784E-2</v>
      </c>
      <c r="O13">
        <f t="shared" si="12"/>
        <v>8.6274509803921567E-2</v>
      </c>
      <c r="P13">
        <f t="shared" si="13"/>
        <v>0.32507575609404227</v>
      </c>
      <c r="Q13" s="14">
        <f t="shared" si="14"/>
        <v>10651.757299933482</v>
      </c>
      <c r="R13" s="14" t="str">
        <f t="shared" si="15"/>
        <v>299B</v>
      </c>
      <c r="V13" s="1">
        <f t="shared" si="7"/>
        <v>4.313725490196077E-2</v>
      </c>
    </row>
    <row r="14" spans="1:22" x14ac:dyDescent="0.45">
      <c r="A14">
        <v>12</v>
      </c>
      <c r="B14" s="1">
        <f t="shared" si="16"/>
        <v>4.7058823529411764E-2</v>
      </c>
      <c r="C14" s="1">
        <f t="shared" si="1"/>
        <v>0.17884555537536059</v>
      </c>
      <c r="D14" s="1">
        <f t="shared" si="8"/>
        <v>0.24024750547134194</v>
      </c>
      <c r="E14" s="1">
        <f t="shared" si="9"/>
        <v>0.24098650427601212</v>
      </c>
      <c r="F14" s="1">
        <f t="shared" si="10"/>
        <v>0.21693045781865616</v>
      </c>
      <c r="G14" s="1">
        <f t="shared" si="2"/>
        <v>0.24926139992900645</v>
      </c>
      <c r="H14" s="1">
        <f t="shared" si="11"/>
        <v>0.27985545542307294</v>
      </c>
      <c r="J14" s="1">
        <f t="shared" si="3"/>
        <v>4.7058823529411764E-2</v>
      </c>
      <c r="K14" s="1">
        <f t="shared" si="4"/>
        <v>4.7058823529411764E-2</v>
      </c>
      <c r="L14" s="1">
        <f t="shared" si="5"/>
        <v>4.7058823529411743E-2</v>
      </c>
      <c r="N14" s="1">
        <f t="shared" si="6"/>
        <v>4.7058823529411743E-2</v>
      </c>
      <c r="O14">
        <f t="shared" si="12"/>
        <v>9.4117647058823486E-2</v>
      </c>
      <c r="P14">
        <f t="shared" si="13"/>
        <v>0.33910813714743254</v>
      </c>
      <c r="Q14" s="14">
        <f t="shared" si="14"/>
        <v>11111.556329909921</v>
      </c>
      <c r="R14" s="14" t="str">
        <f t="shared" si="15"/>
        <v>2B67</v>
      </c>
      <c r="V14" s="1">
        <f t="shared" si="7"/>
        <v>4.7058823529411764E-2</v>
      </c>
    </row>
    <row r="15" spans="1:22" x14ac:dyDescent="0.45">
      <c r="A15">
        <v>13</v>
      </c>
      <c r="B15" s="1">
        <f t="shared" si="16"/>
        <v>5.0980392156862744E-2</v>
      </c>
      <c r="C15" s="1">
        <f t="shared" si="1"/>
        <v>0.1890357549498379</v>
      </c>
      <c r="D15" s="1">
        <f t="shared" si="8"/>
        <v>0.25026038520259275</v>
      </c>
      <c r="E15" s="1">
        <f t="shared" si="9"/>
        <v>0.24662729995308921</v>
      </c>
      <c r="F15" s="1">
        <f t="shared" si="10"/>
        <v>0.22578837914485933</v>
      </c>
      <c r="G15" s="1">
        <f t="shared" si="2"/>
        <v>0.25849728569106539</v>
      </c>
      <c r="H15" s="1">
        <f t="shared" si="11"/>
        <v>0.28934633668492205</v>
      </c>
      <c r="J15" s="1">
        <f t="shared" si="3"/>
        <v>5.0980392156862744E-2</v>
      </c>
      <c r="K15" s="1">
        <f t="shared" si="4"/>
        <v>5.0980392156862744E-2</v>
      </c>
      <c r="L15" s="1">
        <f t="shared" si="5"/>
        <v>5.0980392156862744E-2</v>
      </c>
      <c r="N15" s="1">
        <f t="shared" si="6"/>
        <v>5.0980392156862744E-2</v>
      </c>
      <c r="O15">
        <f t="shared" si="12"/>
        <v>0.10196078431372549</v>
      </c>
      <c r="P15">
        <f t="shared" si="13"/>
        <v>0.35247372806771743</v>
      </c>
      <c r="Q15" s="14">
        <f t="shared" si="14"/>
        <v>11549.506647594897</v>
      </c>
      <c r="R15" s="14" t="str">
        <f t="shared" si="15"/>
        <v>2D1D</v>
      </c>
      <c r="V15" s="1">
        <f t="shared" si="7"/>
        <v>5.0980392156862717E-2</v>
      </c>
    </row>
    <row r="16" spans="1:22" x14ac:dyDescent="0.45">
      <c r="A16">
        <v>14</v>
      </c>
      <c r="B16" s="1">
        <f t="shared" si="16"/>
        <v>5.4901960784313725E-2</v>
      </c>
      <c r="C16" s="1">
        <f t="shared" si="1"/>
        <v>0.1988033022572098</v>
      </c>
      <c r="D16" s="1">
        <f t="shared" si="8"/>
        <v>0.25983335153921966</v>
      </c>
      <c r="E16" s="1">
        <f t="shared" si="9"/>
        <v>0.25202123474653965</v>
      </c>
      <c r="F16" s="1">
        <f t="shared" si="10"/>
        <v>0.23431167445160245</v>
      </c>
      <c r="G16" s="1">
        <f t="shared" si="2"/>
        <v>0.26735320131049062</v>
      </c>
      <c r="H16" s="1">
        <f t="shared" si="11"/>
        <v>0.29842023842580062</v>
      </c>
      <c r="J16" s="1">
        <f t="shared" si="3"/>
        <v>5.4901960784313725E-2</v>
      </c>
      <c r="K16" s="1">
        <f t="shared" si="4"/>
        <v>5.4901960784313711E-2</v>
      </c>
      <c r="L16" s="1">
        <f t="shared" si="5"/>
        <v>5.4901960784313732E-2</v>
      </c>
      <c r="N16" s="1">
        <f t="shared" si="6"/>
        <v>5.4901960784313732E-2</v>
      </c>
      <c r="O16">
        <f t="shared" si="12"/>
        <v>0.10980392156862746</v>
      </c>
      <c r="P16">
        <f t="shared" si="13"/>
        <v>0.36525210505647515</v>
      </c>
      <c r="Q16" s="14">
        <f t="shared" si="14"/>
        <v>11968.215726385521</v>
      </c>
      <c r="R16" s="14" t="str">
        <f t="shared" si="15"/>
        <v>2EC0</v>
      </c>
      <c r="V16" s="1">
        <f t="shared" si="7"/>
        <v>5.4901960784313711E-2</v>
      </c>
    </row>
    <row r="17" spans="1:22" x14ac:dyDescent="0.45">
      <c r="A17">
        <v>15</v>
      </c>
      <c r="B17" s="1">
        <f t="shared" si="16"/>
        <v>5.8823529411764705E-2</v>
      </c>
      <c r="C17" s="1">
        <f t="shared" si="1"/>
        <v>0.20819416323279291</v>
      </c>
      <c r="D17" s="1">
        <f t="shared" si="8"/>
        <v>0.26901521866799843</v>
      </c>
      <c r="E17" s="1">
        <f t="shared" si="9"/>
        <v>0.25719366429971252</v>
      </c>
      <c r="F17" s="1">
        <f t="shared" si="10"/>
        <v>0.24253562503633297</v>
      </c>
      <c r="G17" s="1">
        <f t="shared" si="2"/>
        <v>0.27587035626471551</v>
      </c>
      <c r="H17" s="1">
        <f t="shared" si="11"/>
        <v>0.30712343001706016</v>
      </c>
      <c r="J17" s="1">
        <f t="shared" si="3"/>
        <v>5.8823529411764705E-2</v>
      </c>
      <c r="K17" s="1">
        <f t="shared" si="4"/>
        <v>5.8823529411764698E-2</v>
      </c>
      <c r="L17" s="1">
        <f t="shared" si="5"/>
        <v>5.8823529411764677E-2</v>
      </c>
      <c r="N17" s="1">
        <f t="shared" si="6"/>
        <v>5.8823529411764677E-2</v>
      </c>
      <c r="O17">
        <f t="shared" si="12"/>
        <v>0.11764705882352935</v>
      </c>
      <c r="P17">
        <f t="shared" si="13"/>
        <v>0.37750842723566286</v>
      </c>
      <c r="Q17" s="14">
        <f t="shared" si="14"/>
        <v>12369.818635230964</v>
      </c>
      <c r="R17" s="14" t="str">
        <f t="shared" si="15"/>
        <v>3051</v>
      </c>
      <c r="V17" s="1">
        <f t="shared" si="7"/>
        <v>5.8823529411764677E-2</v>
      </c>
    </row>
    <row r="18" spans="1:22" x14ac:dyDescent="0.45">
      <c r="A18">
        <v>16</v>
      </c>
      <c r="B18" s="1">
        <f t="shared" si="16"/>
        <v>6.2745098039215685E-2</v>
      </c>
      <c r="C18" s="1">
        <f t="shared" si="1"/>
        <v>0.21724661477373744</v>
      </c>
      <c r="D18" s="1">
        <f t="shared" si="8"/>
        <v>0.27784653781682744</v>
      </c>
      <c r="E18" s="1">
        <f t="shared" si="9"/>
        <v>0.26216601774080678</v>
      </c>
      <c r="F18" s="1">
        <f t="shared" si="10"/>
        <v>0.25048971643405982</v>
      </c>
      <c r="G18" s="1">
        <f t="shared" si="2"/>
        <v>0.28408307787438647</v>
      </c>
      <c r="H18" s="1">
        <f t="shared" si="11"/>
        <v>0.31549434864154263</v>
      </c>
      <c r="J18" s="1">
        <f t="shared" si="3"/>
        <v>6.2745098039215699E-2</v>
      </c>
      <c r="K18" s="1">
        <f t="shared" si="4"/>
        <v>6.2745098039215672E-2</v>
      </c>
      <c r="L18" s="1">
        <f t="shared" si="5"/>
        <v>6.2745098039215672E-2</v>
      </c>
      <c r="N18" s="1">
        <f t="shared" si="6"/>
        <v>6.2745098039215672E-2</v>
      </c>
      <c r="O18">
        <f t="shared" si="12"/>
        <v>0.12549019607843134</v>
      </c>
      <c r="P18">
        <f t="shared" si="13"/>
        <v>0.38929682400041477</v>
      </c>
      <c r="Q18" s="14">
        <f t="shared" si="14"/>
        <v>12756.089032021591</v>
      </c>
      <c r="R18" s="14" t="str">
        <f t="shared" si="15"/>
        <v>31D4</v>
      </c>
      <c r="V18" s="1">
        <f t="shared" si="7"/>
        <v>6.2745098039215672E-2</v>
      </c>
    </row>
    <row r="19" spans="1:22" x14ac:dyDescent="0.45">
      <c r="A19">
        <v>17</v>
      </c>
      <c r="B19" s="1">
        <f t="shared" si="16"/>
        <v>6.6666666666666666E-2</v>
      </c>
      <c r="C19" s="1">
        <f t="shared" si="1"/>
        <v>0.22599292586677314</v>
      </c>
      <c r="D19" s="1">
        <f t="shared" si="8"/>
        <v>0.28636141889008276</v>
      </c>
      <c r="E19" s="1">
        <f t="shared" si="9"/>
        <v>0.26695658812949158</v>
      </c>
      <c r="F19" s="1">
        <f t="shared" si="10"/>
        <v>0.2581988897471611</v>
      </c>
      <c r="G19" s="1">
        <f t="shared" si="2"/>
        <v>0.29202031430620268</v>
      </c>
      <c r="H19" s="1">
        <f t="shared" si="11"/>
        <v>0.32356532596216375</v>
      </c>
      <c r="J19" s="1">
        <f t="shared" si="3"/>
        <v>6.6666666666666652E-2</v>
      </c>
      <c r="K19" s="1">
        <f t="shared" si="4"/>
        <v>6.6666666666666666E-2</v>
      </c>
      <c r="L19" s="1">
        <f t="shared" si="5"/>
        <v>6.6666666666666666E-2</v>
      </c>
      <c r="N19" s="1">
        <f t="shared" si="6"/>
        <v>6.6666666666666666E-2</v>
      </c>
      <c r="O19">
        <f t="shared" si="12"/>
        <v>0.13333333333333333</v>
      </c>
      <c r="P19">
        <f t="shared" si="13"/>
        <v>0.40066282661051417</v>
      </c>
      <c r="Q19" s="14">
        <f t="shared" si="14"/>
        <v>13128.518839546718</v>
      </c>
      <c r="R19" s="14" t="str">
        <f t="shared" si="15"/>
        <v>3348</v>
      </c>
      <c r="V19" s="1">
        <f t="shared" si="7"/>
        <v>6.6666666666666638E-2</v>
      </c>
    </row>
    <row r="20" spans="1:22" x14ac:dyDescent="0.45">
      <c r="A20">
        <v>18</v>
      </c>
      <c r="B20" s="1">
        <f t="shared" si="16"/>
        <v>7.0588235294117646E-2</v>
      </c>
      <c r="C20" s="1">
        <f t="shared" si="1"/>
        <v>0.23446059476803341</v>
      </c>
      <c r="D20" s="1">
        <f t="shared" si="8"/>
        <v>0.29458886801692408</v>
      </c>
      <c r="E20" s="1">
        <f t="shared" si="9"/>
        <v>0.2715811308638621</v>
      </c>
      <c r="F20" s="1">
        <f t="shared" si="10"/>
        <v>0.26568446566202858</v>
      </c>
      <c r="G20" s="1">
        <f t="shared" si="2"/>
        <v>0.29970674100840455</v>
      </c>
      <c r="H20" s="1">
        <f t="shared" si="11"/>
        <v>0.33136385594021239</v>
      </c>
      <c r="J20" s="1">
        <f t="shared" si="3"/>
        <v>7.0588235294117646E-2</v>
      </c>
      <c r="K20" s="1">
        <f t="shared" si="4"/>
        <v>7.058823529411766E-2</v>
      </c>
      <c r="L20" s="1">
        <f t="shared" si="5"/>
        <v>7.058823529411766E-2</v>
      </c>
      <c r="N20" s="1">
        <f t="shared" si="6"/>
        <v>7.058823529411766E-2</v>
      </c>
      <c r="O20">
        <f t="shared" si="12"/>
        <v>0.14117647058823532</v>
      </c>
      <c r="P20">
        <f t="shared" si="13"/>
        <v>0.41164515360317833</v>
      </c>
      <c r="Q20" s="14">
        <f t="shared" si="14"/>
        <v>13488.376748115345</v>
      </c>
      <c r="R20" s="14" t="str">
        <f t="shared" si="15"/>
        <v>34B0</v>
      </c>
      <c r="V20" s="1">
        <f t="shared" si="7"/>
        <v>7.0588235294117632E-2</v>
      </c>
    </row>
    <row r="21" spans="1:22" x14ac:dyDescent="0.45">
      <c r="A21">
        <v>19</v>
      </c>
      <c r="B21" s="1">
        <f t="shared" si="16"/>
        <v>7.4509803921568626E-2</v>
      </c>
      <c r="C21" s="1">
        <f t="shared" si="1"/>
        <v>0.24267327744224607</v>
      </c>
      <c r="D21" s="1">
        <f t="shared" si="8"/>
        <v>0.30255378918686932</v>
      </c>
      <c r="E21" s="1">
        <f t="shared" si="9"/>
        <v>0.27605332391275089</v>
      </c>
      <c r="F21" s="1">
        <f t="shared" si="10"/>
        <v>0.27296484008305655</v>
      </c>
      <c r="G21" s="1">
        <f t="shared" si="2"/>
        <v>0.30716359127310405</v>
      </c>
      <c r="H21" s="1">
        <f t="shared" si="11"/>
        <v>0.33891354425295672</v>
      </c>
      <c r="J21" s="1">
        <f t="shared" si="3"/>
        <v>7.450980392156864E-2</v>
      </c>
      <c r="K21" s="1">
        <f t="shared" si="4"/>
        <v>7.4509803921568613E-2</v>
      </c>
      <c r="L21" s="1">
        <f t="shared" si="5"/>
        <v>7.4509803921568613E-2</v>
      </c>
      <c r="N21" s="1">
        <f t="shared" si="6"/>
        <v>7.4509803921568613E-2</v>
      </c>
      <c r="O21">
        <f t="shared" si="12"/>
        <v>0.14901960784313723</v>
      </c>
      <c r="P21">
        <f t="shared" si="13"/>
        <v>0.42227704781614389</v>
      </c>
      <c r="Q21" s="14">
        <f t="shared" si="14"/>
        <v>13836.752025791588</v>
      </c>
      <c r="R21" s="14" t="str">
        <f t="shared" si="15"/>
        <v>360C</v>
      </c>
      <c r="V21" s="1">
        <f t="shared" si="7"/>
        <v>7.450980392156864E-2</v>
      </c>
    </row>
    <row r="22" spans="1:22" x14ac:dyDescent="0.45">
      <c r="A22">
        <v>20</v>
      </c>
      <c r="B22" s="1">
        <f t="shared" si="16"/>
        <v>7.8431372549019607E-2</v>
      </c>
      <c r="C22" s="1">
        <f t="shared" si="1"/>
        <v>0.25065149638394002</v>
      </c>
      <c r="D22" s="1">
        <f t="shared" si="8"/>
        <v>0.31027774743239517</v>
      </c>
      <c r="E22" s="1">
        <f t="shared" si="9"/>
        <v>0.28038512679782002</v>
      </c>
      <c r="F22" s="1">
        <f t="shared" si="10"/>
        <v>0.28005601680560194</v>
      </c>
      <c r="G22" s="1">
        <f t="shared" si="2"/>
        <v>0.31440929050508792</v>
      </c>
      <c r="H22" s="1">
        <f t="shared" si="11"/>
        <v>0.34623483168947411</v>
      </c>
      <c r="J22" s="1">
        <f t="shared" si="3"/>
        <v>7.8431372549019593E-2</v>
      </c>
      <c r="K22" s="1">
        <f t="shared" si="4"/>
        <v>7.8431372549019551E-2</v>
      </c>
      <c r="L22" s="1">
        <f t="shared" si="5"/>
        <v>7.8431372549019593E-2</v>
      </c>
      <c r="N22" s="1">
        <f t="shared" si="6"/>
        <v>7.8431372549019593E-2</v>
      </c>
      <c r="O22">
        <f t="shared" si="12"/>
        <v>0.15686274509803919</v>
      </c>
      <c r="P22">
        <f t="shared" si="13"/>
        <v>0.43258729511421701</v>
      </c>
      <c r="Q22" s="14">
        <f t="shared" si="14"/>
        <v>14174.587899007549</v>
      </c>
      <c r="R22" s="14" t="str">
        <f t="shared" si="15"/>
        <v>375E</v>
      </c>
      <c r="V22" s="1">
        <f t="shared" si="7"/>
        <v>7.8431372549019551E-2</v>
      </c>
    </row>
    <row r="23" spans="1:22" x14ac:dyDescent="0.45">
      <c r="A23">
        <v>21</v>
      </c>
      <c r="B23" s="1">
        <f t="shared" si="16"/>
        <v>8.2352941176470587E-2</v>
      </c>
      <c r="C23" s="1">
        <f t="shared" si="1"/>
        <v>0.25841319007394159</v>
      </c>
      <c r="D23" s="1">
        <f t="shared" si="8"/>
        <v>0.31777955931537311</v>
      </c>
      <c r="E23" s="1">
        <f t="shared" si="9"/>
        <v>0.28458706416155505</v>
      </c>
      <c r="F23" s="1">
        <f t="shared" si="10"/>
        <v>0.28697202159177571</v>
      </c>
      <c r="G23" s="1">
        <f t="shared" si="2"/>
        <v>0.32145994801342131</v>
      </c>
      <c r="H23" s="1">
        <f t="shared" si="11"/>
        <v>0.35334555385343425</v>
      </c>
      <c r="J23" s="1">
        <f t="shared" si="3"/>
        <v>8.2352941176470587E-2</v>
      </c>
      <c r="K23" s="1">
        <f t="shared" si="4"/>
        <v>8.2352941176470587E-2</v>
      </c>
      <c r="L23" s="1">
        <f t="shared" si="5"/>
        <v>8.2352941176470545E-2</v>
      </c>
      <c r="N23" s="1">
        <f t="shared" si="6"/>
        <v>8.2352941176470545E-2</v>
      </c>
      <c r="O23">
        <f t="shared" si="12"/>
        <v>0.16470588235294109</v>
      </c>
      <c r="P23">
        <f t="shared" si="13"/>
        <v>0.44260101259410234</v>
      </c>
      <c r="Q23" s="14">
        <f t="shared" si="14"/>
        <v>14502.707379670952</v>
      </c>
      <c r="R23" s="14" t="str">
        <f t="shared" si="15"/>
        <v>38A6</v>
      </c>
      <c r="V23" s="1">
        <f t="shared" si="7"/>
        <v>8.2352941176470587E-2</v>
      </c>
    </row>
    <row r="24" spans="1:22" x14ac:dyDescent="0.45">
      <c r="A24">
        <v>22</v>
      </c>
      <c r="B24" s="1">
        <f t="shared" si="16"/>
        <v>8.6274509803921567E-2</v>
      </c>
      <c r="C24" s="1">
        <f t="shared" si="1"/>
        <v>0.26597414472916003</v>
      </c>
      <c r="D24" s="1">
        <f t="shared" si="8"/>
        <v>0.32507575609404227</v>
      </c>
      <c r="E24" s="1">
        <f t="shared" si="9"/>
        <v>0.28866845233393246</v>
      </c>
      <c r="F24" s="1">
        <f t="shared" si="10"/>
        <v>0.293725228409004</v>
      </c>
      <c r="G24" s="1">
        <f t="shared" si="2"/>
        <v>0.32832974354311834</v>
      </c>
      <c r="H24" s="1">
        <f t="shared" si="11"/>
        <v>0.36026138018392634</v>
      </c>
      <c r="J24" s="1">
        <f t="shared" si="3"/>
        <v>8.6274509803921567E-2</v>
      </c>
      <c r="K24" s="1">
        <f t="shared" si="4"/>
        <v>8.6274509803921581E-2</v>
      </c>
      <c r="L24" s="1">
        <f t="shared" si="5"/>
        <v>8.6274509803921581E-2</v>
      </c>
      <c r="N24" s="1">
        <f t="shared" si="6"/>
        <v>8.6274509803921581E-2</v>
      </c>
      <c r="O24">
        <f t="shared" si="12"/>
        <v>0.17254901960784316</v>
      </c>
      <c r="P24">
        <f t="shared" si="13"/>
        <v>0.45234026683813694</v>
      </c>
      <c r="Q24" s="14">
        <f t="shared" si="14"/>
        <v>14821.833523485233</v>
      </c>
      <c r="R24" s="14" t="str">
        <f t="shared" si="15"/>
        <v>39E5</v>
      </c>
      <c r="V24" s="1">
        <f t="shared" si="7"/>
        <v>8.627450980392154E-2</v>
      </c>
    </row>
    <row r="25" spans="1:22" x14ac:dyDescent="0.45">
      <c r="A25">
        <v>23</v>
      </c>
      <c r="B25" s="1">
        <f t="shared" si="16"/>
        <v>9.0196078431372548E-2</v>
      </c>
      <c r="C25" s="1">
        <f t="shared" si="1"/>
        <v>0.27334833772727751</v>
      </c>
      <c r="D25" s="1">
        <f t="shared" si="8"/>
        <v>0.33218095151750704</v>
      </c>
      <c r="E25" s="1">
        <f t="shared" si="9"/>
        <v>0.29263758223912423</v>
      </c>
      <c r="F25" s="1">
        <f t="shared" si="10"/>
        <v>0.30032661958503204</v>
      </c>
      <c r="G25" s="1">
        <f t="shared" si="2"/>
        <v>0.33503123480284513</v>
      </c>
      <c r="H25" s="1">
        <f t="shared" si="11"/>
        <v>0.36699616257583606</v>
      </c>
      <c r="J25" s="1">
        <f t="shared" si="3"/>
        <v>9.0196078431372548E-2</v>
      </c>
      <c r="K25" s="1">
        <f t="shared" si="4"/>
        <v>9.0196078431372506E-2</v>
      </c>
      <c r="L25" s="1">
        <f t="shared" si="5"/>
        <v>9.0196078431372534E-2</v>
      </c>
      <c r="N25" s="1">
        <f t="shared" si="6"/>
        <v>9.0196078431372534E-2</v>
      </c>
      <c r="O25">
        <f t="shared" si="12"/>
        <v>0.18039215686274507</v>
      </c>
      <c r="P25">
        <f t="shared" si="13"/>
        <v>0.46182456486104412</v>
      </c>
      <c r="Q25" s="14">
        <f t="shared" si="14"/>
        <v>15132.605516801832</v>
      </c>
      <c r="R25" s="14" t="str">
        <f t="shared" si="15"/>
        <v>3B1C</v>
      </c>
      <c r="V25" s="1">
        <f t="shared" si="7"/>
        <v>9.0196078431372534E-2</v>
      </c>
    </row>
    <row r="26" spans="1:22" x14ac:dyDescent="0.45">
      <c r="A26">
        <v>24</v>
      </c>
      <c r="B26" s="1">
        <f t="shared" si="16"/>
        <v>9.4117647058823528E-2</v>
      </c>
      <c r="C26" s="1">
        <f t="shared" si="1"/>
        <v>0.28054821380302519</v>
      </c>
      <c r="D26" s="1">
        <f t="shared" si="8"/>
        <v>0.3391081371474326</v>
      </c>
      <c r="E26" s="1">
        <f t="shared" si="9"/>
        <v>0.29650186845506582</v>
      </c>
      <c r="F26" s="1">
        <f t="shared" si="10"/>
        <v>0.3067859955389482</v>
      </c>
      <c r="G26" s="1">
        <f t="shared" si="2"/>
        <v>0.34157560484543054</v>
      </c>
      <c r="H26" s="1">
        <f t="shared" si="11"/>
        <v>0.37356221530562334</v>
      </c>
      <c r="J26" s="1">
        <f t="shared" si="3"/>
        <v>9.4117647058823542E-2</v>
      </c>
      <c r="K26" s="1">
        <f t="shared" si="4"/>
        <v>9.4117647058823486E-2</v>
      </c>
      <c r="L26" s="1">
        <f t="shared" si="5"/>
        <v>9.4117647058823528E-2</v>
      </c>
      <c r="N26" s="1">
        <f t="shared" si="6"/>
        <v>9.4117647058823528E-2</v>
      </c>
      <c r="O26">
        <f t="shared" si="12"/>
        <v>0.18823529411764706</v>
      </c>
      <c r="P26">
        <f t="shared" si="13"/>
        <v>0.47107124831710284</v>
      </c>
      <c r="Q26" s="14">
        <f t="shared" si="14"/>
        <v>15435.591593606508</v>
      </c>
      <c r="R26" s="14" t="str">
        <f t="shared" si="15"/>
        <v>3C4B</v>
      </c>
      <c r="V26" s="1">
        <f t="shared" si="7"/>
        <v>9.4117647058823486E-2</v>
      </c>
    </row>
    <row r="27" spans="1:22" x14ac:dyDescent="0.45">
      <c r="A27">
        <v>25</v>
      </c>
      <c r="B27" s="1">
        <f t="shared" si="16"/>
        <v>9.8039215686274508E-2</v>
      </c>
      <c r="C27" s="1">
        <f t="shared" si="1"/>
        <v>0.28758490941001258</v>
      </c>
      <c r="D27" s="1">
        <f t="shared" si="8"/>
        <v>0.34586892188950114</v>
      </c>
      <c r="E27" s="1">
        <f t="shared" si="9"/>
        <v>0.30026797174260622</v>
      </c>
      <c r="F27" s="1">
        <f t="shared" si="10"/>
        <v>0.31311214554257472</v>
      </c>
      <c r="G27" s="1">
        <f t="shared" si="2"/>
        <v>0.34797286306375114</v>
      </c>
      <c r="H27" s="1">
        <f t="shared" si="11"/>
        <v>0.37997054207535652</v>
      </c>
      <c r="J27" s="1">
        <f t="shared" si="3"/>
        <v>9.8039215686274495E-2</v>
      </c>
      <c r="K27" s="1">
        <f t="shared" si="4"/>
        <v>9.8039215686274522E-2</v>
      </c>
      <c r="L27" s="1">
        <f t="shared" si="5"/>
        <v>9.8039215686274522E-2</v>
      </c>
      <c r="N27" s="1">
        <f t="shared" si="6"/>
        <v>9.8039215686274522E-2</v>
      </c>
      <c r="O27">
        <f t="shared" si="12"/>
        <v>0.19607843137254904</v>
      </c>
      <c r="P27">
        <f t="shared" si="13"/>
        <v>0.48009581323628053</v>
      </c>
      <c r="Q27" s="14">
        <f t="shared" si="14"/>
        <v>15731.299512313204</v>
      </c>
      <c r="R27" s="14" t="str">
        <f t="shared" si="15"/>
        <v>3D73</v>
      </c>
      <c r="V27" s="1">
        <f t="shared" si="7"/>
        <v>9.8039215686274481E-2</v>
      </c>
    </row>
    <row r="28" spans="1:22" x14ac:dyDescent="0.45">
      <c r="A28">
        <v>26</v>
      </c>
      <c r="B28" s="1">
        <f t="shared" si="16"/>
        <v>0.10196078431372549</v>
      </c>
      <c r="C28" s="1">
        <f t="shared" si="1"/>
        <v>0.29446843664612266</v>
      </c>
      <c r="D28" s="1">
        <f t="shared" si="8"/>
        <v>0.35247372806771743</v>
      </c>
      <c r="E28" s="1">
        <f t="shared" si="9"/>
        <v>0.30394190056829851</v>
      </c>
      <c r="F28" s="1">
        <f t="shared" si="10"/>
        <v>0.31931298801289854</v>
      </c>
      <c r="G28" s="1">
        <f t="shared" si="2"/>
        <v>0.3542320099942306</v>
      </c>
      <c r="H28" s="1">
        <f t="shared" si="11"/>
        <v>0.38623102186513503</v>
      </c>
      <c r="J28" s="1">
        <f t="shared" si="3"/>
        <v>0.10196078431372549</v>
      </c>
      <c r="K28" s="1">
        <f t="shared" si="4"/>
        <v>0.10196078431372545</v>
      </c>
      <c r="L28" s="1">
        <f t="shared" si="5"/>
        <v>0.10196078431372549</v>
      </c>
      <c r="N28" s="1">
        <f t="shared" si="6"/>
        <v>0.10196078431372549</v>
      </c>
      <c r="O28">
        <f t="shared" si="12"/>
        <v>0.20392156862745098</v>
      </c>
      <c r="P28">
        <f t="shared" si="13"/>
        <v>0.48891217175203222</v>
      </c>
      <c r="Q28" s="14">
        <f t="shared" si="14"/>
        <v>16020.18513179884</v>
      </c>
      <c r="R28" s="14" t="str">
        <f t="shared" si="15"/>
        <v>3E94</v>
      </c>
      <c r="V28" s="1">
        <f t="shared" si="7"/>
        <v>0.10196078431372545</v>
      </c>
    </row>
    <row r="29" spans="1:22" x14ac:dyDescent="0.45">
      <c r="A29">
        <v>27</v>
      </c>
      <c r="B29" s="1">
        <f t="shared" si="16"/>
        <v>0.10588235294117647</v>
      </c>
      <c r="C29" s="1">
        <f t="shared" si="1"/>
        <v>0.30120783529478579</v>
      </c>
      <c r="D29" s="1">
        <f t="shared" si="8"/>
        <v>0.35893195328187721</v>
      </c>
      <c r="E29" s="1">
        <f t="shared" si="9"/>
        <v>0.30752909583949561</v>
      </c>
      <c r="F29" s="1">
        <f t="shared" si="10"/>
        <v>0.32539568672798425</v>
      </c>
      <c r="G29" s="1">
        <f t="shared" si="2"/>
        <v>0.36036117357706471</v>
      </c>
      <c r="H29" s="1">
        <f t="shared" si="11"/>
        <v>0.39235256235249028</v>
      </c>
      <c r="J29" s="1">
        <f t="shared" si="3"/>
        <v>0.10588235294117647</v>
      </c>
      <c r="K29" s="1">
        <f t="shared" si="4"/>
        <v>0.10588235294117641</v>
      </c>
      <c r="L29" s="1">
        <f t="shared" si="5"/>
        <v>0.10588235294117647</v>
      </c>
      <c r="N29" s="1">
        <f t="shared" si="6"/>
        <v>0.10588235294117647</v>
      </c>
      <c r="O29">
        <f t="shared" si="12"/>
        <v>0.21176470588235294</v>
      </c>
      <c r="P29">
        <f t="shared" si="13"/>
        <v>0.4975328681550984</v>
      </c>
      <c r="Q29" s="14">
        <f t="shared" si="14"/>
        <v>16302.659490838108</v>
      </c>
      <c r="R29" s="14" t="str">
        <f t="shared" si="15"/>
        <v>3FAE</v>
      </c>
      <c r="V29" s="1">
        <f t="shared" si="7"/>
        <v>0.10588235294117641</v>
      </c>
    </row>
    <row r="30" spans="1:22" x14ac:dyDescent="0.45">
      <c r="A30">
        <v>28</v>
      </c>
      <c r="B30" s="1">
        <f t="shared" si="16"/>
        <v>0.10980392156862745</v>
      </c>
      <c r="C30" s="1">
        <f t="shared" si="1"/>
        <v>0.30781129947774566</v>
      </c>
      <c r="D30" s="1">
        <f t="shared" si="8"/>
        <v>0.3652521050564751</v>
      </c>
      <c r="E30" s="1">
        <f t="shared" si="9"/>
        <v>0.31103450210766792</v>
      </c>
      <c r="F30" s="1">
        <f t="shared" si="10"/>
        <v>0.33136674783180559</v>
      </c>
      <c r="G30" s="1">
        <f t="shared" si="2"/>
        <v>0.36636772268390833</v>
      </c>
      <c r="H30" s="1">
        <f t="shared" si="11"/>
        <v>0.39834322754168255</v>
      </c>
      <c r="J30" s="1">
        <f t="shared" si="3"/>
        <v>0.10980392156862744</v>
      </c>
      <c r="K30" s="1">
        <f t="shared" si="4"/>
        <v>0.10980392156862744</v>
      </c>
      <c r="L30" s="1">
        <f t="shared" si="5"/>
        <v>0.10980392156862744</v>
      </c>
      <c r="N30" s="1">
        <f t="shared" si="6"/>
        <v>0.10980392156862744</v>
      </c>
      <c r="O30">
        <f t="shared" si="12"/>
        <v>0.21960784313725487</v>
      </c>
      <c r="P30">
        <f t="shared" si="13"/>
        <v>0.50596925862823505</v>
      </c>
      <c r="Q30" s="14">
        <f t="shared" si="14"/>
        <v>16579.094697471377</v>
      </c>
      <c r="R30" s="14" t="str">
        <f t="shared" si="15"/>
        <v>40C3</v>
      </c>
      <c r="V30" s="1">
        <f t="shared" si="7"/>
        <v>0.10980392156862738</v>
      </c>
    </row>
    <row r="31" spans="1:22" x14ac:dyDescent="0.45">
      <c r="A31">
        <v>29</v>
      </c>
      <c r="B31" s="1">
        <f t="shared" si="16"/>
        <v>0.11372549019607843</v>
      </c>
      <c r="C31" s="1">
        <f t="shared" si="1"/>
        <v>0.31428628390824409</v>
      </c>
      <c r="D31" s="1">
        <f t="shared" si="8"/>
        <v>0.37144191365645718</v>
      </c>
      <c r="E31" s="1">
        <f t="shared" si="9"/>
        <v>0.3144626277774476</v>
      </c>
      <c r="F31" s="1">
        <f t="shared" si="10"/>
        <v>0.33723210137245008</v>
      </c>
      <c r="G31" s="1">
        <f t="shared" si="2"/>
        <v>0.37225836237675708</v>
      </c>
      <c r="H31" s="1">
        <f t="shared" si="11"/>
        <v>0.40421034469806372</v>
      </c>
      <c r="J31" s="1">
        <f t="shared" si="3"/>
        <v>0.11372549019607844</v>
      </c>
      <c r="K31" s="1">
        <f t="shared" si="4"/>
        <v>0.11372549019607843</v>
      </c>
      <c r="L31" s="1">
        <f t="shared" si="5"/>
        <v>0.11372549019607843</v>
      </c>
      <c r="N31" s="1">
        <f t="shared" si="6"/>
        <v>0.11372549019607843</v>
      </c>
      <c r="O31">
        <f t="shared" si="12"/>
        <v>0.22745098039215686</v>
      </c>
      <c r="P31">
        <f t="shared" si="13"/>
        <v>0.51423166183717561</v>
      </c>
      <c r="Q31" s="14">
        <f t="shared" si="14"/>
        <v>16849.828863418734</v>
      </c>
      <c r="R31" s="14" t="str">
        <f t="shared" si="15"/>
        <v>41D1</v>
      </c>
      <c r="V31" s="1">
        <f t="shared" si="7"/>
        <v>0.11372549019607839</v>
      </c>
    </row>
    <row r="32" spans="1:22" x14ac:dyDescent="0.45">
      <c r="A32">
        <v>30</v>
      </c>
      <c r="B32" s="1">
        <f t="shared" si="16"/>
        <v>0.11764705882352941</v>
      </c>
      <c r="C32" s="1">
        <f t="shared" si="1"/>
        <v>0.32063959361597627</v>
      </c>
      <c r="D32" s="1">
        <f t="shared" si="8"/>
        <v>0.37750842723566286</v>
      </c>
      <c r="E32" s="1">
        <f t="shared" si="9"/>
        <v>0.31781759631696688</v>
      </c>
      <c r="F32" s="1">
        <f t="shared" si="10"/>
        <v>0.34299717028501769</v>
      </c>
      <c r="G32" s="1">
        <f t="shared" si="2"/>
        <v>0.37803921436244425</v>
      </c>
      <c r="H32" s="1">
        <f t="shared" si="11"/>
        <v>0.40996059453617334</v>
      </c>
      <c r="J32" s="1">
        <f t="shared" si="3"/>
        <v>0.11764705882352942</v>
      </c>
      <c r="K32" s="1">
        <f t="shared" si="4"/>
        <v>0.11764705882352941</v>
      </c>
      <c r="L32" s="1">
        <f t="shared" si="5"/>
        <v>0.11764705882352935</v>
      </c>
      <c r="N32" s="1">
        <f t="shared" si="6"/>
        <v>0.11764705882352935</v>
      </c>
      <c r="O32">
        <f t="shared" si="12"/>
        <v>0.23529411764705871</v>
      </c>
      <c r="P32">
        <f t="shared" si="13"/>
        <v>0.52232948593856299</v>
      </c>
      <c r="Q32" s="14">
        <f t="shared" si="14"/>
        <v>17115.170265748893</v>
      </c>
      <c r="R32" s="14" t="str">
        <f t="shared" si="15"/>
        <v>42DB</v>
      </c>
      <c r="V32" s="1">
        <f t="shared" si="7"/>
        <v>0.11764705882352941</v>
      </c>
    </row>
    <row r="33" spans="1:22" x14ac:dyDescent="0.45">
      <c r="A33">
        <v>31</v>
      </c>
      <c r="B33" s="1">
        <f t="shared" si="16"/>
        <v>0.12156862745098039</v>
      </c>
      <c r="C33" s="1">
        <f t="shared" si="1"/>
        <v>0.32687746017666031</v>
      </c>
      <c r="D33" s="1">
        <f t="shared" si="8"/>
        <v>0.38345809257743413</v>
      </c>
      <c r="E33" s="1">
        <f t="shared" si="9"/>
        <v>0.32110319005210225</v>
      </c>
      <c r="F33" s="1">
        <f t="shared" si="10"/>
        <v>0.34866692910423897</v>
      </c>
      <c r="G33" s="1">
        <f t="shared" si="2"/>
        <v>0.3837158853572647</v>
      </c>
      <c r="H33" s="1">
        <f t="shared" si="11"/>
        <v>0.41560008775112239</v>
      </c>
      <c r="J33" s="1">
        <f t="shared" si="3"/>
        <v>0.1215686274509804</v>
      </c>
      <c r="K33" s="1">
        <f t="shared" si="4"/>
        <v>0.12156862745098039</v>
      </c>
      <c r="L33" s="1">
        <f t="shared" si="5"/>
        <v>0.12156862745098039</v>
      </c>
      <c r="N33" s="1">
        <f t="shared" si="6"/>
        <v>0.12156862745098039</v>
      </c>
      <c r="O33">
        <f t="shared" si="12"/>
        <v>0.24313725490196078</v>
      </c>
      <c r="P33">
        <f t="shared" si="13"/>
        <v>0.53027133635573354</v>
      </c>
      <c r="Q33" s="14">
        <f t="shared" si="14"/>
        <v>17375.40087836832</v>
      </c>
      <c r="R33" s="14" t="str">
        <f t="shared" si="15"/>
        <v>43DF</v>
      </c>
      <c r="V33" s="1">
        <f t="shared" si="7"/>
        <v>0.12156862745098033</v>
      </c>
    </row>
    <row r="34" spans="1:22" x14ac:dyDescent="0.45">
      <c r="A34">
        <v>32</v>
      </c>
      <c r="B34" s="1">
        <f t="shared" si="16"/>
        <v>0.12549019607843137</v>
      </c>
      <c r="C34" s="1">
        <f t="shared" si="1"/>
        <v>0.33300560684322467</v>
      </c>
      <c r="D34" s="1">
        <f t="shared" si="8"/>
        <v>0.38929682400041477</v>
      </c>
      <c r="E34" s="1">
        <f t="shared" si="9"/>
        <v>0.32432288780961011</v>
      </c>
      <c r="F34" s="1">
        <f t="shared" si="10"/>
        <v>0.35424595421603811</v>
      </c>
      <c r="G34" s="1">
        <f t="shared" si="2"/>
        <v>0.38929352550748908</v>
      </c>
      <c r="H34" s="1">
        <f t="shared" si="11"/>
        <v>0.4211344303321467</v>
      </c>
      <c r="J34" s="1">
        <f t="shared" si="3"/>
        <v>0.12549019607843137</v>
      </c>
      <c r="K34" s="1">
        <f t="shared" si="4"/>
        <v>0.12549019607843137</v>
      </c>
      <c r="L34" s="1">
        <f t="shared" si="5"/>
        <v>0.12549019607843137</v>
      </c>
      <c r="N34" s="1">
        <f t="shared" si="6"/>
        <v>0.12549019607843137</v>
      </c>
      <c r="O34">
        <f t="shared" si="12"/>
        <v>0.25098039215686274</v>
      </c>
      <c r="P34">
        <f t="shared" si="13"/>
        <v>0.53806510775692296</v>
      </c>
      <c r="Q34" s="14">
        <f t="shared" si="14"/>
        <v>17630.779385871094</v>
      </c>
      <c r="R34" s="14" t="str">
        <f t="shared" si="15"/>
        <v>44DE</v>
      </c>
      <c r="V34" s="1">
        <f t="shared" si="7"/>
        <v>0.12549019607843132</v>
      </c>
    </row>
    <row r="35" spans="1:22" x14ac:dyDescent="0.45">
      <c r="A35">
        <v>33</v>
      </c>
      <c r="B35" s="1">
        <f t="shared" si="16"/>
        <v>0.12941176470588234</v>
      </c>
      <c r="C35" s="1">
        <f t="shared" si="1"/>
        <v>0.3390293044886793</v>
      </c>
      <c r="D35" s="1">
        <f t="shared" si="8"/>
        <v>0.3950300624774955</v>
      </c>
      <c r="E35" s="1">
        <f t="shared" si="9"/>
        <v>0.32747989742768091</v>
      </c>
      <c r="F35" s="1">
        <f t="shared" si="10"/>
        <v>0.35973846709225071</v>
      </c>
      <c r="G35" s="1">
        <f t="shared" si="2"/>
        <v>0.39477687857590388</v>
      </c>
      <c r="H35" s="1">
        <f t="shared" si="11"/>
        <v>0.42656877959952183</v>
      </c>
      <c r="J35" s="1">
        <f t="shared" si="3"/>
        <v>0.12941176470588234</v>
      </c>
      <c r="K35" s="1">
        <f t="shared" si="4"/>
        <v>0.12941176470588234</v>
      </c>
      <c r="L35" s="1">
        <f t="shared" si="5"/>
        <v>0.12941176470588234</v>
      </c>
      <c r="N35" s="1">
        <f t="shared" si="6"/>
        <v>0.12941176470588234</v>
      </c>
      <c r="O35">
        <f t="shared" si="12"/>
        <v>0.25882352941176467</v>
      </c>
      <c r="P35">
        <f t="shared" si="13"/>
        <v>0.54571806296959158</v>
      </c>
      <c r="Q35" s="14">
        <f t="shared" si="14"/>
        <v>17881.543769324606</v>
      </c>
      <c r="R35" s="14" t="str">
        <f t="shared" si="15"/>
        <v>45D9</v>
      </c>
      <c r="V35" s="1">
        <f t="shared" si="7"/>
        <v>0.12941176470588234</v>
      </c>
    </row>
    <row r="36" spans="1:22" x14ac:dyDescent="0.45">
      <c r="A36">
        <v>34</v>
      </c>
      <c r="B36" s="1">
        <f t="shared" si="16"/>
        <v>0.13333333333333333</v>
      </c>
      <c r="C36" s="1">
        <f t="shared" si="1"/>
        <v>0.34495341989440909</v>
      </c>
      <c r="D36" s="1">
        <f t="shared" si="8"/>
        <v>0.40066282661051417</v>
      </c>
      <c r="E36" s="1">
        <f t="shared" si="9"/>
        <v>0.33057718395964608</v>
      </c>
      <c r="F36" s="1">
        <f t="shared" si="10"/>
        <v>0.36514837167011072</v>
      </c>
      <c r="G36" s="1">
        <f t="shared" si="2"/>
        <v>0.4001703252677849</v>
      </c>
      <c r="H36" s="1">
        <f t="shared" si="11"/>
        <v>0.43190789252181438</v>
      </c>
      <c r="J36" s="1">
        <f t="shared" si="3"/>
        <v>0.1333333333333333</v>
      </c>
      <c r="K36" s="1">
        <f t="shared" si="4"/>
        <v>0.13333333333333333</v>
      </c>
      <c r="L36" s="1">
        <f t="shared" si="5"/>
        <v>0.13333333333333333</v>
      </c>
      <c r="N36" s="1">
        <f t="shared" si="6"/>
        <v>0.13333333333333333</v>
      </c>
      <c r="O36">
        <f t="shared" si="12"/>
        <v>0.26666666666666666</v>
      </c>
      <c r="P36">
        <f t="shared" si="13"/>
        <v>0.55323690102348433</v>
      </c>
      <c r="Q36" s="14">
        <f t="shared" si="14"/>
        <v>18127.913535836509</v>
      </c>
      <c r="R36" s="14" t="str">
        <f t="shared" si="15"/>
        <v>46CF</v>
      </c>
      <c r="V36" s="1">
        <f t="shared" si="7"/>
        <v>0.13333333333333328</v>
      </c>
    </row>
    <row r="37" spans="1:22" x14ac:dyDescent="0.45">
      <c r="A37">
        <v>35</v>
      </c>
      <c r="B37" s="1">
        <f t="shared" si="16"/>
        <v>0.13725490196078433</v>
      </c>
      <c r="C37" s="1">
        <f t="shared" si="1"/>
        <v>0.35078245762427496</v>
      </c>
      <c r="D37" s="1">
        <f t="shared" si="8"/>
        <v>0.40619975678770814</v>
      </c>
      <c r="E37" s="1">
        <f t="shared" si="9"/>
        <v>0.33361749424457826</v>
      </c>
      <c r="F37" s="1">
        <f t="shared" si="10"/>
        <v>0.37047928681747422</v>
      </c>
      <c r="G37" s="1">
        <f t="shared" si="2"/>
        <v>0.40547792080718714</v>
      </c>
      <c r="H37" s="1">
        <f t="shared" si="11"/>
        <v>0.43715616757128734</v>
      </c>
      <c r="J37" s="1">
        <f t="shared" si="3"/>
        <v>0.13725490196078433</v>
      </c>
      <c r="K37" s="1">
        <f t="shared" si="4"/>
        <v>0.1372549019607843</v>
      </c>
      <c r="L37" s="1">
        <f t="shared" si="5"/>
        <v>0.13725490196078435</v>
      </c>
      <c r="N37" s="1">
        <f t="shared" si="6"/>
        <v>0.13725490196078435</v>
      </c>
      <c r="O37">
        <f t="shared" si="12"/>
        <v>0.27450980392156871</v>
      </c>
      <c r="P37">
        <f t="shared" si="13"/>
        <v>0.56062781609375967</v>
      </c>
      <c r="Q37" s="14">
        <f t="shared" si="14"/>
        <v>18370.091649944225</v>
      </c>
      <c r="R37" s="14" t="str">
        <f t="shared" si="15"/>
        <v>47C2</v>
      </c>
      <c r="V37" s="1">
        <f t="shared" si="7"/>
        <v>0.1372549019607843</v>
      </c>
    </row>
    <row r="38" spans="1:22" x14ac:dyDescent="0.45">
      <c r="A38">
        <v>36</v>
      </c>
      <c r="B38" s="1">
        <f t="shared" si="16"/>
        <v>0.14117647058823529</v>
      </c>
      <c r="C38" s="1">
        <f t="shared" si="1"/>
        <v>0.35652059649439782</v>
      </c>
      <c r="D38" s="1">
        <f t="shared" si="8"/>
        <v>0.41164515360317827</v>
      </c>
      <c r="E38" s="1">
        <f t="shared" si="9"/>
        <v>0.33660337839785798</v>
      </c>
      <c r="F38" s="1">
        <f t="shared" si="10"/>
        <v>0.37573457465108967</v>
      </c>
      <c r="G38" s="1">
        <f t="shared" si="2"/>
        <v>0.41070342766812618</v>
      </c>
      <c r="H38" s="1">
        <f t="shared" si="11"/>
        <v>0.44231768114045333</v>
      </c>
      <c r="J38" s="1">
        <f t="shared" si="3"/>
        <v>0.14117647058823526</v>
      </c>
      <c r="K38" s="1">
        <f t="shared" si="4"/>
        <v>0.14117647058823529</v>
      </c>
      <c r="L38" s="1">
        <f t="shared" si="5"/>
        <v>0.14117647058823529</v>
      </c>
      <c r="N38" s="1">
        <f t="shared" si="6"/>
        <v>0.14117647058823529</v>
      </c>
      <c r="O38">
        <f t="shared" si="12"/>
        <v>0.28235294117647058</v>
      </c>
      <c r="P38">
        <f t="shared" si="13"/>
        <v>0.56789654878481965</v>
      </c>
      <c r="Q38" s="14">
        <f t="shared" si="14"/>
        <v>18608.266214032185</v>
      </c>
      <c r="R38" s="14" t="str">
        <f t="shared" si="15"/>
        <v>48B0</v>
      </c>
      <c r="V38" s="1">
        <f t="shared" si="7"/>
        <v>0.14117647058823526</v>
      </c>
    </row>
    <row r="39" spans="1:22" x14ac:dyDescent="0.45">
      <c r="A39">
        <v>37</v>
      </c>
      <c r="B39" s="1">
        <f t="shared" si="16"/>
        <v>0.14509803921568626</v>
      </c>
      <c r="C39" s="1">
        <f t="shared" si="1"/>
        <v>0.36217172146601773</v>
      </c>
      <c r="D39" s="1">
        <f t="shared" si="8"/>
        <v>0.41700301142169682</v>
      </c>
      <c r="E39" s="1">
        <f t="shared" si="9"/>
        <v>0.33953720867830689</v>
      </c>
      <c r="F39" s="1">
        <f t="shared" si="10"/>
        <v>0.38091736533753123</v>
      </c>
      <c r="G39" s="1">
        <f t="shared" si="2"/>
        <v>0.4158503442018654</v>
      </c>
      <c r="H39" s="1">
        <f t="shared" si="11"/>
        <v>0.44739621935705864</v>
      </c>
      <c r="J39" s="1">
        <f t="shared" si="3"/>
        <v>0.14509803921568623</v>
      </c>
      <c r="K39" s="1">
        <f t="shared" si="4"/>
        <v>0.1450980392156862</v>
      </c>
      <c r="L39" s="1">
        <f t="shared" si="5"/>
        <v>0.14509803921568626</v>
      </c>
      <c r="N39" s="1">
        <f t="shared" si="6"/>
        <v>0.14509803921568626</v>
      </c>
      <c r="O39">
        <f t="shared" si="12"/>
        <v>0.29019607843137252</v>
      </c>
      <c r="P39">
        <f t="shared" si="13"/>
        <v>0.57504843093395486</v>
      </c>
      <c r="Q39" s="14">
        <f t="shared" si="14"/>
        <v>18842.611936412897</v>
      </c>
      <c r="R39" s="14" t="str">
        <f t="shared" si="15"/>
        <v>499A</v>
      </c>
      <c r="V39" s="1">
        <f t="shared" si="7"/>
        <v>0.14509803921568618</v>
      </c>
    </row>
    <row r="40" spans="1:22" x14ac:dyDescent="0.45">
      <c r="A40">
        <v>38</v>
      </c>
      <c r="B40" s="1">
        <f t="shared" si="16"/>
        <v>0.14901960784313725</v>
      </c>
      <c r="C40" s="1">
        <f t="shared" si="1"/>
        <v>0.36773945164332156</v>
      </c>
      <c r="D40" s="1">
        <f t="shared" si="8"/>
        <v>0.42227704781614389</v>
      </c>
      <c r="E40" s="1">
        <f t="shared" si="9"/>
        <v>0.3424211961108794</v>
      </c>
      <c r="F40" s="1">
        <f t="shared" si="10"/>
        <v>0.38603057889646158</v>
      </c>
      <c r="G40" s="1">
        <f t="shared" si="2"/>
        <v>0.42092192977126769</v>
      </c>
      <c r="H40" s="1">
        <f t="shared" si="11"/>
        <v>0.45239530598686628</v>
      </c>
      <c r="J40" s="1">
        <f t="shared" si="3"/>
        <v>0.14901960784313725</v>
      </c>
      <c r="K40" s="1">
        <f t="shared" si="4"/>
        <v>0.14901960784313723</v>
      </c>
      <c r="L40" s="1">
        <f t="shared" si="5"/>
        <v>0.14901960784313723</v>
      </c>
      <c r="N40" s="1">
        <f t="shared" si="6"/>
        <v>0.14901960784313723</v>
      </c>
      <c r="O40">
        <f t="shared" si="12"/>
        <v>0.29803921568627445</v>
      </c>
      <c r="P40">
        <f t="shared" si="13"/>
        <v>0.58208842490560597</v>
      </c>
      <c r="Q40" s="14">
        <f t="shared" si="14"/>
        <v>19073.291418881992</v>
      </c>
      <c r="R40" s="14" t="str">
        <f t="shared" si="15"/>
        <v>4A81</v>
      </c>
      <c r="V40" s="1">
        <f t="shared" si="7"/>
        <v>0.14901960784313725</v>
      </c>
    </row>
    <row r="41" spans="1:22" x14ac:dyDescent="0.45">
      <c r="A41">
        <v>39</v>
      </c>
      <c r="B41" s="1">
        <f t="shared" si="16"/>
        <v>0.15294117647058825</v>
      </c>
      <c r="C41" s="1">
        <f t="shared" si="1"/>
        <v>0.37322716494136055</v>
      </c>
      <c r="D41" s="1">
        <f t="shared" si="8"/>
        <v>0.42747072947973108</v>
      </c>
      <c r="E41" s="1">
        <f t="shared" si="9"/>
        <v>0.34525740518108855</v>
      </c>
      <c r="F41" s="1">
        <f t="shared" si="10"/>
        <v>0.39107694443752145</v>
      </c>
      <c r="G41" s="1">
        <f t="shared" si="2"/>
        <v>0.42592122689860956</v>
      </c>
      <c r="H41" s="1">
        <f t="shared" si="11"/>
        <v>0.45731822699500579</v>
      </c>
      <c r="J41" s="1">
        <f t="shared" si="3"/>
        <v>0.15294117647058825</v>
      </c>
      <c r="K41" s="1">
        <f t="shared" si="4"/>
        <v>0.15294117647058825</v>
      </c>
      <c r="L41" s="1">
        <f t="shared" si="5"/>
        <v>0.15294117647058827</v>
      </c>
      <c r="N41" s="1">
        <f t="shared" si="6"/>
        <v>0.15294117647058827</v>
      </c>
      <c r="O41">
        <f t="shared" si="12"/>
        <v>0.30588235294117655</v>
      </c>
      <c r="P41">
        <f t="shared" si="13"/>
        <v>0.58902115818003442</v>
      </c>
      <c r="Q41" s="14">
        <f t="shared" si="14"/>
        <v>19300.456290085189</v>
      </c>
      <c r="R41" s="14" t="str">
        <f t="shared" si="15"/>
        <v>4B64</v>
      </c>
      <c r="V41" s="1">
        <f t="shared" si="7"/>
        <v>0.15294117647058814</v>
      </c>
    </row>
    <row r="42" spans="1:22" x14ac:dyDescent="0.45">
      <c r="A42">
        <v>40</v>
      </c>
      <c r="B42" s="1">
        <f t="shared" si="16"/>
        <v>0.15686274509803921</v>
      </c>
      <c r="C42" s="1">
        <f t="shared" si="1"/>
        <v>0.37863801989487611</v>
      </c>
      <c r="D42" s="1">
        <f t="shared" si="8"/>
        <v>0.43258729511421701</v>
      </c>
      <c r="E42" s="1">
        <f t="shared" si="9"/>
        <v>0.34804776686621164</v>
      </c>
      <c r="F42" s="1">
        <f t="shared" si="10"/>
        <v>0.39605901719066972</v>
      </c>
      <c r="G42" s="1">
        <f t="shared" si="2"/>
        <v>0.4308510808488028</v>
      </c>
      <c r="H42" s="1">
        <f t="shared" si="11"/>
        <v>0.46216805224096402</v>
      </c>
      <c r="J42" s="1">
        <f t="shared" si="3"/>
        <v>0.15686274509803921</v>
      </c>
      <c r="K42" s="1">
        <f t="shared" si="4"/>
        <v>0.15686274509803924</v>
      </c>
      <c r="L42" s="1">
        <f t="shared" si="5"/>
        <v>0.15686274509803919</v>
      </c>
      <c r="N42" s="1">
        <f t="shared" si="6"/>
        <v>0.15686274509803919</v>
      </c>
      <c r="O42">
        <f t="shared" si="12"/>
        <v>0.31372549019607837</v>
      </c>
      <c r="P42">
        <f t="shared" si="13"/>
        <v>0.59585095390542286</v>
      </c>
      <c r="Q42" s="14">
        <f t="shared" si="14"/>
        <v>19524.248206618991</v>
      </c>
      <c r="R42" s="14" t="str">
        <f t="shared" si="15"/>
        <v>4C44</v>
      </c>
      <c r="V42" s="1">
        <f t="shared" si="7"/>
        <v>0.15686274509803924</v>
      </c>
    </row>
    <row r="43" spans="1:22" x14ac:dyDescent="0.45">
      <c r="A43">
        <v>41</v>
      </c>
      <c r="B43" s="1">
        <f t="shared" si="16"/>
        <v>0.16078431372549018</v>
      </c>
      <c r="C43" s="1">
        <f t="shared" si="1"/>
        <v>0.38397497500222455</v>
      </c>
      <c r="D43" s="1">
        <f t="shared" si="8"/>
        <v>0.43762977571337675</v>
      </c>
      <c r="E43" s="1">
        <f t="shared" si="9"/>
        <v>0.35079409022647084</v>
      </c>
      <c r="F43" s="1">
        <f t="shared" si="10"/>
        <v>0.40097919363165241</v>
      </c>
      <c r="G43" s="1">
        <f t="shared" si="2"/>
        <v>0.43571415700134708</v>
      </c>
      <c r="H43" s="1">
        <f t="shared" si="11"/>
        <v>0.46694765470462252</v>
      </c>
      <c r="J43" s="1">
        <f t="shared" si="3"/>
        <v>0.16078431372549021</v>
      </c>
      <c r="K43" s="1">
        <f t="shared" si="4"/>
        <v>0.16078431372549018</v>
      </c>
      <c r="L43" s="1">
        <f t="shared" si="5"/>
        <v>0.16078431372549018</v>
      </c>
      <c r="N43" s="1">
        <f t="shared" si="6"/>
        <v>0.16078431372549018</v>
      </c>
      <c r="O43">
        <f t="shared" si="12"/>
        <v>0.32156862745098036</v>
      </c>
      <c r="P43">
        <f t="shared" si="13"/>
        <v>0.60258185797306052</v>
      </c>
      <c r="Q43" s="14">
        <f t="shared" si="14"/>
        <v>19744.799740203274</v>
      </c>
      <c r="R43" s="14" t="str">
        <f t="shared" si="15"/>
        <v>4D20</v>
      </c>
      <c r="V43" s="1">
        <f t="shared" si="7"/>
        <v>0.16078431372549012</v>
      </c>
    </row>
    <row r="44" spans="1:22" x14ac:dyDescent="0.45">
      <c r="A44">
        <v>42</v>
      </c>
      <c r="B44" s="1">
        <f t="shared" si="16"/>
        <v>0.16470588235294117</v>
      </c>
      <c r="C44" s="1">
        <f t="shared" si="1"/>
        <v>0.38924080593601473</v>
      </c>
      <c r="D44" s="1">
        <f t="shared" si="8"/>
        <v>0.44260101259410239</v>
      </c>
      <c r="E44" s="1">
        <f t="shared" si="9"/>
        <v>0.35349807274496059</v>
      </c>
      <c r="F44" s="1">
        <f t="shared" si="10"/>
        <v>0.40583972495671389</v>
      </c>
      <c r="G44" s="1">
        <f t="shared" si="2"/>
        <v>0.4405129563082717</v>
      </c>
      <c r="H44" s="1">
        <f t="shared" si="11"/>
        <v>0.47165972757734825</v>
      </c>
      <c r="J44" s="1">
        <f t="shared" si="3"/>
        <v>0.16470588235294117</v>
      </c>
      <c r="K44" s="1">
        <f t="shared" si="4"/>
        <v>0.16470588235294115</v>
      </c>
      <c r="L44" s="1">
        <f t="shared" si="5"/>
        <v>0.16470588235294117</v>
      </c>
      <c r="N44" s="1">
        <f t="shared" si="6"/>
        <v>0.16470588235294117</v>
      </c>
      <c r="O44">
        <f t="shared" si="12"/>
        <v>0.32941176470588235</v>
      </c>
      <c r="P44">
        <f t="shared" si="13"/>
        <v>0.60921766308597292</v>
      </c>
      <c r="Q44" s="14">
        <f t="shared" si="14"/>
        <v>19962.235166338076</v>
      </c>
      <c r="R44" s="14" t="str">
        <f t="shared" si="15"/>
        <v>4DFA</v>
      </c>
      <c r="V44" s="1">
        <f t="shared" si="7"/>
        <v>0.16470588235294117</v>
      </c>
    </row>
    <row r="45" spans="1:22" x14ac:dyDescent="0.45">
      <c r="A45">
        <v>43</v>
      </c>
      <c r="B45" s="1">
        <f t="shared" si="16"/>
        <v>0.16862745098039217</v>
      </c>
      <c r="C45" s="1">
        <f t="shared" si="1"/>
        <v>0.39443812090064856</v>
      </c>
      <c r="D45" s="1">
        <f t="shared" si="8"/>
        <v>0.4475036734726317</v>
      </c>
      <c r="E45" s="1">
        <f t="shared" si="9"/>
        <v>0.356161309576639</v>
      </c>
      <c r="F45" s="1">
        <f t="shared" si="10"/>
        <v>0.41064272912154692</v>
      </c>
      <c r="G45" s="1">
        <f t="shared" si="2"/>
        <v>0.44524982908927041</v>
      </c>
      <c r="H45" s="1">
        <f t="shared" si="11"/>
        <v>0.47630679950012483</v>
      </c>
      <c r="J45" s="1">
        <f t="shared" si="3"/>
        <v>0.16862745098039217</v>
      </c>
      <c r="K45" s="1">
        <f t="shared" si="4"/>
        <v>0.16862745098039217</v>
      </c>
      <c r="L45" s="1">
        <f t="shared" si="5"/>
        <v>0.16862745098039217</v>
      </c>
      <c r="N45" s="1">
        <f t="shared" si="6"/>
        <v>0.16862745098039217</v>
      </c>
      <c r="O45">
        <f t="shared" si="12"/>
        <v>0.33725490196078434</v>
      </c>
      <c r="P45">
        <f t="shared" si="13"/>
        <v>0.61576193021811421</v>
      </c>
      <c r="Q45" s="14">
        <f t="shared" si="14"/>
        <v>20176.671167456949</v>
      </c>
      <c r="R45" s="14" t="str">
        <f t="shared" si="15"/>
        <v>4ED0</v>
      </c>
      <c r="V45" s="1">
        <f t="shared" si="7"/>
        <v>0.16862745098039214</v>
      </c>
    </row>
    <row r="46" spans="1:22" x14ac:dyDescent="0.45">
      <c r="A46">
        <v>44</v>
      </c>
      <c r="B46" s="1">
        <f t="shared" si="16"/>
        <v>0.17254901960784313</v>
      </c>
      <c r="C46" s="1">
        <f t="shared" si="1"/>
        <v>0.39956937437453777</v>
      </c>
      <c r="D46" s="1">
        <f t="shared" si="8"/>
        <v>0.45234026683813694</v>
      </c>
      <c r="E46" s="1">
        <f t="shared" si="9"/>
        <v>0.35878530184306584</v>
      </c>
      <c r="F46" s="1">
        <f t="shared" si="10"/>
        <v>0.41539020162714857</v>
      </c>
      <c r="G46" s="1">
        <f t="shared" si="2"/>
        <v>0.44992698737721781</v>
      </c>
      <c r="H46" s="1">
        <f t="shared" si="11"/>
        <v>0.48089124818780754</v>
      </c>
      <c r="J46" s="1">
        <f t="shared" si="3"/>
        <v>0.17254901960784313</v>
      </c>
      <c r="K46" s="1">
        <f t="shared" si="4"/>
        <v>0.17254901960784313</v>
      </c>
      <c r="L46" s="1">
        <f t="shared" si="5"/>
        <v>0.17254901960784313</v>
      </c>
      <c r="N46" s="1">
        <f t="shared" si="6"/>
        <v>0.17254901960784313</v>
      </c>
      <c r="O46">
        <f t="shared" si="12"/>
        <v>0.34509803921568627</v>
      </c>
      <c r="P46">
        <f t="shared" si="13"/>
        <v>0.62221800780080494</v>
      </c>
      <c r="Q46" s="14">
        <f t="shared" si="14"/>
        <v>20388.217461608976</v>
      </c>
      <c r="R46" s="14" t="str">
        <f t="shared" si="15"/>
        <v>4FA4</v>
      </c>
      <c r="V46" s="1">
        <f t="shared" si="7"/>
        <v>0.17254901960784316</v>
      </c>
    </row>
    <row r="47" spans="1:22" x14ac:dyDescent="0.45">
      <c r="A47">
        <v>45</v>
      </c>
      <c r="B47" s="1">
        <f t="shared" si="16"/>
        <v>0.1764705882352941</v>
      </c>
      <c r="C47" s="1">
        <f t="shared" si="1"/>
        <v>0.40463687943956428</v>
      </c>
      <c r="D47" s="1">
        <f t="shared" si="8"/>
        <v>0.45711315483839604</v>
      </c>
      <c r="E47" s="1">
        <f t="shared" si="9"/>
        <v>0.36137146408985837</v>
      </c>
      <c r="F47" s="1">
        <f t="shared" si="10"/>
        <v>0.42008402520840293</v>
      </c>
      <c r="G47" s="1">
        <f t="shared" si="2"/>
        <v>0.45454651599572032</v>
      </c>
      <c r="H47" s="1">
        <f t="shared" si="11"/>
        <v>0.4854153126430294</v>
      </c>
      <c r="J47" s="1">
        <f t="shared" si="3"/>
        <v>0.1764705882352941</v>
      </c>
      <c r="K47" s="1">
        <f t="shared" si="4"/>
        <v>0.17647058823529413</v>
      </c>
      <c r="L47" s="1">
        <f t="shared" si="5"/>
        <v>0.17647058823529413</v>
      </c>
      <c r="N47" s="1">
        <f t="shared" si="6"/>
        <v>0.17647058823529416</v>
      </c>
      <c r="O47">
        <f t="shared" si="12"/>
        <v>0.35294117647058831</v>
      </c>
      <c r="P47">
        <f t="shared" si="13"/>
        <v>0.62858904892304091</v>
      </c>
      <c r="Q47" s="14">
        <f t="shared" si="14"/>
        <v>20596.977366061281</v>
      </c>
      <c r="R47" s="14" t="str">
        <f t="shared" si="15"/>
        <v>5074</v>
      </c>
      <c r="V47" s="1">
        <f t="shared" si="7"/>
        <v>0.17647058823529399</v>
      </c>
    </row>
    <row r="48" spans="1:22" x14ac:dyDescent="0.45">
      <c r="A48">
        <v>46</v>
      </c>
      <c r="B48" s="1">
        <f t="shared" si="16"/>
        <v>0.1803921568627451</v>
      </c>
      <c r="C48" s="1">
        <f t="shared" si="1"/>
        <v>0.40964281887104259</v>
      </c>
      <c r="D48" s="1">
        <f t="shared" si="8"/>
        <v>0.46182456486104423</v>
      </c>
      <c r="E48" s="1">
        <f t="shared" si="9"/>
        <v>0.36392113100732471</v>
      </c>
      <c r="F48" s="1">
        <f t="shared" si="10"/>
        <v>0.4247259785588175</v>
      </c>
      <c r="G48" s="1">
        <f t="shared" si="2"/>
        <v>0.45911038252407788</v>
      </c>
      <c r="H48" s="1">
        <f t="shared" si="11"/>
        <v>0.48988110413369124</v>
      </c>
      <c r="J48" s="1">
        <f t="shared" si="3"/>
        <v>0.1803921568627451</v>
      </c>
      <c r="K48" s="1">
        <f t="shared" si="4"/>
        <v>0.18039215686274507</v>
      </c>
      <c r="L48" s="1">
        <f t="shared" si="5"/>
        <v>0.1803921568627451</v>
      </c>
      <c r="N48" s="1">
        <f t="shared" si="6"/>
        <v>0.1803921568627451</v>
      </c>
      <c r="O48">
        <f t="shared" si="12"/>
        <v>0.36078431372549019</v>
      </c>
      <c r="P48">
        <f t="shared" si="13"/>
        <v>0.63487802679060767</v>
      </c>
      <c r="Q48" s="14">
        <f t="shared" si="14"/>
        <v>20803.048303847841</v>
      </c>
      <c r="R48" s="14" t="str">
        <f t="shared" si="15"/>
        <v>5143</v>
      </c>
      <c r="V48" s="1">
        <f t="shared" si="7"/>
        <v>0.1803921568627451</v>
      </c>
    </row>
    <row r="49" spans="1:22" x14ac:dyDescent="0.45">
      <c r="A49">
        <v>47</v>
      </c>
      <c r="B49" s="1">
        <f t="shared" si="16"/>
        <v>0.18431372549019609</v>
      </c>
      <c r="C49" s="1">
        <f t="shared" si="1"/>
        <v>0.41458925513689571</v>
      </c>
      <c r="D49" s="1">
        <f t="shared" si="8"/>
        <v>0.46647659996779517</v>
      </c>
      <c r="E49" s="1">
        <f t="shared" si="9"/>
        <v>0.36643556350084694</v>
      </c>
      <c r="F49" s="1">
        <f t="shared" si="10"/>
        <v>0.42931774420607877</v>
      </c>
      <c r="G49" s="1">
        <f t="shared" si="2"/>
        <v>0.46362044628304572</v>
      </c>
      <c r="H49" s="1">
        <f t="shared" si="11"/>
        <v>0.49429061608321823</v>
      </c>
      <c r="J49" s="1">
        <f t="shared" si="3"/>
        <v>0.18431372549019609</v>
      </c>
      <c r="K49" s="1">
        <f t="shared" si="4"/>
        <v>0.18431372549019606</v>
      </c>
      <c r="L49" s="1">
        <f t="shared" si="5"/>
        <v>0.18431372549019606</v>
      </c>
      <c r="N49" s="1">
        <f t="shared" si="6"/>
        <v>0.18431372549019603</v>
      </c>
      <c r="O49">
        <f t="shared" si="12"/>
        <v>0.36862745098039207</v>
      </c>
      <c r="P49">
        <f t="shared" si="13"/>
        <v>0.64108774865409701</v>
      </c>
      <c r="Q49" s="14">
        <f t="shared" si="14"/>
        <v>21006.522260148799</v>
      </c>
      <c r="R49" s="14" t="str">
        <f t="shared" si="15"/>
        <v>520E</v>
      </c>
      <c r="V49" s="1">
        <f t="shared" si="7"/>
        <v>0.18431372549019601</v>
      </c>
    </row>
    <row r="50" spans="1:22" x14ac:dyDescent="0.45">
      <c r="A50">
        <v>48</v>
      </c>
      <c r="B50" s="1">
        <f t="shared" si="16"/>
        <v>0.18823529411764706</v>
      </c>
      <c r="C50" s="1">
        <f t="shared" si="1"/>
        <v>0.41947813943415679</v>
      </c>
      <c r="D50" s="1">
        <f t="shared" si="8"/>
        <v>0.47107124831710284</v>
      </c>
      <c r="E50" s="1">
        <f t="shared" si="9"/>
        <v>0.36891595418586054</v>
      </c>
      <c r="F50" s="1">
        <f t="shared" si="10"/>
        <v>0.43386091563731233</v>
      </c>
      <c r="G50" s="1">
        <f t="shared" si="2"/>
        <v>0.46807846645630763</v>
      </c>
      <c r="H50" s="1">
        <f t="shared" si="11"/>
        <v>0.49864573300199322</v>
      </c>
      <c r="J50" s="1">
        <f t="shared" si="3"/>
        <v>0.18823529411764706</v>
      </c>
      <c r="K50" s="1">
        <f t="shared" si="4"/>
        <v>0.188235294117647</v>
      </c>
      <c r="L50" s="1">
        <f t="shared" si="5"/>
        <v>0.18823529411764706</v>
      </c>
      <c r="N50" s="1">
        <f t="shared" si="6"/>
        <v>0.18823529411764706</v>
      </c>
      <c r="O50">
        <f t="shared" si="12"/>
        <v>0.37647058823529411</v>
      </c>
      <c r="P50">
        <f t="shared" si="13"/>
        <v>0.64722086838664949</v>
      </c>
      <c r="Q50" s="14">
        <f t="shared" si="14"/>
        <v>21207.486194425343</v>
      </c>
      <c r="R50" s="14" t="str">
        <f t="shared" si="15"/>
        <v>52D7</v>
      </c>
      <c r="V50" s="1">
        <f t="shared" si="7"/>
        <v>0.18823529411764706</v>
      </c>
    </row>
    <row r="51" spans="1:22" x14ac:dyDescent="0.45">
      <c r="A51">
        <v>49</v>
      </c>
      <c r="B51" s="1">
        <f t="shared" si="16"/>
        <v>0.19215686274509802</v>
      </c>
      <c r="C51" s="1">
        <f t="shared" si="1"/>
        <v>0.42431131987350412</v>
      </c>
      <c r="D51" s="1">
        <f t="shared" si="8"/>
        <v>0.47561039169225744</v>
      </c>
      <c r="E51" s="1">
        <f t="shared" si="9"/>
        <v>0.37136343237234554</v>
      </c>
      <c r="F51" s="1">
        <f t="shared" si="10"/>
        <v>0.43835700375960462</v>
      </c>
      <c r="G51" s="1">
        <f t="shared" si="2"/>
        <v>0.47248610944698294</v>
      </c>
      <c r="H51" s="1">
        <f t="shared" si="11"/>
        <v>0.50294823857086013</v>
      </c>
      <c r="J51" s="1">
        <f t="shared" si="3"/>
        <v>0.19215686274509802</v>
      </c>
      <c r="K51" s="1">
        <f t="shared" si="4"/>
        <v>0.19215686274509805</v>
      </c>
      <c r="L51" s="1">
        <f t="shared" si="5"/>
        <v>0.19215686274509805</v>
      </c>
      <c r="N51" s="1">
        <f t="shared" si="6"/>
        <v>0.19215686274509805</v>
      </c>
      <c r="O51">
        <f t="shared" si="12"/>
        <v>0.3843137254901961</v>
      </c>
      <c r="P51">
        <f t="shared" si="13"/>
        <v>0.65327989786759766</v>
      </c>
      <c r="Q51" s="14">
        <f t="shared" si="14"/>
        <v>21406.022413427574</v>
      </c>
      <c r="R51" s="14" t="str">
        <f t="shared" si="15"/>
        <v>539E</v>
      </c>
      <c r="V51" s="1">
        <f t="shared" si="7"/>
        <v>0.19215686274509808</v>
      </c>
    </row>
    <row r="52" spans="1:22" x14ac:dyDescent="0.45">
      <c r="A52">
        <v>50</v>
      </c>
      <c r="B52" s="1">
        <f t="shared" si="16"/>
        <v>0.19607843137254902</v>
      </c>
      <c r="C52" s="1">
        <f t="shared" si="1"/>
        <v>0.42909054890782827</v>
      </c>
      <c r="D52" s="1">
        <f t="shared" si="8"/>
        <v>0.48009581323628053</v>
      </c>
      <c r="E52" s="1">
        <f t="shared" si="9"/>
        <v>0.37377906859529414</v>
      </c>
      <c r="F52" s="1">
        <f t="shared" si="10"/>
        <v>0.44280744277004763</v>
      </c>
      <c r="G52" s="1">
        <f t="shared" si="2"/>
        <v>0.47684495555529205</v>
      </c>
      <c r="H52" s="1">
        <f t="shared" si="11"/>
        <v>0.50719982297277777</v>
      </c>
      <c r="J52" s="1">
        <f t="shared" si="3"/>
        <v>0.19607843137254902</v>
      </c>
      <c r="K52" s="1">
        <f t="shared" si="4"/>
        <v>0.19607843137254899</v>
      </c>
      <c r="L52" s="1">
        <f t="shared" si="5"/>
        <v>0.19607843137254899</v>
      </c>
      <c r="N52" s="1">
        <f t="shared" si="6"/>
        <v>0.19607843137254899</v>
      </c>
      <c r="O52">
        <f t="shared" si="12"/>
        <v>0.39215686274509798</v>
      </c>
      <c r="P52">
        <f t="shared" si="13"/>
        <v>0.65926721730731253</v>
      </c>
      <c r="Q52" s="14">
        <f t="shared" si="14"/>
        <v>21602.20890950871</v>
      </c>
      <c r="R52" s="14" t="str">
        <f t="shared" si="15"/>
        <v>5462</v>
      </c>
      <c r="V52" s="1">
        <f t="shared" si="7"/>
        <v>0.19607843137254893</v>
      </c>
    </row>
    <row r="53" spans="1:22" x14ac:dyDescent="0.45">
      <c r="A53">
        <v>51</v>
      </c>
      <c r="B53" s="1">
        <f t="shared" si="16"/>
        <v>0.2</v>
      </c>
      <c r="C53" s="1">
        <f t="shared" si="1"/>
        <v>0.43381749008830983</v>
      </c>
      <c r="D53" s="1">
        <f t="shared" si="8"/>
        <v>0.48452920448170694</v>
      </c>
      <c r="E53" s="1">
        <f t="shared" si="9"/>
        <v>0.37616387874041252</v>
      </c>
      <c r="F53" s="1">
        <f t="shared" si="10"/>
        <v>0.44721359549995793</v>
      </c>
      <c r="G53" s="1">
        <f t="shared" si="2"/>
        <v>0.48115650505228641</v>
      </c>
      <c r="H53" s="1">
        <f t="shared" si="11"/>
        <v>0.51140208955612032</v>
      </c>
      <c r="J53" s="1">
        <f t="shared" si="3"/>
        <v>0.19999999999999998</v>
      </c>
      <c r="K53" s="1">
        <f t="shared" si="4"/>
        <v>0.19999999999999998</v>
      </c>
      <c r="L53" s="1">
        <f t="shared" si="5"/>
        <v>0.2</v>
      </c>
      <c r="N53" s="1">
        <f t="shared" si="6"/>
        <v>0.2</v>
      </c>
      <c r="O53">
        <f t="shared" si="12"/>
        <v>0.4</v>
      </c>
      <c r="P53">
        <f t="shared" si="13"/>
        <v>0.66518508463083637</v>
      </c>
      <c r="Q53" s="14">
        <f t="shared" si="14"/>
        <v>21796.119668098614</v>
      </c>
      <c r="R53" s="14" t="str">
        <f t="shared" si="15"/>
        <v>5524</v>
      </c>
      <c r="V53" s="1">
        <f t="shared" si="7"/>
        <v>0.19999999999999998</v>
      </c>
    </row>
    <row r="54" spans="1:22" x14ac:dyDescent="0.45">
      <c r="A54">
        <v>52</v>
      </c>
      <c r="B54" s="1">
        <f t="shared" si="16"/>
        <v>0.20392156862745098</v>
      </c>
      <c r="C54" s="1">
        <f t="shared" si="1"/>
        <v>0.43849372422082011</v>
      </c>
      <c r="D54" s="1">
        <f t="shared" si="8"/>
        <v>0.48891217175203222</v>
      </c>
      <c r="E54" s="1">
        <f t="shared" si="9"/>
        <v>0.37851882780814722</v>
      </c>
      <c r="F54" s="1">
        <f t="shared" si="10"/>
        <v>0.45157675828971866</v>
      </c>
      <c r="G54" s="1">
        <f t="shared" si="2"/>
        <v>0.48542218371498264</v>
      </c>
      <c r="H54" s="1">
        <f t="shared" si="11"/>
        <v>0.51555656090240021</v>
      </c>
      <c r="J54" s="1">
        <f t="shared" si="3"/>
        <v>0.20392156862745098</v>
      </c>
      <c r="K54" s="1">
        <f t="shared" si="4"/>
        <v>0.20392156862745101</v>
      </c>
      <c r="L54" s="1">
        <f t="shared" si="5"/>
        <v>0.20392156862745101</v>
      </c>
      <c r="N54" s="1">
        <f t="shared" si="6"/>
        <v>0.20392156862745101</v>
      </c>
      <c r="O54">
        <f t="shared" si="12"/>
        <v>0.40784313725490201</v>
      </c>
      <c r="P54">
        <f t="shared" si="13"/>
        <v>0.67103564402278926</v>
      </c>
      <c r="Q54" s="14">
        <f t="shared" si="14"/>
        <v>21987.824947694735</v>
      </c>
      <c r="R54" s="14" t="str">
        <f t="shared" si="15"/>
        <v>55E3</v>
      </c>
      <c r="V54" s="1">
        <f t="shared" si="7"/>
        <v>0.20392156862745095</v>
      </c>
    </row>
    <row r="55" spans="1:22" x14ac:dyDescent="0.45">
      <c r="A55">
        <v>53</v>
      </c>
      <c r="B55" s="1">
        <f t="shared" si="16"/>
        <v>0.20784313725490194</v>
      </c>
      <c r="C55" s="1">
        <f t="shared" si="1"/>
        <v>0.44312075498633441</v>
      </c>
      <c r="D55" s="1">
        <f t="shared" si="8"/>
        <v>0.49324624200193629</v>
      </c>
      <c r="E55" s="1">
        <f t="shared" si="9"/>
        <v>0.38084483335382635</v>
      </c>
      <c r="F55" s="1">
        <f t="shared" si="10"/>
        <v>0.45589816544366785</v>
      </c>
      <c r="G55" s="1">
        <f t="shared" si="2"/>
        <v>0.48964334788005687</v>
      </c>
      <c r="H55" s="1">
        <f t="shared" si="11"/>
        <v>0.51966468436202495</v>
      </c>
      <c r="J55" s="1">
        <f t="shared" si="3"/>
        <v>0.20784313725490194</v>
      </c>
      <c r="K55" s="1">
        <f t="shared" si="4"/>
        <v>0.20784313725490192</v>
      </c>
      <c r="L55" s="1">
        <f t="shared" si="5"/>
        <v>0.20784313725490189</v>
      </c>
      <c r="N55" s="1">
        <f t="shared" si="6"/>
        <v>0.20784313725490189</v>
      </c>
      <c r="O55">
        <f t="shared" si="12"/>
        <v>0.41568627450980378</v>
      </c>
      <c r="P55">
        <f t="shared" si="13"/>
        <v>0.6768209337231339</v>
      </c>
      <c r="Q55" s="14">
        <f t="shared" si="14"/>
        <v>22177.391535305927</v>
      </c>
      <c r="R55" s="14" t="str">
        <f t="shared" si="15"/>
        <v>56A1</v>
      </c>
      <c r="V55" s="1">
        <f t="shared" si="7"/>
        <v>0.20784313725490189</v>
      </c>
    </row>
    <row r="56" spans="1:22" x14ac:dyDescent="0.45">
      <c r="A56">
        <v>54</v>
      </c>
      <c r="B56" s="1">
        <f t="shared" si="16"/>
        <v>0.21176470588235294</v>
      </c>
      <c r="C56" s="1">
        <f t="shared" si="1"/>
        <v>0.44770001408121007</v>
      </c>
      <c r="D56" s="1">
        <f t="shared" si="8"/>
        <v>0.4975328681550984</v>
      </c>
      <c r="E56" s="1">
        <f t="shared" si="9"/>
        <v>0.38314276863714691</v>
      </c>
      <c r="F56" s="1">
        <f t="shared" si="10"/>
        <v>0.46017899330842227</v>
      </c>
      <c r="G56" s="1">
        <f t="shared" si="2"/>
        <v>0.49382128906623007</v>
      </c>
      <c r="H56" s="1">
        <f t="shared" si="11"/>
        <v>0.52372783711383741</v>
      </c>
      <c r="J56" s="1">
        <f t="shared" si="3"/>
        <v>0.21176470588235294</v>
      </c>
      <c r="K56" s="1">
        <f t="shared" si="4"/>
        <v>0.21176470588235297</v>
      </c>
      <c r="L56" s="1">
        <f t="shared" si="5"/>
        <v>0.21176470588235297</v>
      </c>
      <c r="N56" s="1">
        <f t="shared" si="6"/>
        <v>0.21176470588235297</v>
      </c>
      <c r="O56">
        <f t="shared" si="12"/>
        <v>0.42352941176470593</v>
      </c>
      <c r="P56">
        <f t="shared" si="13"/>
        <v>0.68254289315230243</v>
      </c>
      <c r="Q56" s="14">
        <f t="shared" si="14"/>
        <v>22364.882979921495</v>
      </c>
      <c r="R56" s="14" t="str">
        <f t="shared" si="15"/>
        <v>575C</v>
      </c>
      <c r="V56" s="1">
        <f t="shared" si="7"/>
        <v>0.21176470588235291</v>
      </c>
    </row>
    <row r="57" spans="1:22" x14ac:dyDescent="0.45">
      <c r="A57">
        <v>55</v>
      </c>
      <c r="B57" s="1">
        <f t="shared" si="16"/>
        <v>0.21568627450980393</v>
      </c>
      <c r="C57" s="1">
        <f t="shared" si="1"/>
        <v>0.4522328659264393</v>
      </c>
      <c r="D57" s="1">
        <f t="shared" si="8"/>
        <v>0.50177343399128449</v>
      </c>
      <c r="E57" s="1">
        <f t="shared" si="9"/>
        <v>0.38541346551029643</v>
      </c>
      <c r="F57" s="1">
        <f t="shared" si="10"/>
        <v>0.46442036401282399</v>
      </c>
      <c r="G57" s="1">
        <f t="shared" si="2"/>
        <v>0.49795723820942583</v>
      </c>
      <c r="H57" s="1">
        <f t="shared" si="11"/>
        <v>0.52774733079742608</v>
      </c>
      <c r="J57" s="1">
        <f t="shared" si="3"/>
        <v>0.21568627450980393</v>
      </c>
      <c r="K57" s="1">
        <f t="shared" si="4"/>
        <v>0.2156862745098039</v>
      </c>
      <c r="L57" s="1">
        <f t="shared" si="5"/>
        <v>0.2156862745098039</v>
      </c>
      <c r="N57" s="1">
        <f t="shared" si="6"/>
        <v>0.2156862745098039</v>
      </c>
      <c r="O57">
        <f t="shared" si="12"/>
        <v>0.43137254901960781</v>
      </c>
      <c r="P57">
        <f t="shared" si="13"/>
        <v>0.6882033694346753</v>
      </c>
      <c r="Q57" s="14">
        <f t="shared" si="14"/>
        <v>22550.359806266006</v>
      </c>
      <c r="R57" s="14" t="str">
        <f t="shared" si="15"/>
        <v>5816</v>
      </c>
      <c r="V57" s="1">
        <f t="shared" si="7"/>
        <v>0.21568627450980385</v>
      </c>
    </row>
    <row r="58" spans="1:22" x14ac:dyDescent="0.45">
      <c r="A58">
        <v>56</v>
      </c>
      <c r="B58" s="1">
        <f t="shared" si="16"/>
        <v>0.2196078431372549</v>
      </c>
      <c r="C58" s="1">
        <f t="shared" si="1"/>
        <v>0.45672061198916913</v>
      </c>
      <c r="D58" s="1">
        <f t="shared" si="8"/>
        <v>0.50596925862823505</v>
      </c>
      <c r="E58" s="1">
        <f t="shared" si="9"/>
        <v>0.38765771707059005</v>
      </c>
      <c r="F58" s="1">
        <f t="shared" si="10"/>
        <v>0.46862334890320489</v>
      </c>
      <c r="G58" s="1">
        <f t="shared" si="2"/>
        <v>0.50205236954956289</v>
      </c>
      <c r="H58" s="1">
        <f t="shared" si="11"/>
        <v>0.53172441576136031</v>
      </c>
      <c r="J58" s="1">
        <f t="shared" si="3"/>
        <v>0.2196078431372549</v>
      </c>
      <c r="K58" s="1">
        <f t="shared" si="4"/>
        <v>0.21960784313725487</v>
      </c>
      <c r="L58" s="1">
        <f t="shared" si="5"/>
        <v>0.21960784313725482</v>
      </c>
      <c r="N58" s="1">
        <f t="shared" si="6"/>
        <v>0.21960784313725482</v>
      </c>
      <c r="O58">
        <f t="shared" si="12"/>
        <v>0.43921568627450963</v>
      </c>
      <c r="P58">
        <f t="shared" si="13"/>
        <v>0.69380412338118558</v>
      </c>
      <c r="Q58" s="14">
        <f t="shared" si="14"/>
        <v>22733.879710831308</v>
      </c>
      <c r="R58" s="14" t="str">
        <f t="shared" si="15"/>
        <v>58CD</v>
      </c>
      <c r="V58" s="1">
        <f t="shared" si="7"/>
        <v>0.21960784313725487</v>
      </c>
    </row>
    <row r="59" spans="1:22" x14ac:dyDescent="0.45">
      <c r="A59">
        <v>57</v>
      </c>
      <c r="B59" s="1">
        <f t="shared" si="16"/>
        <v>0.22352941176470587</v>
      </c>
      <c r="C59" s="1">
        <f t="shared" si="1"/>
        <v>0.46116449475473553</v>
      </c>
      <c r="D59" s="1">
        <f t="shared" si="8"/>
        <v>0.51012160063855405</v>
      </c>
      <c r="E59" s="1">
        <f t="shared" si="9"/>
        <v>0.38987628010053516</v>
      </c>
      <c r="F59" s="1">
        <f t="shared" si="10"/>
        <v>0.47278897170376749</v>
      </c>
      <c r="G59" s="1">
        <f t="shared" si="2"/>
        <v>0.50610780420332047</v>
      </c>
      <c r="H59" s="1">
        <f t="shared" si="11"/>
        <v>0.53566028496545415</v>
      </c>
      <c r="J59" s="1">
        <f t="shared" si="3"/>
        <v>0.22352941176470587</v>
      </c>
      <c r="K59" s="1">
        <f t="shared" si="4"/>
        <v>0.22352941176470589</v>
      </c>
      <c r="L59" s="1">
        <f t="shared" si="5"/>
        <v>0.22352941176470578</v>
      </c>
      <c r="N59" s="1">
        <f t="shared" si="6"/>
        <v>0.22352941176470578</v>
      </c>
      <c r="O59">
        <f t="shared" si="12"/>
        <v>0.44705882352941156</v>
      </c>
      <c r="P59">
        <f t="shared" si="13"/>
        <v>0.69934683498470385</v>
      </c>
      <c r="Q59" s="14">
        <f t="shared" si="14"/>
        <v>22915.497741943789</v>
      </c>
      <c r="R59" s="14" t="str">
        <f t="shared" si="15"/>
        <v>5983</v>
      </c>
      <c r="V59" s="1">
        <f t="shared" si="7"/>
        <v>0.22352941176470584</v>
      </c>
    </row>
    <row r="60" spans="1:22" x14ac:dyDescent="0.45">
      <c r="A60">
        <v>58</v>
      </c>
      <c r="B60" s="1">
        <f t="shared" si="16"/>
        <v>0.22745098039215686</v>
      </c>
      <c r="C60" s="1">
        <f t="shared" si="1"/>
        <v>0.46556570138308784</v>
      </c>
      <c r="D60" s="1">
        <f t="shared" si="8"/>
        <v>0.51423166183717561</v>
      </c>
      <c r="E60" s="1">
        <f t="shared" si="9"/>
        <v>0.39206987731566267</v>
      </c>
      <c r="F60" s="1">
        <f t="shared" si="10"/>
        <v>0.47691821142849733</v>
      </c>
      <c r="G60" s="1">
        <f t="shared" si="2"/>
        <v>0.51012461345328974</v>
      </c>
      <c r="H60" s="1">
        <f t="shared" si="11"/>
        <v>0.53955607757078261</v>
      </c>
      <c r="J60" s="1">
        <f t="shared" si="3"/>
        <v>0.22745098039215689</v>
      </c>
      <c r="K60" s="1">
        <f t="shared" si="4"/>
        <v>0.22745098039215689</v>
      </c>
      <c r="L60" s="1">
        <f t="shared" si="5"/>
        <v>0.22745098039215675</v>
      </c>
      <c r="N60" s="1">
        <f t="shared" si="6"/>
        <v>0.22745098039215675</v>
      </c>
      <c r="O60">
        <f t="shared" si="12"/>
        <v>0.4549019607843135</v>
      </c>
      <c r="P60">
        <f t="shared" si="13"/>
        <v>0.7048331084757018</v>
      </c>
      <c r="Q60" s="14">
        <f t="shared" si="14"/>
        <v>23095.266465423319</v>
      </c>
      <c r="R60" s="14" t="str">
        <f t="shared" si="15"/>
        <v>5A37</v>
      </c>
      <c r="V60" s="1">
        <f t="shared" si="7"/>
        <v>0.22745098039215678</v>
      </c>
    </row>
    <row r="61" spans="1:22" x14ac:dyDescent="0.45">
      <c r="A61">
        <v>59</v>
      </c>
      <c r="B61" s="1">
        <f t="shared" si="16"/>
        <v>0.23137254901960785</v>
      </c>
      <c r="C61" s="1">
        <f t="shared" si="1"/>
        <v>0.46992536707966637</v>
      </c>
      <c r="D61" s="1">
        <f t="shared" si="8"/>
        <v>0.51830059077097324</v>
      </c>
      <c r="E61" s="1">
        <f t="shared" si="9"/>
        <v>0.39423919943820812</v>
      </c>
      <c r="F61" s="1">
        <f t="shared" si="10"/>
        <v>0.48101200506807296</v>
      </c>
      <c r="G61" s="1">
        <f t="shared" si="2"/>
        <v>0.51410382178050928</v>
      </c>
      <c r="H61" s="1">
        <f t="shared" si="11"/>
        <v>0.54341288224736806</v>
      </c>
      <c r="J61" s="1">
        <f t="shared" si="3"/>
        <v>0.23137254901960785</v>
      </c>
      <c r="K61" s="1">
        <f t="shared" si="4"/>
        <v>0.23137254901960772</v>
      </c>
      <c r="L61" s="1">
        <f t="shared" si="5"/>
        <v>0.23137254901960783</v>
      </c>
      <c r="N61" s="1">
        <f t="shared" si="6"/>
        <v>0.23137254901960783</v>
      </c>
      <c r="O61">
        <f t="shared" si="12"/>
        <v>0.46274509803921565</v>
      </c>
      <c r="P61">
        <f t="shared" si="13"/>
        <v>0.71026447698032036</v>
      </c>
      <c r="Q61" s="14">
        <f t="shared" si="14"/>
        <v>23273.236117214157</v>
      </c>
      <c r="R61" s="14" t="str">
        <f t="shared" si="15"/>
        <v>5AE9</v>
      </c>
      <c r="V61" s="1">
        <f t="shared" si="7"/>
        <v>0.23137254901960788</v>
      </c>
    </row>
    <row r="62" spans="1:22" x14ac:dyDescent="0.45">
      <c r="A62">
        <v>60</v>
      </c>
      <c r="B62" s="1">
        <f t="shared" si="16"/>
        <v>0.23529411764705882</v>
      </c>
      <c r="C62" s="1">
        <f t="shared" si="1"/>
        <v>0.47424457820747845</v>
      </c>
      <c r="D62" s="1">
        <f t="shared" si="8"/>
        <v>0.52232948593856321</v>
      </c>
      <c r="E62" s="1">
        <f t="shared" si="9"/>
        <v>0.39638490711275998</v>
      </c>
      <c r="F62" s="1">
        <f t="shared" si="10"/>
        <v>0.48507125007266594</v>
      </c>
      <c r="G62" s="1">
        <f t="shared" si="2"/>
        <v>0.51804640966439741</v>
      </c>
      <c r="H62" s="1">
        <f t="shared" si="11"/>
        <v>0.54723174022612631</v>
      </c>
      <c r="J62" s="1">
        <f t="shared" si="3"/>
        <v>0.23529411764705882</v>
      </c>
      <c r="K62" s="1">
        <f t="shared" si="4"/>
        <v>0.23529411764705879</v>
      </c>
      <c r="L62" s="1">
        <f t="shared" si="5"/>
        <v>0.23529411764705885</v>
      </c>
      <c r="N62" s="1">
        <f t="shared" si="6"/>
        <v>0.23529411764705885</v>
      </c>
      <c r="O62">
        <f t="shared" si="12"/>
        <v>0.4705882352941177</v>
      </c>
      <c r="P62">
        <f t="shared" si="13"/>
        <v>0.7156424068182925</v>
      </c>
      <c r="Q62" s="14">
        <f t="shared" si="14"/>
        <v>23449.454744214989</v>
      </c>
      <c r="R62" s="14" t="str">
        <f t="shared" si="15"/>
        <v>5B99</v>
      </c>
      <c r="V62" s="1">
        <f t="shared" si="7"/>
        <v>0.23529411764705879</v>
      </c>
    </row>
    <row r="63" spans="1:22" x14ac:dyDescent="0.45">
      <c r="A63">
        <v>61</v>
      </c>
      <c r="B63" s="1">
        <f t="shared" si="16"/>
        <v>0.23921568627450979</v>
      </c>
      <c r="C63" s="1">
        <f t="shared" si="1"/>
        <v>0.47852437516420621</v>
      </c>
      <c r="D63" s="1">
        <f t="shared" si="8"/>
        <v>0.52631939876529488</v>
      </c>
      <c r="E63" s="1">
        <f t="shared" si="9"/>
        <v>0.39850763267826489</v>
      </c>
      <c r="F63" s="1">
        <f t="shared" si="10"/>
        <v>0.4890968066492663</v>
      </c>
      <c r="G63" s="1">
        <f t="shared" si="2"/>
        <v>0.52195331617148666</v>
      </c>
      <c r="H63" s="1">
        <f t="shared" si="11"/>
        <v>0.55101364811876297</v>
      </c>
      <c r="J63" s="1">
        <f t="shared" si="3"/>
        <v>0.23921568627450979</v>
      </c>
      <c r="K63" s="1">
        <f t="shared" si="4"/>
        <v>0.23921568627450981</v>
      </c>
      <c r="L63" s="1">
        <f t="shared" si="5"/>
        <v>0.23921568627450981</v>
      </c>
      <c r="N63" s="1">
        <f t="shared" si="6"/>
        <v>0.23921568627450981</v>
      </c>
      <c r="O63">
        <f t="shared" si="12"/>
        <v>0.47843137254901963</v>
      </c>
      <c r="P63">
        <f t="shared" si="13"/>
        <v>0.7209683014740782</v>
      </c>
      <c r="Q63" s="14">
        <f t="shared" si="14"/>
        <v>23623.968334401121</v>
      </c>
      <c r="R63" s="14" t="str">
        <f t="shared" si="15"/>
        <v>5C47</v>
      </c>
      <c r="V63" s="1">
        <f t="shared" si="7"/>
        <v>0.23921568627450976</v>
      </c>
    </row>
    <row r="64" spans="1:22" x14ac:dyDescent="0.45">
      <c r="A64">
        <v>62</v>
      </c>
      <c r="B64" s="1">
        <f t="shared" si="16"/>
        <v>0.24313725490196078</v>
      </c>
      <c r="C64" s="1">
        <f t="shared" si="1"/>
        <v>0.48276575504563501</v>
      </c>
      <c r="D64" s="1">
        <f t="shared" si="8"/>
        <v>0.53027133635573354</v>
      </c>
      <c r="E64" s="1">
        <f t="shared" si="9"/>
        <v>0.40060798180926133</v>
      </c>
      <c r="F64" s="1">
        <f t="shared" si="10"/>
        <v>0.49308949989019313</v>
      </c>
      <c r="G64" s="1">
        <f t="shared" si="2"/>
        <v>0.52582544135208176</v>
      </c>
      <c r="H64" s="1">
        <f t="shared" si="11"/>
        <v>0.55475956052676167</v>
      </c>
      <c r="J64" s="1">
        <f t="shared" si="3"/>
        <v>0.24313725490196078</v>
      </c>
      <c r="K64" s="1">
        <f t="shared" si="4"/>
        <v>0.24313725490196078</v>
      </c>
      <c r="L64" s="1">
        <f t="shared" si="5"/>
        <v>0.24313725490196078</v>
      </c>
      <c r="N64" s="1">
        <f t="shared" si="6"/>
        <v>0.24313725490196078</v>
      </c>
      <c r="O64">
        <f t="shared" si="12"/>
        <v>0.48627450980392156</v>
      </c>
      <c r="P64">
        <f t="shared" si="13"/>
        <v>0.72624350527098847</v>
      </c>
      <c r="Q64" s="14">
        <f t="shared" si="14"/>
        <v>23796.820937214477</v>
      </c>
      <c r="R64" s="14" t="str">
        <f t="shared" si="15"/>
        <v>5CF4</v>
      </c>
      <c r="V64" s="1">
        <f t="shared" si="7"/>
        <v>0.24313725490196078</v>
      </c>
    </row>
    <row r="65" spans="1:22" x14ac:dyDescent="0.45">
      <c r="A65">
        <v>63</v>
      </c>
      <c r="B65" s="1">
        <f t="shared" si="16"/>
        <v>0.24705882352941178</v>
      </c>
      <c r="C65" s="1">
        <f t="shared" si="1"/>
        <v>0.48696967411444658</v>
      </c>
      <c r="D65" s="1">
        <f t="shared" si="8"/>
        <v>0.53418626404358327</v>
      </c>
      <c r="E65" s="1">
        <f t="shared" si="9"/>
        <v>0.40268653503787954</v>
      </c>
      <c r="F65" s="1">
        <f t="shared" si="10"/>
        <v>0.49705012174770841</v>
      </c>
      <c r="G65" s="1">
        <f t="shared" si="2"/>
        <v>0.52966364846194591</v>
      </c>
      <c r="H65" s="1">
        <f t="shared" si="11"/>
        <v>0.55847039245837282</v>
      </c>
      <c r="J65" s="1">
        <f t="shared" si="3"/>
        <v>0.24705882352941175</v>
      </c>
      <c r="K65" s="1">
        <f t="shared" si="4"/>
        <v>0.24705882352941178</v>
      </c>
      <c r="L65" s="1">
        <f t="shared" si="5"/>
        <v>0.24705882352941183</v>
      </c>
      <c r="N65" s="1">
        <f t="shared" si="6"/>
        <v>0.24705882352941183</v>
      </c>
      <c r="O65">
        <f t="shared" si="12"/>
        <v>0.49411764705882366</v>
      </c>
      <c r="P65">
        <f t="shared" si="13"/>
        <v>0.73146930677492406</v>
      </c>
      <c r="Q65" s="14">
        <f t="shared" si="14"/>
        <v>23968.054775093937</v>
      </c>
      <c r="R65" s="14" t="str">
        <f t="shared" si="15"/>
        <v>5DA0</v>
      </c>
      <c r="V65" s="1">
        <f t="shared" si="7"/>
        <v>0.24705882352941172</v>
      </c>
    </row>
    <row r="66" spans="1:22" x14ac:dyDescent="0.45">
      <c r="A66">
        <v>64</v>
      </c>
      <c r="B66" s="1">
        <f t="shared" si="16"/>
        <v>0.25098039215686274</v>
      </c>
      <c r="C66" s="1">
        <f t="shared" ref="C66:C129" si="17">IF(B66&lt;0.018,4.5 * B66,B66^0.45*1.09929682680944 - 0.099)</f>
        <v>0.49113705009145714</v>
      </c>
      <c r="D66" s="1">
        <f t="shared" si="8"/>
        <v>0.53806510775692296</v>
      </c>
      <c r="E66" s="1">
        <f t="shared" si="9"/>
        <v>0.40474384916696465</v>
      </c>
      <c r="F66" s="1">
        <f t="shared" si="10"/>
        <v>0.50097943286811963</v>
      </c>
      <c r="G66" s="1">
        <f t="shared" ref="G66:G129" si="18">B66^(1/2.2)</f>
        <v>0.53346876602435622</v>
      </c>
      <c r="H66" s="1">
        <f t="shared" si="11"/>
        <v>0.56214702157054319</v>
      </c>
      <c r="J66" s="1">
        <f t="shared" ref="J66:J129" si="19">F66^2</f>
        <v>0.2509803921568628</v>
      </c>
      <c r="K66" s="1">
        <f t="shared" ref="K66:K129" si="20">G66^2.2</f>
        <v>0.25098039215686269</v>
      </c>
      <c r="L66" s="1">
        <f t="shared" ref="L66:L129" si="21">H66^2.4</f>
        <v>0.25098039215686263</v>
      </c>
      <c r="N66" s="1">
        <f t="shared" ref="N66:N129" si="22">IF(D66&lt;=0.0405,D66/12.92,((D66+0.055)/1.055)^2.4)</f>
        <v>0.25098039215686263</v>
      </c>
      <c r="O66">
        <f t="shared" si="12"/>
        <v>0.50196078431372526</v>
      </c>
      <c r="P66">
        <f t="shared" si="13"/>
        <v>0.73664694195158675</v>
      </c>
      <c r="Q66" s="14">
        <f t="shared" si="14"/>
        <v>24137.710346927644</v>
      </c>
      <c r="R66" s="14" t="str">
        <f t="shared" si="15"/>
        <v>5E49</v>
      </c>
      <c r="V66" s="1">
        <f t="shared" ref="V66:V129" si="23">IF(C66&lt;0.081,C66/4.5,((C66+0.099)/1.09929682680944)^(1/0.45))</f>
        <v>0.25098039215686269</v>
      </c>
    </row>
    <row r="67" spans="1:22" x14ac:dyDescent="0.45">
      <c r="A67">
        <v>65</v>
      </c>
      <c r="B67" s="1">
        <f t="shared" si="16"/>
        <v>0.25490196078431371</v>
      </c>
      <c r="C67" s="1">
        <f t="shared" si="17"/>
        <v>0.49526876428463051</v>
      </c>
      <c r="D67" s="1">
        <f t="shared" ref="D67:D130" si="24">IF(B67&lt;=0.0031308,B67*12.92,B67^(1/2.4)*1.055 - 0.055)</f>
        <v>0.54190875621479839</v>
      </c>
      <c r="E67" s="1">
        <f t="shared" ref="E67:E130" si="25">IF(B67&lt;0.328,650*(B67+0.0075)^(1/3), 150*LN(B67)+619)/1023</f>
        <v>0.40678045858363804</v>
      </c>
      <c r="F67" s="1">
        <f t="shared" ref="F67:F130" si="26">B67^(1/2)</f>
        <v>0.50487816429740129</v>
      </c>
      <c r="G67" s="1">
        <f t="shared" si="18"/>
        <v>0.53724158974630287</v>
      </c>
      <c r="H67" s="1">
        <f t="shared" ref="H67:H130" si="27">B67^(1/2.4)</f>
        <v>0.56579029025099381</v>
      </c>
      <c r="J67" s="1">
        <f t="shared" si="19"/>
        <v>0.25490196078431371</v>
      </c>
      <c r="K67" s="1">
        <f t="shared" si="20"/>
        <v>0.2549019607843136</v>
      </c>
      <c r="L67" s="1">
        <f t="shared" si="21"/>
        <v>0.25490196078431376</v>
      </c>
      <c r="N67" s="1">
        <f t="shared" si="22"/>
        <v>0.25490196078431376</v>
      </c>
      <c r="O67">
        <f t="shared" ref="O67:O130" si="28">N67*2</f>
        <v>0.50980392156862753</v>
      </c>
      <c r="P67">
        <f t="shared" ref="P67:P130" si="29">IF(O67&lt;=0.0031308,O67*12.92,O67^(1/2.4)*1.055-0.055)</f>
        <v>0.74177759709857816</v>
      </c>
      <c r="Q67" s="14">
        <f t="shared" ref="Q67:Q130" si="30">MIN(P67*32767, 32767)</f>
        <v>24305.826524129112</v>
      </c>
      <c r="R67" s="14" t="str">
        <f t="shared" ref="R67:R130" si="31">DEC2HEX(Q67, 4)</f>
        <v>5EF1</v>
      </c>
      <c r="V67" s="1">
        <f t="shared" si="23"/>
        <v>0.2549019607843136</v>
      </c>
    </row>
    <row r="68" spans="1:22" x14ac:dyDescent="0.45">
      <c r="A68">
        <v>66</v>
      </c>
      <c r="B68" s="1">
        <f t="shared" ref="B68:B131" si="32">A68*(1/255)</f>
        <v>0.25882352941176467</v>
      </c>
      <c r="C68" s="1">
        <f t="shared" si="17"/>
        <v>0.49936566356966461</v>
      </c>
      <c r="D68" s="1">
        <f t="shared" si="24"/>
        <v>0.54571806296959158</v>
      </c>
      <c r="E68" s="1">
        <f t="shared" si="25"/>
        <v>0.40879687648168767</v>
      </c>
      <c r="F68" s="1">
        <f t="shared" si="26"/>
        <v>0.5087470190691683</v>
      </c>
      <c r="G68" s="1">
        <f t="shared" si="18"/>
        <v>0.54098288430122654</v>
      </c>
      <c r="H68" s="1">
        <f t="shared" si="27"/>
        <v>0.56940100755411527</v>
      </c>
      <c r="J68" s="1">
        <f t="shared" si="19"/>
        <v>0.25882352941176467</v>
      </c>
      <c r="K68" s="1">
        <f t="shared" si="20"/>
        <v>0.25882352941176451</v>
      </c>
      <c r="L68" s="1">
        <f t="shared" si="21"/>
        <v>0.25882352941176467</v>
      </c>
      <c r="N68" s="1">
        <f t="shared" si="22"/>
        <v>0.25882352941176467</v>
      </c>
      <c r="O68">
        <f t="shared" si="28"/>
        <v>0.51764705882352935</v>
      </c>
      <c r="P68">
        <f t="shared" si="29"/>
        <v>0.74686241157163513</v>
      </c>
      <c r="Q68" s="14">
        <f t="shared" si="30"/>
        <v>24472.440639967768</v>
      </c>
      <c r="R68" s="14" t="str">
        <f t="shared" si="31"/>
        <v>5F98</v>
      </c>
      <c r="V68" s="1">
        <f t="shared" si="23"/>
        <v>0.25882352941176456</v>
      </c>
    </row>
    <row r="69" spans="1:22" x14ac:dyDescent="0.45">
      <c r="A69">
        <v>67</v>
      </c>
      <c r="B69" s="1">
        <f t="shared" si="32"/>
        <v>0.2627450980392157</v>
      </c>
      <c r="C69" s="1">
        <f t="shared" si="17"/>
        <v>0.50342856223458288</v>
      </c>
      <c r="D69" s="1">
        <f t="shared" si="24"/>
        <v>0.54949384830816306</v>
      </c>
      <c r="E69" s="1">
        <f t="shared" si="25"/>
        <v>0.41079359600036008</v>
      </c>
      <c r="F69" s="1">
        <f t="shared" si="26"/>
        <v>0.51258667368476885</v>
      </c>
      <c r="G69" s="1">
        <f t="shared" si="18"/>
        <v>0.54469338498946351</v>
      </c>
      <c r="H69" s="1">
        <f t="shared" si="27"/>
        <v>0.57297995100299826</v>
      </c>
      <c r="J69" s="1">
        <f t="shared" si="19"/>
        <v>0.2627450980392157</v>
      </c>
      <c r="K69" s="1">
        <f t="shared" si="20"/>
        <v>0.26274509803921559</v>
      </c>
      <c r="L69" s="1">
        <f t="shared" si="21"/>
        <v>0.26274509803921564</v>
      </c>
      <c r="N69" s="1">
        <f t="shared" si="22"/>
        <v>0.26274509803921564</v>
      </c>
      <c r="O69">
        <f t="shared" si="28"/>
        <v>0.52549019607843128</v>
      </c>
      <c r="P69">
        <f t="shared" si="29"/>
        <v>0.75190248032235119</v>
      </c>
      <c r="Q69" s="14">
        <f t="shared" si="30"/>
        <v>24637.588572722481</v>
      </c>
      <c r="R69" s="14" t="str">
        <f t="shared" si="31"/>
        <v>603D</v>
      </c>
      <c r="V69" s="1">
        <f t="shared" si="23"/>
        <v>0.2627450980392157</v>
      </c>
    </row>
    <row r="70" spans="1:22" x14ac:dyDescent="0.45">
      <c r="A70">
        <v>68</v>
      </c>
      <c r="B70" s="1">
        <f t="shared" si="32"/>
        <v>0.26666666666666666</v>
      </c>
      <c r="C70" s="1">
        <f t="shared" si="17"/>
        <v>0.50745824369955062</v>
      </c>
      <c r="D70" s="1">
        <f t="shared" si="24"/>
        <v>0.55323690102348433</v>
      </c>
      <c r="E70" s="1">
        <f t="shared" si="25"/>
        <v>0.41277109128639489</v>
      </c>
      <c r="F70" s="1">
        <f t="shared" si="26"/>
        <v>0.5163977794943222</v>
      </c>
      <c r="G70" s="1">
        <f t="shared" si="18"/>
        <v>0.54837379928648122</v>
      </c>
      <c r="H70" s="1">
        <f t="shared" si="27"/>
        <v>0.57652786826870561</v>
      </c>
      <c r="J70" s="1">
        <f t="shared" si="19"/>
        <v>0.26666666666666661</v>
      </c>
      <c r="K70" s="1">
        <f t="shared" si="20"/>
        <v>0.26666666666666666</v>
      </c>
      <c r="L70" s="1">
        <f t="shared" si="21"/>
        <v>0.26666666666666677</v>
      </c>
      <c r="N70" s="1">
        <f t="shared" si="22"/>
        <v>0.26666666666666677</v>
      </c>
      <c r="O70">
        <f t="shared" si="28"/>
        <v>0.53333333333333355</v>
      </c>
      <c r="P70">
        <f t="shared" si="29"/>
        <v>0.75689885626302156</v>
      </c>
      <c r="Q70" s="14">
        <f t="shared" si="30"/>
        <v>24801.304823170427</v>
      </c>
      <c r="R70" s="14" t="str">
        <f t="shared" si="31"/>
        <v>60E1</v>
      </c>
      <c r="V70" s="1">
        <f t="shared" si="23"/>
        <v>0.26666666666666666</v>
      </c>
    </row>
    <row r="71" spans="1:22" x14ac:dyDescent="0.45">
      <c r="A71">
        <v>69</v>
      </c>
      <c r="B71" s="1">
        <f t="shared" si="32"/>
        <v>0.27058823529411763</v>
      </c>
      <c r="C71" s="1">
        <f t="shared" si="17"/>
        <v>0.51145546212206283</v>
      </c>
      <c r="D71" s="1">
        <f t="shared" si="24"/>
        <v>0.55694798006735047</v>
      </c>
      <c r="E71" s="1">
        <f t="shared" si="25"/>
        <v>0.41472981848549617</v>
      </c>
      <c r="F71" s="1">
        <f t="shared" si="26"/>
        <v>0.52018096398668567</v>
      </c>
      <c r="G71" s="1">
        <f t="shared" si="18"/>
        <v>0.55202480828802014</v>
      </c>
      <c r="H71" s="1">
        <f t="shared" si="27"/>
        <v>0.58004547873682522</v>
      </c>
      <c r="J71" s="1">
        <f t="shared" si="19"/>
        <v>0.27058823529411757</v>
      </c>
      <c r="K71" s="1">
        <f t="shared" si="20"/>
        <v>0.27058823529411757</v>
      </c>
      <c r="L71" s="1">
        <f t="shared" si="21"/>
        <v>0.27058823529411763</v>
      </c>
      <c r="N71" s="1">
        <f t="shared" si="22"/>
        <v>0.27058823529411763</v>
      </c>
      <c r="O71">
        <f t="shared" si="28"/>
        <v>0.54117647058823526</v>
      </c>
      <c r="P71">
        <f t="shared" si="29"/>
        <v>0.7618525524727493</v>
      </c>
      <c r="Q71" s="14">
        <f t="shared" si="30"/>
        <v>24963.622586874575</v>
      </c>
      <c r="R71" s="14" t="str">
        <f t="shared" si="31"/>
        <v>6183</v>
      </c>
      <c r="V71" s="1">
        <f t="shared" si="23"/>
        <v>0.27058823529411763</v>
      </c>
    </row>
    <row r="72" spans="1:22" x14ac:dyDescent="0.45">
      <c r="A72">
        <v>70</v>
      </c>
      <c r="B72" s="1">
        <f t="shared" si="32"/>
        <v>0.27450980392156865</v>
      </c>
      <c r="C72" s="1">
        <f t="shared" si="17"/>
        <v>0.51542094389668758</v>
      </c>
      <c r="D72" s="1">
        <f t="shared" si="24"/>
        <v>0.56062781609375956</v>
      </c>
      <c r="E72" s="1">
        <f t="shared" si="25"/>
        <v>0.41667021666885279</v>
      </c>
      <c r="F72" s="1">
        <f t="shared" si="26"/>
        <v>0.52393683199558383</v>
      </c>
      <c r="G72" s="1">
        <f t="shared" si="18"/>
        <v>0.55564706806039721</v>
      </c>
      <c r="H72" s="1">
        <f t="shared" si="27"/>
        <v>0.58353347497038832</v>
      </c>
      <c r="J72" s="1">
        <f t="shared" si="19"/>
        <v>0.27450980392156865</v>
      </c>
      <c r="K72" s="1">
        <f t="shared" si="20"/>
        <v>0.27450980392156865</v>
      </c>
      <c r="L72" s="1">
        <f t="shared" si="21"/>
        <v>0.27450980392156865</v>
      </c>
      <c r="N72" s="1">
        <f t="shared" si="22"/>
        <v>0.27450980392156865</v>
      </c>
      <c r="O72">
        <f t="shared" si="28"/>
        <v>0.5490196078431373</v>
      </c>
      <c r="P72">
        <f t="shared" si="29"/>
        <v>0.76676454425761076</v>
      </c>
      <c r="Q72" s="14">
        <f t="shared" si="30"/>
        <v>25124.573821689133</v>
      </c>
      <c r="R72" s="14" t="str">
        <f t="shared" si="31"/>
        <v>6224</v>
      </c>
      <c r="V72" s="1">
        <f t="shared" si="23"/>
        <v>0.2745098039215686</v>
      </c>
    </row>
    <row r="73" spans="1:22" x14ac:dyDescent="0.45">
      <c r="A73">
        <v>71</v>
      </c>
      <c r="B73" s="1">
        <f t="shared" si="32"/>
        <v>0.27843137254901962</v>
      </c>
      <c r="C73" s="1">
        <f t="shared" si="17"/>
        <v>0.51935538905769285</v>
      </c>
      <c r="D73" s="1">
        <f t="shared" si="24"/>
        <v>0.56427711290164095</v>
      </c>
      <c r="E73" s="1">
        <f t="shared" si="25"/>
        <v>0.4185927086998032</v>
      </c>
      <c r="F73" s="1">
        <f t="shared" si="26"/>
        <v>0.52766596682846589</v>
      </c>
      <c r="G73" s="1">
        <f t="shared" si="18"/>
        <v>0.55924121090345336</v>
      </c>
      <c r="H73" s="1">
        <f t="shared" si="27"/>
        <v>0.58699252407738489</v>
      </c>
      <c r="J73" s="1">
        <f t="shared" si="19"/>
        <v>0.27843137254901967</v>
      </c>
      <c r="K73" s="1">
        <f t="shared" si="20"/>
        <v>0.27843137254901967</v>
      </c>
      <c r="L73" s="1">
        <f t="shared" si="21"/>
        <v>0.27843137254901967</v>
      </c>
      <c r="N73" s="1">
        <f t="shared" si="22"/>
        <v>0.27843137254901967</v>
      </c>
      <c r="O73">
        <f t="shared" si="28"/>
        <v>0.55686274509803935</v>
      </c>
      <c r="P73">
        <f t="shared" si="29"/>
        <v>0.77163577107646653</v>
      </c>
      <c r="Q73" s="14">
        <f t="shared" si="30"/>
        <v>25284.189310862577</v>
      </c>
      <c r="R73" s="14" t="str">
        <f t="shared" si="31"/>
        <v>62C4</v>
      </c>
      <c r="V73" s="1">
        <f t="shared" si="23"/>
        <v>0.27843137254901967</v>
      </c>
    </row>
    <row r="74" spans="1:22" x14ac:dyDescent="0.45">
      <c r="A74">
        <v>72</v>
      </c>
      <c r="B74" s="1">
        <f t="shared" si="32"/>
        <v>0.28235294117647058</v>
      </c>
      <c r="C74" s="1">
        <f t="shared" si="17"/>
        <v>0.52325947259212258</v>
      </c>
      <c r="D74" s="1">
        <f t="shared" si="24"/>
        <v>0.56789654878481965</v>
      </c>
      <c r="E74" s="1">
        <f t="shared" si="25"/>
        <v>0.4204977020452772</v>
      </c>
      <c r="F74" s="1">
        <f t="shared" si="26"/>
        <v>0.53136893132405716</v>
      </c>
      <c r="G74" s="1">
        <f t="shared" si="18"/>
        <v>0.5628078465329468</v>
      </c>
      <c r="H74" s="1">
        <f t="shared" si="27"/>
        <v>0.59042326899035047</v>
      </c>
      <c r="J74" s="1">
        <f t="shared" si="19"/>
        <v>0.28235294117647058</v>
      </c>
      <c r="K74" s="1">
        <f t="shared" si="20"/>
        <v>0.28235294117647058</v>
      </c>
      <c r="L74" s="1">
        <f t="shared" si="21"/>
        <v>0.28235294117647058</v>
      </c>
      <c r="N74" s="1">
        <f t="shared" si="22"/>
        <v>0.28235294117647058</v>
      </c>
      <c r="O74">
        <f t="shared" si="28"/>
        <v>0.56470588235294117</v>
      </c>
      <c r="P74">
        <f t="shared" si="29"/>
        <v>0.77646713834294645</v>
      </c>
      <c r="Q74" s="14">
        <f t="shared" si="30"/>
        <v>25442.498722083325</v>
      </c>
      <c r="R74" s="14" t="str">
        <f t="shared" si="31"/>
        <v>6362</v>
      </c>
      <c r="V74" s="1">
        <f t="shared" si="23"/>
        <v>0.28235294117647053</v>
      </c>
    </row>
    <row r="75" spans="1:22" x14ac:dyDescent="0.45">
      <c r="A75">
        <v>73</v>
      </c>
      <c r="B75" s="1">
        <f t="shared" si="32"/>
        <v>0.28627450980392155</v>
      </c>
      <c r="C75" s="1">
        <f t="shared" si="17"/>
        <v>0.52713384567019772</v>
      </c>
      <c r="D75" s="1">
        <f t="shared" si="24"/>
        <v>0.57148677779638068</v>
      </c>
      <c r="E75" s="1">
        <f t="shared" si="25"/>
        <v>0.42238558953622757</v>
      </c>
      <c r="F75" s="1">
        <f t="shared" si="26"/>
        <v>0.53504626884403328</v>
      </c>
      <c r="G75" s="1">
        <f t="shared" si="18"/>
        <v>0.56634756318857105</v>
      </c>
      <c r="H75" s="1">
        <f t="shared" si="27"/>
        <v>0.59382632966481586</v>
      </c>
      <c r="J75" s="1">
        <f t="shared" si="19"/>
        <v>0.28627450980392155</v>
      </c>
      <c r="K75" s="1">
        <f t="shared" si="20"/>
        <v>0.2862745098039215</v>
      </c>
      <c r="L75" s="1">
        <f t="shared" si="21"/>
        <v>0.28627450980392155</v>
      </c>
      <c r="N75" s="1">
        <f t="shared" si="22"/>
        <v>0.28627450980392155</v>
      </c>
      <c r="O75">
        <f t="shared" si="28"/>
        <v>0.5725490196078431</v>
      </c>
      <c r="P75">
        <f t="shared" si="29"/>
        <v>0.78125951911317537</v>
      </c>
      <c r="Q75" s="14">
        <f t="shared" si="30"/>
        <v>25599.530662781417</v>
      </c>
      <c r="R75" s="14" t="str">
        <f t="shared" si="31"/>
        <v>63FF</v>
      </c>
      <c r="V75" s="1">
        <f t="shared" si="23"/>
        <v>0.28627450980392161</v>
      </c>
    </row>
    <row r="76" spans="1:22" x14ac:dyDescent="0.45">
      <c r="A76">
        <v>74</v>
      </c>
      <c r="B76" s="1">
        <f t="shared" si="32"/>
        <v>0.29019607843137252</v>
      </c>
      <c r="C76" s="1">
        <f t="shared" si="17"/>
        <v>0.53097913679930553</v>
      </c>
      <c r="D76" s="1">
        <f t="shared" si="24"/>
        <v>0.57504843093395486</v>
      </c>
      <c r="E76" s="1">
        <f t="shared" si="25"/>
        <v>0.42425675008089675</v>
      </c>
      <c r="F76" s="1">
        <f t="shared" si="26"/>
        <v>0.53869850420376375</v>
      </c>
      <c r="G76" s="1">
        <f t="shared" si="18"/>
        <v>0.56986092867322868</v>
      </c>
      <c r="H76" s="1">
        <f t="shared" si="27"/>
        <v>0.59720230420280085</v>
      </c>
      <c r="J76" s="1">
        <f t="shared" si="19"/>
        <v>0.29019607843137246</v>
      </c>
      <c r="K76" s="1">
        <f t="shared" si="20"/>
        <v>0.29019607843137252</v>
      </c>
      <c r="L76" s="1">
        <f t="shared" si="21"/>
        <v>0.29019607843137252</v>
      </c>
      <c r="N76" s="1">
        <f t="shared" si="22"/>
        <v>0.29019607843137252</v>
      </c>
      <c r="O76">
        <f t="shared" si="28"/>
        <v>0.58039215686274503</v>
      </c>
      <c r="P76">
        <f t="shared" si="29"/>
        <v>0.78601375566793918</v>
      </c>
      <c r="Q76" s="14">
        <f t="shared" si="30"/>
        <v>25755.312731971364</v>
      </c>
      <c r="R76" s="14" t="str">
        <f t="shared" si="31"/>
        <v>649B</v>
      </c>
      <c r="V76" s="1">
        <f t="shared" si="23"/>
        <v>0.29019607843137246</v>
      </c>
    </row>
    <row r="77" spans="1:22" x14ac:dyDescent="0.45">
      <c r="A77">
        <v>75</v>
      </c>
      <c r="B77" s="1">
        <f t="shared" si="32"/>
        <v>0.29411764705882354</v>
      </c>
      <c r="C77" s="1">
        <f t="shared" si="17"/>
        <v>0.53479595290728932</v>
      </c>
      <c r="D77" s="1">
        <f t="shared" si="24"/>
        <v>0.57858211725187259</v>
      </c>
      <c r="E77" s="1">
        <f t="shared" si="25"/>
        <v>0.42611154933442169</v>
      </c>
      <c r="F77" s="1">
        <f t="shared" si="26"/>
        <v>0.54232614454664041</v>
      </c>
      <c r="G77" s="1">
        <f t="shared" si="18"/>
        <v>0.57334849132869392</v>
      </c>
      <c r="H77" s="1">
        <f t="shared" si="27"/>
        <v>0.60055176990698833</v>
      </c>
      <c r="J77" s="1">
        <f t="shared" si="19"/>
        <v>0.29411764705882348</v>
      </c>
      <c r="K77" s="1">
        <f t="shared" si="20"/>
        <v>0.29411764705882354</v>
      </c>
      <c r="L77" s="1">
        <f t="shared" si="21"/>
        <v>0.29411764705882354</v>
      </c>
      <c r="N77" s="1">
        <f t="shared" si="22"/>
        <v>0.29411764705882354</v>
      </c>
      <c r="O77">
        <f t="shared" si="28"/>
        <v>0.58823529411764708</v>
      </c>
      <c r="P77">
        <f t="shared" si="29"/>
        <v>0.79073066099723122</v>
      </c>
      <c r="Q77" s="14">
        <f t="shared" si="30"/>
        <v>25909.871568896277</v>
      </c>
      <c r="R77" s="14" t="str">
        <f t="shared" si="31"/>
        <v>6535</v>
      </c>
      <c r="V77" s="1">
        <f t="shared" si="23"/>
        <v>0.29411764705882354</v>
      </c>
    </row>
    <row r="78" spans="1:22" x14ac:dyDescent="0.45">
      <c r="A78">
        <v>76</v>
      </c>
      <c r="B78" s="1">
        <f t="shared" si="32"/>
        <v>0.29803921568627451</v>
      </c>
      <c r="C78" s="1">
        <f t="shared" si="17"/>
        <v>0.53858488036024876</v>
      </c>
      <c r="D78" s="1">
        <f t="shared" si="24"/>
        <v>0.58208842490560597</v>
      </c>
      <c r="E78" s="1">
        <f t="shared" si="25"/>
        <v>0.42795034032798146</v>
      </c>
      <c r="F78" s="1">
        <f t="shared" si="26"/>
        <v>0.5459296801661131</v>
      </c>
      <c r="G78" s="1">
        <f t="shared" si="18"/>
        <v>0.57681078095235139</v>
      </c>
      <c r="H78" s="1">
        <f t="shared" si="27"/>
        <v>0.60387528427071668</v>
      </c>
      <c r="J78" s="1">
        <f t="shared" si="19"/>
        <v>0.29803921568627456</v>
      </c>
      <c r="K78" s="1">
        <f t="shared" si="20"/>
        <v>0.29803921568627434</v>
      </c>
      <c r="L78" s="1">
        <f t="shared" si="21"/>
        <v>0.29803921568627456</v>
      </c>
      <c r="N78" s="1">
        <f t="shared" si="22"/>
        <v>0.29803921568627456</v>
      </c>
      <c r="O78">
        <f t="shared" si="28"/>
        <v>0.59607843137254912</v>
      </c>
      <c r="P78">
        <f t="shared" si="29"/>
        <v>0.79541102019441612</v>
      </c>
      <c r="Q78" s="14">
        <f t="shared" si="30"/>
        <v>26063.232898710434</v>
      </c>
      <c r="R78" s="14" t="str">
        <f t="shared" si="31"/>
        <v>65CF</v>
      </c>
      <c r="V78" s="1">
        <f t="shared" si="23"/>
        <v>0.29803921568627456</v>
      </c>
    </row>
    <row r="79" spans="1:22" x14ac:dyDescent="0.45">
      <c r="A79">
        <v>77</v>
      </c>
      <c r="B79" s="1">
        <f t="shared" si="32"/>
        <v>0.30196078431372547</v>
      </c>
      <c r="C79" s="1">
        <f t="shared" si="17"/>
        <v>0.5423464859196202</v>
      </c>
      <c r="D79" s="1">
        <f t="shared" si="24"/>
        <v>0.58556792213345854</v>
      </c>
      <c r="E79" s="1">
        <f t="shared" si="25"/>
        <v>0.4297734640604185</v>
      </c>
      <c r="F79" s="1">
        <f t="shared" si="26"/>
        <v>0.54950958527920646</v>
      </c>
      <c r="G79" s="1">
        <f t="shared" si="18"/>
        <v>0.58024830965929575</v>
      </c>
      <c r="H79" s="1">
        <f t="shared" si="27"/>
        <v>0.60717338590849157</v>
      </c>
      <c r="J79" s="1">
        <f t="shared" si="19"/>
        <v>0.30196078431372547</v>
      </c>
      <c r="K79" s="1">
        <f t="shared" si="20"/>
        <v>0.30196078431372542</v>
      </c>
      <c r="L79" s="1">
        <f t="shared" si="21"/>
        <v>0.30196078431372542</v>
      </c>
      <c r="N79" s="1">
        <f t="shared" si="22"/>
        <v>0.30196078431372542</v>
      </c>
      <c r="O79">
        <f t="shared" si="28"/>
        <v>0.60392156862745083</v>
      </c>
      <c r="P79">
        <f t="shared" si="29"/>
        <v>0.80005559176662777</v>
      </c>
      <c r="Q79" s="14">
        <f t="shared" si="30"/>
        <v>26215.421575417091</v>
      </c>
      <c r="R79" s="14" t="str">
        <f t="shared" si="31"/>
        <v>6667</v>
      </c>
      <c r="V79" s="1">
        <f t="shared" si="23"/>
        <v>0.30196078431372547</v>
      </c>
    </row>
    <row r="80" spans="1:22" x14ac:dyDescent="0.45">
      <c r="A80">
        <v>78</v>
      </c>
      <c r="B80" s="1">
        <f t="shared" si="32"/>
        <v>0.30588235294117649</v>
      </c>
      <c r="C80" s="1">
        <f t="shared" si="17"/>
        <v>0.54608131764289658</v>
      </c>
      <c r="D80" s="1">
        <f t="shared" si="24"/>
        <v>0.58902115818003431</v>
      </c>
      <c r="E80" s="1">
        <f t="shared" si="25"/>
        <v>0.43158125005501585</v>
      </c>
      <c r="F80" s="1">
        <f t="shared" si="26"/>
        <v>0.55306631875497214</v>
      </c>
      <c r="G80" s="1">
        <f t="shared" si="18"/>
        <v>0.58366157269371288</v>
      </c>
      <c r="H80" s="1">
        <f t="shared" si="27"/>
        <v>0.61044659543131219</v>
      </c>
      <c r="J80" s="1">
        <f t="shared" si="19"/>
        <v>0.30588235294117644</v>
      </c>
      <c r="K80" s="1">
        <f t="shared" si="20"/>
        <v>0.30588235294117649</v>
      </c>
      <c r="L80" s="1">
        <f t="shared" si="21"/>
        <v>0.30588235294117649</v>
      </c>
      <c r="N80" s="1">
        <f t="shared" si="22"/>
        <v>0.30588235294117649</v>
      </c>
      <c r="O80">
        <f t="shared" si="28"/>
        <v>0.61176470588235299</v>
      </c>
      <c r="P80">
        <f t="shared" si="29"/>
        <v>0.80466510886745357</v>
      </c>
      <c r="Q80" s="14">
        <f t="shared" si="30"/>
        <v>26366.461622259852</v>
      </c>
      <c r="R80" s="14" t="str">
        <f t="shared" si="31"/>
        <v>66FE</v>
      </c>
      <c r="V80" s="1">
        <f t="shared" si="23"/>
        <v>0.30588235294117644</v>
      </c>
    </row>
    <row r="81" spans="1:22" x14ac:dyDescent="0.45">
      <c r="A81">
        <v>79</v>
      </c>
      <c r="B81" s="1">
        <f t="shared" si="32"/>
        <v>0.30980392156862746</v>
      </c>
      <c r="C81" s="1">
        <f t="shared" si="17"/>
        <v>0.54978990573198316</v>
      </c>
      <c r="D81" s="1">
        <f t="shared" si="24"/>
        <v>0.59244866416563902</v>
      </c>
      <c r="E81" s="1">
        <f t="shared" si="25"/>
        <v>0.43337401688389215</v>
      </c>
      <c r="F81" s="1">
        <f t="shared" si="26"/>
        <v>0.55660032480104382</v>
      </c>
      <c r="G81" s="1">
        <f t="shared" si="18"/>
        <v>0.58705104919313789</v>
      </c>
      <c r="H81" s="1">
        <f t="shared" si="27"/>
        <v>0.61369541627074797</v>
      </c>
      <c r="J81" s="1">
        <f t="shared" si="19"/>
        <v>0.30980392156862746</v>
      </c>
      <c r="K81" s="1">
        <f t="shared" si="20"/>
        <v>0.30980392156862741</v>
      </c>
      <c r="L81" s="1">
        <f t="shared" si="21"/>
        <v>0.30980392156862752</v>
      </c>
      <c r="N81" s="1">
        <f t="shared" si="22"/>
        <v>0.30980392156862752</v>
      </c>
      <c r="O81">
        <f t="shared" si="28"/>
        <v>0.61960784313725503</v>
      </c>
      <c r="P81">
        <f t="shared" si="29"/>
        <v>0.80924028045744523</v>
      </c>
      <c r="Q81" s="14">
        <f t="shared" si="30"/>
        <v>26516.376269749107</v>
      </c>
      <c r="R81" s="14" t="str">
        <f t="shared" si="31"/>
        <v>6794</v>
      </c>
      <c r="V81" s="1">
        <f t="shared" si="23"/>
        <v>0.30980392156862741</v>
      </c>
    </row>
    <row r="82" spans="1:22" x14ac:dyDescent="0.45">
      <c r="A82">
        <v>80</v>
      </c>
      <c r="B82" s="1">
        <f t="shared" si="32"/>
        <v>0.31372549019607843</v>
      </c>
      <c r="C82" s="1">
        <f t="shared" si="17"/>
        <v>0.55347276333285766</v>
      </c>
      <c r="D82" s="1">
        <f t="shared" si="24"/>
        <v>0.59585095390542298</v>
      </c>
      <c r="E82" s="1">
        <f t="shared" si="25"/>
        <v>0.4351520726622734</v>
      </c>
      <c r="F82" s="1">
        <f t="shared" si="26"/>
        <v>0.56011203361120387</v>
      </c>
      <c r="G82" s="1">
        <f t="shared" si="18"/>
        <v>0.59041720290888655</v>
      </c>
      <c r="H82" s="1">
        <f t="shared" si="27"/>
        <v>0.61692033545537728</v>
      </c>
      <c r="J82" s="1">
        <f t="shared" si="19"/>
        <v>0.31372549019607837</v>
      </c>
      <c r="K82" s="1">
        <f t="shared" si="20"/>
        <v>0.31372549019607848</v>
      </c>
      <c r="L82" s="1">
        <f t="shared" si="21"/>
        <v>0.31372549019607848</v>
      </c>
      <c r="N82" s="1">
        <f t="shared" si="22"/>
        <v>0.31372549019607848</v>
      </c>
      <c r="O82">
        <f t="shared" si="28"/>
        <v>0.62745098039215697</v>
      </c>
      <c r="P82">
        <f t="shared" si="29"/>
        <v>0.81378179239754256</v>
      </c>
      <c r="Q82" s="14">
        <f t="shared" si="30"/>
        <v>26665.187991490278</v>
      </c>
      <c r="R82" s="14" t="str">
        <f t="shared" si="31"/>
        <v>6829</v>
      </c>
      <c r="V82" s="1">
        <f t="shared" si="23"/>
        <v>0.31372549019607848</v>
      </c>
    </row>
    <row r="83" spans="1:22" x14ac:dyDescent="0.45">
      <c r="A83">
        <v>81</v>
      </c>
      <c r="B83" s="1">
        <f t="shared" si="32"/>
        <v>0.31764705882352939</v>
      </c>
      <c r="C83" s="1">
        <f t="shared" si="17"/>
        <v>0.55713038728989939</v>
      </c>
      <c r="D83" s="1">
        <f t="shared" si="24"/>
        <v>0.59922852468175736</v>
      </c>
      <c r="E83" s="1">
        <f t="shared" si="25"/>
        <v>0.43691571551471614</v>
      </c>
      <c r="F83" s="1">
        <f t="shared" si="26"/>
        <v>0.56360186197663453</v>
      </c>
      <c r="G83" s="1">
        <f t="shared" si="18"/>
        <v>0.59376048288568628</v>
      </c>
      <c r="H83" s="1">
        <f t="shared" si="27"/>
        <v>0.62012182434289809</v>
      </c>
      <c r="J83" s="1">
        <f t="shared" si="19"/>
        <v>0.31764705882352939</v>
      </c>
      <c r="K83" s="1">
        <f t="shared" si="20"/>
        <v>0.31764705882352934</v>
      </c>
      <c r="L83" s="1">
        <f t="shared" si="21"/>
        <v>0.31764705882352934</v>
      </c>
      <c r="N83" s="1">
        <f t="shared" si="22"/>
        <v>0.31764705882352934</v>
      </c>
      <c r="O83">
        <f t="shared" si="28"/>
        <v>0.63529411764705868</v>
      </c>
      <c r="P83">
        <f t="shared" si="29"/>
        <v>0.81829030848007378</v>
      </c>
      <c r="Q83" s="14">
        <f t="shared" si="30"/>
        <v>26812.918537966576</v>
      </c>
      <c r="R83" s="14" t="str">
        <f t="shared" si="31"/>
        <v>68BC</v>
      </c>
      <c r="V83" s="1">
        <f t="shared" si="23"/>
        <v>0.31764705882352923</v>
      </c>
    </row>
    <row r="84" spans="1:22" x14ac:dyDescent="0.45">
      <c r="A84">
        <v>82</v>
      </c>
      <c r="B84" s="1">
        <f t="shared" si="32"/>
        <v>0.32156862745098036</v>
      </c>
      <c r="C84" s="1">
        <f t="shared" si="17"/>
        <v>0.56076325885798672</v>
      </c>
      <c r="D84" s="1">
        <f t="shared" si="24"/>
        <v>0.60258185797306052</v>
      </c>
      <c r="E84" s="1">
        <f t="shared" si="25"/>
        <v>0.43866523401519331</v>
      </c>
      <c r="F84" s="1">
        <f t="shared" si="26"/>
        <v>0.56707021386331025</v>
      </c>
      <c r="G84" s="1">
        <f t="shared" si="18"/>
        <v>0.59708132410329462</v>
      </c>
      <c r="H84" s="1">
        <f t="shared" si="27"/>
        <v>0.62330033931095796</v>
      </c>
      <c r="J84" s="1">
        <f t="shared" si="19"/>
        <v>0.32156862745098042</v>
      </c>
      <c r="K84" s="1">
        <f t="shared" si="20"/>
        <v>0.32156862745098036</v>
      </c>
      <c r="L84" s="1">
        <f t="shared" si="21"/>
        <v>0.32156862745098042</v>
      </c>
      <c r="N84" s="1">
        <f t="shared" si="22"/>
        <v>0.32156862745098042</v>
      </c>
      <c r="O84">
        <f t="shared" si="28"/>
        <v>0.64313725490196083</v>
      </c>
      <c r="P84">
        <f t="shared" si="29"/>
        <v>0.8227664714016204</v>
      </c>
      <c r="Q84" s="14">
        <f t="shared" si="30"/>
        <v>26959.588968416894</v>
      </c>
      <c r="R84" s="14" t="str">
        <f t="shared" si="31"/>
        <v>694F</v>
      </c>
      <c r="V84" s="1">
        <f t="shared" si="23"/>
        <v>0.32156862745098036</v>
      </c>
    </row>
    <row r="85" spans="1:22" x14ac:dyDescent="0.45">
      <c r="A85">
        <v>83</v>
      </c>
      <c r="B85" s="1">
        <f t="shared" si="32"/>
        <v>0.32549019607843138</v>
      </c>
      <c r="C85" s="1">
        <f t="shared" si="17"/>
        <v>0.56437184437520627</v>
      </c>
      <c r="D85" s="1">
        <f t="shared" si="24"/>
        <v>0.60591142014202537</v>
      </c>
      <c r="E85" s="1">
        <f t="shared" si="25"/>
        <v>0.44040090760279832</v>
      </c>
      <c r="F85" s="1">
        <f t="shared" si="26"/>
        <v>0.57051748095779797</v>
      </c>
      <c r="G85" s="1">
        <f t="shared" si="18"/>
        <v>0.60038014808266316</v>
      </c>
      <c r="H85" s="1">
        <f t="shared" si="27"/>
        <v>0.62645632240950277</v>
      </c>
      <c r="J85" s="1">
        <f t="shared" si="19"/>
        <v>0.32549019607843138</v>
      </c>
      <c r="K85" s="1">
        <f t="shared" si="20"/>
        <v>0.32549019607843133</v>
      </c>
      <c r="L85" s="1">
        <f t="shared" si="21"/>
        <v>0.32549019607843138</v>
      </c>
      <c r="N85" s="1">
        <f t="shared" si="22"/>
        <v>0.32549019607843138</v>
      </c>
      <c r="O85">
        <f t="shared" si="28"/>
        <v>0.65098039215686276</v>
      </c>
      <c r="P85">
        <f t="shared" si="29"/>
        <v>0.82721090368169148</v>
      </c>
      <c r="Q85" s="14">
        <f t="shared" si="30"/>
        <v>27105.219680937986</v>
      </c>
      <c r="R85" s="14" t="str">
        <f t="shared" si="31"/>
        <v>69E1</v>
      </c>
      <c r="V85" s="1">
        <f t="shared" si="23"/>
        <v>0.32549019607843138</v>
      </c>
    </row>
    <row r="86" spans="1:22" x14ac:dyDescent="0.45">
      <c r="A86">
        <v>84</v>
      </c>
      <c r="B86" s="1">
        <f t="shared" si="32"/>
        <v>0.32941176470588235</v>
      </c>
      <c r="C86" s="1">
        <f t="shared" si="17"/>
        <v>0.56795659589880654</v>
      </c>
      <c r="D86" s="1">
        <f t="shared" si="24"/>
        <v>0.60921766308597292</v>
      </c>
      <c r="E86" s="1">
        <f t="shared" si="25"/>
        <v>0.44226098538879088</v>
      </c>
      <c r="F86" s="1">
        <f t="shared" si="26"/>
        <v>0.57394404318355141</v>
      </c>
      <c r="G86" s="1">
        <f t="shared" si="18"/>
        <v>0.60365736345901289</v>
      </c>
      <c r="H86" s="1">
        <f t="shared" si="27"/>
        <v>0.62959020197722559</v>
      </c>
      <c r="J86" s="1">
        <f t="shared" si="19"/>
        <v>0.32941176470588235</v>
      </c>
      <c r="K86" s="1">
        <f t="shared" si="20"/>
        <v>0.32941176470588229</v>
      </c>
      <c r="L86" s="1">
        <f t="shared" si="21"/>
        <v>0.32941176470588224</v>
      </c>
      <c r="N86" s="1">
        <f t="shared" si="22"/>
        <v>0.32941176470588224</v>
      </c>
      <c r="O86">
        <f t="shared" si="28"/>
        <v>0.65882352941176447</v>
      </c>
      <c r="P86">
        <f t="shared" si="29"/>
        <v>0.83162420853084107</v>
      </c>
      <c r="Q86" s="14">
        <f t="shared" si="30"/>
        <v>27249.830440930069</v>
      </c>
      <c r="R86" s="14" t="str">
        <f t="shared" si="31"/>
        <v>6A71</v>
      </c>
      <c r="V86" s="1">
        <f t="shared" si="23"/>
        <v>0.32941176470588229</v>
      </c>
    </row>
    <row r="87" spans="1:22" x14ac:dyDescent="0.45">
      <c r="A87">
        <v>85</v>
      </c>
      <c r="B87" s="1">
        <f t="shared" si="32"/>
        <v>0.33333333333333331</v>
      </c>
      <c r="C87" s="1">
        <f t="shared" si="17"/>
        <v>0.57151795180681098</v>
      </c>
      <c r="D87" s="1">
        <f t="shared" si="24"/>
        <v>0.61250102485183999</v>
      </c>
      <c r="E87" s="1">
        <f t="shared" si="25"/>
        <v>0.44399624310829283</v>
      </c>
      <c r="F87" s="1">
        <f t="shared" si="26"/>
        <v>0.57735026918962573</v>
      </c>
      <c r="G87" s="1">
        <f t="shared" si="18"/>
        <v>0.60691336652399486</v>
      </c>
      <c r="H87" s="1">
        <f t="shared" si="27"/>
        <v>0.63270239322449295</v>
      </c>
      <c r="J87" s="1">
        <f t="shared" si="19"/>
        <v>0.33333333333333331</v>
      </c>
      <c r="K87" s="1">
        <f t="shared" si="20"/>
        <v>0.33333333333333331</v>
      </c>
      <c r="L87" s="1">
        <f t="shared" si="21"/>
        <v>0.33333333333333331</v>
      </c>
      <c r="N87" s="1">
        <f t="shared" si="22"/>
        <v>0.33333333333333331</v>
      </c>
      <c r="O87">
        <f t="shared" si="28"/>
        <v>0.66666666666666663</v>
      </c>
      <c r="P87">
        <f t="shared" si="29"/>
        <v>0.83600697067157859</v>
      </c>
      <c r="Q87" s="14">
        <f t="shared" si="30"/>
        <v>27393.440407995615</v>
      </c>
      <c r="R87" s="14" t="str">
        <f t="shared" si="31"/>
        <v>6B01</v>
      </c>
      <c r="V87" s="1">
        <f t="shared" si="23"/>
        <v>0.33333333333333331</v>
      </c>
    </row>
    <row r="88" spans="1:22" x14ac:dyDescent="0.45">
      <c r="A88">
        <v>86</v>
      </c>
      <c r="B88" s="1">
        <f t="shared" si="32"/>
        <v>0.33725490196078434</v>
      </c>
      <c r="C88" s="1">
        <f t="shared" si="17"/>
        <v>0.57505633736752837</v>
      </c>
      <c r="D88" s="1">
        <f t="shared" si="24"/>
        <v>0.61576193021811421</v>
      </c>
      <c r="E88" s="1">
        <f t="shared" si="25"/>
        <v>0.44571120495040295</v>
      </c>
      <c r="F88" s="1">
        <f t="shared" si="26"/>
        <v>0.58073651681359284</v>
      </c>
      <c r="G88" s="1">
        <f t="shared" si="18"/>
        <v>0.61014854173894839</v>
      </c>
      <c r="H88" s="1">
        <f t="shared" si="27"/>
        <v>0.63579329878494251</v>
      </c>
      <c r="J88" s="1">
        <f t="shared" si="19"/>
        <v>0.33725490196078439</v>
      </c>
      <c r="K88" s="1">
        <f t="shared" si="20"/>
        <v>0.33725490196078428</v>
      </c>
      <c r="L88" s="1">
        <f t="shared" si="21"/>
        <v>0.33725490196078439</v>
      </c>
      <c r="N88" s="1">
        <f t="shared" si="22"/>
        <v>0.33725490196078439</v>
      </c>
      <c r="O88">
        <f t="shared" si="28"/>
        <v>0.67450980392156878</v>
      </c>
      <c r="P88">
        <f t="shared" si="29"/>
        <v>0.84035975711515842</v>
      </c>
      <c r="Q88" s="14">
        <f t="shared" si="30"/>
        <v>27536.068161392395</v>
      </c>
      <c r="R88" s="14" t="str">
        <f t="shared" si="31"/>
        <v>6B90</v>
      </c>
      <c r="V88" s="1">
        <f t="shared" si="23"/>
        <v>0.33725490196078423</v>
      </c>
    </row>
    <row r="89" spans="1:22" x14ac:dyDescent="0.45">
      <c r="A89">
        <v>87</v>
      </c>
      <c r="B89" s="1">
        <f t="shared" si="32"/>
        <v>0.3411764705882353</v>
      </c>
      <c r="C89" s="1">
        <f t="shared" si="17"/>
        <v>0.57857216527902555</v>
      </c>
      <c r="D89" s="1">
        <f t="shared" si="24"/>
        <v>0.61900079124585949</v>
      </c>
      <c r="E89" s="1">
        <f t="shared" si="25"/>
        <v>0.44740634019982767</v>
      </c>
      <c r="F89" s="1">
        <f t="shared" si="26"/>
        <v>0.58410313352030163</v>
      </c>
      <c r="G89" s="1">
        <f t="shared" si="18"/>
        <v>0.61336326222111559</v>
      </c>
      <c r="H89" s="1">
        <f t="shared" si="27"/>
        <v>0.63886330923778156</v>
      </c>
      <c r="J89" s="1">
        <f t="shared" si="19"/>
        <v>0.3411764705882353</v>
      </c>
      <c r="K89" s="1">
        <f t="shared" si="20"/>
        <v>0.34117647058823525</v>
      </c>
      <c r="L89" s="1">
        <f t="shared" si="21"/>
        <v>0.34117647058823525</v>
      </c>
      <c r="N89" s="1">
        <f t="shared" si="22"/>
        <v>0.34117647058823525</v>
      </c>
      <c r="O89">
        <f t="shared" si="28"/>
        <v>0.6823529411764705</v>
      </c>
      <c r="P89">
        <f t="shared" si="29"/>
        <v>0.8446831178971107</v>
      </c>
      <c r="Q89" s="14">
        <f t="shared" si="30"/>
        <v>27677.731724134628</v>
      </c>
      <c r="R89" s="14" t="str">
        <f t="shared" si="31"/>
        <v>6C1D</v>
      </c>
      <c r="V89" s="1">
        <f t="shared" si="23"/>
        <v>0.34117647058823536</v>
      </c>
    </row>
    <row r="90" spans="1:22" x14ac:dyDescent="0.45">
      <c r="A90">
        <v>88</v>
      </c>
      <c r="B90" s="1">
        <f t="shared" si="32"/>
        <v>0.34509803921568627</v>
      </c>
      <c r="C90" s="1">
        <f t="shared" si="17"/>
        <v>0.58206583618047181</v>
      </c>
      <c r="D90" s="1">
        <f t="shared" si="24"/>
        <v>0.62221800780080494</v>
      </c>
      <c r="E90" s="1">
        <f t="shared" si="25"/>
        <v>0.44908210205079868</v>
      </c>
      <c r="F90" s="1">
        <f t="shared" si="26"/>
        <v>0.587450456818008</v>
      </c>
      <c r="G90" s="1">
        <f t="shared" si="18"/>
        <v>0.61655789020452911</v>
      </c>
      <c r="H90" s="1">
        <f t="shared" si="27"/>
        <v>0.64191280360265879</v>
      </c>
      <c r="J90" s="1">
        <f t="shared" si="19"/>
        <v>0.34509803921568627</v>
      </c>
      <c r="K90" s="1">
        <f t="shared" si="20"/>
        <v>0.34509803921568633</v>
      </c>
      <c r="L90" s="1">
        <f t="shared" si="21"/>
        <v>0.34509803921568621</v>
      </c>
      <c r="N90" s="1">
        <f t="shared" si="22"/>
        <v>0.34509803921568621</v>
      </c>
      <c r="O90">
        <f t="shared" si="28"/>
        <v>0.69019607843137243</v>
      </c>
      <c r="P90">
        <f t="shared" si="29"/>
        <v>0.8489775867741477</v>
      </c>
      <c r="Q90" s="14">
        <f t="shared" si="30"/>
        <v>27818.448585828497</v>
      </c>
      <c r="R90" s="14" t="str">
        <f t="shared" si="31"/>
        <v>6CAA</v>
      </c>
      <c r="V90" s="1">
        <f t="shared" si="23"/>
        <v>0.34509803921568621</v>
      </c>
    </row>
    <row r="91" spans="1:22" x14ac:dyDescent="0.45">
      <c r="A91">
        <v>89</v>
      </c>
      <c r="B91" s="1">
        <f t="shared" si="32"/>
        <v>0.34901960784313724</v>
      </c>
      <c r="C91" s="1">
        <f t="shared" si="17"/>
        <v>0.5855377391371267</v>
      </c>
      <c r="D91" s="1">
        <f t="shared" si="24"/>
        <v>0.62541396804833027</v>
      </c>
      <c r="E91" s="1">
        <f t="shared" si="25"/>
        <v>0.45073892833436663</v>
      </c>
      <c r="F91" s="1">
        <f t="shared" si="26"/>
        <v>0.5907788146532823</v>
      </c>
      <c r="G91" s="1">
        <f t="shared" si="18"/>
        <v>0.61973277747716504</v>
      </c>
      <c r="H91" s="1">
        <f t="shared" si="27"/>
        <v>0.6449421498088439</v>
      </c>
      <c r="J91" s="1">
        <f t="shared" si="19"/>
        <v>0.34901960784313729</v>
      </c>
      <c r="K91" s="1">
        <f t="shared" si="20"/>
        <v>0.34901960784313718</v>
      </c>
      <c r="L91" s="1">
        <f t="shared" si="21"/>
        <v>0.34901960784313718</v>
      </c>
      <c r="N91" s="1">
        <f t="shared" si="22"/>
        <v>0.34901960784313718</v>
      </c>
      <c r="O91">
        <f t="shared" si="28"/>
        <v>0.69803921568627436</v>
      </c>
      <c r="P91">
        <f t="shared" si="29"/>
        <v>0.85324368188488764</v>
      </c>
      <c r="Q91" s="14">
        <f t="shared" si="30"/>
        <v>27958.235724322112</v>
      </c>
      <c r="R91" s="14" t="str">
        <f t="shared" si="31"/>
        <v>6D36</v>
      </c>
      <c r="V91" s="1">
        <f t="shared" si="23"/>
        <v>0.34901960784313724</v>
      </c>
    </row>
    <row r="92" spans="1:22" x14ac:dyDescent="0.45">
      <c r="A92">
        <v>90</v>
      </c>
      <c r="B92" s="1">
        <f t="shared" si="32"/>
        <v>0.3529411764705882</v>
      </c>
      <c r="C92" s="1">
        <f t="shared" si="17"/>
        <v>0.5889882521006049</v>
      </c>
      <c r="D92" s="1">
        <f t="shared" si="24"/>
        <v>0.62858904892304079</v>
      </c>
      <c r="E92" s="1">
        <f t="shared" si="25"/>
        <v>0.45237724220505943</v>
      </c>
      <c r="F92" s="1">
        <f t="shared" si="26"/>
        <v>0.59408852578600457</v>
      </c>
      <c r="G92" s="1">
        <f t="shared" si="18"/>
        <v>0.62288826579583678</v>
      </c>
      <c r="H92" s="1">
        <f t="shared" si="27"/>
        <v>0.64795170514032308</v>
      </c>
      <c r="J92" s="1">
        <f t="shared" si="19"/>
        <v>0.3529411764705882</v>
      </c>
      <c r="K92" s="1">
        <f t="shared" si="20"/>
        <v>0.35294117647058809</v>
      </c>
      <c r="L92" s="1">
        <f t="shared" si="21"/>
        <v>0.35294117647058826</v>
      </c>
      <c r="N92" s="1">
        <f t="shared" si="22"/>
        <v>0.35294117647058826</v>
      </c>
      <c r="O92">
        <f t="shared" si="28"/>
        <v>0.70588235294117652</v>
      </c>
      <c r="P92">
        <f t="shared" si="29"/>
        <v>0.85748190637666433</v>
      </c>
      <c r="Q92" s="14">
        <f t="shared" si="30"/>
        <v>28097.109626244161</v>
      </c>
      <c r="R92" s="14" t="str">
        <f t="shared" si="31"/>
        <v>6DC1</v>
      </c>
      <c r="V92" s="1">
        <f t="shared" si="23"/>
        <v>0.35294117647058809</v>
      </c>
    </row>
    <row r="93" spans="1:22" x14ac:dyDescent="0.45">
      <c r="A93">
        <v>91</v>
      </c>
      <c r="B93" s="1">
        <f t="shared" si="32"/>
        <v>0.35686274509803922</v>
      </c>
      <c r="C93" s="1">
        <f t="shared" si="17"/>
        <v>0.59241774234594369</v>
      </c>
      <c r="D93" s="1">
        <f t="shared" si="24"/>
        <v>0.63174361657450417</v>
      </c>
      <c r="E93" s="1">
        <f t="shared" si="25"/>
        <v>0.45399745278960274</v>
      </c>
      <c r="F93" s="1">
        <f t="shared" si="26"/>
        <v>0.59737990014566045</v>
      </c>
      <c r="G93" s="1">
        <f t="shared" si="18"/>
        <v>0.62602468728019456</v>
      </c>
      <c r="H93" s="1">
        <f t="shared" si="27"/>
        <v>0.65094181665829787</v>
      </c>
      <c r="J93" s="1">
        <f t="shared" si="19"/>
        <v>0.35686274509803922</v>
      </c>
      <c r="K93" s="1">
        <f t="shared" si="20"/>
        <v>0.35686274509803922</v>
      </c>
      <c r="L93" s="1">
        <f t="shared" si="21"/>
        <v>0.35686274509803922</v>
      </c>
      <c r="N93" s="1">
        <f t="shared" si="22"/>
        <v>0.35686274509803922</v>
      </c>
      <c r="O93">
        <f t="shared" si="28"/>
        <v>0.71372549019607845</v>
      </c>
      <c r="P93">
        <f t="shared" si="29"/>
        <v>0.86169274900051307</v>
      </c>
      <c r="Q93" s="14">
        <f t="shared" si="30"/>
        <v>28235.086306499812</v>
      </c>
      <c r="R93" s="14" t="str">
        <f t="shared" si="31"/>
        <v>6E4B</v>
      </c>
      <c r="V93" s="1">
        <f t="shared" si="23"/>
        <v>0.35686274509803917</v>
      </c>
    </row>
    <row r="94" spans="1:22" x14ac:dyDescent="0.45">
      <c r="A94">
        <v>92</v>
      </c>
      <c r="B94" s="1">
        <f t="shared" si="32"/>
        <v>0.36078431372549019</v>
      </c>
      <c r="C94" s="1">
        <f t="shared" si="17"/>
        <v>0.59582656688687852</v>
      </c>
      <c r="D94" s="1">
        <f t="shared" si="24"/>
        <v>0.63487802679060767</v>
      </c>
      <c r="E94" s="1">
        <f t="shared" si="25"/>
        <v>0.45559995580018781</v>
      </c>
      <c r="F94" s="1">
        <f t="shared" si="26"/>
        <v>0.60065323917006408</v>
      </c>
      <c r="G94" s="1">
        <f t="shared" si="18"/>
        <v>0.62914236478710284</v>
      </c>
      <c r="H94" s="1">
        <f t="shared" si="27"/>
        <v>0.65391282160247177</v>
      </c>
      <c r="J94" s="1">
        <f t="shared" si="19"/>
        <v>0.36078431372549019</v>
      </c>
      <c r="K94" s="1">
        <f t="shared" si="20"/>
        <v>0.36078431372549025</v>
      </c>
      <c r="L94" s="1">
        <f t="shared" si="21"/>
        <v>0.36078431372549014</v>
      </c>
      <c r="N94" s="1">
        <f t="shared" si="22"/>
        <v>0.36078431372549014</v>
      </c>
      <c r="O94">
        <f t="shared" si="28"/>
        <v>0.72156862745098027</v>
      </c>
      <c r="P94">
        <f t="shared" si="29"/>
        <v>0.86587668467628576</v>
      </c>
      <c r="Q94" s="14">
        <f t="shared" si="30"/>
        <v>28372.181326787857</v>
      </c>
      <c r="R94" s="14" t="str">
        <f t="shared" si="31"/>
        <v>6ED4</v>
      </c>
      <c r="V94" s="1">
        <f t="shared" si="23"/>
        <v>0.36078431372549014</v>
      </c>
    </row>
    <row r="95" spans="1:22" x14ac:dyDescent="0.45">
      <c r="A95">
        <v>93</v>
      </c>
      <c r="B95" s="1">
        <f t="shared" si="32"/>
        <v>0.36470588235294116</v>
      </c>
      <c r="C95" s="1">
        <f t="shared" si="17"/>
        <v>0.59921507287064235</v>
      </c>
      <c r="D95" s="1">
        <f t="shared" si="24"/>
        <v>0.63799262539988866</v>
      </c>
      <c r="E95" s="1">
        <f t="shared" si="25"/>
        <v>0.45718513411458889</v>
      </c>
      <c r="F95" s="1">
        <f t="shared" si="26"/>
        <v>0.60390883612755752</v>
      </c>
      <c r="G95" s="1">
        <f t="shared" si="18"/>
        <v>0.63224161226657405</v>
      </c>
      <c r="H95" s="1">
        <f t="shared" si="27"/>
        <v>0.6568650477724064</v>
      </c>
      <c r="J95" s="1">
        <f t="shared" si="19"/>
        <v>0.3647058823529411</v>
      </c>
      <c r="K95" s="1">
        <f t="shared" si="20"/>
        <v>0.36470588235294121</v>
      </c>
      <c r="L95" s="1">
        <f t="shared" si="21"/>
        <v>0.36470588235294127</v>
      </c>
      <c r="N95" s="1">
        <f t="shared" si="22"/>
        <v>0.36470588235294127</v>
      </c>
      <c r="O95">
        <f t="shared" si="28"/>
        <v>0.72941176470588254</v>
      </c>
      <c r="P95">
        <f t="shared" si="29"/>
        <v>0.87003417502969671</v>
      </c>
      <c r="Q95" s="14">
        <f t="shared" si="30"/>
        <v>28508.409813198072</v>
      </c>
      <c r="R95" s="14" t="str">
        <f t="shared" si="31"/>
        <v>6F5C</v>
      </c>
      <c r="V95" s="1">
        <f t="shared" si="23"/>
        <v>0.36470588235294121</v>
      </c>
    </row>
    <row r="96" spans="1:22" x14ac:dyDescent="0.45">
      <c r="A96">
        <v>94</v>
      </c>
      <c r="B96" s="1">
        <f t="shared" si="32"/>
        <v>0.36862745098039218</v>
      </c>
      <c r="C96" s="1">
        <f t="shared" si="17"/>
        <v>0.60258359795350391</v>
      </c>
      <c r="D96" s="1">
        <f t="shared" si="24"/>
        <v>0.64108774865409712</v>
      </c>
      <c r="E96" s="1">
        <f t="shared" si="25"/>
        <v>0.45875335832525582</v>
      </c>
      <c r="F96" s="1">
        <f t="shared" si="26"/>
        <v>0.60714697642365989</v>
      </c>
      <c r="G96" s="1">
        <f t="shared" si="18"/>
        <v>0.63532273510035497</v>
      </c>
      <c r="H96" s="1">
        <f t="shared" si="27"/>
        <v>0.6597988138901395</v>
      </c>
      <c r="J96" s="1">
        <f t="shared" si="19"/>
        <v>0.36862745098039224</v>
      </c>
      <c r="K96" s="1">
        <f t="shared" si="20"/>
        <v>0.36862745098039218</v>
      </c>
      <c r="L96" s="1">
        <f t="shared" si="21"/>
        <v>0.36862745098039224</v>
      </c>
      <c r="N96" s="1">
        <f t="shared" si="22"/>
        <v>0.36862745098039224</v>
      </c>
      <c r="O96">
        <f t="shared" si="28"/>
        <v>0.73725490196078447</v>
      </c>
      <c r="P96">
        <f t="shared" si="29"/>
        <v>0.87416566890298264</v>
      </c>
      <c r="Q96" s="14">
        <f t="shared" si="30"/>
        <v>28643.786472944033</v>
      </c>
      <c r="R96" s="14" t="str">
        <f t="shared" si="31"/>
        <v>6FE3</v>
      </c>
      <c r="V96" s="1">
        <f t="shared" si="23"/>
        <v>0.36862745098039212</v>
      </c>
    </row>
    <row r="97" spans="1:22" x14ac:dyDescent="0.45">
      <c r="A97">
        <v>95</v>
      </c>
      <c r="B97" s="1">
        <f t="shared" si="32"/>
        <v>0.37254901960784315</v>
      </c>
      <c r="C97" s="1">
        <f t="shared" si="17"/>
        <v>0.60593247065817968</v>
      </c>
      <c r="D97" s="1">
        <f t="shared" si="24"/>
        <v>0.6441637235921619</v>
      </c>
      <c r="E97" s="1">
        <f t="shared" si="25"/>
        <v>0.46030498725935215</v>
      </c>
      <c r="F97" s="1">
        <f t="shared" si="26"/>
        <v>0.61036793789307375</v>
      </c>
      <c r="G97" s="1">
        <f t="shared" si="18"/>
        <v>0.63838603042418629</v>
      </c>
      <c r="H97" s="1">
        <f t="shared" si="27"/>
        <v>0.66271442994517726</v>
      </c>
      <c r="J97" s="1">
        <f t="shared" si="19"/>
        <v>0.37254901960784315</v>
      </c>
      <c r="K97" s="1">
        <f t="shared" si="20"/>
        <v>0.37254901960784315</v>
      </c>
      <c r="L97" s="1">
        <f t="shared" si="21"/>
        <v>0.37254901960784315</v>
      </c>
      <c r="N97" s="1">
        <f t="shared" si="22"/>
        <v>0.37254901960784315</v>
      </c>
      <c r="O97">
        <f t="shared" si="28"/>
        <v>0.74509803921568629</v>
      </c>
      <c r="P97">
        <f t="shared" si="29"/>
        <v>0.87827160284073968</v>
      </c>
      <c r="Q97" s="14">
        <f t="shared" si="30"/>
        <v>28778.325610282518</v>
      </c>
      <c r="R97" s="14" t="str">
        <f t="shared" si="31"/>
        <v>706A</v>
      </c>
      <c r="V97" s="1">
        <f t="shared" si="23"/>
        <v>0.37254901960784309</v>
      </c>
    </row>
    <row r="98" spans="1:22" x14ac:dyDescent="0.45">
      <c r="A98">
        <v>96</v>
      </c>
      <c r="B98" s="1">
        <f t="shared" si="32"/>
        <v>0.37647058823529411</v>
      </c>
      <c r="C98" s="1">
        <f t="shared" si="17"/>
        <v>0.60926201071417674</v>
      </c>
      <c r="D98" s="1">
        <f t="shared" si="24"/>
        <v>0.64722086838664949</v>
      </c>
      <c r="E98" s="1">
        <f t="shared" si="25"/>
        <v>0.46184036847156545</v>
      </c>
      <c r="F98" s="1">
        <f t="shared" si="26"/>
        <v>0.61357199107789639</v>
      </c>
      <c r="G98" s="1">
        <f t="shared" si="18"/>
        <v>0.64143178743468654</v>
      </c>
      <c r="H98" s="1">
        <f t="shared" si="27"/>
        <v>0.66561219752289058</v>
      </c>
      <c r="J98" s="1">
        <f t="shared" si="19"/>
        <v>0.37647058823529417</v>
      </c>
      <c r="K98" s="1">
        <f t="shared" si="20"/>
        <v>0.37647058823529406</v>
      </c>
      <c r="L98" s="1">
        <f t="shared" si="21"/>
        <v>0.37647058823529422</v>
      </c>
      <c r="N98" s="1">
        <f t="shared" si="22"/>
        <v>0.37647058823529422</v>
      </c>
      <c r="O98">
        <f t="shared" si="28"/>
        <v>0.75294117647058845</v>
      </c>
      <c r="P98">
        <f t="shared" si="29"/>
        <v>0.88235240155239003</v>
      </c>
      <c r="Q98" s="14">
        <f t="shared" si="30"/>
        <v>28912.041141667163</v>
      </c>
      <c r="R98" s="14" t="str">
        <f t="shared" si="31"/>
        <v>70F0</v>
      </c>
      <c r="V98" s="1">
        <f t="shared" si="23"/>
        <v>0.37647058823529406</v>
      </c>
    </row>
    <row r="99" spans="1:22" x14ac:dyDescent="0.45">
      <c r="A99">
        <v>97</v>
      </c>
      <c r="B99" s="1">
        <f t="shared" si="32"/>
        <v>0.38039215686274508</v>
      </c>
      <c r="C99" s="1">
        <f t="shared" si="17"/>
        <v>0.61257252938204843</v>
      </c>
      <c r="D99" s="1">
        <f t="shared" si="24"/>
        <v>0.65025949267372962</v>
      </c>
      <c r="E99" s="1">
        <f t="shared" si="25"/>
        <v>0.4633598387113817</v>
      </c>
      <c r="F99" s="1">
        <f t="shared" si="26"/>
        <v>0.61675939949282088</v>
      </c>
      <c r="G99" s="1">
        <f t="shared" si="18"/>
        <v>0.64446028768174557</v>
      </c>
      <c r="H99" s="1">
        <f t="shared" si="27"/>
        <v>0.66849241011727933</v>
      </c>
      <c r="J99" s="1">
        <f t="shared" si="19"/>
        <v>0.38039215686274502</v>
      </c>
      <c r="K99" s="1">
        <f t="shared" si="20"/>
        <v>0.38039215686274513</v>
      </c>
      <c r="L99" s="1">
        <f t="shared" si="21"/>
        <v>0.38039215686274497</v>
      </c>
      <c r="N99" s="1">
        <f t="shared" si="22"/>
        <v>0.38039215686274497</v>
      </c>
      <c r="O99">
        <f t="shared" si="28"/>
        <v>0.76078431372548994</v>
      </c>
      <c r="P99">
        <f t="shared" si="29"/>
        <v>0.8864084783526337</v>
      </c>
      <c r="Q99" s="14">
        <f t="shared" si="30"/>
        <v>29044.946610180748</v>
      </c>
      <c r="R99" s="14" t="str">
        <f t="shared" si="31"/>
        <v>7174</v>
      </c>
      <c r="V99" s="1">
        <f t="shared" si="23"/>
        <v>0.38039215686274508</v>
      </c>
    </row>
    <row r="100" spans="1:22" x14ac:dyDescent="0.45">
      <c r="A100">
        <v>98</v>
      </c>
      <c r="B100" s="1">
        <f t="shared" si="32"/>
        <v>0.38431372549019605</v>
      </c>
      <c r="C100" s="1">
        <f t="shared" si="17"/>
        <v>0.61586432976248295</v>
      </c>
      <c r="D100" s="1">
        <f t="shared" si="24"/>
        <v>0.65327989786759755</v>
      </c>
      <c r="E100" s="1">
        <f t="shared" si="25"/>
        <v>0.46486372436639478</v>
      </c>
      <c r="F100" s="1">
        <f t="shared" si="26"/>
        <v>0.61993041987806663</v>
      </c>
      <c r="G100" s="1">
        <f t="shared" si="18"/>
        <v>0.64747180534725313</v>
      </c>
      <c r="H100" s="1">
        <f t="shared" si="27"/>
        <v>0.67135535342900254</v>
      </c>
      <c r="J100" s="1">
        <f t="shared" si="19"/>
        <v>0.38431372549019599</v>
      </c>
      <c r="K100" s="1">
        <f t="shared" si="20"/>
        <v>0.38431372549019599</v>
      </c>
      <c r="L100" s="1">
        <f t="shared" si="21"/>
        <v>0.38431372549019605</v>
      </c>
      <c r="N100" s="1">
        <f t="shared" si="22"/>
        <v>0.38431372549019605</v>
      </c>
      <c r="O100">
        <f t="shared" si="28"/>
        <v>0.76862745098039209</v>
      </c>
      <c r="P100">
        <f t="shared" si="29"/>
        <v>0.89044023558115082</v>
      </c>
      <c r="Q100" s="14">
        <f t="shared" si="30"/>
        <v>29177.05519928757</v>
      </c>
      <c r="R100" s="14" t="str">
        <f t="shared" si="31"/>
        <v>71F9</v>
      </c>
      <c r="V100" s="1">
        <f t="shared" si="23"/>
        <v>0.38431372549019599</v>
      </c>
    </row>
    <row r="101" spans="1:22" x14ac:dyDescent="0.45">
      <c r="A101">
        <v>99</v>
      </c>
      <c r="B101" s="1">
        <f t="shared" si="32"/>
        <v>0.38823529411764707</v>
      </c>
      <c r="C101" s="1">
        <f t="shared" si="17"/>
        <v>0.61913770709108085</v>
      </c>
      <c r="D101" s="1">
        <f t="shared" si="24"/>
        <v>0.65628237746023133</v>
      </c>
      <c r="E101" s="1">
        <f t="shared" si="25"/>
        <v>0.46635234188311298</v>
      </c>
      <c r="F101" s="1">
        <f t="shared" si="26"/>
        <v>0.6230853024407228</v>
      </c>
      <c r="G101" s="1">
        <f t="shared" si="18"/>
        <v>0.65046660751093555</v>
      </c>
      <c r="H101" s="1">
        <f t="shared" si="27"/>
        <v>0.67420130564950842</v>
      </c>
      <c r="J101" s="1">
        <f t="shared" si="19"/>
        <v>0.38823529411764701</v>
      </c>
      <c r="K101" s="1">
        <f t="shared" si="20"/>
        <v>0.38823529411764707</v>
      </c>
      <c r="L101" s="1">
        <f t="shared" si="21"/>
        <v>0.38823529411764701</v>
      </c>
      <c r="N101" s="1">
        <f t="shared" si="22"/>
        <v>0.38823529411764701</v>
      </c>
      <c r="O101">
        <f t="shared" si="28"/>
        <v>0.77647058823529402</v>
      </c>
      <c r="P101">
        <f t="shared" si="29"/>
        <v>0.89444806500273044</v>
      </c>
      <c r="Q101" s="14">
        <f t="shared" si="30"/>
        <v>29308.379745944469</v>
      </c>
      <c r="R101" s="14" t="str">
        <f t="shared" si="31"/>
        <v>727C</v>
      </c>
      <c r="V101" s="1">
        <f t="shared" si="23"/>
        <v>0.38823529411764701</v>
      </c>
    </row>
    <row r="102" spans="1:22" x14ac:dyDescent="0.45">
      <c r="A102">
        <v>100</v>
      </c>
      <c r="B102" s="1">
        <f t="shared" si="32"/>
        <v>0.39215686274509803</v>
      </c>
      <c r="C102" s="1">
        <f t="shared" si="17"/>
        <v>0.6223929490196195</v>
      </c>
      <c r="D102" s="1">
        <f t="shared" si="24"/>
        <v>0.65926721730731264</v>
      </c>
      <c r="E102" s="1">
        <f t="shared" si="25"/>
        <v>0.46782599816661763</v>
      </c>
      <c r="F102" s="1">
        <f t="shared" si="26"/>
        <v>0.62622429108514943</v>
      </c>
      <c r="G102" s="1">
        <f t="shared" si="18"/>
        <v>0.65344495440401806</v>
      </c>
      <c r="H102" s="1">
        <f t="shared" si="27"/>
        <v>0.67703053773205002</v>
      </c>
      <c r="J102" s="1">
        <f t="shared" si="19"/>
        <v>0.39215686274509798</v>
      </c>
      <c r="K102" s="1">
        <f t="shared" si="20"/>
        <v>0.39215686274509798</v>
      </c>
      <c r="L102" s="1">
        <f t="shared" si="21"/>
        <v>0.39215686274509809</v>
      </c>
      <c r="N102" s="1">
        <f t="shared" si="22"/>
        <v>0.39215686274509809</v>
      </c>
      <c r="O102">
        <f t="shared" si="28"/>
        <v>0.78431372549019618</v>
      </c>
      <c r="P102">
        <f t="shared" si="29"/>
        <v>0.89843234818892959</v>
      </c>
      <c r="Q102" s="14">
        <f t="shared" si="30"/>
        <v>29438.932753106656</v>
      </c>
      <c r="R102" s="14" t="str">
        <f t="shared" si="31"/>
        <v>72FE</v>
      </c>
      <c r="V102" s="1">
        <f t="shared" si="23"/>
        <v>0.39215686274509809</v>
      </c>
    </row>
    <row r="103" spans="1:22" x14ac:dyDescent="0.45">
      <c r="A103">
        <v>101</v>
      </c>
      <c r="B103" s="1">
        <f t="shared" si="32"/>
        <v>0.396078431372549</v>
      </c>
      <c r="C103" s="1">
        <f t="shared" si="17"/>
        <v>0.62563033588455641</v>
      </c>
      <c r="D103" s="1">
        <f t="shared" si="24"/>
        <v>0.66223469590108042</v>
      </c>
      <c r="E103" s="1">
        <f t="shared" si="25"/>
        <v>0.46928499096033721</v>
      </c>
      <c r="F103" s="1">
        <f t="shared" si="26"/>
        <v>0.62934762363303554</v>
      </c>
      <c r="G103" s="1">
        <f t="shared" si="18"/>
        <v>0.6564070996513891</v>
      </c>
      <c r="H103" s="1">
        <f t="shared" si="27"/>
        <v>0.67984331365031325</v>
      </c>
      <c r="J103" s="1">
        <f t="shared" si="19"/>
        <v>0.39607843137254894</v>
      </c>
      <c r="K103" s="1">
        <f t="shared" si="20"/>
        <v>0.39607843137254889</v>
      </c>
      <c r="L103" s="1">
        <f t="shared" si="21"/>
        <v>0.39607843137254906</v>
      </c>
      <c r="N103" s="1">
        <f t="shared" si="22"/>
        <v>0.39607843137254906</v>
      </c>
      <c r="O103">
        <f t="shared" si="28"/>
        <v>0.79215686274509811</v>
      </c>
      <c r="P103">
        <f t="shared" si="29"/>
        <v>0.90239345688228711</v>
      </c>
      <c r="Q103" s="14">
        <f t="shared" si="30"/>
        <v>29568.726401661901</v>
      </c>
      <c r="R103" s="14" t="str">
        <f t="shared" si="31"/>
        <v>7380</v>
      </c>
      <c r="V103" s="1">
        <f t="shared" si="23"/>
        <v>0.39607843137254906</v>
      </c>
    </row>
    <row r="104" spans="1:22" x14ac:dyDescent="0.45">
      <c r="A104">
        <v>102</v>
      </c>
      <c r="B104" s="1">
        <f t="shared" si="32"/>
        <v>0.4</v>
      </c>
      <c r="C104" s="1">
        <f t="shared" si="17"/>
        <v>0.62885014096346736</v>
      </c>
      <c r="D104" s="1">
        <f t="shared" si="24"/>
        <v>0.66518508463083637</v>
      </c>
      <c r="E104" s="1">
        <f t="shared" si="25"/>
        <v>0.47072960920711315</v>
      </c>
      <c r="F104" s="1">
        <f t="shared" si="26"/>
        <v>0.63245553203367588</v>
      </c>
      <c r="G104" s="1">
        <f t="shared" si="18"/>
        <v>0.65935329050289393</v>
      </c>
      <c r="H104" s="1">
        <f t="shared" si="27"/>
        <v>0.68263989064534258</v>
      </c>
      <c r="J104" s="1">
        <f t="shared" si="19"/>
        <v>0.4</v>
      </c>
      <c r="K104" s="1">
        <f t="shared" si="20"/>
        <v>0.40000000000000008</v>
      </c>
      <c r="L104" s="1">
        <f t="shared" si="21"/>
        <v>0.40000000000000008</v>
      </c>
      <c r="N104" s="1">
        <f t="shared" si="22"/>
        <v>0.40000000000000008</v>
      </c>
      <c r="O104">
        <f t="shared" si="28"/>
        <v>0.80000000000000016</v>
      </c>
      <c r="P104">
        <f t="shared" si="29"/>
        <v>0.90633175334405947</v>
      </c>
      <c r="Q104" s="14">
        <f t="shared" si="30"/>
        <v>29697.772561824797</v>
      </c>
      <c r="R104" s="14" t="str">
        <f t="shared" si="31"/>
        <v>7401</v>
      </c>
      <c r="V104" s="1">
        <f t="shared" si="23"/>
        <v>0.39999999999999997</v>
      </c>
    </row>
    <row r="105" spans="1:22" x14ac:dyDescent="0.45">
      <c r="A105">
        <v>103</v>
      </c>
      <c r="B105" s="1">
        <f t="shared" si="32"/>
        <v>0.40392156862745099</v>
      </c>
      <c r="C105" s="1">
        <f t="shared" si="17"/>
        <v>0.63205263072007567</v>
      </c>
      <c r="D105" s="1">
        <f t="shared" si="24"/>
        <v>0.66811864803177778</v>
      </c>
      <c r="E105" s="1">
        <f t="shared" si="25"/>
        <v>0.47216013339265051</v>
      </c>
      <c r="F105" s="1">
        <f t="shared" si="26"/>
        <v>0.63554824256499287</v>
      </c>
      <c r="G105" s="1">
        <f t="shared" si="18"/>
        <v>0.66228376805434719</v>
      </c>
      <c r="H105" s="1">
        <f t="shared" si="27"/>
        <v>0.68542051946140081</v>
      </c>
      <c r="J105" s="1">
        <f t="shared" si="19"/>
        <v>0.40392156862745104</v>
      </c>
      <c r="K105" s="1">
        <f t="shared" si="20"/>
        <v>0.40392156862745099</v>
      </c>
      <c r="L105" s="1">
        <f t="shared" si="21"/>
        <v>0.40392156862745088</v>
      </c>
      <c r="N105" s="1">
        <f t="shared" si="22"/>
        <v>0.40392156862745088</v>
      </c>
      <c r="O105">
        <f t="shared" si="28"/>
        <v>0.80784313725490176</v>
      </c>
      <c r="P105">
        <f t="shared" si="29"/>
        <v>0.91024759068637062</v>
      </c>
      <c r="Q105" s="14">
        <f t="shared" si="30"/>
        <v>29826.082804020305</v>
      </c>
      <c r="R105" s="14" t="str">
        <f t="shared" si="31"/>
        <v>7482</v>
      </c>
      <c r="V105" s="1">
        <f t="shared" si="23"/>
        <v>0.40392156862745093</v>
      </c>
    </row>
    <row r="106" spans="1:22" x14ac:dyDescent="0.45">
      <c r="A106">
        <v>104</v>
      </c>
      <c r="B106" s="1">
        <f t="shared" si="32"/>
        <v>0.40784313725490196</v>
      </c>
      <c r="C106" s="1">
        <f t="shared" si="17"/>
        <v>0.63523806503848534</v>
      </c>
      <c r="D106" s="1">
        <f t="shared" si="24"/>
        <v>0.67103564402278926</v>
      </c>
      <c r="E106" s="1">
        <f t="shared" si="25"/>
        <v>0.47357683587237731</v>
      </c>
      <c r="F106" s="1">
        <f t="shared" si="26"/>
        <v>0.63862597602579707</v>
      </c>
      <c r="G106" s="1">
        <f t="shared" si="18"/>
        <v>0.66519876745881923</v>
      </c>
      <c r="H106" s="1">
        <f t="shared" si="27"/>
        <v>0.68818544457136432</v>
      </c>
      <c r="J106" s="1">
        <f t="shared" si="19"/>
        <v>0.40784313725490196</v>
      </c>
      <c r="K106" s="1">
        <f t="shared" si="20"/>
        <v>0.40784313725490201</v>
      </c>
      <c r="L106" s="1">
        <f t="shared" si="21"/>
        <v>0.40784313725490201</v>
      </c>
      <c r="N106" s="1">
        <f t="shared" si="22"/>
        <v>0.40784313725490201</v>
      </c>
      <c r="O106">
        <f t="shared" si="28"/>
        <v>0.81568627450980402</v>
      </c>
      <c r="P106">
        <f t="shared" si="29"/>
        <v>0.9141413131896271</v>
      </c>
      <c r="Q106" s="14">
        <f t="shared" si="30"/>
        <v>29953.66840928451</v>
      </c>
      <c r="R106" s="14" t="str">
        <f t="shared" si="31"/>
        <v>7501</v>
      </c>
      <c r="V106" s="1">
        <f t="shared" si="23"/>
        <v>0.4078431372549019</v>
      </c>
    </row>
    <row r="107" spans="1:22" x14ac:dyDescent="0.45">
      <c r="A107">
        <v>105</v>
      </c>
      <c r="B107" s="1">
        <f t="shared" si="32"/>
        <v>0.41176470588235292</v>
      </c>
      <c r="C107" s="1">
        <f t="shared" si="17"/>
        <v>0.63840669744719336</v>
      </c>
      <c r="D107" s="1">
        <f t="shared" si="24"/>
        <v>0.67393632413378113</v>
      </c>
      <c r="E107" s="1">
        <f t="shared" si="25"/>
        <v>0.47497998118266332</v>
      </c>
      <c r="F107" s="1">
        <f t="shared" si="26"/>
        <v>0.64168894791974784</v>
      </c>
      <c r="G107" s="1">
        <f t="shared" si="18"/>
        <v>0.66809851812870924</v>
      </c>
      <c r="H107" s="1">
        <f t="shared" si="27"/>
        <v>0.69093490439220973</v>
      </c>
      <c r="J107" s="1">
        <f t="shared" si="19"/>
        <v>0.41176470588235287</v>
      </c>
      <c r="K107" s="1">
        <f t="shared" si="20"/>
        <v>0.41176470588235298</v>
      </c>
      <c r="L107" s="1">
        <f t="shared" si="21"/>
        <v>0.41176470588235287</v>
      </c>
      <c r="N107" s="1">
        <f t="shared" si="22"/>
        <v>0.41176470588235287</v>
      </c>
      <c r="O107">
        <f t="shared" si="28"/>
        <v>0.82352941176470573</v>
      </c>
      <c r="P107">
        <f t="shared" si="29"/>
        <v>0.91801325660597732</v>
      </c>
      <c r="Q107" s="14">
        <f t="shared" si="30"/>
        <v>30080.540379208058</v>
      </c>
      <c r="R107" s="14" t="str">
        <f t="shared" si="31"/>
        <v>7580</v>
      </c>
      <c r="V107" s="1">
        <f t="shared" si="23"/>
        <v>0.41176470588235292</v>
      </c>
    </row>
    <row r="108" spans="1:22" x14ac:dyDescent="0.45">
      <c r="A108">
        <v>106</v>
      </c>
      <c r="B108" s="1">
        <f t="shared" si="32"/>
        <v>0.41568627450980389</v>
      </c>
      <c r="C108" s="1">
        <f t="shared" si="17"/>
        <v>0.6415587753334191</v>
      </c>
      <c r="D108" s="1">
        <f t="shared" si="24"/>
        <v>0.67682093372313401</v>
      </c>
      <c r="E108" s="1">
        <f t="shared" si="25"/>
        <v>0.47636982633728853</v>
      </c>
      <c r="F108" s="1">
        <f t="shared" si="26"/>
        <v>0.64473736863144815</v>
      </c>
      <c r="G108" s="1">
        <f t="shared" si="18"/>
        <v>0.67098324392909403</v>
      </c>
      <c r="H108" s="1">
        <f t="shared" si="27"/>
        <v>0.69366913149112241</v>
      </c>
      <c r="J108" s="1">
        <f t="shared" si="19"/>
        <v>0.41568627450980383</v>
      </c>
      <c r="K108" s="1">
        <f t="shared" si="20"/>
        <v>0.41568627450980394</v>
      </c>
      <c r="L108" s="1">
        <f t="shared" si="21"/>
        <v>0.41568627450980394</v>
      </c>
      <c r="N108" s="1">
        <f t="shared" si="22"/>
        <v>0.41568627450980394</v>
      </c>
      <c r="O108">
        <f t="shared" si="28"/>
        <v>0.83137254901960789</v>
      </c>
      <c r="P108">
        <f t="shared" si="29"/>
        <v>0.92186374844956676</v>
      </c>
      <c r="Q108" s="14">
        <f t="shared" si="30"/>
        <v>30206.709445446955</v>
      </c>
      <c r="R108" s="14" t="str">
        <f t="shared" si="31"/>
        <v>75FE</v>
      </c>
      <c r="V108" s="1">
        <f t="shared" si="23"/>
        <v>0.41568627450980389</v>
      </c>
    </row>
    <row r="109" spans="1:22" x14ac:dyDescent="0.45">
      <c r="A109">
        <v>107</v>
      </c>
      <c r="B109" s="1">
        <f t="shared" si="32"/>
        <v>0.41960784313725491</v>
      </c>
      <c r="C109" s="1">
        <f t="shared" si="17"/>
        <v>0.644694540148257</v>
      </c>
      <c r="D109" s="1">
        <f t="shared" si="24"/>
        <v>0.67968971218576424</v>
      </c>
      <c r="E109" s="1">
        <f t="shared" si="25"/>
        <v>0.47774662110999216</v>
      </c>
      <c r="F109" s="1">
        <f t="shared" si="26"/>
        <v>0.64777144359508076</v>
      </c>
      <c r="G109" s="1">
        <f t="shared" si="18"/>
        <v>0.6738531633628061</v>
      </c>
      <c r="H109" s="1">
        <f t="shared" si="27"/>
        <v>0.69638835278271505</v>
      </c>
      <c r="J109" s="1">
        <f t="shared" si="19"/>
        <v>0.41960784313725491</v>
      </c>
      <c r="K109" s="1">
        <f t="shared" si="20"/>
        <v>0.4196078431372548</v>
      </c>
      <c r="L109" s="1">
        <f t="shared" si="21"/>
        <v>0.41960784313725485</v>
      </c>
      <c r="N109" s="1">
        <f t="shared" si="22"/>
        <v>0.41960784313725485</v>
      </c>
      <c r="O109">
        <f t="shared" si="28"/>
        <v>0.83921568627450971</v>
      </c>
      <c r="P109">
        <f t="shared" si="29"/>
        <v>0.92569310827427009</v>
      </c>
      <c r="Q109" s="14">
        <f t="shared" si="30"/>
        <v>30332.186078823008</v>
      </c>
      <c r="R109" s="14" t="str">
        <f t="shared" si="31"/>
        <v>767C</v>
      </c>
      <c r="V109" s="1">
        <f t="shared" si="23"/>
        <v>0.4196078431372548</v>
      </c>
    </row>
    <row r="110" spans="1:22" x14ac:dyDescent="0.45">
      <c r="A110">
        <v>108</v>
      </c>
      <c r="B110" s="1">
        <f t="shared" si="32"/>
        <v>0.42352941176470588</v>
      </c>
      <c r="C110" s="1">
        <f t="shared" si="17"/>
        <v>0.6478142276031279</v>
      </c>
      <c r="D110" s="1">
        <f t="shared" si="24"/>
        <v>0.68254289315230243</v>
      </c>
      <c r="E110" s="1">
        <f t="shared" si="25"/>
        <v>0.4791106083038798</v>
      </c>
      <c r="F110" s="1">
        <f t="shared" si="26"/>
        <v>0.65079137345596849</v>
      </c>
      <c r="G110" s="1">
        <f t="shared" si="18"/>
        <v>0.67670848974766917</v>
      </c>
      <c r="H110" s="1">
        <f t="shared" si="27"/>
        <v>0.69909278971782229</v>
      </c>
      <c r="J110" s="1">
        <f t="shared" si="19"/>
        <v>0.42352941176470588</v>
      </c>
      <c r="K110" s="1">
        <f t="shared" si="20"/>
        <v>0.42352941176470588</v>
      </c>
      <c r="L110" s="1">
        <f t="shared" si="21"/>
        <v>0.42352941176470593</v>
      </c>
      <c r="N110" s="1">
        <f t="shared" si="22"/>
        <v>0.42352941176470593</v>
      </c>
      <c r="O110">
        <f t="shared" si="28"/>
        <v>0.84705882352941186</v>
      </c>
      <c r="P110">
        <f t="shared" si="29"/>
        <v>0.92950164793956458</v>
      </c>
      <c r="Q110" s="14">
        <f t="shared" si="30"/>
        <v>30456.980498035711</v>
      </c>
      <c r="R110" s="14" t="str">
        <f t="shared" si="31"/>
        <v>76F8</v>
      </c>
      <c r="V110" s="1">
        <f t="shared" si="23"/>
        <v>0.42352941176470588</v>
      </c>
    </row>
    <row r="111" spans="1:22" x14ac:dyDescent="0.45">
      <c r="A111">
        <v>109</v>
      </c>
      <c r="B111" s="1">
        <f t="shared" si="32"/>
        <v>0.42745098039215684</v>
      </c>
      <c r="C111" s="1">
        <f t="shared" si="17"/>
        <v>0.65091806785797324</v>
      </c>
      <c r="D111" s="1">
        <f t="shared" si="24"/>
        <v>0.68538070467983958</v>
      </c>
      <c r="E111" s="1">
        <f t="shared" si="25"/>
        <v>0.48046202400841415</v>
      </c>
      <c r="F111" s="1">
        <f t="shared" si="26"/>
        <v>0.65379735422541807</v>
      </c>
      <c r="G111" s="1">
        <f t="shared" si="18"/>
        <v>0.67954943138629209</v>
      </c>
      <c r="H111" s="1">
        <f t="shared" si="27"/>
        <v>0.70178265846430299</v>
      </c>
      <c r="J111" s="1">
        <f t="shared" si="19"/>
        <v>0.42745098039215679</v>
      </c>
      <c r="K111" s="1">
        <f t="shared" si="20"/>
        <v>0.4274509803921569</v>
      </c>
      <c r="L111" s="1">
        <f t="shared" si="21"/>
        <v>0.42745098039215684</v>
      </c>
      <c r="N111" s="1">
        <f t="shared" si="22"/>
        <v>0.42745098039215684</v>
      </c>
      <c r="O111">
        <f t="shared" si="28"/>
        <v>0.85490196078431369</v>
      </c>
      <c r="P111">
        <f t="shared" si="29"/>
        <v>0.93328967186514422</v>
      </c>
      <c r="Q111" s="14">
        <f t="shared" si="30"/>
        <v>30581.10267800518</v>
      </c>
      <c r="R111" s="14" t="str">
        <f t="shared" si="31"/>
        <v>7775</v>
      </c>
      <c r="V111" s="1">
        <f t="shared" si="23"/>
        <v>0.42745098039215684</v>
      </c>
    </row>
    <row r="112" spans="1:22" x14ac:dyDescent="0.45">
      <c r="A112">
        <v>110</v>
      </c>
      <c r="B112" s="1">
        <f t="shared" si="32"/>
        <v>0.43137254901960786</v>
      </c>
      <c r="C112" s="1">
        <f t="shared" si="17"/>
        <v>0.65400628570161445</v>
      </c>
      <c r="D112" s="1">
        <f t="shared" si="24"/>
        <v>0.68820336943467542</v>
      </c>
      <c r="E112" s="1">
        <f t="shared" si="25"/>
        <v>0.48180109784467107</v>
      </c>
      <c r="F112" s="1">
        <f t="shared" si="26"/>
        <v>0.65678957742918531</v>
      </c>
      <c r="G112" s="1">
        <f t="shared" si="18"/>
        <v>0.68237619172879993</v>
      </c>
      <c r="H112" s="1">
        <f t="shared" si="27"/>
        <v>0.70445817008026113</v>
      </c>
      <c r="J112" s="1">
        <f t="shared" si="19"/>
        <v>0.43137254901960781</v>
      </c>
      <c r="K112" s="1">
        <f t="shared" si="20"/>
        <v>0.43137254901960786</v>
      </c>
      <c r="L112" s="1">
        <f t="shared" si="21"/>
        <v>0.43137254901960786</v>
      </c>
      <c r="N112" s="1">
        <f t="shared" si="22"/>
        <v>0.43137254901960786</v>
      </c>
      <c r="O112">
        <f t="shared" si="28"/>
        <v>0.86274509803921573</v>
      </c>
      <c r="P112">
        <f t="shared" si="29"/>
        <v>0.93705747727486033</v>
      </c>
      <c r="Q112" s="14">
        <f t="shared" si="30"/>
        <v>30704.562357865347</v>
      </c>
      <c r="R112" s="14" t="str">
        <f t="shared" si="31"/>
        <v>77F0</v>
      </c>
      <c r="V112" s="1">
        <f t="shared" si="23"/>
        <v>0.43137254901960786</v>
      </c>
    </row>
    <row r="113" spans="1:22" x14ac:dyDescent="0.45">
      <c r="A113">
        <v>111</v>
      </c>
      <c r="B113" s="1">
        <f t="shared" si="32"/>
        <v>0.43529411764705883</v>
      </c>
      <c r="C113" s="1">
        <f t="shared" si="17"/>
        <v>0.65707910072466857</v>
      </c>
      <c r="D113" s="1">
        <f t="shared" si="24"/>
        <v>0.69101110486747053</v>
      </c>
      <c r="E113" s="1">
        <f t="shared" si="25"/>
        <v>0.48312805319949775</v>
      </c>
      <c r="F113" s="1">
        <f t="shared" si="26"/>
        <v>0.65976823024988007</v>
      </c>
      <c r="G113" s="1">
        <f t="shared" si="18"/>
        <v>0.68518896952885688</v>
      </c>
      <c r="H113" s="1">
        <f t="shared" si="27"/>
        <v>0.70711953068006694</v>
      </c>
      <c r="J113" s="1">
        <f t="shared" si="19"/>
        <v>0.43529411764705878</v>
      </c>
      <c r="K113" s="1">
        <f t="shared" si="20"/>
        <v>0.43529411764705883</v>
      </c>
      <c r="L113" s="1">
        <f t="shared" si="21"/>
        <v>0.43529411764705878</v>
      </c>
      <c r="N113" s="1">
        <f t="shared" si="22"/>
        <v>0.43529411764705878</v>
      </c>
      <c r="O113">
        <f t="shared" si="28"/>
        <v>0.87058823529411755</v>
      </c>
      <c r="P113">
        <f t="shared" si="29"/>
        <v>0.9408053544305206</v>
      </c>
      <c r="Q113" s="14">
        <f t="shared" si="30"/>
        <v>30827.369048624867</v>
      </c>
      <c r="R113" s="14" t="str">
        <f t="shared" si="31"/>
        <v>786B</v>
      </c>
      <c r="V113" s="1">
        <f t="shared" si="23"/>
        <v>0.43529411764705872</v>
      </c>
    </row>
    <row r="114" spans="1:22" x14ac:dyDescent="0.45">
      <c r="A114">
        <v>112</v>
      </c>
      <c r="B114" s="1">
        <f t="shared" si="32"/>
        <v>0.4392156862745098</v>
      </c>
      <c r="C114" s="1">
        <f t="shared" si="17"/>
        <v>0.66013672748539431</v>
      </c>
      <c r="D114" s="1">
        <f t="shared" si="24"/>
        <v>0.69380412338118569</v>
      </c>
      <c r="E114" s="1">
        <f t="shared" si="25"/>
        <v>0.48444310744916935</v>
      </c>
      <c r="F114" s="1">
        <f t="shared" si="26"/>
        <v>0.66273349566361117</v>
      </c>
      <c r="G114" s="1">
        <f t="shared" si="18"/>
        <v>0.687987958993315</v>
      </c>
      <c r="H114" s="1">
        <f t="shared" si="27"/>
        <v>0.70976694159354103</v>
      </c>
      <c r="J114" s="1">
        <f t="shared" si="19"/>
        <v>0.43921568627450974</v>
      </c>
      <c r="K114" s="1">
        <f t="shared" si="20"/>
        <v>0.4392156862745098</v>
      </c>
      <c r="L114" s="1">
        <f t="shared" si="21"/>
        <v>0.4392156862745098</v>
      </c>
      <c r="N114" s="1">
        <f t="shared" si="22"/>
        <v>0.4392156862745098</v>
      </c>
      <c r="O114">
        <f t="shared" si="28"/>
        <v>0.8784313725490196</v>
      </c>
      <c r="P114">
        <f t="shared" si="29"/>
        <v>0.94453358685606237</v>
      </c>
      <c r="Q114" s="14">
        <f t="shared" si="30"/>
        <v>30949.532040512597</v>
      </c>
      <c r="R114" s="14" t="str">
        <f t="shared" si="31"/>
        <v>78E5</v>
      </c>
      <c r="V114" s="1">
        <f t="shared" si="23"/>
        <v>0.4392156862745098</v>
      </c>
    </row>
    <row r="115" spans="1:22" x14ac:dyDescent="0.45">
      <c r="A115">
        <v>113</v>
      </c>
      <c r="B115" s="1">
        <f t="shared" si="32"/>
        <v>0.44313725490196076</v>
      </c>
      <c r="C115" s="1">
        <f t="shared" si="17"/>
        <v>0.6631793756688158</v>
      </c>
      <c r="D115" s="1">
        <f t="shared" si="24"/>
        <v>0.69658263249216512</v>
      </c>
      <c r="E115" s="1">
        <f t="shared" si="25"/>
        <v>0.48574647217310574</v>
      </c>
      <c r="F115" s="1">
        <f t="shared" si="26"/>
        <v>0.66568555257115258</v>
      </c>
      <c r="G115" s="1">
        <f t="shared" si="18"/>
        <v>0.69077334992580419</v>
      </c>
      <c r="H115" s="1">
        <f t="shared" si="27"/>
        <v>0.71240059951863999</v>
      </c>
      <c r="J115" s="1">
        <f t="shared" si="19"/>
        <v>0.44313725490196076</v>
      </c>
      <c r="K115" s="1">
        <f t="shared" si="20"/>
        <v>0.44313725490196076</v>
      </c>
      <c r="L115" s="1">
        <f t="shared" si="21"/>
        <v>0.44313725490196071</v>
      </c>
      <c r="N115" s="1">
        <f t="shared" si="22"/>
        <v>0.44313725490196071</v>
      </c>
      <c r="O115">
        <f t="shared" si="28"/>
        <v>0.88627450980392142</v>
      </c>
      <c r="P115">
        <f t="shared" si="29"/>
        <v>0.94824245155257236</v>
      </c>
      <c r="Q115" s="14">
        <f t="shared" si="30"/>
        <v>31071.060410023139</v>
      </c>
      <c r="R115" s="14" t="str">
        <f t="shared" si="31"/>
        <v>795F</v>
      </c>
      <c r="V115" s="1">
        <f t="shared" si="23"/>
        <v>0.44313725490196065</v>
      </c>
    </row>
    <row r="116" spans="1:22" x14ac:dyDescent="0.45">
      <c r="A116">
        <v>114</v>
      </c>
      <c r="B116" s="1">
        <f t="shared" si="32"/>
        <v>0.44705882352941173</v>
      </c>
      <c r="C116" s="1">
        <f t="shared" si="17"/>
        <v>0.66620725023945526</v>
      </c>
      <c r="D116" s="1">
        <f t="shared" si="24"/>
        <v>0.69934683498470385</v>
      </c>
      <c r="E116" s="1">
        <f t="shared" si="25"/>
        <v>0.48703835335817242</v>
      </c>
      <c r="F116" s="1">
        <f t="shared" si="26"/>
        <v>0.66862457592389746</v>
      </c>
      <c r="G116" s="1">
        <f t="shared" si="18"/>
        <v>0.69354532786455969</v>
      </c>
      <c r="H116" s="1">
        <f t="shared" si="27"/>
        <v>0.71502069666796586</v>
      </c>
      <c r="J116" s="1">
        <f t="shared" si="19"/>
        <v>0.44705882352941173</v>
      </c>
      <c r="K116" s="1">
        <f t="shared" si="20"/>
        <v>0.44705882352941173</v>
      </c>
      <c r="L116" s="1">
        <f t="shared" si="21"/>
        <v>0.44705882352941168</v>
      </c>
      <c r="N116" s="1">
        <f t="shared" si="22"/>
        <v>0.44705882352941168</v>
      </c>
      <c r="O116">
        <f t="shared" si="28"/>
        <v>0.89411764705882335</v>
      </c>
      <c r="P116">
        <f t="shared" si="29"/>
        <v>0.95193221920460924</v>
      </c>
      <c r="Q116" s="14">
        <f t="shared" si="30"/>
        <v>31191.963026677429</v>
      </c>
      <c r="R116" s="14" t="str">
        <f t="shared" si="31"/>
        <v>79D7</v>
      </c>
      <c r="V116" s="1">
        <f t="shared" si="23"/>
        <v>0.44705882352941179</v>
      </c>
    </row>
    <row r="117" spans="1:22" x14ac:dyDescent="0.45">
      <c r="A117">
        <v>115</v>
      </c>
      <c r="B117" s="1">
        <f t="shared" si="32"/>
        <v>0.45098039215686275</v>
      </c>
      <c r="C117" s="1">
        <f t="shared" si="17"/>
        <v>0.66922055158798277</v>
      </c>
      <c r="D117" s="1">
        <f t="shared" si="24"/>
        <v>0.70209692905941568</v>
      </c>
      <c r="E117" s="1">
        <f t="shared" si="25"/>
        <v>0.48831895159406019</v>
      </c>
      <c r="F117" s="1">
        <f t="shared" si="26"/>
        <v>0.67155073684485134</v>
      </c>
      <c r="G117" s="1">
        <f t="shared" si="18"/>
        <v>0.69630407421476703</v>
      </c>
      <c r="H117" s="1">
        <f t="shared" si="27"/>
        <v>0.71762742090939879</v>
      </c>
      <c r="J117" s="1">
        <f t="shared" si="19"/>
        <v>0.45098039215686275</v>
      </c>
      <c r="K117" s="1">
        <f t="shared" si="20"/>
        <v>0.4509803921568627</v>
      </c>
      <c r="L117" s="1">
        <f t="shared" si="21"/>
        <v>0.45098039215686264</v>
      </c>
      <c r="N117" s="1">
        <f t="shared" si="22"/>
        <v>0.45098039215686264</v>
      </c>
      <c r="O117">
        <f t="shared" si="28"/>
        <v>0.90196078431372528</v>
      </c>
      <c r="P117">
        <f t="shared" si="29"/>
        <v>0.95560315437825116</v>
      </c>
      <c r="Q117" s="14">
        <f t="shared" si="30"/>
        <v>31312.248559512154</v>
      </c>
      <c r="R117" s="14" t="str">
        <f t="shared" si="31"/>
        <v>7A50</v>
      </c>
      <c r="V117" s="1">
        <f t="shared" si="23"/>
        <v>0.45098039215686281</v>
      </c>
    </row>
    <row r="118" spans="1:22" x14ac:dyDescent="0.45">
      <c r="A118">
        <v>116</v>
      </c>
      <c r="B118" s="1">
        <f t="shared" si="32"/>
        <v>0.45490196078431372</v>
      </c>
      <c r="C118" s="1">
        <f t="shared" si="17"/>
        <v>0.67221947567207874</v>
      </c>
      <c r="D118" s="1">
        <f t="shared" si="24"/>
        <v>0.70483310847570191</v>
      </c>
      <c r="E118" s="1">
        <f t="shared" si="25"/>
        <v>0.48958846226020603</v>
      </c>
      <c r="F118" s="1">
        <f t="shared" si="26"/>
        <v>0.67446420274490015</v>
      </c>
      <c r="G118" s="1">
        <f t="shared" si="18"/>
        <v>0.69904976637568805</v>
      </c>
      <c r="H118" s="1">
        <f t="shared" si="27"/>
        <v>0.72022095590113933</v>
      </c>
      <c r="J118" s="1">
        <f t="shared" si="19"/>
        <v>0.45490196078431377</v>
      </c>
      <c r="K118" s="1">
        <f t="shared" si="20"/>
        <v>0.45490196078431372</v>
      </c>
      <c r="L118" s="1">
        <f t="shared" si="21"/>
        <v>0.45490196078431377</v>
      </c>
      <c r="N118" s="1">
        <f t="shared" si="22"/>
        <v>0.45490196078431377</v>
      </c>
      <c r="O118">
        <f t="shared" si="28"/>
        <v>0.90980392156862755</v>
      </c>
      <c r="P118">
        <f t="shared" si="29"/>
        <v>0.95925551571126999</v>
      </c>
      <c r="Q118" s="14">
        <f t="shared" si="30"/>
        <v>31431.925483311185</v>
      </c>
      <c r="R118" s="14" t="str">
        <f t="shared" si="31"/>
        <v>7AC7</v>
      </c>
      <c r="V118" s="1">
        <f t="shared" si="23"/>
        <v>0.45490196078431361</v>
      </c>
    </row>
    <row r="119" spans="1:22" x14ac:dyDescent="0.45">
      <c r="A119">
        <v>117</v>
      </c>
      <c r="B119" s="1">
        <f t="shared" si="32"/>
        <v>0.45882352941176469</v>
      </c>
      <c r="C119" s="1">
        <f t="shared" si="17"/>
        <v>0.67520421415178389</v>
      </c>
      <c r="D119" s="1">
        <f t="shared" si="24"/>
        <v>0.7075555626886062</v>
      </c>
      <c r="E119" s="1">
        <f t="shared" si="25"/>
        <v>0.49084707570469155</v>
      </c>
      <c r="F119" s="1">
        <f t="shared" si="26"/>
        <v>0.67736513743457794</v>
      </c>
      <c r="G119" s="1">
        <f t="shared" si="18"/>
        <v>0.70178257786281661</v>
      </c>
      <c r="H119" s="1">
        <f t="shared" si="27"/>
        <v>0.72280148122142773</v>
      </c>
      <c r="J119" s="1">
        <f t="shared" si="19"/>
        <v>0.45882352941176463</v>
      </c>
      <c r="K119" s="1">
        <f t="shared" si="20"/>
        <v>0.45882352941176469</v>
      </c>
      <c r="L119" s="1">
        <f t="shared" si="21"/>
        <v>0.45882352941176463</v>
      </c>
      <c r="N119" s="1">
        <f t="shared" si="22"/>
        <v>0.45882352941176463</v>
      </c>
      <c r="O119">
        <f t="shared" si="28"/>
        <v>0.91764705882352926</v>
      </c>
      <c r="P119">
        <f t="shared" si="29"/>
        <v>0.96288955609580762</v>
      </c>
      <c r="Q119" s="14">
        <f t="shared" si="30"/>
        <v>31551.002084591328</v>
      </c>
      <c r="R119" s="14" t="str">
        <f t="shared" si="31"/>
        <v>7B3F</v>
      </c>
      <c r="V119" s="1">
        <f t="shared" si="23"/>
        <v>0.45882352941176463</v>
      </c>
    </row>
    <row r="120" spans="1:22" x14ac:dyDescent="0.45">
      <c r="A120">
        <v>118</v>
      </c>
      <c r="B120" s="1">
        <f t="shared" si="32"/>
        <v>0.46274509803921571</v>
      </c>
      <c r="C120" s="1">
        <f t="shared" si="17"/>
        <v>0.67817495451959631</v>
      </c>
      <c r="D120" s="1">
        <f t="shared" si="24"/>
        <v>0.71026447698032047</v>
      </c>
      <c r="E120" s="1">
        <f t="shared" si="25"/>
        <v>0.49209497741552866</v>
      </c>
      <c r="F120" s="1">
        <f t="shared" si="26"/>
        <v>0.68025370123154472</v>
      </c>
      <c r="G120" s="1">
        <f t="shared" si="18"/>
        <v>0.70450267842530001</v>
      </c>
      <c r="H120" s="1">
        <f t="shared" si="27"/>
        <v>0.72536917249319488</v>
      </c>
      <c r="J120" s="1">
        <f t="shared" si="19"/>
        <v>0.46274509803921571</v>
      </c>
      <c r="K120" s="1">
        <f t="shared" si="20"/>
        <v>0.46274509803921576</v>
      </c>
      <c r="L120" s="1">
        <f t="shared" si="21"/>
        <v>0.46274509803921571</v>
      </c>
      <c r="N120" s="1">
        <f t="shared" si="22"/>
        <v>0.46274509803921571</v>
      </c>
      <c r="O120">
        <f t="shared" si="28"/>
        <v>0.92549019607843142</v>
      </c>
      <c r="P120">
        <f t="shared" si="29"/>
        <v>0.96650552285391866</v>
      </c>
      <c r="Q120" s="14">
        <f t="shared" si="30"/>
        <v>31669.486467354352</v>
      </c>
      <c r="R120" s="14" t="str">
        <f t="shared" si="31"/>
        <v>7BB5</v>
      </c>
      <c r="V120" s="1">
        <f t="shared" si="23"/>
        <v>0.46274509803921576</v>
      </c>
    </row>
    <row r="121" spans="1:22" x14ac:dyDescent="0.45">
      <c r="A121">
        <v>119</v>
      </c>
      <c r="B121" s="1">
        <f t="shared" si="32"/>
        <v>0.46666666666666667</v>
      </c>
      <c r="C121" s="1">
        <f t="shared" si="17"/>
        <v>0.68113188022556448</v>
      </c>
      <c r="D121" s="1">
        <f t="shared" si="24"/>
        <v>0.71296003258659513</v>
      </c>
      <c r="E121" s="1">
        <f t="shared" si="25"/>
        <v>0.493332348184717</v>
      </c>
      <c r="F121" s="1">
        <f t="shared" si="26"/>
        <v>0.68313005106397318</v>
      </c>
      <c r="G121" s="1">
        <f t="shared" si="18"/>
        <v>0.70721023415884665</v>
      </c>
      <c r="H121" s="1">
        <f t="shared" si="27"/>
        <v>0.72792420150388171</v>
      </c>
      <c r="J121" s="1">
        <f t="shared" si="19"/>
        <v>0.46666666666666662</v>
      </c>
      <c r="K121" s="1">
        <f t="shared" si="20"/>
        <v>0.46666666666666656</v>
      </c>
      <c r="L121" s="1">
        <f t="shared" si="21"/>
        <v>0.46666666666666667</v>
      </c>
      <c r="N121" s="1">
        <f t="shared" si="22"/>
        <v>0.46666666666666667</v>
      </c>
      <c r="O121">
        <f t="shared" si="28"/>
        <v>0.93333333333333335</v>
      </c>
      <c r="P121">
        <f t="shared" si="29"/>
        <v>0.97010365790630548</v>
      </c>
      <c r="Q121" s="14">
        <f t="shared" si="30"/>
        <v>31787.386558615912</v>
      </c>
      <c r="R121" s="14" t="str">
        <f t="shared" si="31"/>
        <v>7C2B</v>
      </c>
      <c r="V121" s="1">
        <f t="shared" si="23"/>
        <v>0.46666666666666662</v>
      </c>
    </row>
    <row r="122" spans="1:22" x14ac:dyDescent="0.45">
      <c r="A122">
        <v>120</v>
      </c>
      <c r="B122" s="1">
        <f t="shared" si="32"/>
        <v>0.47058823529411764</v>
      </c>
      <c r="C122" s="1">
        <f t="shared" si="17"/>
        <v>0.68407517079760893</v>
      </c>
      <c r="D122" s="1">
        <f t="shared" si="24"/>
        <v>0.7156424068182925</v>
      </c>
      <c r="E122" s="1">
        <f t="shared" si="25"/>
        <v>0.4945593642654379</v>
      </c>
      <c r="F122" s="1">
        <f t="shared" si="26"/>
        <v>0.68599434057003539</v>
      </c>
      <c r="G122" s="1">
        <f t="shared" si="18"/>
        <v>0.70990540761433152</v>
      </c>
      <c r="H122" s="1">
        <f t="shared" si="27"/>
        <v>0.73046673632065651</v>
      </c>
      <c r="J122" s="1">
        <f t="shared" si="19"/>
        <v>0.4705882352941177</v>
      </c>
      <c r="K122" s="1">
        <f t="shared" si="20"/>
        <v>0.47058823529411759</v>
      </c>
      <c r="L122" s="1">
        <f t="shared" si="21"/>
        <v>0.47058823529411764</v>
      </c>
      <c r="N122" s="1">
        <f t="shared" si="22"/>
        <v>0.47058823529411764</v>
      </c>
      <c r="O122">
        <f t="shared" si="28"/>
        <v>0.94117647058823528</v>
      </c>
      <c r="P122">
        <f t="shared" si="29"/>
        <v>0.97368419793457395</v>
      </c>
      <c r="Q122" s="14">
        <f t="shared" si="30"/>
        <v>31904.710113722183</v>
      </c>
      <c r="R122" s="14" t="str">
        <f t="shared" si="31"/>
        <v>7CA0</v>
      </c>
      <c r="V122" s="1">
        <f t="shared" si="23"/>
        <v>0.47058823529411759</v>
      </c>
    </row>
    <row r="123" spans="1:22" x14ac:dyDescent="0.45">
      <c r="A123">
        <v>121</v>
      </c>
      <c r="B123" s="1">
        <f t="shared" si="32"/>
        <v>0.47450980392156861</v>
      </c>
      <c r="C123" s="1">
        <f t="shared" si="17"/>
        <v>0.6870050019572902</v>
      </c>
      <c r="D123" s="1">
        <f t="shared" si="24"/>
        <v>0.71831177317830908</v>
      </c>
      <c r="E123" s="1">
        <f t="shared" si="25"/>
        <v>0.49577619752272456</v>
      </c>
      <c r="F123" s="1">
        <f t="shared" si="26"/>
        <v>0.68884672019366444</v>
      </c>
      <c r="G123" s="1">
        <f t="shared" si="18"/>
        <v>0.71258835790229591</v>
      </c>
      <c r="H123" s="1">
        <f t="shared" si="27"/>
        <v>0.73299694140124094</v>
      </c>
      <c r="J123" s="1">
        <f t="shared" si="19"/>
        <v>0.47450980392156861</v>
      </c>
      <c r="K123" s="1">
        <f t="shared" si="20"/>
        <v>0.47450980392156866</v>
      </c>
      <c r="L123" s="1">
        <f t="shared" si="21"/>
        <v>0.47450980392156866</v>
      </c>
      <c r="N123" s="1">
        <f t="shared" si="22"/>
        <v>0.47450980392156866</v>
      </c>
      <c r="O123">
        <f t="shared" si="28"/>
        <v>0.94901960784313732</v>
      </c>
      <c r="P123">
        <f t="shared" si="29"/>
        <v>0.97724737453730481</v>
      </c>
      <c r="Q123" s="14">
        <f t="shared" si="30"/>
        <v>32021.464721463868</v>
      </c>
      <c r="R123" s="14" t="str">
        <f t="shared" si="31"/>
        <v>7D15</v>
      </c>
      <c r="V123" s="1">
        <f t="shared" si="23"/>
        <v>0.4745098039215685</v>
      </c>
    </row>
    <row r="124" spans="1:22" x14ac:dyDescent="0.45">
      <c r="A124">
        <v>122</v>
      </c>
      <c r="B124" s="1">
        <f t="shared" si="32"/>
        <v>0.47843137254901957</v>
      </c>
      <c r="C124" s="1">
        <f t="shared" si="17"/>
        <v>0.6899215457312341</v>
      </c>
      <c r="D124" s="1">
        <f t="shared" si="24"/>
        <v>0.72096830147407809</v>
      </c>
      <c r="E124" s="1">
        <f t="shared" si="25"/>
        <v>0.49698301557793212</v>
      </c>
      <c r="F124" s="1">
        <f t="shared" si="26"/>
        <v>0.69168733727676379</v>
      </c>
      <c r="G124" s="1">
        <f t="shared" si="18"/>
        <v>0.71525924079353076</v>
      </c>
      <c r="H124" s="1">
        <f t="shared" si="27"/>
        <v>0.73551497770054808</v>
      </c>
      <c r="J124" s="1">
        <f t="shared" si="19"/>
        <v>0.47843137254901957</v>
      </c>
      <c r="K124" s="1">
        <f t="shared" si="20"/>
        <v>0.47843137254901952</v>
      </c>
      <c r="L124" s="1">
        <f t="shared" si="21"/>
        <v>0.47843137254901946</v>
      </c>
      <c r="N124" s="1">
        <f t="shared" si="22"/>
        <v>0.47843137254901946</v>
      </c>
      <c r="O124">
        <f t="shared" si="28"/>
        <v>0.95686274509803892</v>
      </c>
      <c r="P124">
        <f t="shared" si="29"/>
        <v>0.9807934143802276</v>
      </c>
      <c r="Q124" s="14">
        <f t="shared" si="30"/>
        <v>32137.657808996919</v>
      </c>
      <c r="R124" s="14" t="str">
        <f t="shared" si="31"/>
        <v>7D89</v>
      </c>
      <c r="V124" s="1">
        <f t="shared" si="23"/>
        <v>0.47843137254901946</v>
      </c>
    </row>
    <row r="125" spans="1:22" x14ac:dyDescent="0.45">
      <c r="A125">
        <v>123</v>
      </c>
      <c r="B125" s="1">
        <f t="shared" si="32"/>
        <v>0.4823529411764706</v>
      </c>
      <c r="C125" s="1">
        <f t="shared" si="17"/>
        <v>0.69282497055841108</v>
      </c>
      <c r="D125" s="1">
        <f t="shared" si="24"/>
        <v>0.7236121579258572</v>
      </c>
      <c r="E125" s="1">
        <f t="shared" si="25"/>
        <v>0.49817998194731056</v>
      </c>
      <c r="F125" s="1">
        <f t="shared" si="26"/>
        <v>0.69451633614802077</v>
      </c>
      <c r="G125" s="1">
        <f t="shared" si="18"/>
        <v>0.71791820881592128</v>
      </c>
      <c r="H125" s="1">
        <f t="shared" si="27"/>
        <v>0.7380210027733245</v>
      </c>
      <c r="J125" s="1">
        <f t="shared" si="19"/>
        <v>0.4823529411764706</v>
      </c>
      <c r="K125" s="1">
        <f t="shared" si="20"/>
        <v>0.48235294117647054</v>
      </c>
      <c r="L125" s="1">
        <f t="shared" si="21"/>
        <v>0.4823529411764706</v>
      </c>
      <c r="N125" s="1">
        <f t="shared" si="22"/>
        <v>0.4823529411764706</v>
      </c>
      <c r="O125">
        <f t="shared" si="28"/>
        <v>0.96470588235294119</v>
      </c>
      <c r="P125">
        <f t="shared" si="29"/>
        <v>0.98432253934076719</v>
      </c>
      <c r="Q125" s="14">
        <f t="shared" si="30"/>
        <v>32253.296646578918</v>
      </c>
      <c r="R125" s="14" t="str">
        <f t="shared" si="31"/>
        <v>7DFD</v>
      </c>
      <c r="V125" s="1">
        <f t="shared" si="23"/>
        <v>0.4823529411764706</v>
      </c>
    </row>
    <row r="126" spans="1:22" x14ac:dyDescent="0.45">
      <c r="A126">
        <v>124</v>
      </c>
      <c r="B126" s="1">
        <f t="shared" si="32"/>
        <v>0.48627450980392156</v>
      </c>
      <c r="C126" s="1">
        <f t="shared" si="17"/>
        <v>0.69571544139345398</v>
      </c>
      <c r="D126" s="1">
        <f t="shared" si="24"/>
        <v>0.72624350527098847</v>
      </c>
      <c r="E126" s="1">
        <f t="shared" si="25"/>
        <v>0.49936725617496736</v>
      </c>
      <c r="F126" s="1">
        <f t="shared" si="26"/>
        <v>0.69733385820847793</v>
      </c>
      <c r="G126" s="1">
        <f t="shared" si="18"/>
        <v>0.7205654113477189</v>
      </c>
      <c r="H126" s="1">
        <f t="shared" si="27"/>
        <v>0.74051517087297491</v>
      </c>
      <c r="J126" s="1">
        <f t="shared" si="19"/>
        <v>0.48627450980392162</v>
      </c>
      <c r="K126" s="1">
        <f t="shared" si="20"/>
        <v>0.48627450980392156</v>
      </c>
      <c r="L126" s="1">
        <f t="shared" si="21"/>
        <v>0.48627450980392156</v>
      </c>
      <c r="N126" s="1">
        <f t="shared" si="22"/>
        <v>0.48627450980392156</v>
      </c>
      <c r="O126">
        <f t="shared" si="28"/>
        <v>0.97254901960784312</v>
      </c>
      <c r="P126">
        <f t="shared" si="29"/>
        <v>0.98783496664721271</v>
      </c>
      <c r="Q126" s="14">
        <f t="shared" si="30"/>
        <v>32368.388352129219</v>
      </c>
      <c r="R126" s="14" t="str">
        <f t="shared" si="31"/>
        <v>7E70</v>
      </c>
      <c r="V126" s="1">
        <f t="shared" si="23"/>
        <v>0.48627450980392156</v>
      </c>
    </row>
    <row r="127" spans="1:22" x14ac:dyDescent="0.45">
      <c r="A127">
        <v>125</v>
      </c>
      <c r="B127" s="1">
        <f t="shared" si="32"/>
        <v>0.49019607843137253</v>
      </c>
      <c r="C127" s="1">
        <f t="shared" si="17"/>
        <v>0.69859311980619543</v>
      </c>
      <c r="D127" s="1">
        <f t="shared" si="24"/>
        <v>0.72886250286431509</v>
      </c>
      <c r="E127" s="1">
        <f t="shared" si="25"/>
        <v>0.50054499396049001</v>
      </c>
      <c r="F127" s="1">
        <f t="shared" si="26"/>
        <v>0.70014004201400493</v>
      </c>
      <c r="G127" s="1">
        <f t="shared" si="18"/>
        <v>0.72320099470740296</v>
      </c>
      <c r="H127" s="1">
        <f t="shared" si="27"/>
        <v>0.74299763304674427</v>
      </c>
      <c r="J127" s="1">
        <f t="shared" si="19"/>
        <v>0.49019607843137258</v>
      </c>
      <c r="K127" s="1">
        <f t="shared" si="20"/>
        <v>0.49019607843137253</v>
      </c>
      <c r="L127" s="1">
        <f t="shared" si="21"/>
        <v>0.49019607843137258</v>
      </c>
      <c r="N127" s="1">
        <f t="shared" si="22"/>
        <v>0.49019607843137258</v>
      </c>
      <c r="O127">
        <f t="shared" si="28"/>
        <v>0.98039215686274517</v>
      </c>
      <c r="P127">
        <f t="shared" si="29"/>
        <v>0.99133090901276055</v>
      </c>
      <c r="Q127" s="14">
        <f t="shared" si="30"/>
        <v>32482.939895621126</v>
      </c>
      <c r="R127" s="14" t="str">
        <f t="shared" si="31"/>
        <v>7EE2</v>
      </c>
      <c r="V127" s="1">
        <f t="shared" si="23"/>
        <v>0.49019607843137242</v>
      </c>
    </row>
    <row r="128" spans="1:22" x14ac:dyDescent="0.45">
      <c r="A128">
        <v>126</v>
      </c>
      <c r="B128" s="1">
        <f t="shared" si="32"/>
        <v>0.49411764705882355</v>
      </c>
      <c r="C128" s="1">
        <f t="shared" si="17"/>
        <v>0.7014581640775881</v>
      </c>
      <c r="D128" s="1">
        <f t="shared" si="24"/>
        <v>0.73146930677492406</v>
      </c>
      <c r="E128" s="1">
        <f t="shared" si="25"/>
        <v>0.50171334728148365</v>
      </c>
      <c r="F128" s="1">
        <f t="shared" si="26"/>
        <v>0.7029350233548074</v>
      </c>
      <c r="G128" s="1">
        <f t="shared" si="18"/>
        <v>0.72582510224028096</v>
      </c>
      <c r="H128" s="1">
        <f t="shared" si="27"/>
        <v>0.74546853722741624</v>
      </c>
      <c r="J128" s="1">
        <f t="shared" si="19"/>
        <v>0.49411764705882361</v>
      </c>
      <c r="K128" s="1">
        <f t="shared" si="20"/>
        <v>0.49411764705882349</v>
      </c>
      <c r="L128" s="1">
        <f t="shared" si="21"/>
        <v>0.49411764705882355</v>
      </c>
      <c r="N128" s="1">
        <f t="shared" si="22"/>
        <v>0.49411764705882355</v>
      </c>
      <c r="O128">
        <f t="shared" si="28"/>
        <v>0.9882352941176471</v>
      </c>
      <c r="P128">
        <f t="shared" si="29"/>
        <v>0.99481057476464774</v>
      </c>
      <c r="Q128" s="14">
        <f t="shared" si="30"/>
        <v>32596.958103313213</v>
      </c>
      <c r="R128" s="14" t="str">
        <f t="shared" si="31"/>
        <v>7F54</v>
      </c>
      <c r="V128" s="1">
        <f t="shared" si="23"/>
        <v>0.49411764705882361</v>
      </c>
    </row>
    <row r="129" spans="1:22" x14ac:dyDescent="0.45">
      <c r="A129">
        <v>127</v>
      </c>
      <c r="B129" s="1">
        <f t="shared" si="32"/>
        <v>0.49803921568627452</v>
      </c>
      <c r="C129" s="1">
        <f t="shared" si="17"/>
        <v>0.70431072929216831</v>
      </c>
      <c r="D129" s="1">
        <f t="shared" si="24"/>
        <v>0.73406406987937733</v>
      </c>
      <c r="E129" s="1">
        <f t="shared" si="25"/>
        <v>0.50287246451126566</v>
      </c>
      <c r="F129" s="1">
        <f t="shared" si="26"/>
        <v>0.70571893533210128</v>
      </c>
      <c r="G129" s="1">
        <f t="shared" si="18"/>
        <v>0.72843787440197172</v>
      </c>
      <c r="H129" s="1">
        <f t="shared" si="27"/>
        <v>0.74792802832168481</v>
      </c>
      <c r="J129" s="1">
        <f t="shared" si="19"/>
        <v>0.49803921568627457</v>
      </c>
      <c r="K129" s="1">
        <f t="shared" si="20"/>
        <v>0.49803921568627457</v>
      </c>
      <c r="L129" s="1">
        <f t="shared" si="21"/>
        <v>0.49803921568627452</v>
      </c>
      <c r="N129" s="1">
        <f t="shared" si="22"/>
        <v>0.49803921568627452</v>
      </c>
      <c r="O129">
        <f t="shared" si="28"/>
        <v>0.99607843137254903</v>
      </c>
      <c r="P129">
        <f t="shared" si="29"/>
        <v>0.99827416796860191</v>
      </c>
      <c r="Q129" s="14">
        <f t="shared" si="30"/>
        <v>32710.449661827181</v>
      </c>
      <c r="R129" s="14" t="str">
        <f t="shared" si="31"/>
        <v>7FC6</v>
      </c>
      <c r="V129" s="1">
        <f t="shared" si="23"/>
        <v>0.49803921568627446</v>
      </c>
    </row>
    <row r="130" spans="1:22" x14ac:dyDescent="0.45">
      <c r="A130">
        <v>128</v>
      </c>
      <c r="B130" s="1">
        <f t="shared" si="32"/>
        <v>0.50196078431372548</v>
      </c>
      <c r="C130" s="1">
        <f t="shared" ref="C130:C193" si="33">IF(B130&lt;0.018,4.5 * B130,B130^0.45*1.09929682680944 - 0.099)</f>
        <v>0.70715096742721573</v>
      </c>
      <c r="D130" s="1">
        <f t="shared" si="24"/>
        <v>0.73664694195158686</v>
      </c>
      <c r="E130" s="1">
        <f t="shared" si="25"/>
        <v>0.50402249053194392</v>
      </c>
      <c r="F130" s="1">
        <f t="shared" si="26"/>
        <v>0.70849190843207621</v>
      </c>
      <c r="G130" s="1">
        <f t="shared" ref="G130:G193" si="34">B130^(1/2.2)</f>
        <v>0.73103944883890581</v>
      </c>
      <c r="H130" s="1">
        <f t="shared" si="27"/>
        <v>0.75037624829534311</v>
      </c>
      <c r="J130" s="1">
        <f t="shared" ref="J130:J193" si="35">F130^2</f>
        <v>0.50196078431372548</v>
      </c>
      <c r="K130" s="1">
        <f t="shared" ref="K130:K193" si="36">G130^2.2</f>
        <v>0.50196078431372537</v>
      </c>
      <c r="L130" s="1">
        <f t="shared" ref="L130:L193" si="37">H130^2.4</f>
        <v>0.50196078431372537</v>
      </c>
      <c r="N130" s="1">
        <f t="shared" ref="N130:N193" si="38">IF(D130&lt;=0.0405,D130/12.92,((D130+0.055)/1.055)^2.4)</f>
        <v>0.50196078431372537</v>
      </c>
      <c r="O130">
        <f t="shared" si="28"/>
        <v>1.0039215686274507</v>
      </c>
      <c r="P130">
        <f t="shared" si="29"/>
        <v>1.0017218885488099</v>
      </c>
      <c r="Q130" s="14">
        <f t="shared" si="30"/>
        <v>32767</v>
      </c>
      <c r="R130" s="14" t="str">
        <f t="shared" si="31"/>
        <v>7FFF</v>
      </c>
      <c r="V130" s="1">
        <f t="shared" ref="V130:V193" si="39">IF(C130&lt;0.081,C130/4.5,((C130+0.099)/1.09929682680944)^(1/0.45))</f>
        <v>0.50196078431372548</v>
      </c>
    </row>
    <row r="131" spans="1:22" x14ac:dyDescent="0.45">
      <c r="A131">
        <v>129</v>
      </c>
      <c r="B131" s="1">
        <f t="shared" si="32"/>
        <v>0.50588235294117645</v>
      </c>
      <c r="C131" s="1">
        <f t="shared" si="33"/>
        <v>0.70997902743874886</v>
      </c>
      <c r="D131" s="1">
        <f t="shared" ref="D131:D194" si="40">IF(B131&lt;=0.0031308,B131*12.92,B131^(1/2.4)*1.055 - 0.055)</f>
        <v>0.73921806974947735</v>
      </c>
      <c r="E131" s="1">
        <f t="shared" ref="E131:E194" si="41">IF(B131&lt;0.328,650*(B131+0.0075)^(1/3), 150*LN(B131)+619)/1023</f>
        <v>0.5051635668430956</v>
      </c>
      <c r="F131" s="1">
        <f t="shared" ref="F131:F194" si="42">B131^(1/2)</f>
        <v>0.71125407059726309</v>
      </c>
      <c r="G131" s="1">
        <f t="shared" si="34"/>
        <v>0.73362996046597528</v>
      </c>
      <c r="H131" s="1">
        <f t="shared" ref="H131:H194" si="43">B131^(1/2.4)</f>
        <v>0.7528133362554289</v>
      </c>
      <c r="J131" s="1">
        <f t="shared" si="35"/>
        <v>0.50588235294117656</v>
      </c>
      <c r="K131" s="1">
        <f t="shared" si="36"/>
        <v>0.50588235294117645</v>
      </c>
      <c r="L131" s="1">
        <f t="shared" si="37"/>
        <v>0.50588235294117634</v>
      </c>
      <c r="N131" s="1">
        <f t="shared" si="38"/>
        <v>0.50588235294117634</v>
      </c>
      <c r="O131">
        <f t="shared" ref="O131:O194" si="44">N131*2</f>
        <v>1.0117647058823527</v>
      </c>
      <c r="P131">
        <f t="shared" ref="P131:P194" si="45">IF(O131&lt;=0.0031308,O131*12.92,O131^(1/2.4)*1.055-0.055)</f>
        <v>1.0051539324035987</v>
      </c>
      <c r="Q131" s="14">
        <f t="shared" ref="Q131:Q194" si="46">MIN(P131*32767, 32767)</f>
        <v>32767</v>
      </c>
      <c r="R131" s="14" t="str">
        <f t="shared" ref="R131:R194" si="47">DEC2HEX(Q131, 4)</f>
        <v>7FFF</v>
      </c>
      <c r="V131" s="1">
        <f t="shared" si="39"/>
        <v>0.50588235294117645</v>
      </c>
    </row>
    <row r="132" spans="1:22" x14ac:dyDescent="0.45">
      <c r="A132">
        <v>130</v>
      </c>
      <c r="B132" s="1">
        <f t="shared" ref="B132:B195" si="48">A132*(1/255)</f>
        <v>0.50980392156862742</v>
      </c>
      <c r="C132" s="1">
        <f t="shared" si="33"/>
        <v>0.71279505534449406</v>
      </c>
      <c r="D132" s="1">
        <f t="shared" si="40"/>
        <v>0.74177759709857816</v>
      </c>
      <c r="E132" s="1">
        <f t="shared" si="41"/>
        <v>0.50629583166624959</v>
      </c>
      <c r="F132" s="1">
        <f t="shared" si="42"/>
        <v>0.71400554729541665</v>
      </c>
      <c r="G132" s="1">
        <f t="shared" si="34"/>
        <v>0.73620954154145091</v>
      </c>
      <c r="H132" s="1">
        <f t="shared" si="43"/>
        <v>0.75523942852945802</v>
      </c>
      <c r="J132" s="1">
        <f t="shared" si="35"/>
        <v>0.50980392156862742</v>
      </c>
      <c r="K132" s="1">
        <f t="shared" si="36"/>
        <v>0.50980392156862742</v>
      </c>
      <c r="L132" s="1">
        <f t="shared" si="37"/>
        <v>0.50980392156862742</v>
      </c>
      <c r="N132" s="1">
        <f t="shared" si="38"/>
        <v>0.50980392156862742</v>
      </c>
      <c r="O132">
        <f t="shared" si="44"/>
        <v>1.0196078431372548</v>
      </c>
      <c r="P132">
        <f t="shared" si="45"/>
        <v>1.0085704915170164</v>
      </c>
      <c r="Q132" s="14">
        <f t="shared" si="46"/>
        <v>32767</v>
      </c>
      <c r="R132" s="14" t="str">
        <f t="shared" si="47"/>
        <v>7FFF</v>
      </c>
      <c r="V132" s="1">
        <f t="shared" si="39"/>
        <v>0.50980392156862742</v>
      </c>
    </row>
    <row r="133" spans="1:22" x14ac:dyDescent="0.45">
      <c r="A133">
        <v>131</v>
      </c>
      <c r="B133" s="1">
        <f t="shared" si="48"/>
        <v>0.51372549019607838</v>
      </c>
      <c r="C133" s="1">
        <f t="shared" si="33"/>
        <v>0.71559919430395713</v>
      </c>
      <c r="D133" s="1">
        <f t="shared" si="40"/>
        <v>0.74432566497267272</v>
      </c>
      <c r="E133" s="1">
        <f t="shared" si="41"/>
        <v>0.50741942004536544</v>
      </c>
      <c r="F133" s="1">
        <f t="shared" si="42"/>
        <v>0.71674646158601885</v>
      </c>
      <c r="G133" s="1">
        <f t="shared" si="34"/>
        <v>0.73877832173928637</v>
      </c>
      <c r="H133" s="1">
        <f t="shared" si="43"/>
        <v>0.75765465874186999</v>
      </c>
      <c r="J133" s="1">
        <f t="shared" si="35"/>
        <v>0.51372549019607838</v>
      </c>
      <c r="K133" s="1">
        <f t="shared" si="36"/>
        <v>0.51372549019607838</v>
      </c>
      <c r="L133" s="1">
        <f t="shared" si="37"/>
        <v>0.51372549019607838</v>
      </c>
      <c r="N133" s="1">
        <f t="shared" si="38"/>
        <v>0.51372549019607838</v>
      </c>
      <c r="O133">
        <f t="shared" si="44"/>
        <v>1.0274509803921568</v>
      </c>
      <c r="P133">
        <f t="shared" si="45"/>
        <v>1.0119717540664883</v>
      </c>
      <c r="Q133" s="14">
        <f t="shared" si="46"/>
        <v>32767</v>
      </c>
      <c r="R133" s="14" t="str">
        <f t="shared" si="47"/>
        <v>7FFF</v>
      </c>
      <c r="V133" s="1">
        <f t="shared" si="39"/>
        <v>0.51372549019607827</v>
      </c>
    </row>
    <row r="134" spans="1:22" x14ac:dyDescent="0.45">
      <c r="A134">
        <v>132</v>
      </c>
      <c r="B134" s="1">
        <f t="shared" si="48"/>
        <v>0.51764705882352935</v>
      </c>
      <c r="C134" s="1">
        <f t="shared" si="33"/>
        <v>0.71839158469571895</v>
      </c>
      <c r="D134" s="1">
        <f t="shared" si="40"/>
        <v>0.74686241157163513</v>
      </c>
      <c r="E134" s="1">
        <f t="shared" si="41"/>
        <v>0.50853446394349144</v>
      </c>
      <c r="F134" s="1">
        <f t="shared" si="42"/>
        <v>0.71947693418450143</v>
      </c>
      <c r="G134" s="1">
        <f t="shared" si="34"/>
        <v>0.74133642821891865</v>
      </c>
      <c r="H134" s="1">
        <f t="shared" si="43"/>
        <v>0.76005915788780587</v>
      </c>
      <c r="J134" s="1">
        <f t="shared" si="35"/>
        <v>0.51764705882352935</v>
      </c>
      <c r="K134" s="1">
        <f t="shared" si="36"/>
        <v>0.51764705882352935</v>
      </c>
      <c r="L134" s="1">
        <f t="shared" si="37"/>
        <v>0.51764705882352935</v>
      </c>
      <c r="N134" s="1">
        <f t="shared" si="38"/>
        <v>0.51764705882352935</v>
      </c>
      <c r="O134">
        <f t="shared" si="44"/>
        <v>1.0352941176470587</v>
      </c>
      <c r="P134">
        <f t="shared" si="45"/>
        <v>1.0153579045267136</v>
      </c>
      <c r="Q134" s="14">
        <f t="shared" si="46"/>
        <v>32767</v>
      </c>
      <c r="R134" s="14" t="str">
        <f t="shared" si="47"/>
        <v>7FFF</v>
      </c>
      <c r="V134" s="1">
        <f t="shared" si="39"/>
        <v>0.51764705882352935</v>
      </c>
    </row>
    <row r="135" spans="1:22" x14ac:dyDescent="0.45">
      <c r="A135">
        <v>133</v>
      </c>
      <c r="B135" s="1">
        <f t="shared" si="48"/>
        <v>0.52156862745098043</v>
      </c>
      <c r="C135" s="1">
        <f t="shared" si="33"/>
        <v>0.72117236419207242</v>
      </c>
      <c r="D135" s="1">
        <f t="shared" si="40"/>
        <v>0.74938797239656663</v>
      </c>
      <c r="E135" s="1">
        <f t="shared" si="41"/>
        <v>0.50964109233577626</v>
      </c>
      <c r="F135" s="1">
        <f t="shared" si="42"/>
        <v>0.72219708352428313</v>
      </c>
      <c r="G135" s="1">
        <f t="shared" si="34"/>
        <v>0.74388398569266978</v>
      </c>
      <c r="H135" s="1">
        <f t="shared" si="43"/>
        <v>0.76245305440432865</v>
      </c>
      <c r="J135" s="1">
        <f t="shared" si="35"/>
        <v>0.52156862745098043</v>
      </c>
      <c r="K135" s="1">
        <f t="shared" si="36"/>
        <v>0.52156862745098054</v>
      </c>
      <c r="L135" s="1">
        <f t="shared" si="37"/>
        <v>0.52156862745098043</v>
      </c>
      <c r="N135" s="1">
        <f t="shared" si="38"/>
        <v>0.52156862745098043</v>
      </c>
      <c r="O135">
        <f t="shared" si="44"/>
        <v>1.0431372549019609</v>
      </c>
      <c r="P135">
        <f t="shared" si="45"/>
        <v>1.0187291237699629</v>
      </c>
      <c r="Q135" s="14">
        <f t="shared" si="46"/>
        <v>32767</v>
      </c>
      <c r="R135" s="14" t="str">
        <f t="shared" si="47"/>
        <v>7FFF</v>
      </c>
      <c r="V135" s="1">
        <f t="shared" si="39"/>
        <v>0.52156862745098032</v>
      </c>
    </row>
    <row r="136" spans="1:22" x14ac:dyDescent="0.45">
      <c r="A136">
        <v>134</v>
      </c>
      <c r="B136" s="1">
        <f t="shared" si="48"/>
        <v>0.52549019607843139</v>
      </c>
      <c r="C136" s="1">
        <f t="shared" si="33"/>
        <v>0.72394166783111102</v>
      </c>
      <c r="D136" s="1">
        <f t="shared" si="40"/>
        <v>0.7519024803223513</v>
      </c>
      <c r="E136" s="1">
        <f t="shared" si="41"/>
        <v>0.51073943129899591</v>
      </c>
      <c r="F136" s="1">
        <f t="shared" si="42"/>
        <v>0.72490702581671218</v>
      </c>
      <c r="G136" s="1">
        <f t="shared" si="34"/>
        <v>0.74642111649084886</v>
      </c>
      <c r="H136" s="1">
        <f t="shared" si="43"/>
        <v>0.76483647423919565</v>
      </c>
      <c r="J136" s="1">
        <f t="shared" si="35"/>
        <v>0.52549019607843139</v>
      </c>
      <c r="K136" s="1">
        <f t="shared" si="36"/>
        <v>0.52549019607843139</v>
      </c>
      <c r="L136" s="1">
        <f t="shared" si="37"/>
        <v>0.52549019607843139</v>
      </c>
      <c r="N136" s="1">
        <f t="shared" si="38"/>
        <v>0.52549019607843139</v>
      </c>
      <c r="O136">
        <f t="shared" si="44"/>
        <v>1.0509803921568628</v>
      </c>
      <c r="P136">
        <f t="shared" si="45"/>
        <v>1.0220855891629266</v>
      </c>
      <c r="Q136" s="14">
        <f t="shared" si="46"/>
        <v>32767</v>
      </c>
      <c r="R136" s="14" t="str">
        <f t="shared" si="47"/>
        <v>7FFF</v>
      </c>
      <c r="V136" s="1">
        <f t="shared" si="39"/>
        <v>0.52549019607843139</v>
      </c>
    </row>
    <row r="137" spans="1:22" x14ac:dyDescent="0.45">
      <c r="A137">
        <v>135</v>
      </c>
      <c r="B137" s="1">
        <f t="shared" si="48"/>
        <v>0.52941176470588236</v>
      </c>
      <c r="C137" s="1">
        <f t="shared" si="33"/>
        <v>0.72669962808637478</v>
      </c>
      <c r="D137" s="1">
        <f t="shared" si="40"/>
        <v>0.75440606566773338</v>
      </c>
      <c r="E137" s="1">
        <f t="shared" si="41"/>
        <v>0.51182960409775224</v>
      </c>
      <c r="F137" s="1">
        <f t="shared" si="42"/>
        <v>0.72760687510899891</v>
      </c>
      <c r="G137" s="1">
        <f t="shared" si="34"/>
        <v>0.74894794062465164</v>
      </c>
      <c r="H137" s="1">
        <f t="shared" si="43"/>
        <v>0.76720954091728288</v>
      </c>
      <c r="J137" s="1">
        <f t="shared" si="35"/>
        <v>0.52941176470588236</v>
      </c>
      <c r="K137" s="1">
        <f t="shared" si="36"/>
        <v>0.52941176470588236</v>
      </c>
      <c r="L137" s="1">
        <f t="shared" si="37"/>
        <v>0.52941176470588236</v>
      </c>
      <c r="N137" s="1">
        <f t="shared" si="38"/>
        <v>0.52941176470588236</v>
      </c>
      <c r="O137">
        <f t="shared" si="44"/>
        <v>1.0588235294117647</v>
      </c>
      <c r="P137">
        <f t="shared" si="45"/>
        <v>1.0254274746602585</v>
      </c>
      <c r="Q137" s="14">
        <f t="shared" si="46"/>
        <v>32767</v>
      </c>
      <c r="R137" s="14" t="str">
        <f t="shared" si="47"/>
        <v>7FFF</v>
      </c>
      <c r="V137" s="1">
        <f t="shared" si="39"/>
        <v>0.52941176470588236</v>
      </c>
    </row>
    <row r="138" spans="1:22" x14ac:dyDescent="0.45">
      <c r="A138">
        <v>136</v>
      </c>
      <c r="B138" s="1">
        <f t="shared" si="48"/>
        <v>0.53333333333333333</v>
      </c>
      <c r="C138" s="1">
        <f t="shared" si="33"/>
        <v>0.72944637493415376</v>
      </c>
      <c r="D138" s="1">
        <f t="shared" si="40"/>
        <v>0.75689885626302134</v>
      </c>
      <c r="E138" s="1">
        <f t="shared" si="41"/>
        <v>0.51291173126749157</v>
      </c>
      <c r="F138" s="1">
        <f t="shared" si="42"/>
        <v>0.73029674334022143</v>
      </c>
      <c r="G138" s="1">
        <f t="shared" si="34"/>
        <v>0.75146457584694493</v>
      </c>
      <c r="H138" s="1">
        <f t="shared" si="43"/>
        <v>0.76957237560475966</v>
      </c>
      <c r="J138" s="1">
        <f t="shared" si="35"/>
        <v>0.53333333333333321</v>
      </c>
      <c r="K138" s="1">
        <f t="shared" si="36"/>
        <v>0.53333333333333333</v>
      </c>
      <c r="L138" s="1">
        <f t="shared" si="37"/>
        <v>0.53333333333333333</v>
      </c>
      <c r="N138" s="1">
        <f t="shared" si="38"/>
        <v>0.53333333333333333</v>
      </c>
      <c r="O138">
        <f t="shared" si="44"/>
        <v>1.0666666666666667</v>
      </c>
      <c r="P138">
        <f t="shared" si="45"/>
        <v>1.0287549508949494</v>
      </c>
      <c r="Q138" s="14">
        <f t="shared" si="46"/>
        <v>32767</v>
      </c>
      <c r="R138" s="14" t="str">
        <f t="shared" si="47"/>
        <v>7FFF</v>
      </c>
      <c r="V138" s="1">
        <f t="shared" si="39"/>
        <v>0.53333333333333321</v>
      </c>
    </row>
    <row r="139" spans="1:22" x14ac:dyDescent="0.45">
      <c r="A139">
        <v>137</v>
      </c>
      <c r="B139" s="1">
        <f t="shared" si="48"/>
        <v>0.53725490196078429</v>
      </c>
      <c r="C139" s="1">
        <f t="shared" si="33"/>
        <v>0.73218203591854381</v>
      </c>
      <c r="D139" s="1">
        <f t="shared" si="40"/>
        <v>0.75938097751551537</v>
      </c>
      <c r="E139" s="1">
        <f t="shared" si="41"/>
        <v>0.51398593069448173</v>
      </c>
      <c r="F139" s="1">
        <f t="shared" si="42"/>
        <v>0.732976740395481</v>
      </c>
      <c r="G139" s="1">
        <f t="shared" si="34"/>
        <v>0.75397113771102431</v>
      </c>
      <c r="H139" s="1">
        <f t="shared" si="43"/>
        <v>0.77192509717110469</v>
      </c>
      <c r="J139" s="1">
        <f t="shared" si="35"/>
        <v>0.53725490196078429</v>
      </c>
      <c r="K139" s="1">
        <f t="shared" si="36"/>
        <v>0.53725490196078418</v>
      </c>
      <c r="L139" s="1">
        <f t="shared" si="37"/>
        <v>0.53725490196078418</v>
      </c>
      <c r="N139" s="1">
        <f t="shared" si="38"/>
        <v>0.53725490196078418</v>
      </c>
      <c r="O139">
        <f t="shared" si="44"/>
        <v>1.0745098039215684</v>
      </c>
      <c r="P139">
        <f t="shared" si="45"/>
        <v>1.0320681852656606</v>
      </c>
      <c r="Q139" s="14">
        <f t="shared" si="46"/>
        <v>32767</v>
      </c>
      <c r="R139" s="14" t="str">
        <f t="shared" si="47"/>
        <v>7FFF</v>
      </c>
      <c r="V139" s="1">
        <f t="shared" si="39"/>
        <v>0.53725490196078418</v>
      </c>
    </row>
    <row r="140" spans="1:22" x14ac:dyDescent="0.45">
      <c r="A140">
        <v>138</v>
      </c>
      <c r="B140" s="1">
        <f t="shared" si="48"/>
        <v>0.54117647058823526</v>
      </c>
      <c r="C140" s="1">
        <f t="shared" si="33"/>
        <v>0.73490673621434588</v>
      </c>
      <c r="D140" s="1">
        <f t="shared" si="40"/>
        <v>0.7618525524727493</v>
      </c>
      <c r="E140" s="1">
        <f t="shared" si="41"/>
        <v>0.51505231769288051</v>
      </c>
      <c r="F140" s="1">
        <f t="shared" si="42"/>
        <v>0.73564697415828151</v>
      </c>
      <c r="G140" s="1">
        <f t="shared" si="34"/>
        <v>0.75646773962742597</v>
      </c>
      <c r="H140" s="1">
        <f t="shared" si="43"/>
        <v>0.77426782224905155</v>
      </c>
      <c r="J140" s="1">
        <f t="shared" si="35"/>
        <v>0.54117647058823526</v>
      </c>
      <c r="K140" s="1">
        <f t="shared" si="36"/>
        <v>0.54117647058823537</v>
      </c>
      <c r="L140" s="1">
        <f t="shared" si="37"/>
        <v>0.54117647058823537</v>
      </c>
      <c r="N140" s="1">
        <f t="shared" si="38"/>
        <v>0.54117647058823537</v>
      </c>
      <c r="O140">
        <f t="shared" si="44"/>
        <v>1.0823529411764707</v>
      </c>
      <c r="P140">
        <f t="shared" si="45"/>
        <v>1.0353673420211451</v>
      </c>
      <c r="Q140" s="14">
        <f t="shared" si="46"/>
        <v>32767</v>
      </c>
      <c r="R140" s="14" t="str">
        <f t="shared" si="47"/>
        <v>7FFF</v>
      </c>
      <c r="V140" s="1">
        <f t="shared" si="39"/>
        <v>0.54117647058823526</v>
      </c>
    </row>
    <row r="141" spans="1:22" x14ac:dyDescent="0.45">
      <c r="A141">
        <v>139</v>
      </c>
      <c r="B141" s="1">
        <f t="shared" si="48"/>
        <v>0.54509803921568623</v>
      </c>
      <c r="C141" s="1">
        <f t="shared" si="33"/>
        <v>0.73762059868789631</v>
      </c>
      <c r="D141" s="1">
        <f t="shared" si="40"/>
        <v>0.76431370188363768</v>
      </c>
      <c r="E141" s="1">
        <f t="shared" si="41"/>
        <v>0.5161110050790223</v>
      </c>
      <c r="F141" s="1">
        <f t="shared" si="42"/>
        <v>0.73830755056120501</v>
      </c>
      <c r="G141" s="1">
        <f t="shared" si="34"/>
        <v>0.75895449291887063</v>
      </c>
      <c r="H141" s="1">
        <f t="shared" si="43"/>
        <v>0.77660066529254768</v>
      </c>
      <c r="J141" s="1">
        <f t="shared" si="35"/>
        <v>0.54509803921568634</v>
      </c>
      <c r="K141" s="1">
        <f t="shared" si="36"/>
        <v>0.54509803921568623</v>
      </c>
      <c r="L141" s="1">
        <f t="shared" si="37"/>
        <v>0.54509803921568611</v>
      </c>
      <c r="N141" s="1">
        <f t="shared" si="38"/>
        <v>0.54509803921568611</v>
      </c>
      <c r="O141">
        <f t="shared" si="44"/>
        <v>1.0901960784313722</v>
      </c>
      <c r="P141">
        <f t="shared" si="45"/>
        <v>1.038652582341866</v>
      </c>
      <c r="Q141" s="14">
        <f t="shared" si="46"/>
        <v>32767</v>
      </c>
      <c r="R141" s="14" t="str">
        <f t="shared" si="47"/>
        <v>7FFF</v>
      </c>
      <c r="V141" s="1">
        <f t="shared" si="39"/>
        <v>0.54509803921568623</v>
      </c>
    </row>
    <row r="142" spans="1:22" x14ac:dyDescent="0.45">
      <c r="A142">
        <v>140</v>
      </c>
      <c r="B142" s="1">
        <f t="shared" si="48"/>
        <v>0.5490196078431373</v>
      </c>
      <c r="C142" s="1">
        <f t="shared" si="33"/>
        <v>0.74032374395590905</v>
      </c>
      <c r="D142" s="1">
        <f t="shared" si="40"/>
        <v>0.76676454425761076</v>
      </c>
      <c r="E142" s="1">
        <f t="shared" si="41"/>
        <v>0.51716210324304179</v>
      </c>
      <c r="F142" s="1">
        <f t="shared" si="42"/>
        <v>0.74095857363494844</v>
      </c>
      <c r="G142" s="1">
        <f t="shared" si="34"/>
        <v>0.76143150687341488</v>
      </c>
      <c r="H142" s="1">
        <f t="shared" si="43"/>
        <v>0.77892373863280651</v>
      </c>
      <c r="J142" s="1">
        <f t="shared" si="35"/>
        <v>0.5490196078431373</v>
      </c>
      <c r="K142" s="1">
        <f t="shared" si="36"/>
        <v>0.54901960784313719</v>
      </c>
      <c r="L142" s="1">
        <f t="shared" si="37"/>
        <v>0.54901960784313719</v>
      </c>
      <c r="N142" s="1">
        <f t="shared" si="38"/>
        <v>0.54901960784313719</v>
      </c>
      <c r="O142">
        <f t="shared" si="44"/>
        <v>1.0980392156862744</v>
      </c>
      <c r="P142">
        <f t="shared" si="45"/>
        <v>1.041924064418934</v>
      </c>
      <c r="Q142" s="14">
        <f t="shared" si="46"/>
        <v>32767</v>
      </c>
      <c r="R142" s="14" t="str">
        <f t="shared" si="47"/>
        <v>7FFF</v>
      </c>
      <c r="V142" s="1">
        <f t="shared" si="39"/>
        <v>0.54901960784313719</v>
      </c>
    </row>
    <row r="143" spans="1:22" x14ac:dyDescent="0.45">
      <c r="A143">
        <v>141</v>
      </c>
      <c r="B143" s="1">
        <f t="shared" si="48"/>
        <v>0.55294117647058827</v>
      </c>
      <c r="C143" s="1">
        <f t="shared" si="33"/>
        <v>0.7430162904424098</v>
      </c>
      <c r="D143" s="1">
        <f t="shared" si="40"/>
        <v>0.76920519592181613</v>
      </c>
      <c r="E143" s="1">
        <f t="shared" si="41"/>
        <v>0.51820572021794853</v>
      </c>
      <c r="F143" s="1">
        <f t="shared" si="42"/>
        <v>0.74360014555578746</v>
      </c>
      <c r="G143" s="1">
        <f t="shared" si="34"/>
        <v>0.76389888879587908</v>
      </c>
      <c r="H143" s="1">
        <f t="shared" si="43"/>
        <v>0.78123715253252723</v>
      </c>
      <c r="J143" s="1">
        <f t="shared" si="35"/>
        <v>0.55294117647058827</v>
      </c>
      <c r="K143" s="1">
        <f t="shared" si="36"/>
        <v>0.55294117647058827</v>
      </c>
      <c r="L143" s="1">
        <f t="shared" si="37"/>
        <v>0.55294117647058827</v>
      </c>
      <c r="N143" s="1">
        <f t="shared" si="38"/>
        <v>0.55294117647058827</v>
      </c>
      <c r="O143">
        <f t="shared" si="44"/>
        <v>1.1058823529411765</v>
      </c>
      <c r="P143">
        <f t="shared" si="45"/>
        <v>1.0451819435304619</v>
      </c>
      <c r="Q143" s="14">
        <f t="shared" si="46"/>
        <v>32767</v>
      </c>
      <c r="R143" s="14" t="str">
        <f t="shared" si="47"/>
        <v>7FFF</v>
      </c>
      <c r="V143" s="1">
        <f t="shared" si="39"/>
        <v>0.55294117647058838</v>
      </c>
    </row>
    <row r="144" spans="1:22" x14ac:dyDescent="0.45">
      <c r="A144">
        <v>142</v>
      </c>
      <c r="B144" s="1">
        <f t="shared" si="48"/>
        <v>0.55686274509803924</v>
      </c>
      <c r="C144" s="1">
        <f t="shared" si="33"/>
        <v>0.74569835443383492</v>
      </c>
      <c r="D144" s="1">
        <f t="shared" si="40"/>
        <v>0.77163577107646641</v>
      </c>
      <c r="E144" s="1">
        <f t="shared" si="41"/>
        <v>0.51924196174626114</v>
      </c>
      <c r="F144" s="1">
        <f t="shared" si="42"/>
        <v>0.74623236669152804</v>
      </c>
      <c r="G144" s="1">
        <f t="shared" si="34"/>
        <v>0.76635674405762166</v>
      </c>
      <c r="H144" s="1">
        <f t="shared" si="43"/>
        <v>0.78354101523835684</v>
      </c>
      <c r="J144" s="1">
        <f t="shared" si="35"/>
        <v>0.55686274509803912</v>
      </c>
      <c r="K144" s="1">
        <f t="shared" si="36"/>
        <v>0.55686274509803935</v>
      </c>
      <c r="L144" s="1">
        <f t="shared" si="37"/>
        <v>0.55686274509803924</v>
      </c>
      <c r="N144" s="1">
        <f t="shared" si="38"/>
        <v>0.55686274509803924</v>
      </c>
      <c r="O144">
        <f t="shared" si="44"/>
        <v>1.1137254901960785</v>
      </c>
      <c r="P144">
        <f t="shared" si="45"/>
        <v>1.0484263721154445</v>
      </c>
      <c r="Q144" s="14">
        <f t="shared" si="46"/>
        <v>32767</v>
      </c>
      <c r="R144" s="14" t="str">
        <f t="shared" si="47"/>
        <v>7FFF</v>
      </c>
      <c r="V144" s="1">
        <f t="shared" si="39"/>
        <v>0.55686274509803912</v>
      </c>
    </row>
    <row r="145" spans="1:22" x14ac:dyDescent="0.45">
      <c r="A145">
        <v>143</v>
      </c>
      <c r="B145" s="1">
        <f t="shared" si="48"/>
        <v>0.5607843137254902</v>
      </c>
      <c r="C145" s="1">
        <f t="shared" si="33"/>
        <v>0.74837005013237112</v>
      </c>
      <c r="D145" s="1">
        <f t="shared" si="40"/>
        <v>0.77405638184840275</v>
      </c>
      <c r="E145" s="1">
        <f t="shared" si="41"/>
        <v>0.52027093134430313</v>
      </c>
      <c r="F145" s="1">
        <f t="shared" si="42"/>
        <v>0.74885533564600459</v>
      </c>
      <c r="G145" s="1">
        <f t="shared" si="34"/>
        <v>0.76880517614472199</v>
      </c>
      <c r="H145" s="1">
        <f t="shared" si="43"/>
        <v>0.78583543303166148</v>
      </c>
      <c r="J145" s="1">
        <f t="shared" si="35"/>
        <v>0.5607843137254902</v>
      </c>
      <c r="K145" s="1">
        <f t="shared" si="36"/>
        <v>0.56078431372549009</v>
      </c>
      <c r="L145" s="1">
        <f t="shared" si="37"/>
        <v>0.5607843137254902</v>
      </c>
      <c r="N145" s="1">
        <f t="shared" si="38"/>
        <v>0.5607843137254902</v>
      </c>
      <c r="O145">
        <f t="shared" si="44"/>
        <v>1.1215686274509804</v>
      </c>
      <c r="P145">
        <f t="shared" si="45"/>
        <v>1.0516574998452584</v>
      </c>
      <c r="Q145" s="14">
        <f t="shared" si="46"/>
        <v>32767</v>
      </c>
      <c r="R145" s="14" t="str">
        <f t="shared" si="47"/>
        <v>7FFF</v>
      </c>
      <c r="V145" s="1">
        <f t="shared" si="39"/>
        <v>0.56078431372549031</v>
      </c>
    </row>
    <row r="146" spans="1:22" x14ac:dyDescent="0.45">
      <c r="A146">
        <v>144</v>
      </c>
      <c r="B146" s="1">
        <f t="shared" si="48"/>
        <v>0.56470588235294117</v>
      </c>
      <c r="C146" s="1">
        <f t="shared" si="33"/>
        <v>0.75103148970759803</v>
      </c>
      <c r="D146" s="1">
        <f t="shared" si="40"/>
        <v>0.77646713834294645</v>
      </c>
      <c r="E146" s="1">
        <f t="shared" si="41"/>
        <v>0.52129273036425827</v>
      </c>
      <c r="F146" s="1">
        <f t="shared" si="42"/>
        <v>0.75146914930217934</v>
      </c>
      <c r="G146" s="1">
        <f t="shared" si="34"/>
        <v>0.77124428670463585</v>
      </c>
      <c r="H146" s="1">
        <f t="shared" si="43"/>
        <v>0.78812051027767449</v>
      </c>
      <c r="J146" s="1">
        <f t="shared" si="35"/>
        <v>0.56470588235294106</v>
      </c>
      <c r="K146" s="1">
        <f t="shared" si="36"/>
        <v>0.56470588235294117</v>
      </c>
      <c r="L146" s="1">
        <f t="shared" si="37"/>
        <v>0.56470588235294128</v>
      </c>
      <c r="N146" s="1">
        <f t="shared" si="38"/>
        <v>0.56470588235294128</v>
      </c>
      <c r="O146">
        <f t="shared" si="44"/>
        <v>1.1294117647058826</v>
      </c>
      <c r="P146">
        <f t="shared" si="45"/>
        <v>1.0548754736928747</v>
      </c>
      <c r="Q146" s="14">
        <f t="shared" si="46"/>
        <v>32767</v>
      </c>
      <c r="R146" s="14" t="str">
        <f t="shared" si="47"/>
        <v>7FFF</v>
      </c>
      <c r="V146" s="1">
        <f t="shared" si="39"/>
        <v>0.56470588235294128</v>
      </c>
    </row>
    <row r="147" spans="1:22" x14ac:dyDescent="0.45">
      <c r="A147">
        <v>145</v>
      </c>
      <c r="B147" s="1">
        <f t="shared" si="48"/>
        <v>0.56862745098039214</v>
      </c>
      <c r="C147" s="1">
        <f t="shared" si="33"/>
        <v>0.75368278334650363</v>
      </c>
      <c r="D147" s="1">
        <f t="shared" si="40"/>
        <v>0.77886814869410159</v>
      </c>
      <c r="E147" s="1">
        <f t="shared" si="41"/>
        <v>0.52230745805407841</v>
      </c>
      <c r="F147" s="1">
        <f t="shared" si="42"/>
        <v>0.75407390286389842</v>
      </c>
      <c r="G147" s="1">
        <f t="shared" si="34"/>
        <v>0.77367417559137941</v>
      </c>
      <c r="H147" s="1">
        <f t="shared" si="43"/>
        <v>0.79039634947308213</v>
      </c>
      <c r="J147" s="1">
        <f t="shared" si="35"/>
        <v>0.56862745098039214</v>
      </c>
      <c r="K147" s="1">
        <f t="shared" si="36"/>
        <v>0.56862745098039214</v>
      </c>
      <c r="L147" s="1">
        <f t="shared" si="37"/>
        <v>0.56862745098039214</v>
      </c>
      <c r="N147" s="1">
        <f t="shared" si="38"/>
        <v>0.56862745098039214</v>
      </c>
      <c r="O147">
        <f t="shared" si="44"/>
        <v>1.1372549019607843</v>
      </c>
      <c r="P147">
        <f t="shared" si="45"/>
        <v>1.0580804379998712</v>
      </c>
      <c r="Q147" s="14">
        <f t="shared" si="46"/>
        <v>32767</v>
      </c>
      <c r="R147" s="14" t="str">
        <f t="shared" si="47"/>
        <v>7FFF</v>
      </c>
      <c r="V147" s="1">
        <f t="shared" si="39"/>
        <v>0.56862745098039214</v>
      </c>
    </row>
    <row r="148" spans="1:22" x14ac:dyDescent="0.45">
      <c r="A148">
        <v>146</v>
      </c>
      <c r="B148" s="1">
        <f t="shared" si="48"/>
        <v>0.5725490196078431</v>
      </c>
      <c r="C148" s="1">
        <f t="shared" si="33"/>
        <v>0.75632403930193393</v>
      </c>
      <c r="D148" s="1">
        <f t="shared" si="40"/>
        <v>0.78125951911317537</v>
      </c>
      <c r="E148" s="1">
        <f t="shared" si="41"/>
        <v>0.5233152116153339</v>
      </c>
      <c r="F148" s="1">
        <f t="shared" si="42"/>
        <v>0.75666968989635308</v>
      </c>
      <c r="G148" s="1">
        <f t="shared" si="34"/>
        <v>0.77609494090930076</v>
      </c>
      <c r="H148" s="1">
        <f t="shared" si="43"/>
        <v>0.79266305129210946</v>
      </c>
      <c r="J148" s="1">
        <f t="shared" si="35"/>
        <v>0.5725490196078431</v>
      </c>
      <c r="K148" s="1">
        <f t="shared" si="36"/>
        <v>0.57254901960784299</v>
      </c>
      <c r="L148" s="1">
        <f t="shared" si="37"/>
        <v>0.57254901960784299</v>
      </c>
      <c r="N148" s="1">
        <f t="shared" si="38"/>
        <v>0.57254901960784299</v>
      </c>
      <c r="O148">
        <f t="shared" si="44"/>
        <v>1.145098039215686</v>
      </c>
      <c r="P148">
        <f t="shared" si="45"/>
        <v>1.0612725345413341</v>
      </c>
      <c r="Q148" s="14">
        <f t="shared" si="46"/>
        <v>32767</v>
      </c>
      <c r="R148" s="14" t="str">
        <f t="shared" si="47"/>
        <v>7FFF</v>
      </c>
      <c r="V148" s="1">
        <f t="shared" si="39"/>
        <v>0.57254901960784321</v>
      </c>
    </row>
    <row r="149" spans="1:22" x14ac:dyDescent="0.45">
      <c r="A149">
        <v>147</v>
      </c>
      <c r="B149" s="1">
        <f t="shared" si="48"/>
        <v>0.57647058823529407</v>
      </c>
      <c r="C149" s="1">
        <f t="shared" si="33"/>
        <v>0.758955363939533</v>
      </c>
      <c r="D149" s="1">
        <f t="shared" si="40"/>
        <v>0.78364135393587531</v>
      </c>
      <c r="E149" s="1">
        <f t="shared" si="41"/>
        <v>0.52431608625908754</v>
      </c>
      <c r="F149" s="1">
        <f t="shared" si="42"/>
        <v>0.75925660236529657</v>
      </c>
      <c r="G149" s="1">
        <f t="shared" si="34"/>
        <v>0.77850667905549042</v>
      </c>
      <c r="H149" s="1">
        <f t="shared" si="43"/>
        <v>0.79492071463116154</v>
      </c>
      <c r="J149" s="1">
        <f t="shared" si="35"/>
        <v>0.57647058823529407</v>
      </c>
      <c r="K149" s="1">
        <f t="shared" si="36"/>
        <v>0.57647058823529407</v>
      </c>
      <c r="L149" s="1">
        <f t="shared" si="37"/>
        <v>0.57647058823529407</v>
      </c>
      <c r="N149" s="1">
        <f t="shared" si="38"/>
        <v>0.57647058823529407</v>
      </c>
      <c r="O149">
        <f t="shared" si="44"/>
        <v>1.1529411764705881</v>
      </c>
      <c r="P149">
        <f t="shared" si="45"/>
        <v>1.064451902588724</v>
      </c>
      <c r="Q149" s="14">
        <f t="shared" si="46"/>
        <v>32767</v>
      </c>
      <c r="R149" s="14" t="str">
        <f t="shared" si="47"/>
        <v>7FFF</v>
      </c>
      <c r="V149" s="1">
        <f t="shared" si="39"/>
        <v>0.57647058823529396</v>
      </c>
    </row>
    <row r="150" spans="1:22" x14ac:dyDescent="0.45">
      <c r="A150">
        <v>148</v>
      </c>
      <c r="B150" s="1">
        <f t="shared" si="48"/>
        <v>0.58039215686274503</v>
      </c>
      <c r="C150" s="1">
        <f t="shared" si="33"/>
        <v>0.7615768617832358</v>
      </c>
      <c r="D150" s="1">
        <f t="shared" si="40"/>
        <v>0.78601375566793918</v>
      </c>
      <c r="E150" s="1">
        <f t="shared" si="41"/>
        <v>0.52531017525987611</v>
      </c>
      <c r="F150" s="1">
        <f t="shared" si="42"/>
        <v>0.76183473067506247</v>
      </c>
      <c r="G150" s="1">
        <f t="shared" si="34"/>
        <v>0.78090948476088307</v>
      </c>
      <c r="H150" s="1">
        <f t="shared" si="43"/>
        <v>0.79716943665207518</v>
      </c>
      <c r="J150" s="1">
        <f t="shared" si="35"/>
        <v>0.58039215686274492</v>
      </c>
      <c r="K150" s="1">
        <f t="shared" si="36"/>
        <v>0.58039215686274503</v>
      </c>
      <c r="L150" s="1">
        <f t="shared" si="37"/>
        <v>0.58039215686274503</v>
      </c>
      <c r="N150" s="1">
        <f t="shared" si="38"/>
        <v>0.58039215686274503</v>
      </c>
      <c r="O150">
        <f t="shared" si="44"/>
        <v>1.1607843137254901</v>
      </c>
      <c r="P150">
        <f t="shared" si="45"/>
        <v>1.0676186789707849</v>
      </c>
      <c r="Q150" s="14">
        <f t="shared" si="46"/>
        <v>32767</v>
      </c>
      <c r="R150" s="14" t="str">
        <f t="shared" si="47"/>
        <v>7FFF</v>
      </c>
      <c r="V150" s="1">
        <f t="shared" si="39"/>
        <v>0.58039215686274492</v>
      </c>
    </row>
    <row r="151" spans="1:22" x14ac:dyDescent="0.45">
      <c r="A151">
        <v>149</v>
      </c>
      <c r="B151" s="1">
        <f t="shared" si="48"/>
        <v>0.58431372549019611</v>
      </c>
      <c r="C151" s="1">
        <f t="shared" si="33"/>
        <v>0.76418863555936256</v>
      </c>
      <c r="D151" s="1">
        <f t="shared" si="40"/>
        <v>0.78837682502935669</v>
      </c>
      <c r="E151" s="1">
        <f t="shared" si="41"/>
        <v>0.52629757000787381</v>
      </c>
      <c r="F151" s="1">
        <f t="shared" si="42"/>
        <v>0.76440416370542885</v>
      </c>
      <c r="G151" s="1">
        <f t="shared" si="34"/>
        <v>0.78330345113009903</v>
      </c>
      <c r="H151" s="1">
        <f t="shared" si="43"/>
        <v>0.79940931282403482</v>
      </c>
      <c r="J151" s="1">
        <f t="shared" si="35"/>
        <v>0.58431372549019611</v>
      </c>
      <c r="K151" s="1">
        <f t="shared" si="36"/>
        <v>0.58431372549019611</v>
      </c>
      <c r="L151" s="1">
        <f t="shared" si="37"/>
        <v>0.58431372549019622</v>
      </c>
      <c r="N151" s="1">
        <f t="shared" si="38"/>
        <v>0.58431372549019622</v>
      </c>
      <c r="O151">
        <f t="shared" si="44"/>
        <v>1.1686274509803924</v>
      </c>
      <c r="P151">
        <f t="shared" si="45"/>
        <v>1.0707729981325731</v>
      </c>
      <c r="Q151" s="14">
        <f t="shared" si="46"/>
        <v>32767</v>
      </c>
      <c r="R151" s="14" t="str">
        <f t="shared" si="47"/>
        <v>7FFF</v>
      </c>
      <c r="V151" s="1">
        <f t="shared" si="39"/>
        <v>0.58431372549019611</v>
      </c>
    </row>
    <row r="152" spans="1:22" x14ac:dyDescent="0.45">
      <c r="A152">
        <v>150</v>
      </c>
      <c r="B152" s="1">
        <f t="shared" si="48"/>
        <v>0.58823529411764708</v>
      </c>
      <c r="C152" s="1">
        <f t="shared" si="33"/>
        <v>0.76679078623937036</v>
      </c>
      <c r="D152" s="1">
        <f t="shared" si="40"/>
        <v>0.79073066099723122</v>
      </c>
      <c r="E152" s="1">
        <f t="shared" si="41"/>
        <v>0.52727836005931028</v>
      </c>
      <c r="F152" s="1">
        <f t="shared" si="42"/>
        <v>0.76696498884737041</v>
      </c>
      <c r="G152" s="1">
        <f t="shared" si="34"/>
        <v>0.785688669680073</v>
      </c>
      <c r="H152" s="1">
        <f t="shared" si="43"/>
        <v>0.80164043696420029</v>
      </c>
      <c r="J152" s="1">
        <f t="shared" si="35"/>
        <v>0.58823529411764697</v>
      </c>
      <c r="K152" s="1">
        <f t="shared" si="36"/>
        <v>0.58823529411764708</v>
      </c>
      <c r="L152" s="1">
        <f t="shared" si="37"/>
        <v>0.58823529411764708</v>
      </c>
      <c r="N152" s="1">
        <f t="shared" si="38"/>
        <v>0.58823529411764708</v>
      </c>
      <c r="O152">
        <f t="shared" si="44"/>
        <v>1.1764705882352942</v>
      </c>
      <c r="P152">
        <f t="shared" si="45"/>
        <v>1.0739149921926709</v>
      </c>
      <c r="Q152" s="14">
        <f t="shared" si="46"/>
        <v>32767</v>
      </c>
      <c r="R152" s="14" t="str">
        <f t="shared" si="47"/>
        <v>7FFF</v>
      </c>
      <c r="V152" s="1">
        <f t="shared" si="39"/>
        <v>0.58823529411764719</v>
      </c>
    </row>
    <row r="153" spans="1:22" x14ac:dyDescent="0.45">
      <c r="A153">
        <v>151</v>
      </c>
      <c r="B153" s="1">
        <f t="shared" si="48"/>
        <v>0.59215686274509804</v>
      </c>
      <c r="C153" s="1">
        <f t="shared" si="33"/>
        <v>0.76938341308130964</v>
      </c>
      <c r="D153" s="1">
        <f t="shared" si="40"/>
        <v>0.79307536084733732</v>
      </c>
      <c r="E153" s="1">
        <f t="shared" si="41"/>
        <v>0.52825263318521476</v>
      </c>
      <c r="F153" s="1">
        <f t="shared" si="42"/>
        <v>0.769517292037741</v>
      </c>
      <c r="G153" s="1">
        <f t="shared" si="34"/>
        <v>0.78806523037751375</v>
      </c>
      <c r="H153" s="1">
        <f t="shared" si="43"/>
        <v>0.80386290127709703</v>
      </c>
      <c r="J153" s="1">
        <f t="shared" si="35"/>
        <v>0.59215686274509793</v>
      </c>
      <c r="K153" s="1">
        <f t="shared" si="36"/>
        <v>0.59215686274509804</v>
      </c>
      <c r="L153" s="1">
        <f t="shared" si="37"/>
        <v>0.59215686274509804</v>
      </c>
      <c r="N153" s="1">
        <f t="shared" si="38"/>
        <v>0.59215686274509804</v>
      </c>
      <c r="O153">
        <f t="shared" si="44"/>
        <v>1.1843137254901961</v>
      </c>
      <c r="P153">
        <f t="shared" si="45"/>
        <v>1.0770447909986591</v>
      </c>
      <c r="Q153" s="14">
        <f t="shared" si="46"/>
        <v>32767</v>
      </c>
      <c r="R153" s="14" t="str">
        <f t="shared" si="47"/>
        <v>7FFF</v>
      </c>
      <c r="V153" s="1">
        <f t="shared" si="39"/>
        <v>0.59215686274509804</v>
      </c>
    </row>
    <row r="154" spans="1:22" x14ac:dyDescent="0.45">
      <c r="A154">
        <v>152</v>
      </c>
      <c r="B154" s="1">
        <f t="shared" si="48"/>
        <v>0.59607843137254901</v>
      </c>
      <c r="C154" s="1">
        <f t="shared" si="33"/>
        <v>0.77196661367003472</v>
      </c>
      <c r="D154" s="1">
        <f t="shared" si="40"/>
        <v>0.79541102019441601</v>
      </c>
      <c r="E154" s="1">
        <f t="shared" si="41"/>
        <v>0.52922047541855088</v>
      </c>
      <c r="F154" s="1">
        <f t="shared" si="42"/>
        <v>0.77206115779292317</v>
      </c>
      <c r="G154" s="1">
        <f t="shared" si="34"/>
        <v>0.79043322167523833</v>
      </c>
      <c r="H154" s="1">
        <f t="shared" si="43"/>
        <v>0.80607679639281149</v>
      </c>
      <c r="J154" s="1">
        <f t="shared" si="35"/>
        <v>0.59607843137254901</v>
      </c>
      <c r="K154" s="1">
        <f t="shared" si="36"/>
        <v>0.5960784313725489</v>
      </c>
      <c r="L154" s="1">
        <f t="shared" si="37"/>
        <v>0.59607843137254901</v>
      </c>
      <c r="N154" s="1">
        <f t="shared" si="38"/>
        <v>0.59607843137254901</v>
      </c>
      <c r="O154">
        <f t="shared" si="44"/>
        <v>1.192156862745098</v>
      </c>
      <c r="P154">
        <f t="shared" si="45"/>
        <v>1.0801625221809046</v>
      </c>
      <c r="Q154" s="14">
        <f t="shared" si="46"/>
        <v>32767</v>
      </c>
      <c r="R154" s="14" t="str">
        <f t="shared" si="47"/>
        <v>7FFF</v>
      </c>
      <c r="V154" s="1">
        <f t="shared" si="39"/>
        <v>0.59607843137254901</v>
      </c>
    </row>
    <row r="155" spans="1:22" x14ac:dyDescent="0.45">
      <c r="A155">
        <v>153</v>
      </c>
      <c r="B155" s="1">
        <f t="shared" si="48"/>
        <v>0.6</v>
      </c>
      <c r="C155" s="1">
        <f t="shared" si="33"/>
        <v>0.77454048395621145</v>
      </c>
      <c r="D155" s="1">
        <f t="shared" si="40"/>
        <v>0.79773773303125983</v>
      </c>
      <c r="E155" s="1">
        <f t="shared" si="41"/>
        <v>0.5301819710998058</v>
      </c>
      <c r="F155" s="1">
        <f t="shared" si="42"/>
        <v>0.7745966692414834</v>
      </c>
      <c r="G155" s="1">
        <f t="shared" si="34"/>
        <v>0.79279273054742228</v>
      </c>
      <c r="H155" s="1">
        <f t="shared" si="43"/>
        <v>0.80828221140403789</v>
      </c>
      <c r="J155" s="1">
        <f t="shared" si="35"/>
        <v>0.60000000000000009</v>
      </c>
      <c r="K155" s="1">
        <f t="shared" si="36"/>
        <v>0.59999999999999987</v>
      </c>
      <c r="L155" s="1">
        <f t="shared" si="37"/>
        <v>0.6</v>
      </c>
      <c r="N155" s="1">
        <f t="shared" si="38"/>
        <v>0.6</v>
      </c>
      <c r="O155">
        <f t="shared" si="44"/>
        <v>1.2</v>
      </c>
      <c r="P155">
        <f t="shared" si="45"/>
        <v>1.0832683112047328</v>
      </c>
      <c r="Q155" s="14">
        <f t="shared" si="46"/>
        <v>32767</v>
      </c>
      <c r="R155" s="14" t="str">
        <f t="shared" si="47"/>
        <v>7FFF</v>
      </c>
      <c r="V155" s="1">
        <f t="shared" si="39"/>
        <v>0.60000000000000009</v>
      </c>
    </row>
    <row r="156" spans="1:22" x14ac:dyDescent="0.45">
      <c r="A156">
        <v>154</v>
      </c>
      <c r="B156" s="1">
        <f t="shared" si="48"/>
        <v>0.60392156862745094</v>
      </c>
      <c r="C156" s="1">
        <f t="shared" si="33"/>
        <v>0.77710511829416729</v>
      </c>
      <c r="D156" s="1">
        <f t="shared" si="40"/>
        <v>0.80005559176662777</v>
      </c>
      <c r="E156" s="1">
        <f t="shared" si="41"/>
        <v>0.53113720292109523</v>
      </c>
      <c r="F156" s="1">
        <f t="shared" si="42"/>
        <v>0.77712390815586863</v>
      </c>
      <c r="G156" s="1">
        <f t="shared" si="34"/>
        <v>0.79514384252380321</v>
      </c>
      <c r="H156" s="1">
        <f t="shared" si="43"/>
        <v>0.81047923390201693</v>
      </c>
      <c r="J156" s="1">
        <f t="shared" si="35"/>
        <v>0.60392156862745094</v>
      </c>
      <c r="K156" s="1">
        <f t="shared" si="36"/>
        <v>0.60392156862745083</v>
      </c>
      <c r="L156" s="1">
        <f t="shared" si="37"/>
        <v>0.60392156862745083</v>
      </c>
      <c r="N156" s="1">
        <f t="shared" si="38"/>
        <v>0.60392156862745083</v>
      </c>
      <c r="O156">
        <f t="shared" si="44"/>
        <v>1.2078431372549017</v>
      </c>
      <c r="P156">
        <f t="shared" si="45"/>
        <v>1.0863622814210379</v>
      </c>
      <c r="Q156" s="14">
        <f t="shared" si="46"/>
        <v>32767</v>
      </c>
      <c r="R156" s="14" t="str">
        <f t="shared" si="47"/>
        <v>7FFF</v>
      </c>
      <c r="V156" s="1">
        <f t="shared" si="39"/>
        <v>0.60392156862745083</v>
      </c>
    </row>
    <row r="157" spans="1:22" x14ac:dyDescent="0.45">
      <c r="A157">
        <v>155</v>
      </c>
      <c r="B157" s="1">
        <f t="shared" si="48"/>
        <v>0.60784313725490191</v>
      </c>
      <c r="C157" s="1">
        <f t="shared" si="33"/>
        <v>0.77966060947862659</v>
      </c>
      <c r="D157" s="1">
        <f t="shared" si="40"/>
        <v>0.80236468726203458</v>
      </c>
      <c r="E157" s="1">
        <f t="shared" si="41"/>
        <v>0.53208625196883974</v>
      </c>
      <c r="F157" s="1">
        <f t="shared" si="42"/>
        <v>0.77964295498317815</v>
      </c>
      <c r="G157" s="1">
        <f t="shared" si="34"/>
        <v>0.79748664172287753</v>
      </c>
      <c r="H157" s="1">
        <f t="shared" si="43"/>
        <v>0.81266795001140724</v>
      </c>
      <c r="J157" s="1">
        <f t="shared" si="35"/>
        <v>0.60784313725490191</v>
      </c>
      <c r="K157" s="1">
        <f t="shared" si="36"/>
        <v>0.6078431372549018</v>
      </c>
      <c r="L157" s="1">
        <f t="shared" si="37"/>
        <v>0.60784313725490202</v>
      </c>
      <c r="N157" s="1">
        <f t="shared" si="38"/>
        <v>0.60784313725490202</v>
      </c>
      <c r="O157">
        <f t="shared" si="44"/>
        <v>1.215686274509804</v>
      </c>
      <c r="P157">
        <f t="shared" si="45"/>
        <v>1.0894445541153917</v>
      </c>
      <c r="Q157" s="14">
        <f t="shared" si="46"/>
        <v>32767</v>
      </c>
      <c r="R157" s="14" t="str">
        <f t="shared" si="47"/>
        <v>7FFF</v>
      </c>
      <c r="V157" s="1">
        <f t="shared" si="39"/>
        <v>0.60784313725490202</v>
      </c>
    </row>
    <row r="158" spans="1:22" x14ac:dyDescent="0.45">
      <c r="A158">
        <v>156</v>
      </c>
      <c r="B158" s="1">
        <f t="shared" si="48"/>
        <v>0.61176470588235299</v>
      </c>
      <c r="C158" s="1">
        <f t="shared" si="33"/>
        <v>0.78220704878036629</v>
      </c>
      <c r="D158" s="1">
        <f t="shared" si="40"/>
        <v>0.80466510886745357</v>
      </c>
      <c r="E158" s="1">
        <f t="shared" si="41"/>
        <v>0.53302919776506996</v>
      </c>
      <c r="F158" s="1">
        <f t="shared" si="42"/>
        <v>0.78215388887504289</v>
      </c>
      <c r="G158" s="1">
        <f t="shared" si="34"/>
        <v>0.7998212108841255</v>
      </c>
      <c r="H158" s="1">
        <f t="shared" si="43"/>
        <v>0.81484844442412674</v>
      </c>
      <c r="J158" s="1">
        <f t="shared" si="35"/>
        <v>0.61176470588235299</v>
      </c>
      <c r="K158" s="1">
        <f t="shared" si="36"/>
        <v>0.61176470588235299</v>
      </c>
      <c r="L158" s="1">
        <f t="shared" si="37"/>
        <v>0.61176470588235299</v>
      </c>
      <c r="N158" s="1">
        <f t="shared" si="38"/>
        <v>0.61176470588235299</v>
      </c>
      <c r="O158">
        <f t="shared" si="44"/>
        <v>1.223529411764706</v>
      </c>
      <c r="P158">
        <f t="shared" si="45"/>
        <v>1.0925152485556986</v>
      </c>
      <c r="Q158" s="14">
        <f t="shared" si="46"/>
        <v>32767</v>
      </c>
      <c r="R158" s="14" t="str">
        <f t="shared" si="47"/>
        <v>7FFF</v>
      </c>
      <c r="V158" s="1">
        <f t="shared" si="39"/>
        <v>0.6117647058823531</v>
      </c>
    </row>
    <row r="159" spans="1:22" x14ac:dyDescent="0.45">
      <c r="A159">
        <v>157</v>
      </c>
      <c r="B159" s="1">
        <f t="shared" si="48"/>
        <v>0.61568627450980395</v>
      </c>
      <c r="C159" s="1">
        <f t="shared" si="33"/>
        <v>0.78474452598083666</v>
      </c>
      <c r="D159" s="1">
        <f t="shared" si="40"/>
        <v>0.80695694445597377</v>
      </c>
      <c r="E159" s="1">
        <f t="shared" si="41"/>
        <v>0.53396611830741181</v>
      </c>
      <c r="F159" s="1">
        <f t="shared" si="42"/>
        <v>0.78465678771664493</v>
      </c>
      <c r="G159" s="1">
        <f t="shared" si="34"/>
        <v>0.80214763139929757</v>
      </c>
      <c r="H159" s="1">
        <f t="shared" si="43"/>
        <v>0.81702080043220271</v>
      </c>
      <c r="J159" s="1">
        <f t="shared" si="35"/>
        <v>0.61568627450980395</v>
      </c>
      <c r="K159" s="1">
        <f t="shared" si="36"/>
        <v>0.61568627450980407</v>
      </c>
      <c r="L159" s="1">
        <f t="shared" si="37"/>
        <v>0.61568627450980407</v>
      </c>
      <c r="N159" s="1">
        <f t="shared" si="38"/>
        <v>0.61568627450980407</v>
      </c>
      <c r="O159">
        <f t="shared" si="44"/>
        <v>1.2313725490196081</v>
      </c>
      <c r="P159">
        <f t="shared" si="45"/>
        <v>1.0955744820384608</v>
      </c>
      <c r="Q159" s="14">
        <f t="shared" si="46"/>
        <v>32767</v>
      </c>
      <c r="R159" s="14" t="str">
        <f t="shared" si="47"/>
        <v>7FFF</v>
      </c>
      <c r="V159" s="1">
        <f t="shared" si="39"/>
        <v>0.61568627450980407</v>
      </c>
    </row>
    <row r="160" spans="1:22" x14ac:dyDescent="0.45">
      <c r="A160">
        <v>158</v>
      </c>
      <c r="B160" s="1">
        <f t="shared" si="48"/>
        <v>0.61960784313725492</v>
      </c>
      <c r="C160" s="1">
        <f t="shared" si="33"/>
        <v>0.78727312940577843</v>
      </c>
      <c r="D160" s="1">
        <f t="shared" si="40"/>
        <v>0.80924028045744512</v>
      </c>
      <c r="E160" s="1">
        <f t="shared" si="41"/>
        <v>0.53489709010780173</v>
      </c>
      <c r="F160" s="1">
        <f t="shared" si="42"/>
        <v>0.78715172815490597</v>
      </c>
      <c r="G160" s="1">
        <f t="shared" si="34"/>
        <v>0.80446598334279829</v>
      </c>
      <c r="H160" s="1">
        <f t="shared" si="43"/>
        <v>0.81918509995966371</v>
      </c>
      <c r="J160" s="1">
        <f t="shared" si="35"/>
        <v>0.61960784313725503</v>
      </c>
      <c r="K160" s="1">
        <f t="shared" si="36"/>
        <v>0.61960784313725481</v>
      </c>
      <c r="L160" s="1">
        <f t="shared" si="37"/>
        <v>0.61960784313725492</v>
      </c>
      <c r="N160" s="1">
        <f t="shared" si="38"/>
        <v>0.61960784313725492</v>
      </c>
      <c r="O160">
        <f t="shared" si="44"/>
        <v>1.2392156862745098</v>
      </c>
      <c r="P160">
        <f t="shared" si="45"/>
        <v>1.0986223699336857</v>
      </c>
      <c r="Q160" s="14">
        <f t="shared" si="46"/>
        <v>32767</v>
      </c>
      <c r="R160" s="14" t="str">
        <f t="shared" si="47"/>
        <v>7FFF</v>
      </c>
      <c r="V160" s="1">
        <f t="shared" si="39"/>
        <v>0.61960784313725492</v>
      </c>
    </row>
    <row r="161" spans="1:22" x14ac:dyDescent="0.45">
      <c r="A161">
        <v>159</v>
      </c>
      <c r="B161" s="1">
        <f t="shared" si="48"/>
        <v>0.62352941176470589</v>
      </c>
      <c r="C161" s="1">
        <f t="shared" si="33"/>
        <v>0.78979294595787408</v>
      </c>
      <c r="D161" s="1">
        <f t="shared" si="40"/>
        <v>0.81151520189115167</v>
      </c>
      <c r="E161" s="1">
        <f t="shared" si="41"/>
        <v>0.53582218822998129</v>
      </c>
      <c r="F161" s="1">
        <f t="shared" si="42"/>
        <v>0.78963878562587453</v>
      </c>
      <c r="G161" s="1">
        <f t="shared" si="34"/>
        <v>0.8067763455011967</v>
      </c>
      <c r="H161" s="1">
        <f t="shared" si="43"/>
        <v>0.82134142359350881</v>
      </c>
      <c r="J161" s="1">
        <f t="shared" si="35"/>
        <v>0.62352941176470578</v>
      </c>
      <c r="K161" s="1">
        <f t="shared" si="36"/>
        <v>0.623529411764706</v>
      </c>
      <c r="L161" s="1">
        <f t="shared" si="37"/>
        <v>0.623529411764706</v>
      </c>
      <c r="N161" s="1">
        <f t="shared" si="38"/>
        <v>0.623529411764706</v>
      </c>
      <c r="O161">
        <f t="shared" si="44"/>
        <v>1.247058823529412</v>
      </c>
      <c r="P161">
        <f t="shared" si="45"/>
        <v>1.101659025728503</v>
      </c>
      <c r="Q161" s="14">
        <f t="shared" si="46"/>
        <v>32767</v>
      </c>
      <c r="R161" s="14" t="str">
        <f t="shared" si="47"/>
        <v>7FFF</v>
      </c>
      <c r="V161" s="1">
        <f t="shared" si="39"/>
        <v>0.62352941176470589</v>
      </c>
    </row>
    <row r="162" spans="1:22" x14ac:dyDescent="0.45">
      <c r="A162">
        <v>160</v>
      </c>
      <c r="B162" s="1">
        <f t="shared" si="48"/>
        <v>0.62745098039215685</v>
      </c>
      <c r="C162" s="1">
        <f t="shared" si="33"/>
        <v>0.79230406114846663</v>
      </c>
      <c r="D162" s="1">
        <f t="shared" si="40"/>
        <v>0.81378179239754245</v>
      </c>
      <c r="E162" s="1">
        <f t="shared" si="41"/>
        <v>0.53674148632581631</v>
      </c>
      <c r="F162" s="1">
        <f t="shared" si="42"/>
        <v>0.79211803438133943</v>
      </c>
      <c r="G162" s="1">
        <f t="shared" si="34"/>
        <v>0.80907879540189365</v>
      </c>
      <c r="H162" s="1">
        <f t="shared" si="43"/>
        <v>0.82348985061378444</v>
      </c>
      <c r="J162" s="1">
        <f t="shared" si="35"/>
        <v>0.62745098039215685</v>
      </c>
      <c r="K162" s="1">
        <f t="shared" si="36"/>
        <v>0.62745098039215674</v>
      </c>
      <c r="L162" s="1">
        <f t="shared" si="37"/>
        <v>0.62745098039215685</v>
      </c>
      <c r="N162" s="1">
        <f t="shared" si="38"/>
        <v>0.62745098039215685</v>
      </c>
      <c r="O162">
        <f t="shared" si="44"/>
        <v>1.2549019607843137</v>
      </c>
      <c r="P162">
        <f t="shared" si="45"/>
        <v>1.1046845610695168</v>
      </c>
      <c r="Q162" s="14">
        <f t="shared" si="46"/>
        <v>32767</v>
      </c>
      <c r="R162" s="14" t="str">
        <f t="shared" si="47"/>
        <v>7FFF</v>
      </c>
      <c r="V162" s="1">
        <f t="shared" si="39"/>
        <v>0.62745098039215674</v>
      </c>
    </row>
    <row r="163" spans="1:22" x14ac:dyDescent="0.45">
      <c r="A163">
        <v>161</v>
      </c>
      <c r="B163" s="1">
        <f t="shared" si="48"/>
        <v>0.63137254901960782</v>
      </c>
      <c r="C163" s="1">
        <f t="shared" si="33"/>
        <v>0.79480655912837761</v>
      </c>
      <c r="D163" s="1">
        <f t="shared" si="40"/>
        <v>0.81604013426905719</v>
      </c>
      <c r="E163" s="1">
        <f t="shared" si="41"/>
        <v>0.53765505667048441</v>
      </c>
      <c r="F163" s="1">
        <f t="shared" si="42"/>
        <v>0.79458954751469502</v>
      </c>
      <c r="G163" s="1">
        <f t="shared" si="34"/>
        <v>0.81137340934097812</v>
      </c>
      <c r="H163" s="1">
        <f t="shared" si="43"/>
        <v>0.82563045902280308</v>
      </c>
      <c r="J163" s="1">
        <f t="shared" si="35"/>
        <v>0.63137254901960782</v>
      </c>
      <c r="K163" s="1">
        <f t="shared" si="36"/>
        <v>0.63137254901960782</v>
      </c>
      <c r="L163" s="1">
        <f t="shared" si="37"/>
        <v>0.63137254901960782</v>
      </c>
      <c r="N163" s="1">
        <f t="shared" si="38"/>
        <v>0.63137254901960782</v>
      </c>
      <c r="O163">
        <f t="shared" si="44"/>
        <v>1.2627450980392156</v>
      </c>
      <c r="P163">
        <f t="shared" si="45"/>
        <v>1.1076990858039555</v>
      </c>
      <c r="Q163" s="14">
        <f t="shared" si="46"/>
        <v>32767</v>
      </c>
      <c r="R163" s="14" t="str">
        <f t="shared" si="47"/>
        <v>7FFF</v>
      </c>
      <c r="V163" s="1">
        <f t="shared" si="39"/>
        <v>0.63137254901960771</v>
      </c>
    </row>
    <row r="164" spans="1:22" x14ac:dyDescent="0.45">
      <c r="A164">
        <v>162</v>
      </c>
      <c r="B164" s="1">
        <f t="shared" si="48"/>
        <v>0.63529411764705879</v>
      </c>
      <c r="C164" s="1">
        <f t="shared" si="33"/>
        <v>0.79730052271785534</v>
      </c>
      <c r="D164" s="1">
        <f t="shared" si="40"/>
        <v>0.81829030848007378</v>
      </c>
      <c r="E164" s="1">
        <f t="shared" si="41"/>
        <v>0.53856297019657251</v>
      </c>
      <c r="F164" s="1">
        <f t="shared" si="42"/>
        <v>0.79705339698608568</v>
      </c>
      <c r="G164" s="1">
        <f t="shared" si="34"/>
        <v>0.81366026241029643</v>
      </c>
      <c r="H164" s="1">
        <f t="shared" si="43"/>
        <v>0.82776332557352972</v>
      </c>
      <c r="J164" s="1">
        <f t="shared" si="35"/>
        <v>0.63529411764705868</v>
      </c>
      <c r="K164" s="1">
        <f t="shared" si="36"/>
        <v>0.6352941176470589</v>
      </c>
      <c r="L164" s="1">
        <f t="shared" si="37"/>
        <v>0.63529411764705868</v>
      </c>
      <c r="N164" s="1">
        <f t="shared" si="38"/>
        <v>0.63529411764705868</v>
      </c>
      <c r="O164">
        <f t="shared" si="44"/>
        <v>1.2705882352941174</v>
      </c>
      <c r="P164">
        <f t="shared" si="45"/>
        <v>1.1107027080196461</v>
      </c>
      <c r="Q164" s="14">
        <f t="shared" si="46"/>
        <v>32767</v>
      </c>
      <c r="R164" s="14" t="str">
        <f t="shared" si="47"/>
        <v>7FFF</v>
      </c>
      <c r="V164" s="1">
        <f t="shared" si="39"/>
        <v>0.63529411764705879</v>
      </c>
    </row>
    <row r="165" spans="1:22" x14ac:dyDescent="0.45">
      <c r="A165">
        <v>163</v>
      </c>
      <c r="B165" s="1">
        <f t="shared" si="48"/>
        <v>0.63921568627450975</v>
      </c>
      <c r="C165" s="1">
        <f t="shared" si="33"/>
        <v>0.79978603343568377</v>
      </c>
      <c r="D165" s="1">
        <f t="shared" si="40"/>
        <v>0.82053239471601236</v>
      </c>
      <c r="E165" s="1">
        <f t="shared" si="41"/>
        <v>0.53946529652712649</v>
      </c>
      <c r="F165" s="1">
        <f t="shared" si="42"/>
        <v>0.79950965364685234</v>
      </c>
      <c r="G165" s="1">
        <f t="shared" si="34"/>
        <v>0.815939428523764</v>
      </c>
      <c r="H165" s="1">
        <f t="shared" si="43"/>
        <v>0.82988852579716821</v>
      </c>
      <c r="J165" s="1">
        <f t="shared" si="35"/>
        <v>0.63921568627450975</v>
      </c>
      <c r="K165" s="1">
        <f t="shared" si="36"/>
        <v>0.63921568627450986</v>
      </c>
      <c r="L165" s="1">
        <f t="shared" si="37"/>
        <v>0.63921568627450975</v>
      </c>
      <c r="N165" s="1">
        <f t="shared" si="38"/>
        <v>0.63921568627450975</v>
      </c>
      <c r="O165">
        <f t="shared" si="44"/>
        <v>1.2784313725490195</v>
      </c>
      <c r="P165">
        <f t="shared" si="45"/>
        <v>1.1136955340838632</v>
      </c>
      <c r="Q165" s="14">
        <f t="shared" si="46"/>
        <v>32767</v>
      </c>
      <c r="R165" s="14" t="str">
        <f t="shared" si="47"/>
        <v>7FFF</v>
      </c>
      <c r="V165" s="1">
        <f t="shared" si="39"/>
        <v>0.63921568627450964</v>
      </c>
    </row>
    <row r="166" spans="1:22" x14ac:dyDescent="0.45">
      <c r="A166">
        <v>164</v>
      </c>
      <c r="B166" s="1">
        <f t="shared" si="48"/>
        <v>0.64313725490196072</v>
      </c>
      <c r="C166" s="1">
        <f t="shared" si="33"/>
        <v>0.80226317152748083</v>
      </c>
      <c r="D166" s="1">
        <f t="shared" si="40"/>
        <v>0.8227664714016204</v>
      </c>
      <c r="E166" s="1">
        <f t="shared" si="41"/>
        <v>0.54036210400768903</v>
      </c>
      <c r="F166" s="1">
        <f t="shared" si="42"/>
        <v>0.80195838726330482</v>
      </c>
      <c r="G166" s="1">
        <f t="shared" si="34"/>
        <v>0.81821098044294505</v>
      </c>
      <c r="H166" s="1">
        <f t="shared" si="43"/>
        <v>0.83200613402997203</v>
      </c>
      <c r="J166" s="1">
        <f t="shared" si="35"/>
        <v>0.64313725490196083</v>
      </c>
      <c r="K166" s="1">
        <f t="shared" si="36"/>
        <v>0.64313725490196072</v>
      </c>
      <c r="L166" s="1">
        <f t="shared" si="37"/>
        <v>0.64313725490196072</v>
      </c>
      <c r="N166" s="1">
        <f t="shared" si="38"/>
        <v>0.64313725490196072</v>
      </c>
      <c r="O166">
        <f t="shared" si="44"/>
        <v>1.2862745098039214</v>
      </c>
      <c r="P166">
        <f t="shared" si="45"/>
        <v>1.1166776686810846</v>
      </c>
      <c r="Q166" s="14">
        <f t="shared" si="46"/>
        <v>32767</v>
      </c>
      <c r="R166" s="14" t="str">
        <f t="shared" si="47"/>
        <v>7FFF</v>
      </c>
      <c r="V166" s="1">
        <f t="shared" si="39"/>
        <v>0.64313725490196072</v>
      </c>
    </row>
    <row r="167" spans="1:22" x14ac:dyDescent="0.45">
      <c r="A167">
        <v>165</v>
      </c>
      <c r="B167" s="1">
        <f t="shared" si="48"/>
        <v>0.6470588235294118</v>
      </c>
      <c r="C167" s="1">
        <f t="shared" si="33"/>
        <v>0.80473201599321131</v>
      </c>
      <c r="D167" s="1">
        <f t="shared" si="40"/>
        <v>0.82499261572846982</v>
      </c>
      <c r="E167" s="1">
        <f t="shared" si="41"/>
        <v>0.54125345973736383</v>
      </c>
      <c r="F167" s="1">
        <f t="shared" si="42"/>
        <v>0.80439966653984374</v>
      </c>
      <c r="G167" s="1">
        <f t="shared" si="34"/>
        <v>0.82047498980192368</v>
      </c>
      <c r="H167" s="1">
        <f t="shared" si="43"/>
        <v>0.83411622343930802</v>
      </c>
      <c r="J167" s="1">
        <f t="shared" si="35"/>
        <v>0.6470588235294118</v>
      </c>
      <c r="K167" s="1">
        <f t="shared" si="36"/>
        <v>0.6470588235294118</v>
      </c>
      <c r="L167" s="1">
        <f t="shared" si="37"/>
        <v>0.6470588235294118</v>
      </c>
      <c r="N167" s="1">
        <f t="shared" si="38"/>
        <v>0.6470588235294118</v>
      </c>
      <c r="O167">
        <f t="shared" si="44"/>
        <v>1.2941176470588236</v>
      </c>
      <c r="P167">
        <f t="shared" si="45"/>
        <v>1.1196492148496979</v>
      </c>
      <c r="Q167" s="14">
        <f t="shared" si="46"/>
        <v>32767</v>
      </c>
      <c r="R167" s="14" t="str">
        <f t="shared" si="47"/>
        <v>7FFF</v>
      </c>
      <c r="V167" s="1">
        <f t="shared" si="39"/>
        <v>0.6470588235294118</v>
      </c>
    </row>
    <row r="168" spans="1:22" x14ac:dyDescent="0.45">
      <c r="A168">
        <v>166</v>
      </c>
      <c r="B168" s="1">
        <f t="shared" si="48"/>
        <v>0.65098039215686276</v>
      </c>
      <c r="C168" s="1">
        <f t="shared" si="33"/>
        <v>0.80719264461394369</v>
      </c>
      <c r="D168" s="1">
        <f t="shared" si="40"/>
        <v>0.82721090368169148</v>
      </c>
      <c r="E168" s="1">
        <f t="shared" si="41"/>
        <v>0.5421394295989419</v>
      </c>
      <c r="F168" s="1">
        <f t="shared" si="42"/>
        <v>0.80683355914145194</v>
      </c>
      <c r="G168" s="1">
        <f t="shared" si="34"/>
        <v>0.82273152713149111</v>
      </c>
      <c r="H168" s="1">
        <f t="shared" si="43"/>
        <v>0.83621886604899676</v>
      </c>
      <c r="J168" s="1">
        <f t="shared" si="35"/>
        <v>0.65098039215686287</v>
      </c>
      <c r="K168" s="1">
        <f t="shared" si="36"/>
        <v>0.65098039215686265</v>
      </c>
      <c r="L168" s="1">
        <f t="shared" si="37"/>
        <v>0.65098039215686287</v>
      </c>
      <c r="N168" s="1">
        <f t="shared" si="38"/>
        <v>0.65098039215686287</v>
      </c>
      <c r="O168">
        <f t="shared" si="44"/>
        <v>1.3019607843137257</v>
      </c>
      <c r="P168">
        <f t="shared" si="45"/>
        <v>1.1226102740176835</v>
      </c>
      <c r="Q168" s="14">
        <f t="shared" si="46"/>
        <v>32767</v>
      </c>
      <c r="R168" s="14" t="str">
        <f t="shared" si="47"/>
        <v>7FFF</v>
      </c>
      <c r="V168" s="1">
        <f t="shared" si="39"/>
        <v>0.65098039215686276</v>
      </c>
    </row>
    <row r="169" spans="1:22" x14ac:dyDescent="0.45">
      <c r="A169">
        <v>167</v>
      </c>
      <c r="B169" s="1">
        <f t="shared" si="48"/>
        <v>0.65490196078431373</v>
      </c>
      <c r="C169" s="1">
        <f t="shared" si="33"/>
        <v>0.80964513397787419</v>
      </c>
      <c r="D169" s="1">
        <f t="shared" si="40"/>
        <v>0.82942141006597236</v>
      </c>
      <c r="E169" s="1">
        <f t="shared" si="41"/>
        <v>0.54302007828812249</v>
      </c>
      <c r="F169" s="1">
        <f t="shared" si="42"/>
        <v>0.80926013171557742</v>
      </c>
      <c r="G169" s="1">
        <f t="shared" si="34"/>
        <v>0.82498066188267227</v>
      </c>
      <c r="H169" s="1">
        <f t="shared" si="43"/>
        <v>0.83831413276395494</v>
      </c>
      <c r="J169" s="1">
        <f t="shared" si="35"/>
        <v>0.65490196078431373</v>
      </c>
      <c r="K169" s="1">
        <f t="shared" si="36"/>
        <v>0.65490196078431373</v>
      </c>
      <c r="L169" s="1">
        <f t="shared" si="37"/>
        <v>0.65490196078431373</v>
      </c>
      <c r="N169" s="1">
        <f t="shared" si="38"/>
        <v>0.65490196078431373</v>
      </c>
      <c r="O169">
        <f t="shared" si="44"/>
        <v>1.3098039215686275</v>
      </c>
      <c r="P169">
        <f t="shared" si="45"/>
        <v>1.1255609460373188</v>
      </c>
      <c r="Q169" s="14">
        <f t="shared" si="46"/>
        <v>32767</v>
      </c>
      <c r="R169" s="14" t="str">
        <f t="shared" si="47"/>
        <v>7FFF</v>
      </c>
      <c r="V169" s="1">
        <f t="shared" si="39"/>
        <v>0.65490196078431362</v>
      </c>
    </row>
    <row r="170" spans="1:22" x14ac:dyDescent="0.45">
      <c r="A170">
        <v>168</v>
      </c>
      <c r="B170" s="1">
        <f t="shared" si="48"/>
        <v>0.6588235294117647</v>
      </c>
      <c r="C170" s="1">
        <f t="shared" si="33"/>
        <v>0.81208955950564332</v>
      </c>
      <c r="D170" s="1">
        <f t="shared" si="40"/>
        <v>0.83162420853084118</v>
      </c>
      <c r="E170" s="1">
        <f t="shared" si="41"/>
        <v>0.54389546934186206</v>
      </c>
      <c r="F170" s="1">
        <f t="shared" si="42"/>
        <v>0.81167944991342778</v>
      </c>
      <c r="G170" s="1">
        <f t="shared" si="34"/>
        <v>0.82722246244961195</v>
      </c>
      <c r="H170" s="1">
        <f t="shared" si="43"/>
        <v>0.84040209339416239</v>
      </c>
      <c r="J170" s="1">
        <f t="shared" si="35"/>
        <v>0.6588235294117647</v>
      </c>
      <c r="K170" s="1">
        <f t="shared" si="36"/>
        <v>0.65882352941176459</v>
      </c>
      <c r="L170" s="1">
        <f t="shared" si="37"/>
        <v>0.6588235294117647</v>
      </c>
      <c r="N170" s="1">
        <f t="shared" si="38"/>
        <v>0.6588235294117647</v>
      </c>
      <c r="O170">
        <f t="shared" si="44"/>
        <v>1.3176470588235294</v>
      </c>
      <c r="P170">
        <f t="shared" si="45"/>
        <v>1.1285013292189305</v>
      </c>
      <c r="Q170" s="14">
        <f t="shared" si="46"/>
        <v>32767</v>
      </c>
      <c r="R170" s="14" t="str">
        <f t="shared" si="47"/>
        <v>7FFF</v>
      </c>
      <c r="V170" s="1">
        <f t="shared" si="39"/>
        <v>0.6588235294117647</v>
      </c>
    </row>
    <row r="171" spans="1:22" x14ac:dyDescent="0.45">
      <c r="A171">
        <v>169</v>
      </c>
      <c r="B171" s="1">
        <f t="shared" si="48"/>
        <v>0.66274509803921566</v>
      </c>
      <c r="C171" s="1">
        <f t="shared" si="33"/>
        <v>0.81452599547496729</v>
      </c>
      <c r="D171" s="1">
        <f t="shared" si="40"/>
        <v>0.83381937159526476</v>
      </c>
      <c r="E171" s="1">
        <f t="shared" si="41"/>
        <v>0.54476566516588176</v>
      </c>
      <c r="F171" s="1">
        <f t="shared" si="42"/>
        <v>0.81409157841069435</v>
      </c>
      <c r="G171" s="1">
        <f t="shared" si="34"/>
        <v>0.8294569961918441</v>
      </c>
      <c r="H171" s="1">
        <f t="shared" si="43"/>
        <v>0.8424828166779762</v>
      </c>
      <c r="J171" s="1">
        <f t="shared" si="35"/>
        <v>0.66274509803921566</v>
      </c>
      <c r="K171" s="1">
        <f t="shared" si="36"/>
        <v>0.66274509803921566</v>
      </c>
      <c r="L171" s="1">
        <f t="shared" si="37"/>
        <v>0.66274509803921566</v>
      </c>
      <c r="N171" s="1">
        <f t="shared" si="38"/>
        <v>0.66274509803921566</v>
      </c>
      <c r="O171">
        <f t="shared" si="44"/>
        <v>1.3254901960784313</v>
      </c>
      <c r="P171">
        <f t="shared" si="45"/>
        <v>1.1314315203637249</v>
      </c>
      <c r="Q171" s="14">
        <f t="shared" si="46"/>
        <v>32767</v>
      </c>
      <c r="R171" s="14" t="str">
        <f t="shared" si="47"/>
        <v>7FFF</v>
      </c>
      <c r="V171" s="1">
        <f t="shared" si="39"/>
        <v>0.66274509803921566</v>
      </c>
    </row>
    <row r="172" spans="1:22" x14ac:dyDescent="0.45">
      <c r="A172">
        <v>170</v>
      </c>
      <c r="B172" s="1">
        <f t="shared" si="48"/>
        <v>0.66666666666666663</v>
      </c>
      <c r="C172" s="1">
        <f t="shared" si="33"/>
        <v>0.81695451504460748</v>
      </c>
      <c r="D172" s="1">
        <f t="shared" si="40"/>
        <v>0.83600697067157859</v>
      </c>
      <c r="E172" s="1">
        <f t="shared" si="41"/>
        <v>0.54563072706136395</v>
      </c>
      <c r="F172" s="1">
        <f t="shared" si="42"/>
        <v>0.81649658092772603</v>
      </c>
      <c r="G172" s="1">
        <f t="shared" si="34"/>
        <v>0.83168432945596171</v>
      </c>
      <c r="H172" s="1">
        <f t="shared" si="43"/>
        <v>0.8445563703048139</v>
      </c>
      <c r="J172" s="1">
        <f t="shared" si="35"/>
        <v>0.66666666666666663</v>
      </c>
      <c r="K172" s="1">
        <f t="shared" si="36"/>
        <v>0.66666666666666674</v>
      </c>
      <c r="L172" s="1">
        <f t="shared" si="37"/>
        <v>0.66666666666666663</v>
      </c>
      <c r="N172" s="1">
        <f t="shared" si="38"/>
        <v>0.66666666666666663</v>
      </c>
      <c r="O172">
        <f t="shared" si="44"/>
        <v>1.3333333333333333</v>
      </c>
      <c r="P172">
        <f t="shared" si="45"/>
        <v>1.1343516147957342</v>
      </c>
      <c r="Q172" s="14">
        <f t="shared" si="46"/>
        <v>32767</v>
      </c>
      <c r="R172" s="14" t="str">
        <f t="shared" si="47"/>
        <v>7FFF</v>
      </c>
      <c r="V172" s="1">
        <f t="shared" si="39"/>
        <v>0.66666666666666652</v>
      </c>
    </row>
    <row r="173" spans="1:22" x14ac:dyDescent="0.45">
      <c r="A173">
        <v>171</v>
      </c>
      <c r="B173" s="1">
        <f t="shared" si="48"/>
        <v>0.6705882352941176</v>
      </c>
      <c r="C173" s="1">
        <f t="shared" si="33"/>
        <v>0.81937519027770034</v>
      </c>
      <c r="D173" s="1">
        <f t="shared" si="40"/>
        <v>0.83818707608877319</v>
      </c>
      <c r="E173" s="1">
        <f t="shared" si="41"/>
        <v>0.54649071525086523</v>
      </c>
      <c r="F173" s="1">
        <f t="shared" si="42"/>
        <v>0.81889452024916953</v>
      </c>
      <c r="G173" s="1">
        <f t="shared" si="34"/>
        <v>0.8339045275967093</v>
      </c>
      <c r="H173" s="1">
        <f t="shared" si="43"/>
        <v>0.84662282093722585</v>
      </c>
      <c r="J173" s="1">
        <f t="shared" si="35"/>
        <v>0.67058823529411749</v>
      </c>
      <c r="K173" s="1">
        <f t="shared" si="36"/>
        <v>0.67058823529411749</v>
      </c>
      <c r="L173" s="1">
        <f t="shared" si="37"/>
        <v>0.67058823529411749</v>
      </c>
      <c r="N173" s="1">
        <f t="shared" si="38"/>
        <v>0.67058823529411749</v>
      </c>
      <c r="O173">
        <f t="shared" si="44"/>
        <v>1.341176470588235</v>
      </c>
      <c r="P173">
        <f t="shared" si="45"/>
        <v>1.1372617063928976</v>
      </c>
      <c r="Q173" s="14">
        <f t="shared" si="46"/>
        <v>32767</v>
      </c>
      <c r="R173" s="14" t="str">
        <f t="shared" si="47"/>
        <v>7FFF</v>
      </c>
      <c r="V173" s="1">
        <f t="shared" si="39"/>
        <v>0.67058823529411749</v>
      </c>
    </row>
    <row r="174" spans="1:22" x14ac:dyDescent="0.45">
      <c r="A174">
        <v>172</v>
      </c>
      <c r="B174" s="1">
        <f t="shared" si="48"/>
        <v>0.67450980392156867</v>
      </c>
      <c r="C174" s="1">
        <f t="shared" si="33"/>
        <v>0.82178809216446602</v>
      </c>
      <c r="D174" s="1">
        <f t="shared" si="40"/>
        <v>0.84035975711515831</v>
      </c>
      <c r="E174" s="1">
        <f t="shared" si="41"/>
        <v>0.54734568890347413</v>
      </c>
      <c r="F174" s="1">
        <f t="shared" si="42"/>
        <v>0.82128545824309385</v>
      </c>
      <c r="G174" s="1">
        <f t="shared" si="34"/>
        <v>0.83611765499751545</v>
      </c>
      <c r="H174" s="1">
        <f t="shared" si="43"/>
        <v>0.84868223423237765</v>
      </c>
      <c r="J174" s="1">
        <f t="shared" si="35"/>
        <v>0.67450980392156867</v>
      </c>
      <c r="K174" s="1">
        <f t="shared" si="36"/>
        <v>0.67450980392156867</v>
      </c>
      <c r="L174" s="1">
        <f t="shared" si="37"/>
        <v>0.67450980392156856</v>
      </c>
      <c r="N174" s="1">
        <f t="shared" si="38"/>
        <v>0.67450980392156856</v>
      </c>
      <c r="O174">
        <f t="shared" si="44"/>
        <v>1.3490196078431371</v>
      </c>
      <c r="P174">
        <f t="shared" si="45"/>
        <v>1.1401618876173156</v>
      </c>
      <c r="Q174" s="14">
        <f t="shared" si="46"/>
        <v>32767</v>
      </c>
      <c r="R174" s="14" t="str">
        <f t="shared" si="47"/>
        <v>7FFF</v>
      </c>
      <c r="V174" s="1">
        <f t="shared" si="39"/>
        <v>0.67450980392156867</v>
      </c>
    </row>
    <row r="175" spans="1:22" x14ac:dyDescent="0.45">
      <c r="A175">
        <v>173</v>
      </c>
      <c r="B175" s="1">
        <f t="shared" si="48"/>
        <v>0.67843137254901964</v>
      </c>
      <c r="C175" s="1">
        <f t="shared" si="33"/>
        <v>0.82419329064431779</v>
      </c>
      <c r="D175" s="1">
        <f t="shared" si="40"/>
        <v>0.84252508198042253</v>
      </c>
      <c r="E175" s="1">
        <f t="shared" si="41"/>
        <v>0.5481957061592404</v>
      </c>
      <c r="F175" s="1">
        <f t="shared" si="42"/>
        <v>0.82366945587961415</v>
      </c>
      <c r="G175" s="1">
        <f t="shared" si="34"/>
        <v>0.83832377509048239</v>
      </c>
      <c r="H175" s="1">
        <f t="shared" si="43"/>
        <v>0.85073467486295984</v>
      </c>
      <c r="J175" s="1">
        <f t="shared" si="35"/>
        <v>0.67843137254901964</v>
      </c>
      <c r="K175" s="1">
        <f t="shared" si="36"/>
        <v>0.67843137254901964</v>
      </c>
      <c r="L175" s="1">
        <f t="shared" si="37"/>
        <v>0.67843137254901964</v>
      </c>
      <c r="N175" s="1">
        <f t="shared" si="38"/>
        <v>0.67843137254901964</v>
      </c>
      <c r="O175">
        <f t="shared" si="44"/>
        <v>1.3568627450980393</v>
      </c>
      <c r="P175">
        <f t="shared" si="45"/>
        <v>1.1430522495446955</v>
      </c>
      <c r="Q175" s="14">
        <f t="shared" si="46"/>
        <v>32767</v>
      </c>
      <c r="R175" s="14" t="str">
        <f t="shared" si="47"/>
        <v>7FFF</v>
      </c>
      <c r="V175" s="1">
        <f t="shared" si="39"/>
        <v>0.67843137254901964</v>
      </c>
    </row>
    <row r="176" spans="1:22" x14ac:dyDescent="0.45">
      <c r="A176">
        <v>174</v>
      </c>
      <c r="B176" s="1">
        <f t="shared" si="48"/>
        <v>0.68235294117647061</v>
      </c>
      <c r="C176" s="1">
        <f t="shared" si="33"/>
        <v>0.82659085462739168</v>
      </c>
      <c r="D176" s="1">
        <f t="shared" si="40"/>
        <v>0.84468311789711081</v>
      </c>
      <c r="E176" s="1">
        <f t="shared" si="41"/>
        <v>0.54904082415289879</v>
      </c>
      <c r="F176" s="1">
        <f t="shared" si="42"/>
        <v>0.8260465732490333</v>
      </c>
      <c r="G176" s="1">
        <f t="shared" si="34"/>
        <v>0.84052295037585323</v>
      </c>
      <c r="H176" s="1">
        <f t="shared" si="43"/>
        <v>0.85278020653754594</v>
      </c>
      <c r="J176" s="1">
        <f t="shared" si="35"/>
        <v>0.6823529411764705</v>
      </c>
      <c r="K176" s="1">
        <f t="shared" si="36"/>
        <v>0.68235294117647061</v>
      </c>
      <c r="L176" s="1">
        <f t="shared" si="37"/>
        <v>0.68235294117647061</v>
      </c>
      <c r="N176" s="1">
        <f t="shared" si="38"/>
        <v>0.68235294117647061</v>
      </c>
      <c r="O176">
        <f t="shared" si="44"/>
        <v>1.3647058823529412</v>
      </c>
      <c r="P176">
        <f t="shared" si="45"/>
        <v>1.1459328818930214</v>
      </c>
      <c r="Q176" s="14">
        <f t="shared" si="46"/>
        <v>32767</v>
      </c>
      <c r="R176" s="14" t="str">
        <f t="shared" si="47"/>
        <v>7FFF</v>
      </c>
      <c r="V176" s="1">
        <f t="shared" si="39"/>
        <v>0.68235294117647072</v>
      </c>
    </row>
    <row r="177" spans="1:22" x14ac:dyDescent="0.45">
      <c r="A177">
        <v>175</v>
      </c>
      <c r="B177" s="1">
        <f t="shared" si="48"/>
        <v>0.68627450980392157</v>
      </c>
      <c r="C177" s="1">
        <f t="shared" si="33"/>
        <v>0.82898085201551297</v>
      </c>
      <c r="D177" s="1">
        <f t="shared" si="40"/>
        <v>0.84683393108153671</v>
      </c>
      <c r="E177" s="1">
        <f t="shared" si="41"/>
        <v>0.54988109903691418</v>
      </c>
      <c r="F177" s="1">
        <f t="shared" si="42"/>
        <v>0.82841686957951399</v>
      </c>
      <c r="G177" s="1">
        <f t="shared" si="34"/>
        <v>0.84271524244096951</v>
      </c>
      <c r="H177" s="1">
        <f t="shared" si="43"/>
        <v>0.85481889202041406</v>
      </c>
      <c r="J177" s="1">
        <f t="shared" si="35"/>
        <v>0.68627450980392146</v>
      </c>
      <c r="K177" s="1">
        <f t="shared" si="36"/>
        <v>0.68627450980392157</v>
      </c>
      <c r="L177" s="1">
        <f t="shared" si="37"/>
        <v>0.68627450980392157</v>
      </c>
      <c r="N177" s="1">
        <f t="shared" si="38"/>
        <v>0.68627450980392157</v>
      </c>
      <c r="O177">
        <f t="shared" si="44"/>
        <v>1.3725490196078431</v>
      </c>
      <c r="P177">
        <f t="shared" si="45"/>
        <v>1.1488038730504675</v>
      </c>
      <c r="Q177" s="14">
        <f t="shared" si="46"/>
        <v>32767</v>
      </c>
      <c r="R177" s="14" t="str">
        <f t="shared" si="47"/>
        <v>7FFF</v>
      </c>
      <c r="V177" s="1">
        <f t="shared" si="39"/>
        <v>0.68627450980392157</v>
      </c>
    </row>
    <row r="178" spans="1:22" x14ac:dyDescent="0.45">
      <c r="A178">
        <v>176</v>
      </c>
      <c r="B178" s="1">
        <f t="shared" si="48"/>
        <v>0.69019607843137254</v>
      </c>
      <c r="C178" s="1">
        <f t="shared" si="33"/>
        <v>0.83136334972261872</v>
      </c>
      <c r="D178" s="1">
        <f t="shared" si="40"/>
        <v>0.8489775867741477</v>
      </c>
      <c r="E178" s="1">
        <f t="shared" si="41"/>
        <v>0.55071658600386986</v>
      </c>
      <c r="F178" s="1">
        <f t="shared" si="42"/>
        <v>0.83078040325429714</v>
      </c>
      <c r="G178" s="1">
        <f t="shared" si="34"/>
        <v>0.84490071197873828</v>
      </c>
      <c r="H178" s="1">
        <f t="shared" si="43"/>
        <v>0.856850793150851</v>
      </c>
      <c r="J178" s="1">
        <f t="shared" si="35"/>
        <v>0.69019607843137254</v>
      </c>
      <c r="K178" s="1">
        <f t="shared" si="36"/>
        <v>0.69019607843137254</v>
      </c>
      <c r="L178" s="1">
        <f t="shared" si="37"/>
        <v>0.69019607843137254</v>
      </c>
      <c r="N178" s="1">
        <f t="shared" si="38"/>
        <v>0.69019607843137254</v>
      </c>
      <c r="O178">
        <f t="shared" si="44"/>
        <v>1.3803921568627451</v>
      </c>
      <c r="P178">
        <f t="shared" si="45"/>
        <v>1.1516653101025831</v>
      </c>
      <c r="Q178" s="14">
        <f t="shared" si="46"/>
        <v>32767</v>
      </c>
      <c r="R178" s="14" t="str">
        <f t="shared" si="47"/>
        <v>7FFF</v>
      </c>
      <c r="V178" s="1">
        <f t="shared" si="39"/>
        <v>0.69019607843137243</v>
      </c>
    </row>
    <row r="179" spans="1:22" x14ac:dyDescent="0.45">
      <c r="A179">
        <v>177</v>
      </c>
      <c r="B179" s="1">
        <f t="shared" si="48"/>
        <v>0.69411764705882351</v>
      </c>
      <c r="C179" s="1">
        <f t="shared" si="33"/>
        <v>0.83373841369465362</v>
      </c>
      <c r="D179" s="1">
        <f t="shared" si="40"/>
        <v>0.85111414925936113</v>
      </c>
      <c r="E179" s="1">
        <f t="shared" si="41"/>
        <v>0.55154733930822131</v>
      </c>
      <c r="F179" s="1">
        <f t="shared" si="42"/>
        <v>0.83313723182848065</v>
      </c>
      <c r="G179" s="1">
        <f t="shared" si="34"/>
        <v>0.84707941880562254</v>
      </c>
      <c r="H179" s="1">
        <f t="shared" si="43"/>
        <v>0.85887597086195377</v>
      </c>
      <c r="J179" s="1">
        <f t="shared" si="35"/>
        <v>0.69411764705882351</v>
      </c>
      <c r="K179" s="1">
        <f t="shared" si="36"/>
        <v>0.69411764705882339</v>
      </c>
      <c r="L179" s="1">
        <f t="shared" si="37"/>
        <v>0.69411764705882339</v>
      </c>
      <c r="N179" s="1">
        <f t="shared" si="38"/>
        <v>0.69411764705882339</v>
      </c>
      <c r="O179">
        <f t="shared" si="44"/>
        <v>1.3882352941176468</v>
      </c>
      <c r="P179">
        <f t="shared" si="45"/>
        <v>1.1545172788587705</v>
      </c>
      <c r="Q179" s="14">
        <f t="shared" si="46"/>
        <v>32767</v>
      </c>
      <c r="R179" s="14" t="str">
        <f t="shared" si="47"/>
        <v>7FFF</v>
      </c>
      <c r="V179" s="1">
        <f t="shared" si="39"/>
        <v>0.69411764705882351</v>
      </c>
    </row>
    <row r="180" spans="1:22" x14ac:dyDescent="0.45">
      <c r="A180">
        <v>178</v>
      </c>
      <c r="B180" s="1">
        <f t="shared" si="48"/>
        <v>0.69803921568627447</v>
      </c>
      <c r="C180" s="1">
        <f t="shared" si="33"/>
        <v>0.83610610892895387</v>
      </c>
      <c r="D180" s="1">
        <f t="shared" si="40"/>
        <v>0.85324368188488764</v>
      </c>
      <c r="E180" s="1">
        <f t="shared" si="41"/>
        <v>0.55237341228743775</v>
      </c>
      <c r="F180" s="1">
        <f t="shared" si="42"/>
        <v>0.8354874120453728</v>
      </c>
      <c r="G180" s="1">
        <f t="shared" si="34"/>
        <v>0.84925142187917046</v>
      </c>
      <c r="H180" s="1">
        <f t="shared" si="43"/>
        <v>0.86089448519894574</v>
      </c>
      <c r="J180" s="1">
        <f t="shared" si="35"/>
        <v>0.69803921568627458</v>
      </c>
      <c r="K180" s="1">
        <f t="shared" si="36"/>
        <v>0.69803921568627447</v>
      </c>
      <c r="L180" s="1">
        <f t="shared" si="37"/>
        <v>0.69803921568627447</v>
      </c>
      <c r="N180" s="1">
        <f t="shared" si="38"/>
        <v>0.69803921568627447</v>
      </c>
      <c r="O180">
        <f t="shared" si="44"/>
        <v>1.3960784313725489</v>
      </c>
      <c r="P180">
        <f t="shared" si="45"/>
        <v>1.1573598638780787</v>
      </c>
      <c r="Q180" s="14">
        <f t="shared" si="46"/>
        <v>32767</v>
      </c>
      <c r="R180" s="14" t="str">
        <f t="shared" si="47"/>
        <v>7FFF</v>
      </c>
      <c r="V180" s="1">
        <f t="shared" si="39"/>
        <v>0.69803921568627436</v>
      </c>
    </row>
    <row r="181" spans="1:22" x14ac:dyDescent="0.45">
      <c r="A181">
        <v>179</v>
      </c>
      <c r="B181" s="1">
        <f t="shared" si="48"/>
        <v>0.70196078431372544</v>
      </c>
      <c r="C181" s="1">
        <f t="shared" si="33"/>
        <v>0.83846649949313834</v>
      </c>
      <c r="D181" s="1">
        <f t="shared" si="40"/>
        <v>0.85536624708055708</v>
      </c>
      <c r="E181" s="1">
        <f t="shared" si="41"/>
        <v>0.5531948573825507</v>
      </c>
      <c r="F181" s="1">
        <f t="shared" si="42"/>
        <v>0.8378309998524317</v>
      </c>
      <c r="G181" s="1">
        <f t="shared" si="34"/>
        <v>0.85141677931509729</v>
      </c>
      <c r="H181" s="1">
        <f t="shared" si="43"/>
        <v>0.86290639533702107</v>
      </c>
      <c r="J181" s="1">
        <f t="shared" si="35"/>
        <v>0.70196078431372544</v>
      </c>
      <c r="K181" s="1">
        <f t="shared" si="36"/>
        <v>0.70196078431372533</v>
      </c>
      <c r="L181" s="1">
        <f t="shared" si="37"/>
        <v>0.70196078431372544</v>
      </c>
      <c r="N181" s="1">
        <f t="shared" si="38"/>
        <v>0.70196078431372544</v>
      </c>
      <c r="O181">
        <f t="shared" si="44"/>
        <v>1.4039215686274509</v>
      </c>
      <c r="P181">
        <f t="shared" si="45"/>
        <v>1.1601931484943324</v>
      </c>
      <c r="Q181" s="14">
        <f t="shared" si="46"/>
        <v>32767</v>
      </c>
      <c r="R181" s="14" t="str">
        <f t="shared" si="47"/>
        <v>7FFF</v>
      </c>
      <c r="V181" s="1">
        <f t="shared" si="39"/>
        <v>0.70196078431372533</v>
      </c>
    </row>
    <row r="182" spans="1:22" x14ac:dyDescent="0.45">
      <c r="A182">
        <v>180</v>
      </c>
      <c r="B182" s="1">
        <f t="shared" si="48"/>
        <v>0.70588235294117641</v>
      </c>
      <c r="C182" s="1">
        <f t="shared" si="33"/>
        <v>0.84081964854351832</v>
      </c>
      <c r="D182" s="1">
        <f t="shared" si="40"/>
        <v>0.8574819063766641</v>
      </c>
      <c r="E182" s="1">
        <f t="shared" si="41"/>
        <v>0.55401172615813066</v>
      </c>
      <c r="F182" s="1">
        <f t="shared" si="42"/>
        <v>0.84016805041680587</v>
      </c>
      <c r="G182" s="1">
        <f t="shared" si="34"/>
        <v>0.85357554840393512</v>
      </c>
      <c r="H182" s="1">
        <f t="shared" si="43"/>
        <v>0.8649117595987339</v>
      </c>
      <c r="J182" s="1">
        <f t="shared" si="35"/>
        <v>0.70588235294117641</v>
      </c>
      <c r="K182" s="1">
        <f t="shared" si="36"/>
        <v>0.70588235294117641</v>
      </c>
      <c r="L182" s="1">
        <f t="shared" si="37"/>
        <v>0.70588235294117641</v>
      </c>
      <c r="N182" s="1">
        <f t="shared" si="38"/>
        <v>0.70588235294117641</v>
      </c>
      <c r="O182">
        <f t="shared" si="44"/>
        <v>1.4117647058823528</v>
      </c>
      <c r="P182">
        <f t="shared" si="45"/>
        <v>1.1630172148406215</v>
      </c>
      <c r="Q182" s="14">
        <f t="shared" si="46"/>
        <v>32767</v>
      </c>
      <c r="R182" s="14" t="str">
        <f t="shared" si="47"/>
        <v>7FFF</v>
      </c>
      <c r="V182" s="1">
        <f t="shared" si="39"/>
        <v>0.70588235294117641</v>
      </c>
    </row>
    <row r="183" spans="1:22" x14ac:dyDescent="0.45">
      <c r="A183">
        <v>181</v>
      </c>
      <c r="B183" s="1">
        <f t="shared" si="48"/>
        <v>0.70980392156862748</v>
      </c>
      <c r="C183" s="1">
        <f t="shared" si="33"/>
        <v>0.84316561834304327</v>
      </c>
      <c r="D183" s="1">
        <f t="shared" si="40"/>
        <v>0.85959072042184681</v>
      </c>
      <c r="E183" s="1">
        <f t="shared" si="41"/>
        <v>0.55482406932171058</v>
      </c>
      <c r="F183" s="1">
        <f t="shared" si="42"/>
        <v>0.84249861814048543</v>
      </c>
      <c r="G183" s="1">
        <f t="shared" si="34"/>
        <v>0.85572778562726148</v>
      </c>
      <c r="H183" s="1">
        <f t="shared" si="43"/>
        <v>0.86691063547094493</v>
      </c>
      <c r="J183" s="1">
        <f t="shared" si="35"/>
        <v>0.70980392156862748</v>
      </c>
      <c r="K183" s="1">
        <f t="shared" si="36"/>
        <v>0.70980392156862748</v>
      </c>
      <c r="L183" s="1">
        <f t="shared" si="37"/>
        <v>0.70980392156862737</v>
      </c>
      <c r="N183" s="1">
        <f t="shared" si="38"/>
        <v>0.70980392156862737</v>
      </c>
      <c r="O183">
        <f t="shared" si="44"/>
        <v>1.4196078431372547</v>
      </c>
      <c r="P183">
        <f t="shared" si="45"/>
        <v>1.1658321438731649</v>
      </c>
      <c r="Q183" s="14">
        <f t="shared" si="46"/>
        <v>32767</v>
      </c>
      <c r="R183" s="14" t="str">
        <f t="shared" si="47"/>
        <v>7FFF</v>
      </c>
      <c r="V183" s="1">
        <f t="shared" si="39"/>
        <v>0.70980392156862737</v>
      </c>
    </row>
    <row r="184" spans="1:22" x14ac:dyDescent="0.45">
      <c r="A184">
        <v>182</v>
      </c>
      <c r="B184" s="1">
        <f t="shared" si="48"/>
        <v>0.71372549019607845</v>
      </c>
      <c r="C184" s="1">
        <f t="shared" si="33"/>
        <v>0.84550447027879738</v>
      </c>
      <c r="D184" s="1">
        <f t="shared" si="40"/>
        <v>0.86169274900051307</v>
      </c>
      <c r="E184" s="1">
        <f t="shared" si="41"/>
        <v>0.55563193674267386</v>
      </c>
      <c r="F184" s="1">
        <f t="shared" si="42"/>
        <v>0.84482275667507822</v>
      </c>
      <c r="G184" s="1">
        <f t="shared" si="34"/>
        <v>0.85787354667352211</v>
      </c>
      <c r="H184" s="1">
        <f t="shared" si="43"/>
        <v>0.8689030796213395</v>
      </c>
      <c r="J184" s="1">
        <f t="shared" si="35"/>
        <v>0.71372549019607845</v>
      </c>
      <c r="K184" s="1">
        <f t="shared" si="36"/>
        <v>0.71372549019607856</v>
      </c>
      <c r="L184" s="1">
        <f t="shared" si="37"/>
        <v>0.71372549019607845</v>
      </c>
      <c r="N184" s="1">
        <f t="shared" si="38"/>
        <v>0.71372549019607845</v>
      </c>
      <c r="O184">
        <f t="shared" si="44"/>
        <v>1.4274509803921569</v>
      </c>
      <c r="P184">
        <f t="shared" si="45"/>
        <v>1.1686380153945728</v>
      </c>
      <c r="Q184" s="14">
        <f t="shared" si="46"/>
        <v>32767</v>
      </c>
      <c r="R184" s="14" t="str">
        <f t="shared" si="47"/>
        <v>7FFF</v>
      </c>
      <c r="V184" s="1">
        <f t="shared" si="39"/>
        <v>0.71372549019607834</v>
      </c>
    </row>
    <row r="185" spans="1:22" x14ac:dyDescent="0.45">
      <c r="A185">
        <v>183</v>
      </c>
      <c r="B185" s="1">
        <f t="shared" si="48"/>
        <v>0.71764705882352942</v>
      </c>
      <c r="C185" s="1">
        <f t="shared" si="33"/>
        <v>0.84783626487905706</v>
      </c>
      <c r="D185" s="1">
        <f t="shared" si="40"/>
        <v>0.8637880510498297</v>
      </c>
      <c r="E185" s="1">
        <f t="shared" si="41"/>
        <v>0.55643537747062488</v>
      </c>
      <c r="F185" s="1">
        <f t="shared" si="42"/>
        <v>0.84714051893622078</v>
      </c>
      <c r="G185" s="1">
        <f t="shared" si="34"/>
        <v>0.86001288645345852</v>
      </c>
      <c r="H185" s="1">
        <f t="shared" si="43"/>
        <v>0.87088914791453065</v>
      </c>
      <c r="J185" s="1">
        <f t="shared" si="35"/>
        <v>0.71764705882352942</v>
      </c>
      <c r="K185" s="1">
        <f t="shared" si="36"/>
        <v>0.7176470588235293</v>
      </c>
      <c r="L185" s="1">
        <f t="shared" si="37"/>
        <v>0.71764705882352953</v>
      </c>
      <c r="N185" s="1">
        <f t="shared" si="38"/>
        <v>0.71764705882352953</v>
      </c>
      <c r="O185">
        <f t="shared" si="44"/>
        <v>1.4352941176470591</v>
      </c>
      <c r="P185">
        <f t="shared" si="45"/>
        <v>1.171434908076525</v>
      </c>
      <c r="Q185" s="14">
        <f t="shared" si="46"/>
        <v>32767</v>
      </c>
      <c r="R185" s="14" t="str">
        <f t="shared" si="47"/>
        <v>7FFF</v>
      </c>
      <c r="V185" s="1">
        <f t="shared" si="39"/>
        <v>0.71764705882352942</v>
      </c>
    </row>
    <row r="186" spans="1:22" x14ac:dyDescent="0.45">
      <c r="A186">
        <v>184</v>
      </c>
      <c r="B186" s="1">
        <f t="shared" si="48"/>
        <v>0.72156862745098038</v>
      </c>
      <c r="C186" s="1">
        <f t="shared" si="33"/>
        <v>0.85016106182992657</v>
      </c>
      <c r="D186" s="1">
        <f t="shared" si="40"/>
        <v>0.86587668467628576</v>
      </c>
      <c r="E186" s="1">
        <f t="shared" si="41"/>
        <v>0.55723443975325904</v>
      </c>
      <c r="F186" s="1">
        <f t="shared" si="42"/>
        <v>0.84945195711763499</v>
      </c>
      <c r="G186" s="1">
        <f t="shared" si="34"/>
        <v>0.86214585911515362</v>
      </c>
      <c r="H186" s="1">
        <f t="shared" si="43"/>
        <v>0.87286889542775914</v>
      </c>
      <c r="J186" s="1">
        <f t="shared" si="35"/>
        <v>0.72156862745098038</v>
      </c>
      <c r="K186" s="1">
        <f t="shared" si="36"/>
        <v>0.72156862745098049</v>
      </c>
      <c r="L186" s="1">
        <f t="shared" si="37"/>
        <v>0.72156862745098038</v>
      </c>
      <c r="N186" s="1">
        <f t="shared" si="38"/>
        <v>0.72156862745098038</v>
      </c>
      <c r="O186">
        <f t="shared" si="44"/>
        <v>1.4431372549019608</v>
      </c>
      <c r="P186">
        <f t="shared" si="45"/>
        <v>1.1742228994818782</v>
      </c>
      <c r="Q186" s="14">
        <f t="shared" si="46"/>
        <v>32767</v>
      </c>
      <c r="R186" s="14" t="str">
        <f t="shared" si="47"/>
        <v>7FFF</v>
      </c>
      <c r="V186" s="1">
        <f t="shared" si="39"/>
        <v>0.72156862745098027</v>
      </c>
    </row>
    <row r="187" spans="1:22" x14ac:dyDescent="0.45">
      <c r="A187">
        <v>185</v>
      </c>
      <c r="B187" s="1">
        <f t="shared" si="48"/>
        <v>0.72549019607843135</v>
      </c>
      <c r="C187" s="1">
        <f t="shared" si="33"/>
        <v>0.85247891999156289</v>
      </c>
      <c r="D187" s="1">
        <f t="shared" si="40"/>
        <v>0.86795870717184476</v>
      </c>
      <c r="E187" s="1">
        <f t="shared" si="41"/>
        <v>0.5580291710537485</v>
      </c>
      <c r="F187" s="1">
        <f t="shared" si="42"/>
        <v>0.85175712270484205</v>
      </c>
      <c r="G187" s="1">
        <f t="shared" si="34"/>
        <v>0.86427251805870464</v>
      </c>
      <c r="H187" s="1">
        <f t="shared" si="43"/>
        <v>0.87484237646620366</v>
      </c>
      <c r="J187" s="1">
        <f t="shared" si="35"/>
        <v>0.72549019607843135</v>
      </c>
      <c r="K187" s="1">
        <f t="shared" si="36"/>
        <v>0.72549019607843135</v>
      </c>
      <c r="L187" s="1">
        <f t="shared" si="37"/>
        <v>0.72549019607843124</v>
      </c>
      <c r="N187" s="1">
        <f t="shared" si="38"/>
        <v>0.72549019607843124</v>
      </c>
      <c r="O187">
        <f t="shared" si="44"/>
        <v>1.4509803921568625</v>
      </c>
      <c r="P187">
        <f t="shared" si="45"/>
        <v>1.1770020660862288</v>
      </c>
      <c r="Q187" s="14">
        <f t="shared" si="46"/>
        <v>32767</v>
      </c>
      <c r="R187" s="14" t="str">
        <f t="shared" si="47"/>
        <v>7FFF</v>
      </c>
      <c r="V187" s="1">
        <f t="shared" si="39"/>
        <v>0.72549019607843135</v>
      </c>
    </row>
    <row r="188" spans="1:22" x14ac:dyDescent="0.45">
      <c r="A188">
        <v>186</v>
      </c>
      <c r="B188" s="1">
        <f t="shared" si="48"/>
        <v>0.72941176470588232</v>
      </c>
      <c r="C188" s="1">
        <f t="shared" si="33"/>
        <v>0.85478989741400113</v>
      </c>
      <c r="D188" s="1">
        <f t="shared" si="40"/>
        <v>0.8700341750296966</v>
      </c>
      <c r="E188" s="1">
        <f t="shared" si="41"/>
        <v>0.55881961806766012</v>
      </c>
      <c r="F188" s="1">
        <f t="shared" si="42"/>
        <v>0.85405606648854282</v>
      </c>
      <c r="G188" s="1">
        <f t="shared" si="34"/>
        <v>0.86639291595053836</v>
      </c>
      <c r="H188" s="1">
        <f t="shared" si="43"/>
        <v>0.87680964457791155</v>
      </c>
      <c r="J188" s="1">
        <f t="shared" si="35"/>
        <v>0.72941176470588232</v>
      </c>
      <c r="K188" s="1">
        <f t="shared" si="36"/>
        <v>0.72941176470588232</v>
      </c>
      <c r="L188" s="1">
        <f t="shared" si="37"/>
        <v>0.72941176470588232</v>
      </c>
      <c r="N188" s="1">
        <f t="shared" si="38"/>
        <v>0.72941176470588232</v>
      </c>
      <c r="O188">
        <f t="shared" si="44"/>
        <v>1.4588235294117646</v>
      </c>
      <c r="P188">
        <f t="shared" si="45"/>
        <v>1.1797724832989382</v>
      </c>
      <c r="Q188" s="14">
        <f t="shared" si="46"/>
        <v>32767</v>
      </c>
      <c r="R188" s="14" t="str">
        <f t="shared" si="47"/>
        <v>7FFF</v>
      </c>
      <c r="V188" s="1">
        <f t="shared" si="39"/>
        <v>0.72941176470588232</v>
      </c>
    </row>
    <row r="189" spans="1:22" x14ac:dyDescent="0.45">
      <c r="A189">
        <v>187</v>
      </c>
      <c r="B189" s="1">
        <f t="shared" si="48"/>
        <v>0.73333333333333328</v>
      </c>
      <c r="C189" s="1">
        <f t="shared" si="33"/>
        <v>0.8570940513525942</v>
      </c>
      <c r="D189" s="1">
        <f t="shared" si="40"/>
        <v>0.87210314395962207</v>
      </c>
      <c r="E189" s="1">
        <f t="shared" si="41"/>
        <v>0.5596058267394175</v>
      </c>
      <c r="F189" s="1">
        <f t="shared" si="42"/>
        <v>0.85634883857767519</v>
      </c>
      <c r="G189" s="1">
        <f t="shared" si="34"/>
        <v>0.8685071047373748</v>
      </c>
      <c r="H189" s="1">
        <f t="shared" si="43"/>
        <v>0.87877075256836223</v>
      </c>
      <c r="J189" s="1">
        <f t="shared" si="35"/>
        <v>0.73333333333333317</v>
      </c>
      <c r="K189" s="1">
        <f t="shared" si="36"/>
        <v>0.73333333333333317</v>
      </c>
      <c r="L189" s="1">
        <f t="shared" si="37"/>
        <v>0.73333333333333317</v>
      </c>
      <c r="N189" s="1">
        <f t="shared" si="38"/>
        <v>0.73333333333333317</v>
      </c>
      <c r="O189">
        <f t="shared" si="44"/>
        <v>1.4666666666666663</v>
      </c>
      <c r="P189">
        <f t="shared" si="45"/>
        <v>1.1825342254836424</v>
      </c>
      <c r="Q189" s="14">
        <f t="shared" si="46"/>
        <v>32767</v>
      </c>
      <c r="R189" s="14" t="str">
        <f t="shared" si="47"/>
        <v>7FFF</v>
      </c>
      <c r="V189" s="1">
        <f t="shared" si="39"/>
        <v>0.73333333333333328</v>
      </c>
    </row>
    <row r="190" spans="1:22" x14ac:dyDescent="0.45">
      <c r="A190">
        <v>188</v>
      </c>
      <c r="B190" s="1">
        <f t="shared" si="48"/>
        <v>0.73725490196078436</v>
      </c>
      <c r="C190" s="1">
        <f t="shared" si="33"/>
        <v>0.85939143828307707</v>
      </c>
      <c r="D190" s="1">
        <f t="shared" si="40"/>
        <v>0.87416566890298253</v>
      </c>
      <c r="E190" s="1">
        <f t="shared" si="41"/>
        <v>0.56038784227832694</v>
      </c>
      <c r="F190" s="1">
        <f t="shared" si="42"/>
        <v>0.85863548841215753</v>
      </c>
      <c r="G190" s="1">
        <f t="shared" si="34"/>
        <v>0.87061513565985371</v>
      </c>
      <c r="H190" s="1">
        <f t="shared" si="43"/>
        <v>0.88072575251467544</v>
      </c>
      <c r="J190" s="1">
        <f t="shared" si="35"/>
        <v>0.73725490196078436</v>
      </c>
      <c r="K190" s="1">
        <f t="shared" si="36"/>
        <v>0.73725490196078436</v>
      </c>
      <c r="L190" s="1">
        <f t="shared" si="37"/>
        <v>0.73725490196078436</v>
      </c>
      <c r="N190" s="1">
        <f t="shared" si="38"/>
        <v>0.73725490196078436</v>
      </c>
      <c r="O190">
        <f t="shared" si="44"/>
        <v>1.4745098039215687</v>
      </c>
      <c r="P190">
        <f t="shared" si="45"/>
        <v>1.1852873659782597</v>
      </c>
      <c r="Q190" s="14">
        <f t="shared" si="46"/>
        <v>32767</v>
      </c>
      <c r="R190" s="14" t="str">
        <f t="shared" si="47"/>
        <v>7FFF</v>
      </c>
      <c r="V190" s="1">
        <f t="shared" si="39"/>
        <v>0.73725490196078425</v>
      </c>
    </row>
    <row r="191" spans="1:22" x14ac:dyDescent="0.45">
      <c r="A191">
        <v>189</v>
      </c>
      <c r="B191" s="1">
        <f t="shared" si="48"/>
        <v>0.74117647058823533</v>
      </c>
      <c r="C191" s="1">
        <f t="shared" si="33"/>
        <v>0.86168211391626681</v>
      </c>
      <c r="D191" s="1">
        <f t="shared" si="40"/>
        <v>0.87622180404734229</v>
      </c>
      <c r="E191" s="1">
        <f t="shared" si="41"/>
        <v>0.5611657091741763</v>
      </c>
      <c r="F191" s="1">
        <f t="shared" si="42"/>
        <v>0.86091606477532712</v>
      </c>
      <c r="G191" s="1">
        <f t="shared" si="34"/>
        <v>0.87271705926583054</v>
      </c>
      <c r="H191" s="1">
        <f t="shared" si="43"/>
        <v>0.88267469577947144</v>
      </c>
      <c r="J191" s="1">
        <f t="shared" si="35"/>
        <v>0.74117647058823521</v>
      </c>
      <c r="K191" s="1">
        <f t="shared" si="36"/>
        <v>0.74117647058823533</v>
      </c>
      <c r="L191" s="1">
        <f t="shared" si="37"/>
        <v>0.74117647058823533</v>
      </c>
      <c r="N191" s="1">
        <f t="shared" si="38"/>
        <v>0.74117647058823533</v>
      </c>
      <c r="O191">
        <f t="shared" si="44"/>
        <v>1.4823529411764707</v>
      </c>
      <c r="P191">
        <f t="shared" si="45"/>
        <v>1.1880319771145107</v>
      </c>
      <c r="Q191" s="14">
        <f t="shared" si="46"/>
        <v>32767</v>
      </c>
      <c r="R191" s="14" t="str">
        <f t="shared" si="47"/>
        <v>7FFF</v>
      </c>
      <c r="V191" s="1">
        <f t="shared" si="39"/>
        <v>0.74117647058823521</v>
      </c>
    </row>
    <row r="192" spans="1:22" x14ac:dyDescent="0.45">
      <c r="A192">
        <v>190</v>
      </c>
      <c r="B192" s="1">
        <f t="shared" si="48"/>
        <v>0.74509803921568629</v>
      </c>
      <c r="C192" s="1">
        <f t="shared" si="33"/>
        <v>0.86396613321241023</v>
      </c>
      <c r="D192" s="1">
        <f t="shared" si="40"/>
        <v>0.87827160284073968</v>
      </c>
      <c r="E192" s="1">
        <f t="shared" si="41"/>
        <v>0.56193947121242327</v>
      </c>
      <c r="F192" s="1">
        <f t="shared" si="42"/>
        <v>0.86319061580608392</v>
      </c>
      <c r="G192" s="1">
        <f t="shared" si="34"/>
        <v>0.87481292542335454</v>
      </c>
      <c r="H192" s="1">
        <f t="shared" si="43"/>
        <v>0.88461763302439789</v>
      </c>
      <c r="J192" s="1">
        <f t="shared" si="35"/>
        <v>0.7450980392156864</v>
      </c>
      <c r="K192" s="1">
        <f t="shared" si="36"/>
        <v>0.7450980392156864</v>
      </c>
      <c r="L192" s="1">
        <f t="shared" si="37"/>
        <v>0.7450980392156864</v>
      </c>
      <c r="N192" s="1">
        <f t="shared" si="38"/>
        <v>0.7450980392156864</v>
      </c>
      <c r="O192">
        <f t="shared" si="44"/>
        <v>1.4901960784313728</v>
      </c>
      <c r="P192">
        <f t="shared" si="45"/>
        <v>1.1907681302369673</v>
      </c>
      <c r="Q192" s="14">
        <f t="shared" si="46"/>
        <v>32767</v>
      </c>
      <c r="R192" s="14" t="str">
        <f t="shared" si="47"/>
        <v>7FFF</v>
      </c>
      <c r="V192" s="1">
        <f t="shared" si="39"/>
        <v>0.74509803921568618</v>
      </c>
    </row>
    <row r="193" spans="1:22" x14ac:dyDescent="0.45">
      <c r="A193">
        <v>191</v>
      </c>
      <c r="B193" s="1">
        <f t="shared" si="48"/>
        <v>0.74901960784313726</v>
      </c>
      <c r="C193" s="1">
        <f t="shared" si="33"/>
        <v>0.86624355039518652</v>
      </c>
      <c r="D193" s="1">
        <f t="shared" si="40"/>
        <v>0.88031511800561235</v>
      </c>
      <c r="E193" s="1">
        <f t="shared" si="41"/>
        <v>0.56270917148898392</v>
      </c>
      <c r="F193" s="1">
        <f t="shared" si="42"/>
        <v>0.86545918901074548</v>
      </c>
      <c r="G193" s="1">
        <f t="shared" si="34"/>
        <v>0.87690278333333571</v>
      </c>
      <c r="H193" s="1">
        <f t="shared" si="43"/>
        <v>0.88655461422332937</v>
      </c>
      <c r="J193" s="1">
        <f t="shared" si="35"/>
        <v>0.74901960784313726</v>
      </c>
      <c r="K193" s="1">
        <f t="shared" si="36"/>
        <v>0.74901960784313715</v>
      </c>
      <c r="L193" s="1">
        <f t="shared" si="37"/>
        <v>0.74901960784313737</v>
      </c>
      <c r="N193" s="1">
        <f t="shared" si="38"/>
        <v>0.74901960784313737</v>
      </c>
      <c r="O193">
        <f t="shared" si="44"/>
        <v>1.4980392156862747</v>
      </c>
      <c r="P193">
        <f t="shared" si="45"/>
        <v>1.1934958957216402</v>
      </c>
      <c r="Q193" s="14">
        <f t="shared" si="46"/>
        <v>32767</v>
      </c>
      <c r="R193" s="14" t="str">
        <f t="shared" si="47"/>
        <v>7FFF</v>
      </c>
      <c r="V193" s="1">
        <f t="shared" si="39"/>
        <v>0.74901960784313726</v>
      </c>
    </row>
    <row r="194" spans="1:22" x14ac:dyDescent="0.45">
      <c r="A194">
        <v>192</v>
      </c>
      <c r="B194" s="1">
        <f t="shared" si="48"/>
        <v>0.75294117647058822</v>
      </c>
      <c r="C194" s="1">
        <f t="shared" ref="C194:C257" si="49">IF(B194&lt;0.018,4.5 * B194,B194^0.45*1.09929682680944 - 0.099)</f>
        <v>0.86851441896537851</v>
      </c>
      <c r="D194" s="1">
        <f t="shared" si="40"/>
        <v>0.88235240155238992</v>
      </c>
      <c r="E194" s="1">
        <f t="shared" si="41"/>
        <v>0.56347485242463669</v>
      </c>
      <c r="F194" s="1">
        <f t="shared" si="42"/>
        <v>0.86772183127462466</v>
      </c>
      <c r="G194" s="1">
        <f t="shared" ref="G194:G257" si="50">B194^(1/2.2)</f>
        <v>0.87898668154191173</v>
      </c>
      <c r="H194" s="1">
        <f t="shared" si="43"/>
        <v>0.88848568867525124</v>
      </c>
      <c r="J194" s="1">
        <f t="shared" ref="J194:J257" si="51">F194^2</f>
        <v>0.75294117647058822</v>
      </c>
      <c r="K194" s="1">
        <f t="shared" ref="K194:K257" si="52">G194^2.2</f>
        <v>0.75294117647058811</v>
      </c>
      <c r="L194" s="1">
        <f t="shared" ref="L194:L257" si="53">H194^2.4</f>
        <v>0.75294117647058811</v>
      </c>
      <c r="N194" s="1">
        <f t="shared" ref="N194:N257" si="54">IF(D194&lt;=0.0405,D194/12.92,((D194+0.055)/1.055)^2.4)</f>
        <v>0.75294117647058811</v>
      </c>
      <c r="O194">
        <f t="shared" si="44"/>
        <v>1.5058823529411762</v>
      </c>
      <c r="P194">
        <f t="shared" si="45"/>
        <v>1.1962153429941238</v>
      </c>
      <c r="Q194" s="14">
        <f t="shared" si="46"/>
        <v>32767</v>
      </c>
      <c r="R194" s="14" t="str">
        <f t="shared" si="47"/>
        <v>7FFF</v>
      </c>
      <c r="V194" s="1">
        <f t="shared" ref="V194:V257" si="55">IF(C194&lt;0.081,C194/4.5,((C194+0.099)/1.09929682680944)^(1/0.45))</f>
        <v>0.75294117647058834</v>
      </c>
    </row>
    <row r="195" spans="1:22" x14ac:dyDescent="0.45">
      <c r="A195">
        <v>193</v>
      </c>
      <c r="B195" s="1">
        <f t="shared" si="48"/>
        <v>0.75686274509803919</v>
      </c>
      <c r="C195" s="1">
        <f t="shared" si="49"/>
        <v>0.8707787917142199</v>
      </c>
      <c r="D195" s="1">
        <f t="shared" ref="D195:D257" si="56">IF(B195&lt;=0.0031308,B195*12.92,B195^(1/2.4)*1.055 - 0.055)</f>
        <v>0.88438350479276251</v>
      </c>
      <c r="E195" s="1">
        <f t="shared" ref="E195:E257" si="57">IF(B195&lt;0.328,650*(B195+0.0075)^(1/3), 150*LN(B195)+619)/1023</f>
        <v>0.56423655577905074</v>
      </c>
      <c r="F195" s="1">
        <f t="shared" ref="F195:F257" si="58">B195^(1/2)</f>
        <v>0.86997858887333501</v>
      </c>
      <c r="G195" s="1">
        <f t="shared" si="50"/>
        <v>0.88106466795252125</v>
      </c>
      <c r="H195" s="1">
        <f t="shared" ref="H195:H257" si="59">B195^(1/2.4)</f>
        <v>0.89041090501683662</v>
      </c>
      <c r="J195" s="1">
        <f t="shared" si="51"/>
        <v>0.7568627450980393</v>
      </c>
      <c r="K195" s="1">
        <f t="shared" si="52"/>
        <v>0.75686274509803919</v>
      </c>
      <c r="L195" s="1">
        <f t="shared" si="53"/>
        <v>0.75686274509803919</v>
      </c>
      <c r="N195" s="1">
        <f t="shared" si="54"/>
        <v>0.75686274509803919</v>
      </c>
      <c r="O195">
        <f t="shared" ref="O195:O257" si="60">N195*2</f>
        <v>1.5137254901960784</v>
      </c>
      <c r="P195">
        <f t="shared" ref="P195:P257" si="61">IF(O195&lt;=0.0031308,O195*12.92,O195^(1/2.4)*1.055-0.055)</f>
        <v>1.1989265405473071</v>
      </c>
      <c r="Q195" s="14">
        <f t="shared" ref="Q195:Q257" si="62">MIN(P195*32767, 32767)</f>
        <v>32767</v>
      </c>
      <c r="R195" s="14" t="str">
        <f t="shared" ref="R195:R257" si="63">DEC2HEX(Q195, 4)</f>
        <v>7FFF</v>
      </c>
      <c r="V195" s="1">
        <f t="shared" si="55"/>
        <v>0.75686274509803919</v>
      </c>
    </row>
    <row r="196" spans="1:22" x14ac:dyDescent="0.45">
      <c r="A196">
        <v>194</v>
      </c>
      <c r="B196" s="1">
        <f t="shared" ref="B196:B257" si="64">A196*(1/255)</f>
        <v>0.76078431372549016</v>
      </c>
      <c r="C196" s="1">
        <f t="shared" si="49"/>
        <v>0.87303672073642802</v>
      </c>
      <c r="D196" s="1">
        <f t="shared" si="56"/>
        <v>0.88640847835263381</v>
      </c>
      <c r="E196" s="1">
        <f t="shared" si="57"/>
        <v>0.56499432266445293</v>
      </c>
      <c r="F196" s="1">
        <f t="shared" si="58"/>
        <v>0.8722295074838331</v>
      </c>
      <c r="G196" s="1">
        <f t="shared" si="50"/>
        <v>0.88313678983769417</v>
      </c>
      <c r="H196" s="1">
        <f t="shared" si="59"/>
        <v>0.89233031123472406</v>
      </c>
      <c r="J196" s="1">
        <f t="shared" si="51"/>
        <v>0.76078431372549005</v>
      </c>
      <c r="K196" s="1">
        <f t="shared" si="52"/>
        <v>0.76078431372549005</v>
      </c>
      <c r="L196" s="1">
        <f t="shared" si="53"/>
        <v>0.76078431372549016</v>
      </c>
      <c r="N196" s="1">
        <f t="shared" si="54"/>
        <v>0.76078431372549016</v>
      </c>
      <c r="O196">
        <f t="shared" si="60"/>
        <v>1.5215686274509803</v>
      </c>
      <c r="P196">
        <f t="shared" si="61"/>
        <v>1.2016295559586636</v>
      </c>
      <c r="Q196" s="14">
        <f t="shared" si="62"/>
        <v>32767</v>
      </c>
      <c r="R196" s="14" t="str">
        <f t="shared" si="63"/>
        <v>7FFF</v>
      </c>
      <c r="V196" s="1">
        <f t="shared" si="55"/>
        <v>0.76078431372549005</v>
      </c>
    </row>
    <row r="197" spans="1:22" x14ac:dyDescent="0.45">
      <c r="A197">
        <v>195</v>
      </c>
      <c r="B197" s="1">
        <f t="shared" si="64"/>
        <v>0.76470588235294112</v>
      </c>
      <c r="C197" s="1">
        <f t="shared" si="49"/>
        <v>0.87528825744293148</v>
      </c>
      <c r="D197" s="1">
        <f t="shared" si="56"/>
        <v>0.88842737218476997</v>
      </c>
      <c r="E197" s="1">
        <f t="shared" si="57"/>
        <v>0.56574819355894246</v>
      </c>
      <c r="F197" s="1">
        <f t="shared" si="58"/>
        <v>0.87447463219520616</v>
      </c>
      <c r="G197" s="1">
        <f t="shared" si="50"/>
        <v>0.88520309385056628</v>
      </c>
      <c r="H197" s="1">
        <f t="shared" si="59"/>
        <v>0.89424395467750717</v>
      </c>
      <c r="J197" s="1">
        <f t="shared" si="51"/>
        <v>0.76470588235294112</v>
      </c>
      <c r="K197" s="1">
        <f t="shared" si="52"/>
        <v>0.76470588235294112</v>
      </c>
      <c r="L197" s="1">
        <f t="shared" si="53"/>
        <v>0.76470588235294112</v>
      </c>
      <c r="N197" s="1">
        <f t="shared" si="54"/>
        <v>0.76470588235294112</v>
      </c>
      <c r="O197">
        <f t="shared" si="60"/>
        <v>1.5294117647058822</v>
      </c>
      <c r="P197">
        <f t="shared" si="61"/>
        <v>1.2043244559071373</v>
      </c>
      <c r="Q197" s="14">
        <f t="shared" si="62"/>
        <v>32767</v>
      </c>
      <c r="R197" s="14" t="str">
        <f t="shared" si="63"/>
        <v>7FFF</v>
      </c>
      <c r="V197" s="1">
        <f t="shared" si="55"/>
        <v>0.76470588235294101</v>
      </c>
    </row>
    <row r="198" spans="1:22" x14ac:dyDescent="0.45">
      <c r="A198">
        <v>196</v>
      </c>
      <c r="B198" s="1">
        <f t="shared" si="64"/>
        <v>0.76862745098039209</v>
      </c>
      <c r="C198" s="1">
        <f t="shared" si="49"/>
        <v>0.87753345257330118</v>
      </c>
      <c r="D198" s="1">
        <f t="shared" si="56"/>
        <v>0.89044023558115082</v>
      </c>
      <c r="E198" s="1">
        <f t="shared" si="57"/>
        <v>0.56649820831946596</v>
      </c>
      <c r="F198" s="1">
        <f t="shared" si="58"/>
        <v>0.87671400751920925</v>
      </c>
      <c r="G198" s="1">
        <f t="shared" si="50"/>
        <v>0.88726362603612463</v>
      </c>
      <c r="H198" s="1">
        <f t="shared" si="59"/>
        <v>0.89615188206744167</v>
      </c>
      <c r="J198" s="1">
        <f t="shared" si="51"/>
        <v>0.76862745098039209</v>
      </c>
      <c r="K198" s="1">
        <f t="shared" si="52"/>
        <v>0.76862745098039209</v>
      </c>
      <c r="L198" s="1">
        <f t="shared" si="53"/>
        <v>0.76862745098039209</v>
      </c>
      <c r="N198" s="1">
        <f t="shared" si="54"/>
        <v>0.76862745098039209</v>
      </c>
      <c r="O198">
        <f t="shared" si="60"/>
        <v>1.5372549019607842</v>
      </c>
      <c r="P198">
        <f t="shared" si="61"/>
        <v>1.2070113061896266</v>
      </c>
      <c r="Q198" s="14">
        <f t="shared" si="62"/>
        <v>32767</v>
      </c>
      <c r="R198" s="14" t="str">
        <f t="shared" si="63"/>
        <v>7FFF</v>
      </c>
      <c r="V198" s="1">
        <f t="shared" si="55"/>
        <v>0.76862745098039198</v>
      </c>
    </row>
    <row r="199" spans="1:22" x14ac:dyDescent="0.45">
      <c r="A199">
        <v>197</v>
      </c>
      <c r="B199" s="1">
        <f t="shared" si="64"/>
        <v>0.77254901960784317</v>
      </c>
      <c r="C199" s="1">
        <f t="shared" si="49"/>
        <v>0.87977235620789351</v>
      </c>
      <c r="D199" s="1">
        <f t="shared" si="56"/>
        <v>0.89244711718503267</v>
      </c>
      <c r="E199" s="1">
        <f t="shared" si="57"/>
        <v>0.56724440619446181</v>
      </c>
      <c r="F199" s="1">
        <f t="shared" si="58"/>
        <v>0.87894767740056245</v>
      </c>
      <c r="G199" s="1">
        <f t="shared" si="50"/>
        <v>0.88931843184219395</v>
      </c>
      <c r="H199" s="1">
        <f t="shared" si="59"/>
        <v>0.8980541395118794</v>
      </c>
      <c r="J199" s="1">
        <f t="shared" si="51"/>
        <v>0.77254901960784317</v>
      </c>
      <c r="K199" s="1">
        <f t="shared" si="52"/>
        <v>0.77254901960784306</v>
      </c>
      <c r="L199" s="1">
        <f t="shared" si="53"/>
        <v>0.77254901960784328</v>
      </c>
      <c r="N199" s="1">
        <f t="shared" si="54"/>
        <v>0.77254901960784328</v>
      </c>
      <c r="O199">
        <f t="shared" si="60"/>
        <v>1.5450980392156866</v>
      </c>
      <c r="P199">
        <f t="shared" si="61"/>
        <v>1.2096901717370887</v>
      </c>
      <c r="Q199" s="14">
        <f t="shared" si="62"/>
        <v>32767</v>
      </c>
      <c r="R199" s="14" t="str">
        <f t="shared" si="63"/>
        <v>7FFF</v>
      </c>
      <c r="V199" s="1">
        <f t="shared" si="55"/>
        <v>0.77254901960784306</v>
      </c>
    </row>
    <row r="200" spans="1:22" x14ac:dyDescent="0.45">
      <c r="A200">
        <v>198</v>
      </c>
      <c r="B200" s="1">
        <f t="shared" si="64"/>
        <v>0.77647058823529413</v>
      </c>
      <c r="C200" s="1">
        <f t="shared" si="49"/>
        <v>0.88200501777971296</v>
      </c>
      <c r="D200" s="1">
        <f t="shared" si="56"/>
        <v>0.89444806500273055</v>
      </c>
      <c r="E200" s="1">
        <f t="shared" si="57"/>
        <v>0.56798682583618421</v>
      </c>
      <c r="F200" s="1">
        <f t="shared" si="58"/>
        <v>0.88117568522701195</v>
      </c>
      <c r="G200" s="1">
        <f t="shared" si="50"/>
        <v>0.89136755613016871</v>
      </c>
      <c r="H200" s="1">
        <f t="shared" si="59"/>
        <v>0.89995077251443667</v>
      </c>
      <c r="J200" s="1">
        <f t="shared" si="51"/>
        <v>0.77647058823529402</v>
      </c>
      <c r="K200" s="1">
        <f t="shared" si="52"/>
        <v>0.77647058823529402</v>
      </c>
      <c r="L200" s="1">
        <f t="shared" si="53"/>
        <v>0.77647058823529413</v>
      </c>
      <c r="N200" s="1">
        <f t="shared" si="54"/>
        <v>0.77647058823529413</v>
      </c>
      <c r="O200">
        <f t="shared" si="60"/>
        <v>1.5529411764705883</v>
      </c>
      <c r="P200">
        <f t="shared" si="61"/>
        <v>1.2123611166302664</v>
      </c>
      <c r="Q200" s="14">
        <f t="shared" si="62"/>
        <v>32767</v>
      </c>
      <c r="R200" s="14" t="str">
        <f t="shared" si="63"/>
        <v>7FFF</v>
      </c>
      <c r="V200" s="1">
        <f t="shared" si="55"/>
        <v>0.77647058823529402</v>
      </c>
    </row>
    <row r="201" spans="1:22" x14ac:dyDescent="0.45">
      <c r="A201">
        <v>199</v>
      </c>
      <c r="B201" s="1">
        <f t="shared" si="64"/>
        <v>0.7803921568627451</v>
      </c>
      <c r="C201" s="1">
        <f t="shared" si="49"/>
        <v>0.88423148608600288</v>
      </c>
      <c r="D201" s="1">
        <f t="shared" si="56"/>
        <v>0.89644312641512958</v>
      </c>
      <c r="E201" s="1">
        <f t="shared" si="57"/>
        <v>0.56872550531271748</v>
      </c>
      <c r="F201" s="1">
        <f t="shared" si="58"/>
        <v>0.88339807383916402</v>
      </c>
      <c r="G201" s="1">
        <f t="shared" si="50"/>
        <v>0.89341104318550002</v>
      </c>
      <c r="H201" s="1">
        <f t="shared" si="59"/>
        <v>0.9018418259859049</v>
      </c>
      <c r="J201" s="1">
        <f t="shared" si="51"/>
        <v>0.7803921568627451</v>
      </c>
      <c r="K201" s="1">
        <f t="shared" si="52"/>
        <v>0.7803921568627451</v>
      </c>
      <c r="L201" s="1">
        <f t="shared" si="53"/>
        <v>0.78039215686274521</v>
      </c>
      <c r="N201" s="1">
        <f t="shared" si="54"/>
        <v>0.78039215686274521</v>
      </c>
      <c r="O201">
        <f t="shared" si="60"/>
        <v>1.5607843137254904</v>
      </c>
      <c r="P201">
        <f t="shared" si="61"/>
        <v>1.2150242041150532</v>
      </c>
      <c r="Q201" s="14">
        <f t="shared" si="62"/>
        <v>32767</v>
      </c>
      <c r="R201" s="14" t="str">
        <f t="shared" si="63"/>
        <v>7FFF</v>
      </c>
      <c r="V201" s="1">
        <f t="shared" si="55"/>
        <v>0.78039215686274499</v>
      </c>
    </row>
    <row r="202" spans="1:22" x14ac:dyDescent="0.45">
      <c r="A202">
        <v>200</v>
      </c>
      <c r="B202" s="1">
        <f t="shared" si="64"/>
        <v>0.78431372549019607</v>
      </c>
      <c r="C202" s="1">
        <f t="shared" si="49"/>
        <v>0.88645180929957157</v>
      </c>
      <c r="D202" s="1">
        <f t="shared" si="56"/>
        <v>0.89843234818892947</v>
      </c>
      <c r="E202" s="1">
        <f t="shared" si="57"/>
        <v>0.56946048211968869</v>
      </c>
      <c r="F202" s="1">
        <f t="shared" si="58"/>
        <v>0.88561488554009526</v>
      </c>
      <c r="G202" s="1">
        <f t="shared" si="50"/>
        <v>0.89544893672794246</v>
      </c>
      <c r="H202" s="1">
        <f t="shared" si="59"/>
        <v>0.90372734425490953</v>
      </c>
      <c r="J202" s="1">
        <f t="shared" si="51"/>
        <v>0.78431372549019607</v>
      </c>
      <c r="K202" s="1">
        <f t="shared" si="52"/>
        <v>0.78431372549019596</v>
      </c>
      <c r="L202" s="1">
        <f t="shared" si="53"/>
        <v>0.78431372549019607</v>
      </c>
      <c r="N202" s="1">
        <f t="shared" si="54"/>
        <v>0.78431372549019607</v>
      </c>
      <c r="O202">
        <f t="shared" si="60"/>
        <v>1.5686274509803921</v>
      </c>
      <c r="P202">
        <f t="shared" si="61"/>
        <v>1.2176794966175042</v>
      </c>
      <c r="Q202" s="14">
        <f t="shared" si="62"/>
        <v>32767</v>
      </c>
      <c r="R202" s="14" t="str">
        <f t="shared" si="63"/>
        <v>7FFF</v>
      </c>
      <c r="V202" s="1">
        <f t="shared" si="55"/>
        <v>0.78431372549019607</v>
      </c>
    </row>
    <row r="203" spans="1:22" x14ac:dyDescent="0.45">
      <c r="A203">
        <v>201</v>
      </c>
      <c r="B203" s="1">
        <f t="shared" si="64"/>
        <v>0.78823529411764703</v>
      </c>
      <c r="C203" s="1">
        <f t="shared" si="49"/>
        <v>0.88866603497986041</v>
      </c>
      <c r="D203" s="1">
        <f t="shared" si="56"/>
        <v>0.90041577648763371</v>
      </c>
      <c r="E203" s="1">
        <f t="shared" si="57"/>
        <v>0.57019179319168867</v>
      </c>
      <c r="F203" s="1">
        <f t="shared" si="58"/>
        <v>0.88782616210474841</v>
      </c>
      <c r="G203" s="1">
        <f t="shared" si="50"/>
        <v>0.89748127992156956</v>
      </c>
      <c r="H203" s="1">
        <f t="shared" si="59"/>
        <v>0.9056073710783259</v>
      </c>
      <c r="J203" s="1">
        <f t="shared" si="51"/>
        <v>0.78823529411764703</v>
      </c>
      <c r="K203" s="1">
        <f t="shared" si="52"/>
        <v>0.78823529411764703</v>
      </c>
      <c r="L203" s="1">
        <f t="shared" si="53"/>
        <v>0.78823529411764703</v>
      </c>
      <c r="N203" s="1">
        <f t="shared" si="54"/>
        <v>0.78823529411764703</v>
      </c>
      <c r="O203">
        <f t="shared" si="60"/>
        <v>1.5764705882352941</v>
      </c>
      <c r="P203">
        <f t="shared" si="61"/>
        <v>1.2203270557585033</v>
      </c>
      <c r="Q203" s="14">
        <f t="shared" si="62"/>
        <v>32767</v>
      </c>
      <c r="R203" s="14" t="str">
        <f t="shared" si="63"/>
        <v>7FFF</v>
      </c>
      <c r="V203" s="1">
        <f t="shared" si="55"/>
        <v>0.78823529411764692</v>
      </c>
    </row>
    <row r="204" spans="1:22" x14ac:dyDescent="0.45">
      <c r="A204">
        <v>202</v>
      </c>
      <c r="B204" s="1">
        <f t="shared" si="64"/>
        <v>0.792156862745098</v>
      </c>
      <c r="C204" s="1">
        <f t="shared" si="49"/>
        <v>0.89087421008376333</v>
      </c>
      <c r="D204" s="1">
        <f t="shared" si="56"/>
        <v>0.902393456882287</v>
      </c>
      <c r="E204" s="1">
        <f t="shared" si="57"/>
        <v>0.57091947491340833</v>
      </c>
      <c r="F204" s="1">
        <f t="shared" si="58"/>
        <v>0.89003194478911707</v>
      </c>
      <c r="G204" s="1">
        <f t="shared" si="50"/>
        <v>0.89950811538456155</v>
      </c>
      <c r="H204" s="1">
        <f t="shared" si="59"/>
        <v>0.90748194965145701</v>
      </c>
      <c r="J204" s="1">
        <f t="shared" si="51"/>
        <v>0.79215686274509789</v>
      </c>
      <c r="K204" s="1">
        <f t="shared" si="52"/>
        <v>0.79215686274509811</v>
      </c>
      <c r="L204" s="1">
        <f t="shared" si="53"/>
        <v>0.792156862745098</v>
      </c>
      <c r="N204" s="1">
        <f t="shared" si="54"/>
        <v>0.792156862745098</v>
      </c>
      <c r="O204">
        <f t="shared" si="60"/>
        <v>1.584313725490196</v>
      </c>
      <c r="P204">
        <f t="shared" si="61"/>
        <v>1.2229669423680971</v>
      </c>
      <c r="Q204" s="14">
        <f t="shared" si="62"/>
        <v>32767</v>
      </c>
      <c r="R204" s="14" t="str">
        <f t="shared" si="63"/>
        <v>7FFF</v>
      </c>
      <c r="V204" s="1">
        <f t="shared" si="55"/>
        <v>0.792156862745098</v>
      </c>
    </row>
    <row r="205" spans="1:22" x14ac:dyDescent="0.45">
      <c r="A205">
        <v>203</v>
      </c>
      <c r="B205" s="1">
        <f t="shared" si="64"/>
        <v>0.79607843137254897</v>
      </c>
      <c r="C205" s="1">
        <f t="shared" si="49"/>
        <v>0.89307638097620046</v>
      </c>
      <c r="D205" s="1">
        <f t="shared" si="56"/>
        <v>0.90436543436197048</v>
      </c>
      <c r="E205" s="1">
        <f t="shared" si="57"/>
        <v>0.57164356313050257</v>
      </c>
      <c r="F205" s="1">
        <f t="shared" si="58"/>
        <v>0.89223227433922658</v>
      </c>
      <c r="G205" s="1">
        <f t="shared" si="50"/>
        <v>0.90152948519877429</v>
      </c>
      <c r="H205" s="1">
        <f t="shared" si="59"/>
        <v>0.90935112261798157</v>
      </c>
      <c r="J205" s="1">
        <f t="shared" si="51"/>
        <v>0.79607843137254886</v>
      </c>
      <c r="K205" s="1">
        <f t="shared" si="52"/>
        <v>0.79607843137254886</v>
      </c>
      <c r="L205" s="1">
        <f t="shared" si="53"/>
        <v>0.79607843137254886</v>
      </c>
      <c r="N205" s="1">
        <f t="shared" si="54"/>
        <v>0.79607843137254886</v>
      </c>
      <c r="O205">
        <f t="shared" si="60"/>
        <v>1.5921568627450977</v>
      </c>
      <c r="P205">
        <f t="shared" si="61"/>
        <v>1.2255992164995042</v>
      </c>
      <c r="Q205" s="14">
        <f t="shared" si="62"/>
        <v>32767</v>
      </c>
      <c r="R205" s="14" t="str">
        <f t="shared" si="63"/>
        <v>7FFF</v>
      </c>
      <c r="V205" s="1">
        <f t="shared" si="55"/>
        <v>0.79607843137254886</v>
      </c>
    </row>
    <row r="206" spans="1:22" x14ac:dyDescent="0.45">
      <c r="A206">
        <v>204</v>
      </c>
      <c r="B206" s="1">
        <f t="shared" si="64"/>
        <v>0.8</v>
      </c>
      <c r="C206" s="1">
        <f t="shared" si="49"/>
        <v>0.89527259344045795</v>
      </c>
      <c r="D206" s="1">
        <f t="shared" si="56"/>
        <v>0.90633175334405935</v>
      </c>
      <c r="E206" s="1">
        <f t="shared" si="57"/>
        <v>0.57236409316018433</v>
      </c>
      <c r="F206" s="1">
        <f t="shared" si="58"/>
        <v>0.89442719099991586</v>
      </c>
      <c r="G206" s="1">
        <f t="shared" si="50"/>
        <v>0.90354543091909445</v>
      </c>
      <c r="H206" s="1">
        <f t="shared" si="59"/>
        <v>0.91121493207967719</v>
      </c>
      <c r="J206" s="1">
        <f t="shared" si="51"/>
        <v>0.79999999999999993</v>
      </c>
      <c r="K206" s="1">
        <f t="shared" si="52"/>
        <v>0.80000000000000016</v>
      </c>
      <c r="L206" s="1">
        <f t="shared" si="53"/>
        <v>0.79999999999999993</v>
      </c>
      <c r="N206" s="1">
        <f t="shared" si="54"/>
        <v>0.79999999999999993</v>
      </c>
      <c r="O206">
        <f t="shared" si="60"/>
        <v>1.5999999999999999</v>
      </c>
      <c r="P206">
        <f t="shared" si="61"/>
        <v>1.2282239374428077</v>
      </c>
      <c r="Q206" s="14">
        <f t="shared" si="62"/>
        <v>32767</v>
      </c>
      <c r="R206" s="14" t="str">
        <f t="shared" si="63"/>
        <v>7FFF</v>
      </c>
      <c r="V206" s="1">
        <f t="shared" si="55"/>
        <v>0.8</v>
      </c>
    </row>
    <row r="207" spans="1:22" x14ac:dyDescent="0.45">
      <c r="A207">
        <v>205</v>
      </c>
      <c r="B207" s="1">
        <f t="shared" si="64"/>
        <v>0.80392156862745101</v>
      </c>
      <c r="C207" s="1">
        <f t="shared" si="49"/>
        <v>0.89746289268829493</v>
      </c>
      <c r="D207" s="1">
        <f t="shared" si="56"/>
        <v>0.90829245768425138</v>
      </c>
      <c r="E207" s="1">
        <f t="shared" si="57"/>
        <v>0.57308109980156141</v>
      </c>
      <c r="F207" s="1">
        <f t="shared" si="58"/>
        <v>0.89661673452342561</v>
      </c>
      <c r="G207" s="1">
        <f t="shared" si="50"/>
        <v>0.90555599358258454</v>
      </c>
      <c r="H207" s="1">
        <f t="shared" si="59"/>
        <v>0.91307341960592558</v>
      </c>
      <c r="J207" s="1">
        <f t="shared" si="51"/>
        <v>0.80392156862745112</v>
      </c>
      <c r="K207" s="1">
        <f t="shared" si="52"/>
        <v>0.8039215686274509</v>
      </c>
      <c r="L207" s="1">
        <f t="shared" si="53"/>
        <v>0.80392156862745101</v>
      </c>
      <c r="N207" s="1">
        <f t="shared" si="54"/>
        <v>0.80392156862745101</v>
      </c>
      <c r="O207">
        <f t="shared" si="60"/>
        <v>1.607843137254902</v>
      </c>
      <c r="P207">
        <f t="shared" si="61"/>
        <v>1.2308411637383403</v>
      </c>
      <c r="Q207" s="14">
        <f t="shared" si="62"/>
        <v>32767</v>
      </c>
      <c r="R207" s="14" t="str">
        <f t="shared" si="63"/>
        <v>7FFF</v>
      </c>
      <c r="V207" s="1">
        <f t="shared" si="55"/>
        <v>0.8039215686274509</v>
      </c>
    </row>
    <row r="208" spans="1:22" x14ac:dyDescent="0.45">
      <c r="A208">
        <v>206</v>
      </c>
      <c r="B208" s="1">
        <f t="shared" si="64"/>
        <v>0.80784313725490198</v>
      </c>
      <c r="C208" s="1">
        <f t="shared" si="49"/>
        <v>0.89964732336982844</v>
      </c>
      <c r="D208" s="1">
        <f t="shared" si="56"/>
        <v>0.91024759068637073</v>
      </c>
      <c r="E208" s="1">
        <f t="shared" si="57"/>
        <v>0.57379461734572157</v>
      </c>
      <c r="F208" s="1">
        <f t="shared" si="58"/>
        <v>0.89880094417779843</v>
      </c>
      <c r="G208" s="1">
        <f t="shared" si="50"/>
        <v>0.90756121371742859</v>
      </c>
      <c r="H208" s="1">
        <f t="shared" si="59"/>
        <v>0.91492662624300558</v>
      </c>
      <c r="J208" s="1">
        <f t="shared" si="51"/>
        <v>0.80784313725490198</v>
      </c>
      <c r="K208" s="1">
        <f t="shared" si="52"/>
        <v>0.80784313725490187</v>
      </c>
      <c r="L208" s="1">
        <f t="shared" si="53"/>
        <v>0.80784313725490198</v>
      </c>
      <c r="N208" s="1">
        <f t="shared" si="54"/>
        <v>0.80784313725490198</v>
      </c>
      <c r="O208">
        <f t="shared" si="60"/>
        <v>1.615686274509804</v>
      </c>
      <c r="P208">
        <f t="shared" si="61"/>
        <v>1.2334509531897724</v>
      </c>
      <c r="Q208" s="14">
        <f t="shared" si="62"/>
        <v>32767</v>
      </c>
      <c r="R208" s="14" t="str">
        <f t="shared" si="63"/>
        <v>7FFF</v>
      </c>
      <c r="V208" s="1">
        <f t="shared" si="55"/>
        <v>0.80784313725490187</v>
      </c>
    </row>
    <row r="209" spans="1:22" x14ac:dyDescent="0.45">
      <c r="A209">
        <v>207</v>
      </c>
      <c r="B209" s="1">
        <f t="shared" si="64"/>
        <v>0.81176470588235294</v>
      </c>
      <c r="C209" s="1">
        <f t="shared" si="49"/>
        <v>0.90182592958319874</v>
      </c>
      <c r="D209" s="1">
        <f t="shared" si="56"/>
        <v>0.91219719511195463</v>
      </c>
      <c r="E209" s="1">
        <f t="shared" si="57"/>
        <v>0.57450467958557327</v>
      </c>
      <c r="F209" s="1">
        <f t="shared" si="58"/>
        <v>0.90097985875509612</v>
      </c>
      <c r="G209" s="1">
        <f t="shared" si="50"/>
        <v>0.90956113135167771</v>
      </c>
      <c r="H209" s="1">
        <f t="shared" si="59"/>
        <v>0.91677459252317983</v>
      </c>
      <c r="J209" s="1">
        <f t="shared" si="51"/>
        <v>0.81176470588235294</v>
      </c>
      <c r="K209" s="1">
        <f t="shared" si="52"/>
        <v>0.81176470588235294</v>
      </c>
      <c r="L209" s="1">
        <f t="shared" si="53"/>
        <v>0.81176470588235294</v>
      </c>
      <c r="N209" s="1">
        <f t="shared" si="54"/>
        <v>0.81176470588235294</v>
      </c>
      <c r="O209">
        <f t="shared" si="60"/>
        <v>1.6235294117647059</v>
      </c>
      <c r="P209">
        <f t="shared" si="61"/>
        <v>1.2360533628769079</v>
      </c>
      <c r="Q209" s="14">
        <f t="shared" si="62"/>
        <v>32767</v>
      </c>
      <c r="R209" s="14" t="str">
        <f t="shared" si="63"/>
        <v>7FFF</v>
      </c>
      <c r="V209" s="1">
        <f t="shared" si="55"/>
        <v>0.81176470588235328</v>
      </c>
    </row>
    <row r="210" spans="1:22" x14ac:dyDescent="0.45">
      <c r="A210">
        <v>208</v>
      </c>
      <c r="B210" s="1">
        <f t="shared" si="64"/>
        <v>0.81568627450980391</v>
      </c>
      <c r="C210" s="1">
        <f t="shared" si="49"/>
        <v>0.90399875488402293</v>
      </c>
      <c r="D210" s="1">
        <f t="shared" si="56"/>
        <v>0.91414131318962699</v>
      </c>
      <c r="E210" s="1">
        <f t="shared" si="57"/>
        <v>0.57521131982544849</v>
      </c>
      <c r="F210" s="1">
        <f t="shared" si="58"/>
        <v>0.90315351657943732</v>
      </c>
      <c r="G210" s="1">
        <f t="shared" si="50"/>
        <v>0.91155578602180543</v>
      </c>
      <c r="H210" s="1">
        <f t="shared" si="59"/>
        <v>0.91861735847358017</v>
      </c>
      <c r="J210" s="1">
        <f t="shared" si="51"/>
        <v>0.81568627450980391</v>
      </c>
      <c r="K210" s="1">
        <f t="shared" si="52"/>
        <v>0.8156862745098038</v>
      </c>
      <c r="L210" s="1">
        <f t="shared" si="53"/>
        <v>0.8156862745098038</v>
      </c>
      <c r="N210" s="1">
        <f t="shared" si="54"/>
        <v>0.8156862745098038</v>
      </c>
      <c r="O210">
        <f t="shared" si="60"/>
        <v>1.6313725490196076</v>
      </c>
      <c r="P210">
        <f t="shared" si="61"/>
        <v>1.2386484491681973</v>
      </c>
      <c r="Q210" s="14">
        <f t="shared" si="62"/>
        <v>32767</v>
      </c>
      <c r="R210" s="14" t="str">
        <f t="shared" si="63"/>
        <v>7FFF</v>
      </c>
      <c r="V210" s="1">
        <f t="shared" si="55"/>
        <v>0.81568627450980369</v>
      </c>
    </row>
    <row r="211" spans="1:22" x14ac:dyDescent="0.45">
      <c r="A211">
        <v>209</v>
      </c>
      <c r="B211" s="1">
        <f t="shared" si="64"/>
        <v>0.81960784313725488</v>
      </c>
      <c r="C211" s="1">
        <f t="shared" si="49"/>
        <v>0.90616584229464414</v>
      </c>
      <c r="D211" s="1">
        <f t="shared" si="56"/>
        <v>0.91607998662426737</v>
      </c>
      <c r="E211" s="1">
        <f t="shared" si="57"/>
        <v>0.57591457089047682</v>
      </c>
      <c r="F211" s="1">
        <f t="shared" si="58"/>
        <v>0.90532195551486261</v>
      </c>
      <c r="G211" s="1">
        <f t="shared" si="50"/>
        <v>0.91354521678107636</v>
      </c>
      <c r="H211" s="1">
        <f t="shared" si="59"/>
        <v>0.92045496362489809</v>
      </c>
      <c r="J211" s="1">
        <f t="shared" si="51"/>
        <v>0.81960784313725488</v>
      </c>
      <c r="K211" s="1">
        <f t="shared" si="52"/>
        <v>0.81960784313725499</v>
      </c>
      <c r="L211" s="1">
        <f t="shared" si="53"/>
        <v>0.81960784313725488</v>
      </c>
      <c r="N211" s="1">
        <f t="shared" si="54"/>
        <v>0.81960784313725488</v>
      </c>
      <c r="O211">
        <f t="shared" si="60"/>
        <v>1.6392156862745098</v>
      </c>
      <c r="P211">
        <f t="shared" si="61"/>
        <v>1.241236267732976</v>
      </c>
      <c r="Q211" s="14">
        <f t="shared" si="62"/>
        <v>32767</v>
      </c>
      <c r="R211" s="14" t="str">
        <f t="shared" si="63"/>
        <v>7FFF</v>
      </c>
      <c r="V211" s="1">
        <f t="shared" si="55"/>
        <v>0.81960784313725488</v>
      </c>
    </row>
    <row r="212" spans="1:22" x14ac:dyDescent="0.45">
      <c r="A212">
        <v>210</v>
      </c>
      <c r="B212" s="1">
        <f t="shared" si="64"/>
        <v>0.82352941176470584</v>
      </c>
      <c r="C212" s="1">
        <f t="shared" si="49"/>
        <v>0.90832723431317497</v>
      </c>
      <c r="D212" s="1">
        <f t="shared" si="56"/>
        <v>0.91801325660597732</v>
      </c>
      <c r="E212" s="1">
        <f t="shared" si="57"/>
        <v>0.57661446513573456</v>
      </c>
      <c r="F212" s="1">
        <f t="shared" si="58"/>
        <v>0.90748521297303009</v>
      </c>
      <c r="G212" s="1">
        <f t="shared" si="50"/>
        <v>0.91552946220773201</v>
      </c>
      <c r="H212" s="1">
        <f t="shared" si="59"/>
        <v>0.92228744701988385</v>
      </c>
      <c r="J212" s="1">
        <f t="shared" si="51"/>
        <v>0.82352941176470573</v>
      </c>
      <c r="K212" s="1">
        <f t="shared" si="52"/>
        <v>0.82352941176470573</v>
      </c>
      <c r="L212" s="1">
        <f t="shared" si="53"/>
        <v>0.82352941176470573</v>
      </c>
      <c r="N212" s="1">
        <f t="shared" si="54"/>
        <v>0.82352941176470573</v>
      </c>
      <c r="O212">
        <f t="shared" si="60"/>
        <v>1.6470588235294115</v>
      </c>
      <c r="P212">
        <f t="shared" si="61"/>
        <v>1.2438168735534332</v>
      </c>
      <c r="Q212" s="14">
        <f t="shared" si="62"/>
        <v>32767</v>
      </c>
      <c r="R212" s="14" t="str">
        <f t="shared" si="63"/>
        <v>7FFF</v>
      </c>
      <c r="V212" s="1">
        <f t="shared" si="55"/>
        <v>0.82352941176470595</v>
      </c>
    </row>
    <row r="213" spans="1:22" x14ac:dyDescent="0.45">
      <c r="A213">
        <v>211</v>
      </c>
      <c r="B213" s="1">
        <f t="shared" si="64"/>
        <v>0.82745098039215681</v>
      </c>
      <c r="C213" s="1">
        <f t="shared" si="49"/>
        <v>0.91048297292234981</v>
      </c>
      <c r="D213" s="1">
        <f t="shared" si="56"/>
        <v>0.91994116381885327</v>
      </c>
      <c r="E213" s="1">
        <f t="shared" si="57"/>
        <v>0.57731103445517695</v>
      </c>
      <c r="F213" s="1">
        <f t="shared" si="58"/>
        <v>0.90964332592074615</v>
      </c>
      <c r="G213" s="1">
        <f t="shared" si="50"/>
        <v>0.91750856041300133</v>
      </c>
      <c r="H213" s="1">
        <f t="shared" si="59"/>
        <v>0.92411484722166193</v>
      </c>
      <c r="J213" s="1">
        <f t="shared" si="51"/>
        <v>0.82745098039215681</v>
      </c>
      <c r="K213" s="1">
        <f t="shared" si="52"/>
        <v>0.82745098039215681</v>
      </c>
      <c r="L213" s="1">
        <f t="shared" si="53"/>
        <v>0.82745098039215681</v>
      </c>
      <c r="N213" s="1">
        <f t="shared" si="54"/>
        <v>0.82745098039215681</v>
      </c>
      <c r="O213">
        <f t="shared" si="60"/>
        <v>1.6549019607843136</v>
      </c>
      <c r="P213">
        <f t="shared" si="61"/>
        <v>1.2463903209363216</v>
      </c>
      <c r="Q213" s="14">
        <f t="shared" si="62"/>
        <v>32767</v>
      </c>
      <c r="R213" s="14" t="str">
        <f t="shared" si="63"/>
        <v>7FFF</v>
      </c>
      <c r="V213" s="1">
        <f t="shared" si="55"/>
        <v>0.82745098039215692</v>
      </c>
    </row>
    <row r="214" spans="1:22" x14ac:dyDescent="0.45">
      <c r="A214">
        <v>212</v>
      </c>
      <c r="B214" s="1">
        <f t="shared" si="64"/>
        <v>0.83137254901960778</v>
      </c>
      <c r="C214" s="1">
        <f t="shared" si="49"/>
        <v>0.91263309959818439</v>
      </c>
      <c r="D214" s="1">
        <f t="shared" si="56"/>
        <v>0.92186374844956653</v>
      </c>
      <c r="E214" s="1">
        <f t="shared" si="57"/>
        <v>0.57800431029035959</v>
      </c>
      <c r="F214" s="1">
        <f t="shared" si="58"/>
        <v>0.91179633088733569</v>
      </c>
      <c r="G214" s="1">
        <f t="shared" si="50"/>
        <v>0.91948254904893689</v>
      </c>
      <c r="H214" s="1">
        <f t="shared" si="59"/>
        <v>0.92593720232186416</v>
      </c>
      <c r="J214" s="1">
        <f t="shared" si="51"/>
        <v>0.83137254901960778</v>
      </c>
      <c r="K214" s="1">
        <f t="shared" si="52"/>
        <v>0.83137254901960778</v>
      </c>
      <c r="L214" s="1">
        <f t="shared" si="53"/>
        <v>0.83137254901960767</v>
      </c>
      <c r="N214" s="1">
        <f t="shared" si="54"/>
        <v>0.83137254901960767</v>
      </c>
      <c r="O214">
        <f t="shared" si="60"/>
        <v>1.6627450980392153</v>
      </c>
      <c r="P214">
        <f t="shared" si="61"/>
        <v>1.2489566635244129</v>
      </c>
      <c r="Q214" s="14">
        <f t="shared" si="62"/>
        <v>32767</v>
      </c>
      <c r="R214" s="14" t="str">
        <f t="shared" si="63"/>
        <v>7FFF</v>
      </c>
      <c r="V214" s="1">
        <f t="shared" si="55"/>
        <v>0.83137254901960755</v>
      </c>
    </row>
    <row r="215" spans="1:22" x14ac:dyDescent="0.45">
      <c r="A215">
        <v>213</v>
      </c>
      <c r="B215" s="1">
        <f t="shared" si="64"/>
        <v>0.83529411764705885</v>
      </c>
      <c r="C215" s="1">
        <f t="shared" si="49"/>
        <v>0.91477765531845034</v>
      </c>
      <c r="D215" s="1">
        <f t="shared" si="56"/>
        <v>0.92378105019576173</v>
      </c>
      <c r="E215" s="1">
        <f t="shared" si="57"/>
        <v>0.5786943236389539</v>
      </c>
      <c r="F215" s="1">
        <f t="shared" si="58"/>
        <v>0.91394426397185669</v>
      </c>
      <c r="G215" s="1">
        <f t="shared" si="50"/>
        <v>0.92145146531608513</v>
      </c>
      <c r="H215" s="1">
        <f t="shared" si="59"/>
        <v>0.92775454994858941</v>
      </c>
      <c r="J215" s="1">
        <f t="shared" si="51"/>
        <v>0.83529411764705885</v>
      </c>
      <c r="K215" s="1">
        <f t="shared" si="52"/>
        <v>0.83529411764705874</v>
      </c>
      <c r="L215" s="1">
        <f t="shared" si="53"/>
        <v>0.83529411764705896</v>
      </c>
      <c r="N215" s="1">
        <f t="shared" si="54"/>
        <v>0.83529411764705896</v>
      </c>
      <c r="O215">
        <f t="shared" si="60"/>
        <v>1.6705882352941179</v>
      </c>
      <c r="P215">
        <f t="shared" si="61"/>
        <v>1.2515159543077037</v>
      </c>
      <c r="Q215" s="14">
        <f t="shared" si="62"/>
        <v>32767</v>
      </c>
      <c r="R215" s="14" t="str">
        <f t="shared" si="63"/>
        <v>7FFF</v>
      </c>
      <c r="V215" s="1">
        <f t="shared" si="55"/>
        <v>0.83529411764705896</v>
      </c>
    </row>
    <row r="216" spans="1:22" x14ac:dyDescent="0.45">
      <c r="A216">
        <v>214</v>
      </c>
      <c r="B216" s="1">
        <f t="shared" si="64"/>
        <v>0.83921568627450982</v>
      </c>
      <c r="C216" s="1">
        <f t="shared" si="49"/>
        <v>0.9169166805709672</v>
      </c>
      <c r="D216" s="1">
        <f t="shared" si="56"/>
        <v>0.9256931082742702</v>
      </c>
      <c r="E216" s="1">
        <f t="shared" si="57"/>
        <v>0.57938110506306328</v>
      </c>
      <c r="F216" s="1">
        <f t="shared" si="58"/>
        <v>0.91608716085016162</v>
      </c>
      <c r="G216" s="1">
        <f t="shared" si="50"/>
        <v>0.92341534597099184</v>
      </c>
      <c r="H216" s="1">
        <f t="shared" si="59"/>
        <v>0.92956692727418988</v>
      </c>
      <c r="J216" s="1">
        <f t="shared" si="51"/>
        <v>0.83921568627450993</v>
      </c>
      <c r="K216" s="1">
        <f t="shared" si="52"/>
        <v>0.83921568627450993</v>
      </c>
      <c r="L216" s="1">
        <f t="shared" si="53"/>
        <v>0.83921568627450982</v>
      </c>
      <c r="N216" s="1">
        <f t="shared" si="54"/>
        <v>0.83921568627450982</v>
      </c>
      <c r="O216">
        <f t="shared" si="60"/>
        <v>1.6784313725490196</v>
      </c>
      <c r="P216">
        <f t="shared" si="61"/>
        <v>1.2540682456343848</v>
      </c>
      <c r="Q216" s="14">
        <f t="shared" si="62"/>
        <v>32767</v>
      </c>
      <c r="R216" s="14" t="str">
        <f t="shared" si="63"/>
        <v>7FFF</v>
      </c>
      <c r="V216" s="1">
        <f t="shared" si="55"/>
        <v>0.83921568627450982</v>
      </c>
    </row>
    <row r="217" spans="1:22" x14ac:dyDescent="0.45">
      <c r="A217">
        <v>215</v>
      </c>
      <c r="B217" s="1">
        <f t="shared" si="64"/>
        <v>0.84313725490196079</v>
      </c>
      <c r="C217" s="1">
        <f t="shared" si="49"/>
        <v>0.91905021536172171</v>
      </c>
      <c r="D217" s="1">
        <f t="shared" si="56"/>
        <v>0.92759996142915224</v>
      </c>
      <c r="E217" s="1">
        <f t="shared" si="57"/>
        <v>0.58006468469734662</v>
      </c>
      <c r="F217" s="1">
        <f t="shared" si="58"/>
        <v>0.91822505678181143</v>
      </c>
      <c r="G217" s="1">
        <f t="shared" si="50"/>
        <v>0.9253742273335489</v>
      </c>
      <c r="H217" s="1">
        <f t="shared" si="59"/>
        <v>0.93137437102289322</v>
      </c>
      <c r="J217" s="1">
        <f t="shared" si="51"/>
        <v>0.84313725490196079</v>
      </c>
      <c r="K217" s="1">
        <f t="shared" si="52"/>
        <v>0.8431372549019609</v>
      </c>
      <c r="L217" s="1">
        <f t="shared" si="53"/>
        <v>0.8431372549019609</v>
      </c>
      <c r="N217" s="1">
        <f t="shared" si="54"/>
        <v>0.8431372549019609</v>
      </c>
      <c r="O217">
        <f t="shared" si="60"/>
        <v>1.6862745098039218</v>
      </c>
      <c r="P217">
        <f t="shared" si="61"/>
        <v>1.2566135892215711</v>
      </c>
      <c r="Q217" s="14">
        <f t="shared" si="62"/>
        <v>32767</v>
      </c>
      <c r="R217" s="14" t="str">
        <f t="shared" si="63"/>
        <v>7FFF</v>
      </c>
      <c r="V217" s="1">
        <f t="shared" si="55"/>
        <v>0.84313725490196079</v>
      </c>
    </row>
    <row r="218" spans="1:22" x14ac:dyDescent="0.45">
      <c r="A218">
        <v>216</v>
      </c>
      <c r="B218" s="1">
        <f t="shared" si="64"/>
        <v>0.84705882352941175</v>
      </c>
      <c r="C218" s="1">
        <f t="shared" si="49"/>
        <v>0.92117829922281236</v>
      </c>
      <c r="D218" s="1">
        <f t="shared" si="56"/>
        <v>0.92950164793956458</v>
      </c>
      <c r="E218" s="1">
        <f t="shared" si="57"/>
        <v>0.58074509225695092</v>
      </c>
      <c r="F218" s="1">
        <f t="shared" si="58"/>
        <v>0.92035798661684454</v>
      </c>
      <c r="G218" s="1">
        <f t="shared" si="50"/>
        <v>0.92732814529418617</v>
      </c>
      <c r="H218" s="1">
        <f t="shared" si="59"/>
        <v>0.93317691747826037</v>
      </c>
      <c r="J218" s="1">
        <f t="shared" si="51"/>
        <v>0.84705882352941175</v>
      </c>
      <c r="K218" s="1">
        <f t="shared" si="52"/>
        <v>0.84705882352941175</v>
      </c>
      <c r="L218" s="1">
        <f t="shared" si="53"/>
        <v>0.84705882352941175</v>
      </c>
      <c r="N218" s="1">
        <f t="shared" si="54"/>
        <v>0.84705882352941175</v>
      </c>
      <c r="O218">
        <f t="shared" si="60"/>
        <v>1.6941176470588235</v>
      </c>
      <c r="P218">
        <f t="shared" si="61"/>
        <v>1.2591520361658071</v>
      </c>
      <c r="Q218" s="14">
        <f t="shared" si="62"/>
        <v>32767</v>
      </c>
      <c r="R218" s="14" t="str">
        <f t="shared" si="63"/>
        <v>7FFF</v>
      </c>
      <c r="V218" s="1">
        <f t="shared" si="55"/>
        <v>0.84705882352941186</v>
      </c>
    </row>
    <row r="219" spans="1:22" x14ac:dyDescent="0.45">
      <c r="A219">
        <v>217</v>
      </c>
      <c r="B219" s="1">
        <f t="shared" si="64"/>
        <v>0.85098039215686272</v>
      </c>
      <c r="C219" s="1">
        <f t="shared" si="49"/>
        <v>0.92330097122022847</v>
      </c>
      <c r="D219" s="1">
        <f t="shared" si="56"/>
        <v>0.93139820562746356</v>
      </c>
      <c r="E219" s="1">
        <f t="shared" si="57"/>
        <v>0.58142235704526402</v>
      </c>
      <c r="F219" s="1">
        <f t="shared" si="58"/>
        <v>0.92248598480240485</v>
      </c>
      <c r="G219" s="1">
        <f t="shared" si="50"/>
        <v>0.92927713532091183</v>
      </c>
      <c r="H219" s="1">
        <f t="shared" si="59"/>
        <v>0.93497460249048692</v>
      </c>
      <c r="J219" s="1">
        <f t="shared" si="51"/>
        <v>0.85098039215686272</v>
      </c>
      <c r="K219" s="1">
        <f t="shared" si="52"/>
        <v>0.85098039215686261</v>
      </c>
      <c r="L219" s="1">
        <f t="shared" si="53"/>
        <v>0.85098039215686272</v>
      </c>
      <c r="N219" s="1">
        <f t="shared" si="54"/>
        <v>0.85098039215686272</v>
      </c>
      <c r="O219">
        <f t="shared" si="60"/>
        <v>1.7019607843137254</v>
      </c>
      <c r="P219">
        <f t="shared" si="61"/>
        <v>1.2616836369533473</v>
      </c>
      <c r="Q219" s="14">
        <f t="shared" si="62"/>
        <v>32767</v>
      </c>
      <c r="R219" s="14" t="str">
        <f t="shared" si="63"/>
        <v>7FFF</v>
      </c>
      <c r="V219" s="1">
        <f t="shared" si="55"/>
        <v>0.85098039215686261</v>
      </c>
    </row>
    <row r="220" spans="1:22" x14ac:dyDescent="0.45">
      <c r="A220">
        <v>218</v>
      </c>
      <c r="B220" s="1">
        <f t="shared" si="64"/>
        <v>0.85490196078431369</v>
      </c>
      <c r="C220" s="1">
        <f t="shared" si="49"/>
        <v>0.92541826996146592</v>
      </c>
      <c r="D220" s="1">
        <f t="shared" si="56"/>
        <v>0.93328967186514422</v>
      </c>
      <c r="E220" s="1">
        <f t="shared" si="57"/>
        <v>0.58209650796148527</v>
      </c>
      <c r="F220" s="1">
        <f t="shared" si="58"/>
        <v>0.92460908538923281</v>
      </c>
      <c r="G220" s="1">
        <f t="shared" si="50"/>
        <v>0.93122123246620536</v>
      </c>
      <c r="H220" s="1">
        <f t="shared" si="59"/>
        <v>0.93676746148354917</v>
      </c>
      <c r="J220" s="1">
        <f t="shared" si="51"/>
        <v>0.85490196078431357</v>
      </c>
      <c r="K220" s="1">
        <f t="shared" si="52"/>
        <v>0.85490196078431357</v>
      </c>
      <c r="L220" s="1">
        <f t="shared" si="53"/>
        <v>0.85490196078431369</v>
      </c>
      <c r="N220" s="1">
        <f t="shared" si="54"/>
        <v>0.85490196078431369</v>
      </c>
      <c r="O220">
        <f t="shared" si="60"/>
        <v>1.7098039215686274</v>
      </c>
      <c r="P220">
        <f t="shared" si="61"/>
        <v>1.2642084414702204</v>
      </c>
      <c r="Q220" s="14">
        <f t="shared" si="62"/>
        <v>32767</v>
      </c>
      <c r="R220" s="14" t="str">
        <f t="shared" si="63"/>
        <v>7FFF</v>
      </c>
      <c r="V220" s="1">
        <f t="shared" si="55"/>
        <v>0.85490196078431357</v>
      </c>
    </row>
    <row r="221" spans="1:22" x14ac:dyDescent="0.45">
      <c r="A221">
        <v>219</v>
      </c>
      <c r="B221" s="1">
        <f t="shared" si="64"/>
        <v>0.85882352941176465</v>
      </c>
      <c r="C221" s="1">
        <f t="shared" si="49"/>
        <v>0.92753023360298381</v>
      </c>
      <c r="D221" s="1">
        <f t="shared" si="56"/>
        <v>0.93517608358262216</v>
      </c>
      <c r="E221" s="1">
        <f t="shared" si="57"/>
        <v>0.58276757350802655</v>
      </c>
      <c r="F221" s="1">
        <f t="shared" si="58"/>
        <v>0.92672732203802255</v>
      </c>
      <c r="G221" s="1">
        <f t="shared" si="50"/>
        <v>0.93316047137376734</v>
      </c>
      <c r="H221" s="1">
        <f t="shared" si="59"/>
        <v>0.93855552946220122</v>
      </c>
      <c r="J221" s="1">
        <f t="shared" si="51"/>
        <v>0.85882352941176476</v>
      </c>
      <c r="K221" s="1">
        <f t="shared" si="52"/>
        <v>0.85882352941176465</v>
      </c>
      <c r="L221" s="1">
        <f t="shared" si="53"/>
        <v>0.85882352941176465</v>
      </c>
      <c r="N221" s="1">
        <f t="shared" si="54"/>
        <v>0.85882352941176465</v>
      </c>
      <c r="O221">
        <f t="shared" si="60"/>
        <v>1.7176470588235293</v>
      </c>
      <c r="P221">
        <f t="shared" si="61"/>
        <v>1.2667264990120832</v>
      </c>
      <c r="Q221" s="14">
        <f t="shared" si="62"/>
        <v>32767</v>
      </c>
      <c r="R221" s="14" t="str">
        <f t="shared" si="63"/>
        <v>7FFF</v>
      </c>
      <c r="V221" s="1">
        <f t="shared" si="55"/>
        <v>0.85882352941176454</v>
      </c>
    </row>
    <row r="222" spans="1:22" x14ac:dyDescent="0.45">
      <c r="A222">
        <v>220</v>
      </c>
      <c r="B222" s="1">
        <f t="shared" si="64"/>
        <v>0.86274509803921573</v>
      </c>
      <c r="C222" s="1">
        <f t="shared" si="49"/>
        <v>0.92963689985750708</v>
      </c>
      <c r="D222" s="1">
        <f t="shared" si="56"/>
        <v>0.93705747727486033</v>
      </c>
      <c r="E222" s="1">
        <f t="shared" si="57"/>
        <v>0.58343558179774224</v>
      </c>
      <c r="F222" s="1">
        <f t="shared" si="58"/>
        <v>0.92884072802564799</v>
      </c>
      <c r="G222" s="1">
        <f t="shared" si="50"/>
        <v>0.93509488628512882</v>
      </c>
      <c r="H222" s="1">
        <f t="shared" si="59"/>
        <v>0.94033884101882503</v>
      </c>
      <c r="J222" s="1">
        <f t="shared" si="51"/>
        <v>0.86274509803921573</v>
      </c>
      <c r="K222" s="1">
        <f t="shared" si="52"/>
        <v>0.86274509803921562</v>
      </c>
      <c r="L222" s="1">
        <f t="shared" si="53"/>
        <v>0.86274509803921573</v>
      </c>
      <c r="N222" s="1">
        <f t="shared" si="54"/>
        <v>0.86274509803921573</v>
      </c>
      <c r="O222">
        <f t="shared" si="60"/>
        <v>1.7254901960784315</v>
      </c>
      <c r="P222">
        <f t="shared" si="61"/>
        <v>1.2692378582938668</v>
      </c>
      <c r="Q222" s="14">
        <f t="shared" si="62"/>
        <v>32767</v>
      </c>
      <c r="R222" s="14" t="str">
        <f t="shared" si="63"/>
        <v>7FFF</v>
      </c>
      <c r="V222" s="1">
        <f t="shared" si="55"/>
        <v>0.86274509803921573</v>
      </c>
    </row>
    <row r="223" spans="1:22" x14ac:dyDescent="0.45">
      <c r="A223">
        <v>221</v>
      </c>
      <c r="B223" s="1">
        <f t="shared" si="64"/>
        <v>0.8666666666666667</v>
      </c>
      <c r="C223" s="1">
        <f t="shared" si="49"/>
        <v>0.93173830600117769</v>
      </c>
      <c r="D223" s="1">
        <f t="shared" si="56"/>
        <v>0.93893388900884589</v>
      </c>
      <c r="E223" s="1">
        <f t="shared" si="57"/>
        <v>0.58410056056099602</v>
      </c>
      <c r="F223" s="1">
        <f t="shared" si="58"/>
        <v>0.93094933625126275</v>
      </c>
      <c r="G223" s="1">
        <f t="shared" si="50"/>
        <v>0.93702451104612516</v>
      </c>
      <c r="H223" s="1">
        <f t="shared" si="59"/>
        <v>0.9421174303401384</v>
      </c>
      <c r="J223" s="1">
        <f t="shared" si="51"/>
        <v>0.8666666666666667</v>
      </c>
      <c r="K223" s="1">
        <f t="shared" si="52"/>
        <v>0.8666666666666667</v>
      </c>
      <c r="L223" s="1">
        <f t="shared" si="53"/>
        <v>0.86666666666666681</v>
      </c>
      <c r="N223" s="1">
        <f t="shared" si="54"/>
        <v>0.86666666666666681</v>
      </c>
      <c r="O223">
        <f t="shared" si="60"/>
        <v>1.7333333333333336</v>
      </c>
      <c r="P223">
        <f t="shared" si="61"/>
        <v>1.2717425674592233</v>
      </c>
      <c r="Q223" s="14">
        <f t="shared" si="62"/>
        <v>32767</v>
      </c>
      <c r="R223" s="14" t="str">
        <f t="shared" si="63"/>
        <v>7FFF</v>
      </c>
      <c r="V223" s="1">
        <f t="shared" si="55"/>
        <v>0.86666666666666692</v>
      </c>
    </row>
    <row r="224" spans="1:22" x14ac:dyDescent="0.45">
      <c r="A224">
        <v>222</v>
      </c>
      <c r="B224" s="1">
        <f t="shared" si="64"/>
        <v>0.87058823529411766</v>
      </c>
      <c r="C224" s="1">
        <f t="shared" si="49"/>
        <v>0.93383448888055876</v>
      </c>
      <c r="D224" s="1">
        <f t="shared" si="56"/>
        <v>0.94080535443052071</v>
      </c>
      <c r="E224" s="1">
        <f t="shared" si="57"/>
        <v>0.58476253715256887</v>
      </c>
      <c r="F224" s="1">
        <f t="shared" si="58"/>
        <v>0.93305317924227538</v>
      </c>
      <c r="G224" s="1">
        <f t="shared" si="50"/>
        <v>0.93894937911323584</v>
      </c>
      <c r="H224" s="1">
        <f t="shared" si="59"/>
        <v>0.94389133121376378</v>
      </c>
      <c r="J224" s="1">
        <f t="shared" si="51"/>
        <v>0.87058823529411766</v>
      </c>
      <c r="K224" s="1">
        <f t="shared" si="52"/>
        <v>0.87058823529411766</v>
      </c>
      <c r="L224" s="1">
        <f t="shared" si="53"/>
        <v>0.87058823529411777</v>
      </c>
      <c r="N224" s="1">
        <f t="shared" si="54"/>
        <v>0.87058823529411777</v>
      </c>
      <c r="O224">
        <f t="shared" si="60"/>
        <v>1.7411764705882355</v>
      </c>
      <c r="P224">
        <f t="shared" si="61"/>
        <v>1.2742406740897758</v>
      </c>
      <c r="Q224" s="14">
        <f t="shared" si="62"/>
        <v>32767</v>
      </c>
      <c r="R224" s="14" t="str">
        <f t="shared" si="63"/>
        <v>7FFF</v>
      </c>
      <c r="V224" s="1">
        <f t="shared" si="55"/>
        <v>0.87058823529411766</v>
      </c>
    </row>
    <row r="225" spans="1:22" x14ac:dyDescent="0.45">
      <c r="A225">
        <v>223</v>
      </c>
      <c r="B225" s="1">
        <f t="shared" si="64"/>
        <v>0.87450980392156863</v>
      </c>
      <c r="C225" s="1">
        <f t="shared" si="49"/>
        <v>0.93592548491949623</v>
      </c>
      <c r="D225" s="1">
        <f t="shared" si="56"/>
        <v>0.94267190877156837</v>
      </c>
      <c r="E225" s="1">
        <f t="shared" si="57"/>
        <v>0.5854215385584105</v>
      </c>
      <c r="F225" s="1">
        <f t="shared" si="58"/>
        <v>0.93515228916020343</v>
      </c>
      <c r="G225" s="1">
        <f t="shared" si="50"/>
        <v>0.94086952355979525</v>
      </c>
      <c r="H225" s="1">
        <f t="shared" si="59"/>
        <v>0.94566057703466211</v>
      </c>
      <c r="J225" s="1">
        <f t="shared" si="51"/>
        <v>0.87450980392156874</v>
      </c>
      <c r="K225" s="1">
        <f t="shared" si="52"/>
        <v>0.87450980392156852</v>
      </c>
      <c r="L225" s="1">
        <f t="shared" si="53"/>
        <v>0.87450980392156874</v>
      </c>
      <c r="N225" s="1">
        <f t="shared" si="54"/>
        <v>0.87450980392156874</v>
      </c>
      <c r="O225">
        <f t="shared" si="60"/>
        <v>1.7490196078431375</v>
      </c>
      <c r="P225">
        <f t="shared" si="61"/>
        <v>1.2767322252141804</v>
      </c>
      <c r="Q225" s="14">
        <f t="shared" si="62"/>
        <v>32767</v>
      </c>
      <c r="R225" s="14" t="str">
        <f t="shared" si="63"/>
        <v>7FFF</v>
      </c>
      <c r="V225" s="1">
        <f t="shared" si="55"/>
        <v>0.8745098039215683</v>
      </c>
    </row>
    <row r="226" spans="1:22" x14ac:dyDescent="0.45">
      <c r="A226">
        <v>224</v>
      </c>
      <c r="B226" s="1">
        <f t="shared" si="64"/>
        <v>0.8784313725490196</v>
      </c>
      <c r="C226" s="1">
        <f t="shared" si="49"/>
        <v>0.9380113301258397</v>
      </c>
      <c r="D226" s="1">
        <f t="shared" si="56"/>
        <v>0.94453358685606237</v>
      </c>
      <c r="E226" s="1">
        <f t="shared" si="57"/>
        <v>0.58607759140224058</v>
      </c>
      <c r="F226" s="1">
        <f t="shared" si="58"/>
        <v>0.93724669780640979</v>
      </c>
      <c r="G226" s="1">
        <f t="shared" si="50"/>
        <v>0.94278497708207731</v>
      </c>
      <c r="H226" s="1">
        <f t="shared" si="59"/>
        <v>0.94742520081143367</v>
      </c>
      <c r="J226" s="1">
        <f t="shared" si="51"/>
        <v>0.8784313725490196</v>
      </c>
      <c r="K226" s="1">
        <f t="shared" si="52"/>
        <v>0.8784313725490196</v>
      </c>
      <c r="L226" s="1">
        <f t="shared" si="53"/>
        <v>0.87843137254901971</v>
      </c>
      <c r="N226" s="1">
        <f t="shared" si="54"/>
        <v>0.87843137254901971</v>
      </c>
      <c r="O226">
        <f t="shared" si="60"/>
        <v>1.7568627450980394</v>
      </c>
      <c r="P226">
        <f t="shared" si="61"/>
        <v>1.2792172673169979</v>
      </c>
      <c r="Q226" s="14">
        <f t="shared" si="62"/>
        <v>32767</v>
      </c>
      <c r="R226" s="14" t="str">
        <f t="shared" si="63"/>
        <v>7FFF</v>
      </c>
      <c r="V226" s="1">
        <f t="shared" si="55"/>
        <v>0.87843137254901971</v>
      </c>
    </row>
    <row r="227" spans="1:22" x14ac:dyDescent="0.45">
      <c r="A227">
        <v>225</v>
      </c>
      <c r="B227" s="1">
        <f t="shared" si="64"/>
        <v>0.88235294117647056</v>
      </c>
      <c r="C227" s="1">
        <f t="shared" si="49"/>
        <v>0.94009206009802648</v>
      </c>
      <c r="D227" s="1">
        <f t="shared" si="56"/>
        <v>0.94639042310697807</v>
      </c>
      <c r="E227" s="1">
        <f t="shared" si="57"/>
        <v>0.58673072195200304</v>
      </c>
      <c r="F227" s="1">
        <f t="shared" si="58"/>
        <v>0.93933643662772426</v>
      </c>
      <c r="G227" s="1">
        <f t="shared" si="50"/>
        <v>0.94469577200525545</v>
      </c>
      <c r="H227" s="1">
        <f t="shared" si="59"/>
        <v>0.94918523517249109</v>
      </c>
      <c r="J227" s="1">
        <f t="shared" si="51"/>
        <v>0.88235294117647067</v>
      </c>
      <c r="K227" s="1">
        <f t="shared" si="52"/>
        <v>0.88235294117647045</v>
      </c>
      <c r="L227" s="1">
        <f t="shared" si="53"/>
        <v>0.88235294117647056</v>
      </c>
      <c r="N227" s="1">
        <f t="shared" si="54"/>
        <v>0.88235294117647078</v>
      </c>
      <c r="O227">
        <f t="shared" si="60"/>
        <v>1.7647058823529416</v>
      </c>
      <c r="P227">
        <f t="shared" si="61"/>
        <v>1.2816958463473878</v>
      </c>
      <c r="Q227" s="14">
        <f t="shared" si="62"/>
        <v>32767</v>
      </c>
      <c r="R227" s="14" t="str">
        <f t="shared" si="63"/>
        <v>7FFF</v>
      </c>
      <c r="V227" s="1">
        <f t="shared" si="55"/>
        <v>0.88235294117647078</v>
      </c>
    </row>
    <row r="228" spans="1:22" x14ac:dyDescent="0.45">
      <c r="A228">
        <v>226</v>
      </c>
      <c r="B228" s="1">
        <f t="shared" si="64"/>
        <v>0.88627450980392153</v>
      </c>
      <c r="C228" s="1">
        <f t="shared" si="49"/>
        <v>0.94216771003153421</v>
      </c>
      <c r="D228" s="1">
        <f t="shared" si="56"/>
        <v>0.94824245155257236</v>
      </c>
      <c r="E228" s="1">
        <f t="shared" si="57"/>
        <v>0.5873809561261768</v>
      </c>
      <c r="F228" s="1">
        <f t="shared" si="58"/>
        <v>0.94142153672195195</v>
      </c>
      <c r="G228" s="1">
        <f t="shared" si="50"/>
        <v>0.94660194028924438</v>
      </c>
      <c r="H228" s="1">
        <f t="shared" si="59"/>
        <v>0.95094071237210653</v>
      </c>
      <c r="J228" s="1">
        <f t="shared" si="51"/>
        <v>0.88627450980392153</v>
      </c>
      <c r="K228" s="1">
        <f t="shared" si="52"/>
        <v>0.88627450980392153</v>
      </c>
      <c r="L228" s="1">
        <f t="shared" si="53"/>
        <v>0.88627450980392153</v>
      </c>
      <c r="N228" s="1">
        <f t="shared" si="54"/>
        <v>0.88627450980392175</v>
      </c>
      <c r="O228">
        <f t="shared" si="60"/>
        <v>1.7725490196078435</v>
      </c>
      <c r="P228">
        <f t="shared" si="61"/>
        <v>1.2841680077276236</v>
      </c>
      <c r="Q228" s="14">
        <f t="shared" si="62"/>
        <v>32767</v>
      </c>
      <c r="R228" s="14" t="str">
        <f t="shared" si="63"/>
        <v>7FFF</v>
      </c>
      <c r="V228" s="1">
        <f t="shared" si="55"/>
        <v>0.88627450980392175</v>
      </c>
    </row>
    <row r="229" spans="1:22" x14ac:dyDescent="0.45">
      <c r="A229">
        <v>227</v>
      </c>
      <c r="B229" s="1">
        <f t="shared" si="64"/>
        <v>0.8901960784313725</v>
      </c>
      <c r="C229" s="1">
        <f t="shared" si="49"/>
        <v>0.94423831472520292</v>
      </c>
      <c r="D229" s="1">
        <f t="shared" si="56"/>
        <v>0.95008970583263419</v>
      </c>
      <c r="E229" s="1">
        <f t="shared" si="57"/>
        <v>0.5880283194999476</v>
      </c>
      <c r="F229" s="1">
        <f t="shared" si="58"/>
        <v>0.94350202884327306</v>
      </c>
      <c r="G229" s="1">
        <f t="shared" si="50"/>
        <v>0.9485035135344223</v>
      </c>
      <c r="H229" s="1">
        <f t="shared" si="59"/>
        <v>0.95269166429633589</v>
      </c>
      <c r="J229" s="1">
        <f t="shared" si="51"/>
        <v>0.8901960784313725</v>
      </c>
      <c r="K229" s="1">
        <f t="shared" si="52"/>
        <v>0.89019607843137261</v>
      </c>
      <c r="L229" s="1">
        <f t="shared" si="53"/>
        <v>0.89019607843137261</v>
      </c>
      <c r="N229" s="1">
        <f t="shared" si="54"/>
        <v>0.89019607843137238</v>
      </c>
      <c r="O229">
        <f t="shared" si="60"/>
        <v>1.7803921568627448</v>
      </c>
      <c r="P229">
        <f t="shared" si="61"/>
        <v>1.2866337963614363</v>
      </c>
      <c r="Q229" s="14">
        <f t="shared" si="62"/>
        <v>32767</v>
      </c>
      <c r="R229" s="14" t="str">
        <f t="shared" si="63"/>
        <v>7FFF</v>
      </c>
      <c r="V229" s="1">
        <f t="shared" si="55"/>
        <v>0.89019607843137227</v>
      </c>
    </row>
    <row r="230" spans="1:22" x14ac:dyDescent="0.45">
      <c r="A230">
        <v>228</v>
      </c>
      <c r="B230" s="1">
        <f t="shared" si="64"/>
        <v>0.89411764705882346</v>
      </c>
      <c r="C230" s="1">
        <f t="shared" si="49"/>
        <v>0.9463039085874303</v>
      </c>
      <c r="D230" s="1">
        <f t="shared" si="56"/>
        <v>0.95193221920460924</v>
      </c>
      <c r="E230" s="1">
        <f t="shared" si="57"/>
        <v>0.58867283731124365</v>
      </c>
      <c r="F230" s="1">
        <f t="shared" si="58"/>
        <v>0.94557794340753498</v>
      </c>
      <c r="G230" s="1">
        <f t="shared" si="50"/>
        <v>0.95040052298724043</v>
      </c>
      <c r="H230" s="1">
        <f t="shared" si="59"/>
        <v>0.95443812246882398</v>
      </c>
      <c r="J230" s="1">
        <f t="shared" si="51"/>
        <v>0.89411764705882346</v>
      </c>
      <c r="K230" s="1">
        <f t="shared" si="52"/>
        <v>0.89411764705882346</v>
      </c>
      <c r="L230" s="1">
        <f t="shared" si="53"/>
        <v>0.89411764705882335</v>
      </c>
      <c r="N230" s="1">
        <f t="shared" si="54"/>
        <v>0.89411764705882335</v>
      </c>
      <c r="O230">
        <f t="shared" si="60"/>
        <v>1.7882352941176467</v>
      </c>
      <c r="P230">
        <f t="shared" si="61"/>
        <v>1.2890932566421898</v>
      </c>
      <c r="Q230" s="14">
        <f t="shared" si="62"/>
        <v>32767</v>
      </c>
      <c r="R230" s="14" t="str">
        <f t="shared" si="63"/>
        <v>7FFF</v>
      </c>
      <c r="V230" s="1">
        <f t="shared" si="55"/>
        <v>0.89411764705882313</v>
      </c>
    </row>
    <row r="231" spans="1:22" x14ac:dyDescent="0.45">
      <c r="A231">
        <v>229</v>
      </c>
      <c r="B231" s="1">
        <f t="shared" si="64"/>
        <v>0.89803921568627454</v>
      </c>
      <c r="C231" s="1">
        <f t="shared" si="49"/>
        <v>0.94836452564224372</v>
      </c>
      <c r="D231" s="1">
        <f t="shared" si="56"/>
        <v>0.95377002454960069</v>
      </c>
      <c r="E231" s="1">
        <f t="shared" si="57"/>
        <v>0.58931453446663939</v>
      </c>
      <c r="F231" s="1">
        <f t="shared" si="58"/>
        <v>0.94764931049744061</v>
      </c>
      <c r="G231" s="1">
        <f t="shared" si="50"/>
        <v>0.95229299954572</v>
      </c>
      <c r="H231" s="1">
        <f t="shared" si="59"/>
        <v>0.95618011805649372</v>
      </c>
      <c r="J231" s="1">
        <f t="shared" si="51"/>
        <v>0.89803921568627465</v>
      </c>
      <c r="K231" s="1">
        <f t="shared" si="52"/>
        <v>0.89803921568627454</v>
      </c>
      <c r="L231" s="1">
        <f t="shared" si="53"/>
        <v>0.89803921568627465</v>
      </c>
      <c r="N231" s="1">
        <f t="shared" si="54"/>
        <v>0.89803921568627432</v>
      </c>
      <c r="O231">
        <f t="shared" si="60"/>
        <v>1.7960784313725486</v>
      </c>
      <c r="P231">
        <f t="shared" si="61"/>
        <v>1.291546432460891</v>
      </c>
      <c r="Q231" s="14">
        <f t="shared" si="62"/>
        <v>32767</v>
      </c>
      <c r="R231" s="14" t="str">
        <f t="shared" si="63"/>
        <v>7FFF</v>
      </c>
      <c r="V231" s="1">
        <f t="shared" si="55"/>
        <v>0.89803921568627454</v>
      </c>
    </row>
    <row r="232" spans="1:22" x14ac:dyDescent="0.45">
      <c r="A232">
        <v>230</v>
      </c>
      <c r="B232" s="1">
        <f t="shared" si="64"/>
        <v>0.90196078431372551</v>
      </c>
      <c r="C232" s="1">
        <f t="shared" si="49"/>
        <v>0.95042019953525125</v>
      </c>
      <c r="D232" s="1">
        <f t="shared" si="56"/>
        <v>0.95560315437825138</v>
      </c>
      <c r="E232" s="1">
        <f t="shared" si="57"/>
        <v>0.58995343554713142</v>
      </c>
      <c r="F232" s="1">
        <f t="shared" si="58"/>
        <v>0.94971615986763414</v>
      </c>
      <c r="G232" s="1">
        <f t="shared" si="50"/>
        <v>0.95418097376484012</v>
      </c>
      <c r="H232" s="1">
        <f t="shared" si="59"/>
        <v>0.95791768187511983</v>
      </c>
      <c r="J232" s="1">
        <f t="shared" si="51"/>
        <v>0.90196078431372562</v>
      </c>
      <c r="K232" s="1">
        <f t="shared" si="52"/>
        <v>0.90196078431372539</v>
      </c>
      <c r="L232" s="1">
        <f t="shared" si="53"/>
        <v>0.90196078431372551</v>
      </c>
      <c r="N232" s="1">
        <f t="shared" si="54"/>
        <v>0.90196078431372573</v>
      </c>
      <c r="O232">
        <f t="shared" si="60"/>
        <v>1.8039215686274515</v>
      </c>
      <c r="P232">
        <f t="shared" si="61"/>
        <v>1.2939933672140422</v>
      </c>
      <c r="Q232" s="14">
        <f t="shared" si="62"/>
        <v>32767</v>
      </c>
      <c r="R232" s="14" t="str">
        <f t="shared" si="63"/>
        <v>7FFF</v>
      </c>
      <c r="V232" s="1">
        <f t="shared" si="55"/>
        <v>0.90196078431372539</v>
      </c>
    </row>
    <row r="233" spans="1:22" x14ac:dyDescent="0.45">
      <c r="A233">
        <v>231</v>
      </c>
      <c r="B233" s="1">
        <f t="shared" si="64"/>
        <v>0.90588235294117647</v>
      </c>
      <c r="C233" s="1">
        <f t="shared" si="49"/>
        <v>0.95247096353947636</v>
      </c>
      <c r="D233" s="1">
        <f t="shared" si="56"/>
        <v>0.95743164083650745</v>
      </c>
      <c r="E233" s="1">
        <f t="shared" si="57"/>
        <v>0.59058956481378799</v>
      </c>
      <c r="F233" s="1">
        <f t="shared" si="58"/>
        <v>0.9517785209496884</v>
      </c>
      <c r="G233" s="1">
        <f t="shared" si="50"/>
        <v>0.95606447586181997</v>
      </c>
      <c r="H233" s="1">
        <f t="shared" si="59"/>
        <v>0.95965084439479398</v>
      </c>
      <c r="J233" s="1">
        <f t="shared" si="51"/>
        <v>0.90588235294117647</v>
      </c>
      <c r="K233" s="1">
        <f t="shared" si="52"/>
        <v>0.90588235294117647</v>
      </c>
      <c r="L233" s="1">
        <f t="shared" si="53"/>
        <v>0.90588235294117647</v>
      </c>
      <c r="N233" s="1">
        <f t="shared" si="54"/>
        <v>0.90588235294117625</v>
      </c>
      <c r="O233">
        <f t="shared" si="60"/>
        <v>1.8117647058823525</v>
      </c>
      <c r="P233">
        <f t="shared" si="61"/>
        <v>1.2964341038113323</v>
      </c>
      <c r="Q233" s="14">
        <f t="shared" si="62"/>
        <v>32767</v>
      </c>
      <c r="R233" s="14" t="str">
        <f t="shared" si="63"/>
        <v>7FFF</v>
      </c>
      <c r="V233" s="1">
        <f t="shared" si="55"/>
        <v>0.90588235294117647</v>
      </c>
    </row>
    <row r="234" spans="1:22" x14ac:dyDescent="0.45">
      <c r="A234">
        <v>232</v>
      </c>
      <c r="B234" s="1">
        <f t="shared" si="64"/>
        <v>0.90980392156862744</v>
      </c>
      <c r="C234" s="1">
        <f t="shared" si="49"/>
        <v>0.95451685056107682</v>
      </c>
      <c r="D234" s="1">
        <f t="shared" si="56"/>
        <v>0.95925551571126977</v>
      </c>
      <c r="E234" s="1">
        <f t="shared" si="57"/>
        <v>0.5912229462132772</v>
      </c>
      <c r="F234" s="1">
        <f t="shared" si="58"/>
        <v>0.95383642285699466</v>
      </c>
      <c r="G234" s="1">
        <f t="shared" si="50"/>
        <v>0.95794353572129654</v>
      </c>
      <c r="H234" s="1">
        <f t="shared" si="59"/>
        <v>0.96137963574527951</v>
      </c>
      <c r="J234" s="1">
        <f t="shared" si="51"/>
        <v>0.90980392156862755</v>
      </c>
      <c r="K234" s="1">
        <f t="shared" si="52"/>
        <v>0.90980392156862755</v>
      </c>
      <c r="L234" s="1">
        <f t="shared" si="53"/>
        <v>0.90980392156862733</v>
      </c>
      <c r="N234" s="1">
        <f t="shared" si="54"/>
        <v>0.90980392156862733</v>
      </c>
      <c r="O234">
        <f t="shared" si="60"/>
        <v>1.8196078431372547</v>
      </c>
      <c r="P234">
        <f t="shared" si="61"/>
        <v>1.2988686846831843</v>
      </c>
      <c r="Q234" s="14">
        <f t="shared" si="62"/>
        <v>32767</v>
      </c>
      <c r="R234" s="14" t="str">
        <f t="shared" si="63"/>
        <v>7FFF</v>
      </c>
      <c r="V234" s="1">
        <f t="shared" si="55"/>
        <v>0.90980392156862744</v>
      </c>
    </row>
    <row r="235" spans="1:22" x14ac:dyDescent="0.45">
      <c r="A235">
        <v>233</v>
      </c>
      <c r="B235" s="1">
        <f t="shared" si="64"/>
        <v>0.9137254901960784</v>
      </c>
      <c r="C235" s="1">
        <f t="shared" si="49"/>
        <v>0.95655789314495143</v>
      </c>
      <c r="D235" s="1">
        <f t="shared" si="56"/>
        <v>0.96107481043593135</v>
      </c>
      <c r="E235" s="1">
        <f t="shared" si="57"/>
        <v>0.59185360338327575</v>
      </c>
      <c r="F235" s="1">
        <f t="shared" si="58"/>
        <v>0.95588989438955696</v>
      </c>
      <c r="G235" s="1">
        <f t="shared" si="50"/>
        <v>0.95981818290040111</v>
      </c>
      <c r="H235" s="1">
        <f t="shared" si="59"/>
        <v>0.96310408572126205</v>
      </c>
      <c r="J235" s="1">
        <f t="shared" si="51"/>
        <v>0.9137254901960784</v>
      </c>
      <c r="K235" s="1">
        <f t="shared" si="52"/>
        <v>0.9137254901960784</v>
      </c>
      <c r="L235" s="1">
        <f t="shared" si="53"/>
        <v>0.91372549019607852</v>
      </c>
      <c r="N235" s="1">
        <f t="shared" si="54"/>
        <v>0.91372549019607852</v>
      </c>
      <c r="O235">
        <f t="shared" si="60"/>
        <v>1.827450980392157</v>
      </c>
      <c r="P235">
        <f t="shared" si="61"/>
        <v>1.301297151788144</v>
      </c>
      <c r="Q235" s="14">
        <f t="shared" si="62"/>
        <v>32767</v>
      </c>
      <c r="R235" s="14" t="str">
        <f t="shared" si="63"/>
        <v>7FFF</v>
      </c>
      <c r="V235" s="1">
        <f t="shared" si="55"/>
        <v>0.91372549019607863</v>
      </c>
    </row>
    <row r="236" spans="1:22" x14ac:dyDescent="0.45">
      <c r="A236">
        <v>234</v>
      </c>
      <c r="B236" s="1">
        <f t="shared" si="64"/>
        <v>0.91764705882352937</v>
      </c>
      <c r="C236" s="1">
        <f t="shared" si="49"/>
        <v>0.95859412348023776</v>
      </c>
      <c r="D236" s="1">
        <f t="shared" si="56"/>
        <v>0.96288955609580762</v>
      </c>
      <c r="E236" s="1">
        <f t="shared" si="57"/>
        <v>0.59248155965776284</v>
      </c>
      <c r="F236" s="1">
        <f t="shared" si="58"/>
        <v>0.95793896403869561</v>
      </c>
      <c r="G236" s="1">
        <f t="shared" si="50"/>
        <v>0.96168844663373754</v>
      </c>
      <c r="H236" s="1">
        <f t="shared" si="59"/>
        <v>0.96482422378749544</v>
      </c>
      <c r="J236" s="1">
        <f t="shared" si="51"/>
        <v>0.91764705882352937</v>
      </c>
      <c r="K236" s="1">
        <f t="shared" si="52"/>
        <v>0.91764705882352926</v>
      </c>
      <c r="L236" s="1">
        <f t="shared" si="53"/>
        <v>0.91764705882352926</v>
      </c>
      <c r="N236" s="1">
        <f t="shared" si="54"/>
        <v>0.91764705882352926</v>
      </c>
      <c r="O236">
        <f t="shared" si="60"/>
        <v>1.8352941176470585</v>
      </c>
      <c r="P236">
        <f t="shared" si="61"/>
        <v>1.303719546620129</v>
      </c>
      <c r="Q236" s="14">
        <f t="shared" si="62"/>
        <v>32767</v>
      </c>
      <c r="R236" s="14" t="str">
        <f t="shared" si="63"/>
        <v>7FFF</v>
      </c>
      <c r="V236" s="1">
        <f t="shared" si="55"/>
        <v>0.91764705882352904</v>
      </c>
    </row>
    <row r="237" spans="1:22" x14ac:dyDescent="0.45">
      <c r="A237">
        <v>235</v>
      </c>
      <c r="B237" s="1">
        <f t="shared" si="64"/>
        <v>0.92156862745098034</v>
      </c>
      <c r="C237" s="1">
        <f t="shared" si="49"/>
        <v>0.96062557340570431</v>
      </c>
      <c r="D237" s="1">
        <f t="shared" si="56"/>
        <v>0.96469978343346063</v>
      </c>
      <c r="E237" s="1">
        <f t="shared" si="57"/>
        <v>0.59310683807219933</v>
      </c>
      <c r="F237" s="1">
        <f t="shared" si="58"/>
        <v>0.95998365999165858</v>
      </c>
      <c r="G237" s="1">
        <f t="shared" si="50"/>
        <v>0.96355435583826288</v>
      </c>
      <c r="H237" s="1">
        <f t="shared" si="59"/>
        <v>0.96654007908384909</v>
      </c>
      <c r="J237" s="1">
        <f t="shared" si="51"/>
        <v>0.92156862745098034</v>
      </c>
      <c r="K237" s="1">
        <f t="shared" si="52"/>
        <v>0.92156862745098023</v>
      </c>
      <c r="L237" s="1">
        <f t="shared" si="53"/>
        <v>0.92156862745098034</v>
      </c>
      <c r="N237" s="1">
        <f t="shared" si="54"/>
        <v>0.92156862745098034</v>
      </c>
      <c r="O237">
        <f t="shared" si="60"/>
        <v>1.8431372549019607</v>
      </c>
      <c r="P237">
        <f t="shared" si="61"/>
        <v>1.3061359102155363</v>
      </c>
      <c r="Q237" s="14">
        <f t="shared" si="62"/>
        <v>32767</v>
      </c>
      <c r="R237" s="14" t="str">
        <f t="shared" si="63"/>
        <v>7FFF</v>
      </c>
      <c r="V237" s="1">
        <f t="shared" si="55"/>
        <v>0.92156862745098045</v>
      </c>
    </row>
    <row r="238" spans="1:22" x14ac:dyDescent="0.45">
      <c r="A238">
        <v>236</v>
      </c>
      <c r="B238" s="1">
        <f t="shared" si="64"/>
        <v>0.92549019607843142</v>
      </c>
      <c r="C238" s="1">
        <f t="shared" si="49"/>
        <v>0.96265227441503476</v>
      </c>
      <c r="D238" s="1">
        <f t="shared" si="56"/>
        <v>0.96650552285391866</v>
      </c>
      <c r="E238" s="1">
        <f t="shared" si="57"/>
        <v>0.59372946136859983</v>
      </c>
      <c r="F238" s="1">
        <f t="shared" si="58"/>
        <v>0.96202401013614591</v>
      </c>
      <c r="G238" s="1">
        <f t="shared" si="50"/>
        <v>0.96541593911807444</v>
      </c>
      <c r="H238" s="1">
        <f t="shared" si="59"/>
        <v>0.96825168043025478</v>
      </c>
      <c r="J238" s="1">
        <f t="shared" si="51"/>
        <v>0.92549019607843142</v>
      </c>
      <c r="K238" s="1">
        <f t="shared" si="52"/>
        <v>0.9254901960784313</v>
      </c>
      <c r="L238" s="1">
        <f t="shared" si="53"/>
        <v>0.92549019607843153</v>
      </c>
      <c r="N238" s="1">
        <f t="shared" si="54"/>
        <v>0.92549019607843153</v>
      </c>
      <c r="O238">
        <f t="shared" si="60"/>
        <v>1.8509803921568631</v>
      </c>
      <c r="P238">
        <f t="shared" si="61"/>
        <v>1.3085462831602097</v>
      </c>
      <c r="Q238" s="14">
        <f t="shared" si="62"/>
        <v>32767</v>
      </c>
      <c r="R238" s="14" t="str">
        <f t="shared" si="63"/>
        <v>7FFF</v>
      </c>
      <c r="V238" s="1">
        <f t="shared" si="55"/>
        <v>0.92549019607843119</v>
      </c>
    </row>
    <row r="239" spans="1:22" x14ac:dyDescent="0.45">
      <c r="A239">
        <v>237</v>
      </c>
      <c r="B239" s="1">
        <f t="shared" si="64"/>
        <v>0.92941176470588238</v>
      </c>
      <c r="C239" s="1">
        <f t="shared" si="49"/>
        <v>0.96467425766201553</v>
      </c>
      <c r="D239" s="1">
        <f t="shared" si="56"/>
        <v>0.96830680442979433</v>
      </c>
      <c r="E239" s="1">
        <f t="shared" si="57"/>
        <v>0.59434945200049438</v>
      </c>
      <c r="F239" s="1">
        <f t="shared" si="58"/>
        <v>0.96406004206474738</v>
      </c>
      <c r="G239" s="1">
        <f t="shared" si="50"/>
        <v>0.96727322476910438</v>
      </c>
      <c r="H239" s="1">
        <f t="shared" si="59"/>
        <v>0.96995905633155866</v>
      </c>
      <c r="J239" s="1">
        <f t="shared" si="51"/>
        <v>0.92941176470588249</v>
      </c>
      <c r="K239" s="1">
        <f t="shared" si="52"/>
        <v>0.92941176470588227</v>
      </c>
      <c r="L239" s="1">
        <f t="shared" si="53"/>
        <v>0.92941176470588227</v>
      </c>
      <c r="N239" s="1">
        <f t="shared" si="54"/>
        <v>0.92941176470588249</v>
      </c>
      <c r="O239">
        <f t="shared" si="60"/>
        <v>1.858823529411765</v>
      </c>
      <c r="P239">
        <f t="shared" si="61"/>
        <v>1.3109507055962706</v>
      </c>
      <c r="Q239" s="14">
        <f t="shared" si="62"/>
        <v>32767</v>
      </c>
      <c r="R239" s="14" t="str">
        <f t="shared" si="63"/>
        <v>7FFF</v>
      </c>
      <c r="V239" s="1">
        <f t="shared" si="55"/>
        <v>0.92941176470588238</v>
      </c>
    </row>
    <row r="240" spans="1:22" x14ac:dyDescent="0.45">
      <c r="A240">
        <v>238</v>
      </c>
      <c r="B240" s="1">
        <f t="shared" si="64"/>
        <v>0.93333333333333335</v>
      </c>
      <c r="C240" s="1">
        <f t="shared" si="49"/>
        <v>0.96669155396561934</v>
      </c>
      <c r="D240" s="1">
        <f t="shared" si="56"/>
        <v>0.97010365790630548</v>
      </c>
      <c r="E240" s="1">
        <f t="shared" si="57"/>
        <v>0.59496683213778812</v>
      </c>
      <c r="F240" s="1">
        <f t="shared" si="58"/>
        <v>0.96609178307929588</v>
      </c>
      <c r="G240" s="1">
        <f t="shared" si="50"/>
        <v>0.96912624078372478</v>
      </c>
      <c r="H240" s="1">
        <f t="shared" si="59"/>
        <v>0.97166223498228022</v>
      </c>
      <c r="J240" s="1">
        <f t="shared" si="51"/>
        <v>0.93333333333333335</v>
      </c>
      <c r="K240" s="1">
        <f t="shared" si="52"/>
        <v>0.93333333333333324</v>
      </c>
      <c r="L240" s="1">
        <f t="shared" si="53"/>
        <v>0.93333333333333346</v>
      </c>
      <c r="N240" s="1">
        <f t="shared" si="54"/>
        <v>0.93333333333333346</v>
      </c>
      <c r="O240">
        <f t="shared" si="60"/>
        <v>1.8666666666666669</v>
      </c>
      <c r="P240">
        <f t="shared" si="61"/>
        <v>1.3133492172288217</v>
      </c>
      <c r="Q240" s="14">
        <f t="shared" si="62"/>
        <v>32767</v>
      </c>
      <c r="R240" s="14" t="str">
        <f t="shared" si="63"/>
        <v>7FFF</v>
      </c>
      <c r="V240" s="1">
        <f t="shared" si="55"/>
        <v>0.93333333333333324</v>
      </c>
    </row>
    <row r="241" spans="1:22" x14ac:dyDescent="0.45">
      <c r="A241">
        <v>239</v>
      </c>
      <c r="B241" s="1">
        <f t="shared" si="64"/>
        <v>0.93725490196078431</v>
      </c>
      <c r="C241" s="1">
        <f t="shared" si="49"/>
        <v>0.96870419381499451</v>
      </c>
      <c r="D241" s="1">
        <f t="shared" si="56"/>
        <v>0.97189611270619769</v>
      </c>
      <c r="E241" s="1">
        <f t="shared" si="57"/>
        <v>0.59558162367151768</v>
      </c>
      <c r="F241" s="1">
        <f t="shared" si="58"/>
        <v>0.9681192601951395</v>
      </c>
      <c r="G241" s="1">
        <f t="shared" si="50"/>
        <v>0.9709750148552645</v>
      </c>
      <c r="H241" s="1">
        <f t="shared" si="59"/>
        <v>0.97336124427127757</v>
      </c>
      <c r="J241" s="1">
        <f t="shared" si="51"/>
        <v>0.9372549019607842</v>
      </c>
      <c r="K241" s="1">
        <f t="shared" si="52"/>
        <v>0.93725490196078431</v>
      </c>
      <c r="L241" s="1">
        <f t="shared" si="53"/>
        <v>0.9372549019607842</v>
      </c>
      <c r="N241" s="1">
        <f t="shared" si="54"/>
        <v>0.9372549019607842</v>
      </c>
      <c r="O241">
        <f t="shared" si="60"/>
        <v>1.8745098039215684</v>
      </c>
      <c r="P241">
        <f t="shared" si="61"/>
        <v>1.3157418573325164</v>
      </c>
      <c r="Q241" s="14">
        <f t="shared" si="62"/>
        <v>32767</v>
      </c>
      <c r="R241" s="14" t="str">
        <f t="shared" si="63"/>
        <v>7FFF</v>
      </c>
      <c r="V241" s="1">
        <f t="shared" si="55"/>
        <v>0.93725490196078431</v>
      </c>
    </row>
    <row r="242" spans="1:22" x14ac:dyDescent="0.45">
      <c r="A242">
        <v>240</v>
      </c>
      <c r="B242" s="1">
        <f t="shared" si="64"/>
        <v>0.94117647058823528</v>
      </c>
      <c r="C242" s="1">
        <f t="shared" si="49"/>
        <v>0.97071220737435793</v>
      </c>
      <c r="D242" s="1">
        <f t="shared" si="56"/>
        <v>0.97368419793457395</v>
      </c>
      <c r="E242" s="1">
        <f t="shared" si="57"/>
        <v>0.59619384821850907</v>
      </c>
      <c r="F242" s="1">
        <f t="shared" si="58"/>
        <v>0.97014250014533188</v>
      </c>
      <c r="G242" s="1">
        <f t="shared" si="50"/>
        <v>0.97281957438244004</v>
      </c>
      <c r="H242" s="1">
        <f t="shared" si="59"/>
        <v>0.97505611178632612</v>
      </c>
      <c r="J242" s="1">
        <f t="shared" si="51"/>
        <v>0.94117647058823528</v>
      </c>
      <c r="K242" s="1">
        <f t="shared" si="52"/>
        <v>0.94117647058823528</v>
      </c>
      <c r="L242" s="1">
        <f t="shared" si="53"/>
        <v>0.94117647058823528</v>
      </c>
      <c r="N242" s="1">
        <f t="shared" si="54"/>
        <v>0.94117647058823528</v>
      </c>
      <c r="O242">
        <f t="shared" si="60"/>
        <v>1.8823529411764706</v>
      </c>
      <c r="P242">
        <f t="shared" si="61"/>
        <v>1.3181286647580055</v>
      </c>
      <c r="Q242" s="14">
        <f t="shared" si="62"/>
        <v>32767</v>
      </c>
      <c r="R242" s="14" t="str">
        <f t="shared" si="63"/>
        <v>7FFF</v>
      </c>
      <c r="V242" s="1">
        <f t="shared" si="55"/>
        <v>0.9411764705882355</v>
      </c>
    </row>
    <row r="243" spans="1:22" x14ac:dyDescent="0.45">
      <c r="A243">
        <v>241</v>
      </c>
      <c r="B243" s="1">
        <f t="shared" si="64"/>
        <v>0.94509803921568625</v>
      </c>
      <c r="C243" s="1">
        <f t="shared" si="49"/>
        <v>0.97271562448779614</v>
      </c>
      <c r="D243" s="1">
        <f t="shared" si="56"/>
        <v>0.97546794238363044</v>
      </c>
      <c r="E243" s="1">
        <f t="shared" si="57"/>
        <v>0.59680352712593776</v>
      </c>
      <c r="F243" s="1">
        <f t="shared" si="58"/>
        <v>0.97216152938474487</v>
      </c>
      <c r="G243" s="1">
        <f t="shared" si="50"/>
        <v>0.97465994647370335</v>
      </c>
      <c r="H243" s="1">
        <f t="shared" si="59"/>
        <v>0.97674686481860717</v>
      </c>
      <c r="J243" s="1">
        <f t="shared" si="51"/>
        <v>0.94509803921568614</v>
      </c>
      <c r="K243" s="1">
        <f t="shared" si="52"/>
        <v>0.94509803921568614</v>
      </c>
      <c r="L243" s="1">
        <f t="shared" si="53"/>
        <v>0.94509803921568614</v>
      </c>
      <c r="N243" s="1">
        <f t="shared" si="54"/>
        <v>0.94509803921568614</v>
      </c>
      <c r="O243">
        <f t="shared" si="60"/>
        <v>1.8901960784313723</v>
      </c>
      <c r="P243">
        <f t="shared" si="61"/>
        <v>1.3205096779382608</v>
      </c>
      <c r="Q243" s="14">
        <f t="shared" si="62"/>
        <v>32767</v>
      </c>
      <c r="R243" s="14" t="str">
        <f t="shared" si="63"/>
        <v>7FFF</v>
      </c>
      <c r="V243" s="1">
        <f t="shared" si="55"/>
        <v>0.94509803921568636</v>
      </c>
    </row>
    <row r="244" spans="1:22" x14ac:dyDescent="0.45">
      <c r="A244">
        <v>242</v>
      </c>
      <c r="B244" s="1">
        <f t="shared" si="64"/>
        <v>0.94901960784313721</v>
      </c>
      <c r="C244" s="1">
        <f t="shared" si="49"/>
        <v>0.97471447468397576</v>
      </c>
      <c r="D244" s="1">
        <f t="shared" si="56"/>
        <v>0.97724737453730481</v>
      </c>
      <c r="E244" s="1">
        <f t="shared" si="57"/>
        <v>0.59741068147579579</v>
      </c>
      <c r="F244" s="1">
        <f t="shared" si="58"/>
        <v>0.97417637409410485</v>
      </c>
      <c r="G244" s="1">
        <f t="shared" si="50"/>
        <v>0.97649615795150702</v>
      </c>
      <c r="H244" s="1">
        <f t="shared" si="59"/>
        <v>0.97843353036711367</v>
      </c>
      <c r="J244" s="1">
        <f t="shared" si="51"/>
        <v>0.94901960784313732</v>
      </c>
      <c r="K244" s="1">
        <f t="shared" si="52"/>
        <v>0.9490196078431371</v>
      </c>
      <c r="L244" s="1">
        <f t="shared" si="53"/>
        <v>0.94901960784313721</v>
      </c>
      <c r="N244" s="1">
        <f t="shared" si="54"/>
        <v>0.94901960784313721</v>
      </c>
      <c r="O244">
        <f t="shared" si="60"/>
        <v>1.8980392156862744</v>
      </c>
      <c r="P244">
        <f t="shared" si="61"/>
        <v>1.3228849348947769</v>
      </c>
      <c r="Q244" s="14">
        <f t="shared" si="62"/>
        <v>32767</v>
      </c>
      <c r="R244" s="14" t="str">
        <f t="shared" si="63"/>
        <v>7FFF</v>
      </c>
      <c r="V244" s="1">
        <f t="shared" si="55"/>
        <v>0.94901960784313721</v>
      </c>
    </row>
    <row r="245" spans="1:22" x14ac:dyDescent="0.45">
      <c r="A245">
        <v>243</v>
      </c>
      <c r="B245" s="1">
        <f t="shared" si="64"/>
        <v>0.95294117647058818</v>
      </c>
      <c r="C245" s="1">
        <f t="shared" si="49"/>
        <v>0.97670878718076515</v>
      </c>
      <c r="D245" s="1">
        <f t="shared" si="56"/>
        <v>0.97902252257583389</v>
      </c>
      <c r="E245" s="1">
        <f t="shared" si="57"/>
        <v>0.59801533208926527</v>
      </c>
      <c r="F245" s="1">
        <f t="shared" si="58"/>
        <v>0.97618706018395274</v>
      </c>
      <c r="G245" s="1">
        <f t="shared" si="50"/>
        <v>0.97832823535648972</v>
      </c>
      <c r="H245" s="1">
        <f t="shared" si="59"/>
        <v>0.98011613514297069</v>
      </c>
      <c r="J245" s="1">
        <f t="shared" si="51"/>
        <v>0.95294117647058818</v>
      </c>
      <c r="K245" s="1">
        <f t="shared" si="52"/>
        <v>0.95294117647058829</v>
      </c>
      <c r="L245" s="1">
        <f t="shared" si="53"/>
        <v>0.95294117647058818</v>
      </c>
      <c r="N245" s="1">
        <f t="shared" si="54"/>
        <v>0.95294117647058796</v>
      </c>
      <c r="O245">
        <f t="shared" si="60"/>
        <v>1.9058823529411759</v>
      </c>
      <c r="P245">
        <f t="shared" si="61"/>
        <v>1.3252544732436571</v>
      </c>
      <c r="Q245" s="14">
        <f t="shared" si="62"/>
        <v>32767</v>
      </c>
      <c r="R245" s="14" t="str">
        <f t="shared" si="63"/>
        <v>7FFF</v>
      </c>
      <c r="V245" s="1">
        <f t="shared" si="55"/>
        <v>0.95294117647058796</v>
      </c>
    </row>
    <row r="246" spans="1:22" x14ac:dyDescent="0.45">
      <c r="A246">
        <v>244</v>
      </c>
      <c r="B246" s="1">
        <f t="shared" si="64"/>
        <v>0.95686274509803915</v>
      </c>
      <c r="C246" s="1">
        <f t="shared" si="49"/>
        <v>0.97869859088976963</v>
      </c>
      <c r="D246" s="1">
        <f t="shared" si="56"/>
        <v>0.98079341438022782</v>
      </c>
      <c r="E246" s="1">
        <f t="shared" si="57"/>
        <v>0.59861749953100329</v>
      </c>
      <c r="F246" s="1">
        <f t="shared" si="58"/>
        <v>0.9781936132985326</v>
      </c>
      <c r="G246" s="1">
        <f t="shared" si="50"/>
        <v>0.98015620495158295</v>
      </c>
      <c r="H246" s="1">
        <f t="shared" si="59"/>
        <v>0.98179470557367576</v>
      </c>
      <c r="J246" s="1">
        <f t="shared" si="51"/>
        <v>0.95686274509803915</v>
      </c>
      <c r="K246" s="1">
        <f t="shared" si="52"/>
        <v>0.95686274509803915</v>
      </c>
      <c r="L246" s="1">
        <f t="shared" si="53"/>
        <v>0.95686274509803915</v>
      </c>
      <c r="N246" s="1">
        <f t="shared" si="54"/>
        <v>0.95686274509803915</v>
      </c>
      <c r="O246">
        <f t="shared" si="60"/>
        <v>1.9137254901960783</v>
      </c>
      <c r="P246">
        <f t="shared" si="61"/>
        <v>1.3276183302015854</v>
      </c>
      <c r="Q246" s="14">
        <f t="shared" si="62"/>
        <v>32767</v>
      </c>
      <c r="R246" s="14" t="str">
        <f t="shared" si="63"/>
        <v>7FFF</v>
      </c>
      <c r="V246" s="1">
        <f t="shared" si="55"/>
        <v>0.95686274509803892</v>
      </c>
    </row>
    <row r="247" spans="1:22" x14ac:dyDescent="0.45">
      <c r="A247">
        <v>245</v>
      </c>
      <c r="B247" s="1">
        <f t="shared" si="64"/>
        <v>0.96078431372549022</v>
      </c>
      <c r="C247" s="1">
        <f t="shared" si="49"/>
        <v>0.98068391442078262</v>
      </c>
      <c r="D247" s="1">
        <f t="shared" si="56"/>
        <v>0.98256007753665864</v>
      </c>
      <c r="E247" s="1">
        <f t="shared" si="57"/>
        <v>0.59921720411333834</v>
      </c>
      <c r="F247" s="1">
        <f t="shared" si="58"/>
        <v>0.98019605881960692</v>
      </c>
      <c r="G247" s="1">
        <f t="shared" si="50"/>
        <v>0.98198009272604292</v>
      </c>
      <c r="H247" s="1">
        <f t="shared" si="59"/>
        <v>0.98346926780725941</v>
      </c>
      <c r="J247" s="1">
        <f t="shared" si="51"/>
        <v>0.96078431372549034</v>
      </c>
      <c r="K247" s="1">
        <f t="shared" si="52"/>
        <v>0.96078431372549034</v>
      </c>
      <c r="L247" s="1">
        <f t="shared" si="53"/>
        <v>0.96078431372549034</v>
      </c>
      <c r="N247" s="1">
        <f t="shared" si="54"/>
        <v>0.96078431372549056</v>
      </c>
      <c r="O247">
        <f t="shared" si="60"/>
        <v>1.9215686274509811</v>
      </c>
      <c r="P247">
        <f t="shared" si="61"/>
        <v>1.3299765425916832</v>
      </c>
      <c r="Q247" s="14">
        <f t="shared" si="62"/>
        <v>32767</v>
      </c>
      <c r="R247" s="14" t="str">
        <f t="shared" si="63"/>
        <v>7FFF</v>
      </c>
      <c r="V247" s="1">
        <f t="shared" si="55"/>
        <v>0.96078431372549045</v>
      </c>
    </row>
    <row r="248" spans="1:22" x14ac:dyDescent="0.45">
      <c r="A248">
        <v>246</v>
      </c>
      <c r="B248" s="1">
        <f t="shared" si="64"/>
        <v>0.96470588235294119</v>
      </c>
      <c r="C248" s="1">
        <f t="shared" si="49"/>
        <v>0.98266478608615349</v>
      </c>
      <c r="D248" s="1">
        <f t="shared" si="56"/>
        <v>0.98432253934076719</v>
      </c>
      <c r="E248" s="1">
        <f t="shared" si="57"/>
        <v>0.59981446590038179</v>
      </c>
      <c r="F248" s="1">
        <f t="shared" si="58"/>
        <v>0.98219442187020245</v>
      </c>
      <c r="G248" s="1">
        <f t="shared" si="50"/>
        <v>0.98379992439940511</v>
      </c>
      <c r="H248" s="1">
        <f t="shared" si="59"/>
        <v>0.98513984771636709</v>
      </c>
      <c r="J248" s="1">
        <f t="shared" si="51"/>
        <v>0.96470588235294119</v>
      </c>
      <c r="K248" s="1">
        <f t="shared" si="52"/>
        <v>0.96470588235294119</v>
      </c>
      <c r="L248" s="1">
        <f t="shared" si="53"/>
        <v>0.9647058823529413</v>
      </c>
      <c r="N248" s="1">
        <f t="shared" si="54"/>
        <v>0.9647058823529413</v>
      </c>
      <c r="O248">
        <f t="shared" si="60"/>
        <v>1.9294117647058826</v>
      </c>
      <c r="P248">
        <f t="shared" si="61"/>
        <v>1.3323291468492595</v>
      </c>
      <c r="Q248" s="14">
        <f t="shared" si="62"/>
        <v>32767</v>
      </c>
      <c r="R248" s="14" t="str">
        <f t="shared" si="63"/>
        <v>7FFF</v>
      </c>
      <c r="V248" s="1">
        <f t="shared" si="55"/>
        <v>0.96470588235294141</v>
      </c>
    </row>
    <row r="249" spans="1:22" x14ac:dyDescent="0.45">
      <c r="A249">
        <v>247</v>
      </c>
      <c r="B249" s="1">
        <f t="shared" si="64"/>
        <v>0.96862745098039216</v>
      </c>
      <c r="C249" s="1">
        <f t="shared" si="49"/>
        <v>0.98464123390507585</v>
      </c>
      <c r="D249" s="1">
        <f t="shared" si="56"/>
        <v>0.98608082680189113</v>
      </c>
      <c r="E249" s="1">
        <f t="shared" si="57"/>
        <v>0.60040930471205534</v>
      </c>
      <c r="F249" s="1">
        <f t="shared" si="58"/>
        <v>0.98418872731828833</v>
      </c>
      <c r="G249" s="1">
        <f t="shared" si="50"/>
        <v>0.98561572542536879</v>
      </c>
      <c r="H249" s="1">
        <f t="shared" si="59"/>
        <v>0.98680647090226647</v>
      </c>
      <c r="J249" s="1">
        <f t="shared" si="51"/>
        <v>0.96862745098039205</v>
      </c>
      <c r="K249" s="1">
        <f t="shared" si="52"/>
        <v>0.96862745098039227</v>
      </c>
      <c r="L249" s="1">
        <f t="shared" si="53"/>
        <v>0.96862745098039205</v>
      </c>
      <c r="N249" s="1">
        <f t="shared" si="54"/>
        <v>0.96862745098039227</v>
      </c>
      <c r="O249">
        <f t="shared" si="60"/>
        <v>1.9372549019607845</v>
      </c>
      <c r="P249">
        <f t="shared" si="61"/>
        <v>1.3346761790274553</v>
      </c>
      <c r="Q249" s="14">
        <f t="shared" si="62"/>
        <v>32767</v>
      </c>
      <c r="R249" s="14" t="str">
        <f t="shared" si="63"/>
        <v>7FFF</v>
      </c>
      <c r="V249" s="1">
        <f t="shared" si="55"/>
        <v>0.96862745098039182</v>
      </c>
    </row>
    <row r="250" spans="1:22" x14ac:dyDescent="0.45">
      <c r="A250">
        <v>248</v>
      </c>
      <c r="B250" s="1">
        <f t="shared" si="64"/>
        <v>0.97254901960784312</v>
      </c>
      <c r="C250" s="1">
        <f t="shared" si="49"/>
        <v>0.98661328560779649</v>
      </c>
      <c r="D250" s="1">
        <f t="shared" si="56"/>
        <v>0.98783496664721271</v>
      </c>
      <c r="E250" s="1">
        <f t="shared" si="57"/>
        <v>0.60100174012803853</v>
      </c>
      <c r="F250" s="1">
        <f t="shared" si="58"/>
        <v>0.98617899978038626</v>
      </c>
      <c r="G250" s="1">
        <f t="shared" si="50"/>
        <v>0.9874275209956076</v>
      </c>
      <c r="H250" s="1">
        <f t="shared" si="59"/>
        <v>0.98846916269877994</v>
      </c>
      <c r="J250" s="1">
        <f t="shared" si="51"/>
        <v>0.97254901960784312</v>
      </c>
      <c r="K250" s="1">
        <f t="shared" si="52"/>
        <v>0.97254901960784323</v>
      </c>
      <c r="L250" s="1">
        <f t="shared" si="53"/>
        <v>0.97254901960784312</v>
      </c>
      <c r="N250" s="1">
        <f t="shared" si="54"/>
        <v>0.97254901960784312</v>
      </c>
      <c r="O250">
        <f t="shared" si="60"/>
        <v>1.9450980392156862</v>
      </c>
      <c r="P250">
        <f t="shared" si="61"/>
        <v>1.337017674802778</v>
      </c>
      <c r="Q250" s="14">
        <f t="shared" si="62"/>
        <v>32767</v>
      </c>
      <c r="R250" s="14" t="str">
        <f t="shared" si="63"/>
        <v>7FFF</v>
      </c>
      <c r="V250" s="1">
        <f t="shared" si="55"/>
        <v>0.97254901960784301</v>
      </c>
    </row>
    <row r="251" spans="1:22" x14ac:dyDescent="0.45">
      <c r="A251">
        <v>249</v>
      </c>
      <c r="B251" s="1">
        <f t="shared" si="64"/>
        <v>0.97647058823529409</v>
      </c>
      <c r="C251" s="1">
        <f t="shared" si="49"/>
        <v>0.98858096863974576</v>
      </c>
      <c r="D251" s="1">
        <f t="shared" si="56"/>
        <v>0.98958498532583128</v>
      </c>
      <c r="E251" s="1">
        <f t="shared" si="57"/>
        <v>0.60159179149163455</v>
      </c>
      <c r="F251" s="1">
        <f t="shared" si="58"/>
        <v>0.98816526362511559</v>
      </c>
      <c r="G251" s="1">
        <f t="shared" si="50"/>
        <v>0.98923533604351188</v>
      </c>
      <c r="H251" s="1">
        <f t="shared" si="59"/>
        <v>0.99012794817614358</v>
      </c>
      <c r="J251" s="1">
        <f t="shared" si="51"/>
        <v>0.9764705882352942</v>
      </c>
      <c r="K251" s="1">
        <f t="shared" si="52"/>
        <v>0.97647058823529398</v>
      </c>
      <c r="L251" s="1">
        <f t="shared" si="53"/>
        <v>0.97647058823529409</v>
      </c>
      <c r="N251" s="1">
        <f t="shared" si="54"/>
        <v>0.97647058823529387</v>
      </c>
      <c r="O251">
        <f t="shared" si="60"/>
        <v>1.9529411764705877</v>
      </c>
      <c r="P251">
        <f t="shared" si="61"/>
        <v>1.3393536694805401</v>
      </c>
      <c r="Q251" s="14">
        <f t="shared" si="62"/>
        <v>32767</v>
      </c>
      <c r="R251" s="14" t="str">
        <f t="shared" si="63"/>
        <v>7FFF</v>
      </c>
      <c r="V251" s="1">
        <f t="shared" si="55"/>
        <v>0.97647058823529398</v>
      </c>
    </row>
    <row r="252" spans="1:22" x14ac:dyDescent="0.45">
      <c r="A252">
        <v>250</v>
      </c>
      <c r="B252" s="1">
        <f t="shared" si="64"/>
        <v>0.98039215686274506</v>
      </c>
      <c r="C252" s="1">
        <f t="shared" si="49"/>
        <v>0.99054431016559463</v>
      </c>
      <c r="D252" s="1">
        <f t="shared" si="56"/>
        <v>0.99133090901276055</v>
      </c>
      <c r="E252" s="1">
        <f t="shared" si="57"/>
        <v>0.60217947791356108</v>
      </c>
      <c r="F252" s="1">
        <f t="shared" si="58"/>
        <v>0.99014754297667429</v>
      </c>
      <c r="G252" s="1">
        <f t="shared" si="50"/>
        <v>0.99103919524786255</v>
      </c>
      <c r="H252" s="1">
        <f t="shared" si="59"/>
        <v>0.99178285214479678</v>
      </c>
      <c r="J252" s="1">
        <f t="shared" si="51"/>
        <v>0.98039215686274506</v>
      </c>
      <c r="K252" s="1">
        <f t="shared" si="52"/>
        <v>0.98039215686274495</v>
      </c>
      <c r="L252" s="1">
        <f t="shared" si="53"/>
        <v>0.98039215686274506</v>
      </c>
      <c r="N252" s="1">
        <f t="shared" si="54"/>
        <v>0.98039215686274539</v>
      </c>
      <c r="O252">
        <f t="shared" si="60"/>
        <v>1.9607843137254908</v>
      </c>
      <c r="P252">
        <f t="shared" si="61"/>
        <v>1.341684198000193</v>
      </c>
      <c r="Q252" s="14">
        <f t="shared" si="62"/>
        <v>32767</v>
      </c>
      <c r="R252" s="14" t="str">
        <f t="shared" si="63"/>
        <v>7FFF</v>
      </c>
      <c r="V252" s="1">
        <f t="shared" si="55"/>
        <v>0.98039215686274517</v>
      </c>
    </row>
    <row r="253" spans="1:22" x14ac:dyDescent="0.45">
      <c r="A253">
        <v>251</v>
      </c>
      <c r="B253" s="1">
        <f t="shared" si="64"/>
        <v>0.98431372549019602</v>
      </c>
      <c r="C253" s="1">
        <f t="shared" si="49"/>
        <v>0.99250333707323701</v>
      </c>
      <c r="D253" s="1">
        <f t="shared" si="56"/>
        <v>0.99307276361285168</v>
      </c>
      <c r="E253" s="1">
        <f t="shared" si="57"/>
        <v>0.60276481827566342</v>
      </c>
      <c r="F253" s="1">
        <f t="shared" si="58"/>
        <v>0.99212586171825801</v>
      </c>
      <c r="G253" s="1">
        <f t="shared" si="50"/>
        <v>0.99283912303643751</v>
      </c>
      <c r="H253" s="1">
        <f t="shared" si="59"/>
        <v>0.9934338991591013</v>
      </c>
      <c r="J253" s="1">
        <f t="shared" si="51"/>
        <v>0.98431372549019602</v>
      </c>
      <c r="K253" s="1">
        <f t="shared" si="52"/>
        <v>0.98431372549019613</v>
      </c>
      <c r="L253" s="1">
        <f t="shared" si="53"/>
        <v>0.98431372549019602</v>
      </c>
      <c r="N253" s="1">
        <f t="shared" si="54"/>
        <v>0.9843137254901958</v>
      </c>
      <c r="O253">
        <f t="shared" si="60"/>
        <v>1.9686274509803916</v>
      </c>
      <c r="P253">
        <f t="shared" si="61"/>
        <v>1.344009294940564</v>
      </c>
      <c r="Q253" s="14">
        <f t="shared" si="62"/>
        <v>32767</v>
      </c>
      <c r="R253" s="14" t="str">
        <f t="shared" si="63"/>
        <v>7FFF</v>
      </c>
      <c r="V253" s="1">
        <f t="shared" si="55"/>
        <v>0.9843137254901958</v>
      </c>
    </row>
    <row r="254" spans="1:22" x14ac:dyDescent="0.45">
      <c r="A254">
        <v>252</v>
      </c>
      <c r="B254" s="1">
        <f t="shared" si="64"/>
        <v>0.9882352941176471</v>
      </c>
      <c r="C254" s="1">
        <f t="shared" si="49"/>
        <v>0.99445807597770042</v>
      </c>
      <c r="D254" s="1">
        <f t="shared" si="56"/>
        <v>0.99481057476464774</v>
      </c>
      <c r="E254" s="1">
        <f t="shared" si="57"/>
        <v>0.60334783123455482</v>
      </c>
      <c r="F254" s="1">
        <f t="shared" si="58"/>
        <v>0.99410024349541681</v>
      </c>
      <c r="G254" s="1">
        <f t="shared" si="50"/>
        <v>0.99463514358955352</v>
      </c>
      <c r="H254" s="1">
        <f t="shared" si="59"/>
        <v>0.99508111352099315</v>
      </c>
      <c r="J254" s="1">
        <f t="shared" si="51"/>
        <v>0.98823529411764699</v>
      </c>
      <c r="K254" s="1">
        <f t="shared" si="52"/>
        <v>0.98823529411764699</v>
      </c>
      <c r="L254" s="1">
        <f t="shared" si="53"/>
        <v>0.98823529411764721</v>
      </c>
      <c r="N254" s="1">
        <f t="shared" si="54"/>
        <v>0.98823529411764743</v>
      </c>
      <c r="O254">
        <f t="shared" si="60"/>
        <v>1.9764705882352949</v>
      </c>
      <c r="P254">
        <f t="shared" si="61"/>
        <v>1.3463289945250025</v>
      </c>
      <c r="Q254" s="14">
        <f t="shared" si="62"/>
        <v>32767</v>
      </c>
      <c r="R254" s="14" t="str">
        <f t="shared" si="63"/>
        <v>7FFF</v>
      </c>
      <c r="V254" s="1">
        <f t="shared" si="55"/>
        <v>0.98823529411764699</v>
      </c>
    </row>
    <row r="255" spans="1:22" x14ac:dyDescent="0.45">
      <c r="A255">
        <v>253</v>
      </c>
      <c r="B255" s="1">
        <f t="shared" si="64"/>
        <v>0.99215686274509807</v>
      </c>
      <c r="C255" s="1">
        <f t="shared" si="49"/>
        <v>0.99640855322498467</v>
      </c>
      <c r="D255" s="1">
        <f t="shared" si="56"/>
        <v>0.99654436784416356</v>
      </c>
      <c r="E255" s="1">
        <f t="shared" si="57"/>
        <v>0.60392853522518497</v>
      </c>
      <c r="F255" s="1">
        <f t="shared" si="58"/>
        <v>0.9960707117193528</v>
      </c>
      <c r="G255" s="1">
        <f t="shared" si="50"/>
        <v>0.99642728084354426</v>
      </c>
      <c r="H255" s="1">
        <f t="shared" si="59"/>
        <v>0.99672451928356742</v>
      </c>
      <c r="J255" s="1">
        <f t="shared" si="51"/>
        <v>0.99215686274509807</v>
      </c>
      <c r="K255" s="1">
        <f t="shared" si="52"/>
        <v>0.99215686274509796</v>
      </c>
      <c r="L255" s="1">
        <f t="shared" si="53"/>
        <v>0.99215686274509818</v>
      </c>
      <c r="N255" s="1">
        <f t="shared" si="54"/>
        <v>0.99215686274509818</v>
      </c>
      <c r="O255">
        <f t="shared" si="60"/>
        <v>1.9843137254901964</v>
      </c>
      <c r="P255">
        <f t="shared" si="61"/>
        <v>1.3486433306264245</v>
      </c>
      <c r="Q255" s="14">
        <f t="shared" si="62"/>
        <v>32767</v>
      </c>
      <c r="R255" s="14" t="str">
        <f t="shared" si="63"/>
        <v>7FFF</v>
      </c>
      <c r="V255" s="1">
        <f t="shared" si="55"/>
        <v>0.99215686274509773</v>
      </c>
    </row>
    <row r="256" spans="1:22" x14ac:dyDescent="0.45">
      <c r="A256">
        <v>254</v>
      </c>
      <c r="B256" s="1">
        <f t="shared" si="64"/>
        <v>0.99607843137254903</v>
      </c>
      <c r="C256" s="1">
        <f t="shared" si="49"/>
        <v>0.99835479489583423</v>
      </c>
      <c r="D256" s="1">
        <f t="shared" si="56"/>
        <v>0.99827416796860191</v>
      </c>
      <c r="E256" s="1">
        <f t="shared" si="57"/>
        <v>0.60450694846433672</v>
      </c>
      <c r="F256" s="1">
        <f t="shared" si="58"/>
        <v>0.9980372895701588</v>
      </c>
      <c r="G256" s="1">
        <f t="shared" si="50"/>
        <v>0.99821555849417565</v>
      </c>
      <c r="H256" s="1">
        <f t="shared" si="59"/>
        <v>0.99836414025459908</v>
      </c>
      <c r="J256" s="1">
        <f t="shared" si="51"/>
        <v>0.99607843137254903</v>
      </c>
      <c r="K256" s="1">
        <f t="shared" si="52"/>
        <v>0.99607843137254903</v>
      </c>
      <c r="L256" s="1">
        <f t="shared" si="53"/>
        <v>0.99607843137254892</v>
      </c>
      <c r="N256" s="1">
        <f t="shared" si="54"/>
        <v>0.99607843137254892</v>
      </c>
      <c r="O256">
        <f t="shared" si="60"/>
        <v>1.9921568627450978</v>
      </c>
      <c r="P256">
        <f t="shared" si="61"/>
        <v>1.3509523367722729</v>
      </c>
      <c r="Q256" s="14">
        <f t="shared" si="62"/>
        <v>32767</v>
      </c>
      <c r="R256" s="14" t="str">
        <f t="shared" si="63"/>
        <v>7FFF</v>
      </c>
      <c r="V256" s="1">
        <f t="shared" si="55"/>
        <v>0.99607843137254892</v>
      </c>
    </row>
    <row r="257" spans="1:22" x14ac:dyDescent="0.45">
      <c r="A257">
        <v>255</v>
      </c>
      <c r="B257" s="1">
        <f t="shared" si="64"/>
        <v>1</v>
      </c>
      <c r="C257" s="1">
        <f t="shared" si="49"/>
        <v>1.0002968268094401</v>
      </c>
      <c r="D257" s="1">
        <f t="shared" si="56"/>
        <v>0.99999999999999989</v>
      </c>
      <c r="E257" s="1">
        <f t="shared" si="57"/>
        <v>0.60508308895405671</v>
      </c>
      <c r="F257" s="1">
        <f t="shared" si="58"/>
        <v>1</v>
      </c>
      <c r="G257" s="1">
        <f t="shared" si="50"/>
        <v>1</v>
      </c>
      <c r="H257" s="1">
        <f t="shared" si="59"/>
        <v>1</v>
      </c>
      <c r="J257" s="1">
        <f t="shared" si="51"/>
        <v>1</v>
      </c>
      <c r="K257" s="1">
        <f t="shared" si="52"/>
        <v>1</v>
      </c>
      <c r="L257" s="1">
        <f t="shared" si="53"/>
        <v>1</v>
      </c>
      <c r="N257" s="1">
        <f t="shared" si="54"/>
        <v>1</v>
      </c>
      <c r="O257">
        <f t="shared" si="60"/>
        <v>2</v>
      </c>
      <c r="P257">
        <f t="shared" si="61"/>
        <v>1.3532560461493863</v>
      </c>
      <c r="Q257" s="14">
        <f t="shared" si="62"/>
        <v>32767</v>
      </c>
      <c r="R257" s="14" t="str">
        <f t="shared" si="63"/>
        <v>7FFF</v>
      </c>
      <c r="V257" s="1">
        <f t="shared" si="55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1977-837B-4440-A3BA-C38DE930B551}">
  <dimension ref="A1:H258"/>
  <sheetViews>
    <sheetView workbookViewId="0">
      <selection activeCell="B3" sqref="B3"/>
    </sheetView>
  </sheetViews>
  <sheetFormatPr defaultRowHeight="14.25" x14ac:dyDescent="0.45"/>
  <cols>
    <col min="2" max="2" width="17" bestFit="1" customWidth="1"/>
    <col min="3" max="3" width="14" style="17" bestFit="1" customWidth="1"/>
    <col min="4" max="4" width="48.1328125" style="18" bestFit="1" customWidth="1"/>
  </cols>
  <sheetData>
    <row r="1" spans="1:8" x14ac:dyDescent="0.45">
      <c r="A1" t="s">
        <v>30</v>
      </c>
      <c r="B1" t="s">
        <v>31</v>
      </c>
      <c r="C1" s="17" t="s">
        <v>32</v>
      </c>
      <c r="D1" s="18" t="s">
        <v>43</v>
      </c>
    </row>
    <row r="2" spans="1:8" x14ac:dyDescent="0.45">
      <c r="A2">
        <v>0</v>
      </c>
      <c r="B2">
        <f>ROUND(A2*(32767/256), 0)</f>
        <v>0</v>
      </c>
      <c r="C2" s="17" t="str">
        <f>DEC2HEX(B2,4)</f>
        <v>0000</v>
      </c>
      <c r="D2" s="18">
        <f>'Adobe-Nikon-Neutral'!D2*32768</f>
        <v>0</v>
      </c>
    </row>
    <row r="3" spans="1:8" x14ac:dyDescent="0.45">
      <c r="A3">
        <v>1</v>
      </c>
      <c r="B3">
        <f>ROUND(A3*(32767/256), 0)</f>
        <v>128</v>
      </c>
      <c r="C3" s="17" t="str">
        <f t="shared" ref="C3:C66" si="0">DEC2HEX(B3,4)</f>
        <v>0080</v>
      </c>
      <c r="D3" s="18">
        <f>'Adobe-Nikon-Neutral'!D3*32768</f>
        <v>1384.0436353781135</v>
      </c>
      <c r="H3">
        <f>ROUNDDOWN(255.3, 0)</f>
        <v>255</v>
      </c>
    </row>
    <row r="4" spans="1:8" x14ac:dyDescent="0.45">
      <c r="A4">
        <v>2</v>
      </c>
      <c r="B4">
        <f>ROUND(A4*(32767/256), 0)</f>
        <v>256</v>
      </c>
      <c r="C4" s="17" t="str">
        <f t="shared" si="0"/>
        <v>0100</v>
      </c>
      <c r="D4" s="18">
        <f>'Adobe-Nikon-Neutral'!D4*32768</f>
        <v>2499.4219139675961</v>
      </c>
    </row>
    <row r="5" spans="1:8" x14ac:dyDescent="0.45">
      <c r="A5">
        <v>3</v>
      </c>
      <c r="B5">
        <f>ROUND(A5*(32767/256), 0)</f>
        <v>384</v>
      </c>
      <c r="C5" s="17" t="str">
        <f t="shared" si="0"/>
        <v>0180</v>
      </c>
      <c r="D5" s="18">
        <f>'Adobe-Nikon-Neutral'!D5*32768</f>
        <v>3375.4324723789841</v>
      </c>
    </row>
    <row r="6" spans="1:8" x14ac:dyDescent="0.45">
      <c r="A6">
        <v>4</v>
      </c>
      <c r="B6">
        <f>ROUND(A6*(32767/256), 0)</f>
        <v>512</v>
      </c>
      <c r="C6" s="17" t="str">
        <f t="shared" si="0"/>
        <v>0200</v>
      </c>
      <c r="D6" s="18">
        <f>'Adobe-Nikon-Neutral'!D6*32768</f>
        <v>4158.071491614297</v>
      </c>
    </row>
    <row r="7" spans="1:8" x14ac:dyDescent="0.45">
      <c r="A7">
        <v>5</v>
      </c>
      <c r="B7">
        <f>ROUND(A7*(32767/256), 0)</f>
        <v>640</v>
      </c>
      <c r="C7" s="17" t="str">
        <f t="shared" si="0"/>
        <v>0280</v>
      </c>
      <c r="D7" s="18">
        <f>'Adobe-Nikon-Neutral'!D7*32768</f>
        <v>4902.5045380128149</v>
      </c>
    </row>
    <row r="8" spans="1:8" x14ac:dyDescent="0.45">
      <c r="A8">
        <v>6</v>
      </c>
      <c r="B8">
        <f>ROUND(A8*(32767/256), 0)</f>
        <v>768</v>
      </c>
      <c r="C8" s="17" t="str">
        <f t="shared" si="0"/>
        <v>0300</v>
      </c>
      <c r="D8" s="18">
        <f>'Adobe-Nikon-Neutral'!D8*32768</f>
        <v>5634.8254516852448</v>
      </c>
    </row>
    <row r="9" spans="1:8" x14ac:dyDescent="0.45">
      <c r="A9">
        <v>7</v>
      </c>
      <c r="B9">
        <f t="shared" ref="B9:B72" si="1">ROUND(A9*(32767/256), 0)</f>
        <v>896</v>
      </c>
      <c r="C9" s="17" t="str">
        <f t="shared" si="0"/>
        <v>0380</v>
      </c>
      <c r="D9" s="18">
        <f>'Adobe-Nikon-Neutral'!D9*32768</f>
        <v>6356.2774313650698</v>
      </c>
    </row>
    <row r="10" spans="1:8" x14ac:dyDescent="0.45">
      <c r="A10">
        <v>8</v>
      </c>
      <c r="B10">
        <f t="shared" si="1"/>
        <v>1024</v>
      </c>
      <c r="C10" s="17" t="str">
        <f t="shared" si="0"/>
        <v>0400</v>
      </c>
      <c r="D10" s="18">
        <f>'Adobe-Nikon-Neutral'!D10*32768</f>
        <v>7059.1925235863364</v>
      </c>
    </row>
    <row r="11" spans="1:8" x14ac:dyDescent="0.45">
      <c r="A11">
        <v>9</v>
      </c>
      <c r="B11">
        <f t="shared" si="1"/>
        <v>1152</v>
      </c>
      <c r="C11" s="17" t="str">
        <f t="shared" si="0"/>
        <v>0480</v>
      </c>
      <c r="D11" s="18">
        <f>'Adobe-Nikon-Neutral'!D11*32768</f>
        <v>7739.3288732750352</v>
      </c>
    </row>
    <row r="12" spans="1:8" x14ac:dyDescent="0.45">
      <c r="A12">
        <v>10</v>
      </c>
      <c r="B12">
        <f t="shared" si="1"/>
        <v>1280</v>
      </c>
      <c r="C12" s="17" t="str">
        <f t="shared" si="0"/>
        <v>0500</v>
      </c>
      <c r="D12" s="18">
        <f>'Adobe-Nikon-Neutral'!D12*32768</f>
        <v>8395.4275693699619</v>
      </c>
    </row>
    <row r="13" spans="1:8" x14ac:dyDescent="0.45">
      <c r="A13">
        <v>11</v>
      </c>
      <c r="B13">
        <f t="shared" si="1"/>
        <v>1408</v>
      </c>
      <c r="C13" s="17" t="str">
        <f t="shared" si="0"/>
        <v>0580</v>
      </c>
      <c r="D13" s="18">
        <f>'Adobe-Nikon-Neutral'!D13*32768</f>
        <v>9027.1774213142726</v>
      </c>
    </row>
    <row r="14" spans="1:8" x14ac:dyDescent="0.45">
      <c r="A14">
        <v>12</v>
      </c>
      <c r="B14">
        <f t="shared" si="1"/>
        <v>1536</v>
      </c>
      <c r="C14" s="17" t="str">
        <f t="shared" si="0"/>
        <v>0600</v>
      </c>
      <c r="D14" s="18">
        <f>'Adobe-Nikon-Neutral'!D14*32768</f>
        <v>9634.2316338301698</v>
      </c>
    </row>
    <row r="15" spans="1:8" x14ac:dyDescent="0.45">
      <c r="A15">
        <v>13</v>
      </c>
      <c r="B15">
        <f t="shared" si="1"/>
        <v>1664</v>
      </c>
      <c r="C15" s="17" t="str">
        <f t="shared" si="0"/>
        <v>0680</v>
      </c>
      <c r="D15" s="18">
        <f>'Adobe-Nikon-Neutral'!D15*32768</f>
        <v>10215.919824934064</v>
      </c>
    </row>
    <row r="16" spans="1:8" x14ac:dyDescent="0.45">
      <c r="A16">
        <v>14</v>
      </c>
      <c r="B16">
        <f t="shared" si="1"/>
        <v>1792</v>
      </c>
      <c r="C16" s="17" t="str">
        <f t="shared" si="0"/>
        <v>0700</v>
      </c>
      <c r="D16" s="18">
        <f>'Adobe-Nikon-Neutral'!D16*32768</f>
        <v>10771.751939686374</v>
      </c>
    </row>
    <row r="17" spans="1:4" x14ac:dyDescent="0.45">
      <c r="A17">
        <v>15</v>
      </c>
      <c r="B17">
        <f t="shared" si="1"/>
        <v>1920</v>
      </c>
      <c r="C17" s="17" t="str">
        <f t="shared" si="0"/>
        <v>0780</v>
      </c>
      <c r="D17" s="18">
        <f>'Adobe-Nikon-Neutral'!D17*32768</f>
        <v>11302.248427434846</v>
      </c>
    </row>
    <row r="18" spans="1:4" x14ac:dyDescent="0.45">
      <c r="A18">
        <v>16</v>
      </c>
      <c r="B18">
        <f t="shared" si="1"/>
        <v>2048</v>
      </c>
      <c r="C18" s="17" t="str">
        <f t="shared" si="0"/>
        <v>0800</v>
      </c>
      <c r="D18" s="18">
        <f>'Adobe-Nikon-Neutral'!D18*32768</f>
        <v>11808.588612757416</v>
      </c>
    </row>
    <row r="19" spans="1:4" x14ac:dyDescent="0.45">
      <c r="A19">
        <v>17</v>
      </c>
      <c r="B19">
        <f t="shared" si="1"/>
        <v>2176</v>
      </c>
      <c r="C19" s="17" t="str">
        <f t="shared" si="0"/>
        <v>0880</v>
      </c>
      <c r="D19" s="18">
        <f>'Adobe-Nikon-Neutral'!D19*32768</f>
        <v>12291.928504641786</v>
      </c>
    </row>
    <row r="20" spans="1:4" x14ac:dyDescent="0.45">
      <c r="A20">
        <v>18</v>
      </c>
      <c r="B20">
        <f t="shared" si="1"/>
        <v>2304</v>
      </c>
      <c r="C20" s="17" t="str">
        <f t="shared" si="0"/>
        <v>0900</v>
      </c>
      <c r="D20" s="18">
        <f>'Adobe-Nikon-Neutral'!D20*32768</f>
        <v>12754.612511377913</v>
      </c>
    </row>
    <row r="21" spans="1:4" x14ac:dyDescent="0.45">
      <c r="A21">
        <v>19</v>
      </c>
      <c r="B21">
        <f t="shared" si="1"/>
        <v>2432</v>
      </c>
      <c r="C21" s="17" t="str">
        <f t="shared" si="0"/>
        <v>0980</v>
      </c>
      <c r="D21" s="18">
        <f>'Adobe-Nikon-Neutral'!D21*32768</f>
        <v>13199.112132562097</v>
      </c>
    </row>
    <row r="22" spans="1:4" x14ac:dyDescent="0.45">
      <c r="A22">
        <v>20</v>
      </c>
      <c r="B22">
        <f t="shared" si="1"/>
        <v>2560</v>
      </c>
      <c r="C22" s="17" t="str">
        <f t="shared" si="0"/>
        <v>0A00</v>
      </c>
      <c r="D22" s="18">
        <f>'Adobe-Nikon-Neutral'!D22*32768</f>
        <v>13627.383598834436</v>
      </c>
    </row>
    <row r="23" spans="1:4" x14ac:dyDescent="0.45">
      <c r="A23">
        <v>21</v>
      </c>
      <c r="B23">
        <f t="shared" si="1"/>
        <v>2688</v>
      </c>
      <c r="C23" s="17" t="str">
        <f t="shared" si="0"/>
        <v>0A80</v>
      </c>
      <c r="D23" s="18">
        <f>'Adobe-Nikon-Neutral'!D23*32768</f>
        <v>14040.833049357054</v>
      </c>
    </row>
    <row r="24" spans="1:4" x14ac:dyDescent="0.45">
      <c r="A24">
        <v>22</v>
      </c>
      <c r="B24">
        <f t="shared" si="1"/>
        <v>2816</v>
      </c>
      <c r="C24" s="17" t="str">
        <f t="shared" si="0"/>
        <v>0B00</v>
      </c>
      <c r="D24" s="18">
        <f>'Adobe-Nikon-Neutral'!D24*32768</f>
        <v>14440.612214670569</v>
      </c>
    </row>
    <row r="25" spans="1:4" x14ac:dyDescent="0.45">
      <c r="A25">
        <v>23</v>
      </c>
      <c r="B25">
        <f t="shared" si="1"/>
        <v>2944</v>
      </c>
      <c r="C25" s="17" t="str">
        <f t="shared" si="0"/>
        <v>0B80</v>
      </c>
      <c r="D25" s="18">
        <f>'Adobe-Nikon-Neutral'!D25*32768</f>
        <v>14827.731997777655</v>
      </c>
    </row>
    <row r="26" spans="1:4" x14ac:dyDescent="0.45">
      <c r="A26">
        <v>24</v>
      </c>
      <c r="B26">
        <f t="shared" si="1"/>
        <v>3072</v>
      </c>
      <c r="C26" s="17" t="str">
        <f t="shared" si="0"/>
        <v>0C00</v>
      </c>
      <c r="D26" s="18">
        <f>'Adobe-Nikon-Neutral'!D26*32768</f>
        <v>15203.094489901576</v>
      </c>
    </row>
    <row r="27" spans="1:4" x14ac:dyDescent="0.45">
      <c r="A27">
        <v>25</v>
      </c>
      <c r="B27">
        <f t="shared" si="1"/>
        <v>3200</v>
      </c>
      <c r="C27" s="17" t="str">
        <f t="shared" si="0"/>
        <v>0C80</v>
      </c>
      <c r="D27" s="18">
        <f>'Adobe-Nikon-Neutral'!D27*32768</f>
        <v>15567.482142956485</v>
      </c>
    </row>
    <row r="28" spans="1:4" x14ac:dyDescent="0.45">
      <c r="A28">
        <v>26</v>
      </c>
      <c r="B28">
        <f t="shared" si="1"/>
        <v>3328</v>
      </c>
      <c r="C28" s="17" t="str">
        <f t="shared" si="0"/>
        <v>0D00</v>
      </c>
      <c r="D28" s="18">
        <f>'Adobe-Nikon-Neutral'!D28*32768</f>
        <v>15921.571366390132</v>
      </c>
    </row>
    <row r="29" spans="1:4" x14ac:dyDescent="0.45">
      <c r="A29">
        <v>27</v>
      </c>
      <c r="B29">
        <f t="shared" si="1"/>
        <v>3456</v>
      </c>
      <c r="C29" s="17" t="str">
        <f t="shared" si="0"/>
        <v>0D80</v>
      </c>
      <c r="D29" s="18">
        <f>'Adobe-Nikon-Neutral'!D29*32768</f>
        <v>16265.952314801545</v>
      </c>
    </row>
    <row r="30" spans="1:4" x14ac:dyDescent="0.45">
      <c r="A30">
        <v>28</v>
      </c>
      <c r="B30">
        <f t="shared" si="1"/>
        <v>3584</v>
      </c>
      <c r="C30" s="17" t="str">
        <f t="shared" si="0"/>
        <v>0E00</v>
      </c>
      <c r="D30" s="18">
        <f>'Adobe-Nikon-Neutral'!D30*32768</f>
        <v>16601.143554139857</v>
      </c>
    </row>
    <row r="31" spans="1:4" x14ac:dyDescent="0.45">
      <c r="A31">
        <v>29</v>
      </c>
      <c r="B31">
        <f t="shared" si="1"/>
        <v>3712</v>
      </c>
      <c r="C31" s="17" t="str">
        <f t="shared" si="0"/>
        <v>0E80</v>
      </c>
      <c r="D31" s="18">
        <f>'Adobe-Nikon-Neutral'!D31*32768</f>
        <v>16927.599237435901</v>
      </c>
    </row>
    <row r="32" spans="1:4" x14ac:dyDescent="0.45">
      <c r="A32">
        <v>30</v>
      </c>
      <c r="B32">
        <f t="shared" si="1"/>
        <v>3840</v>
      </c>
      <c r="C32" s="17" t="str">
        <f t="shared" si="0"/>
        <v>0F00</v>
      </c>
      <c r="D32" s="18">
        <f>'Adobe-Nikon-Neutral'!D32*32768</f>
        <v>17245.722168364209</v>
      </c>
    </row>
    <row r="33" spans="1:4" x14ac:dyDescent="0.45">
      <c r="A33">
        <v>31</v>
      </c>
      <c r="B33">
        <f t="shared" si="1"/>
        <v>3968</v>
      </c>
      <c r="C33" s="17" t="str">
        <f t="shared" si="0"/>
        <v>0F80</v>
      </c>
      <c r="D33" s="18">
        <f>'Adobe-Nikon-Neutral'!D33*32768</f>
        <v>17555.880441861522</v>
      </c>
    </row>
    <row r="34" spans="1:4" x14ac:dyDescent="0.45">
      <c r="A34">
        <v>32</v>
      </c>
      <c r="B34">
        <f t="shared" si="1"/>
        <v>4096</v>
      </c>
      <c r="C34" s="17" t="str">
        <f t="shared" si="0"/>
        <v>1000</v>
      </c>
      <c r="D34" s="18">
        <f>'Adobe-Nikon-Neutral'!D34*32768</f>
        <v>17858.416128164448</v>
      </c>
    </row>
    <row r="35" spans="1:4" x14ac:dyDescent="0.45">
      <c r="A35">
        <v>33</v>
      </c>
      <c r="B35">
        <f t="shared" si="1"/>
        <v>4224</v>
      </c>
      <c r="C35" s="17" t="str">
        <f t="shared" si="0"/>
        <v>1080</v>
      </c>
      <c r="D35" s="18">
        <f>'Adobe-Nikon-Neutral'!D35*32768</f>
        <v>18153.636669575233</v>
      </c>
    </row>
    <row r="36" spans="1:4" x14ac:dyDescent="0.45">
      <c r="A36">
        <v>34</v>
      </c>
      <c r="B36">
        <f t="shared" si="1"/>
        <v>4352</v>
      </c>
      <c r="C36" s="17" t="str">
        <f t="shared" si="0"/>
        <v>1100</v>
      </c>
      <c r="D36" s="18">
        <f>'Adobe-Nikon-Neutral'!D36*32768</f>
        <v>18441.807689389971</v>
      </c>
    </row>
    <row r="37" spans="1:4" x14ac:dyDescent="0.45">
      <c r="A37">
        <v>35</v>
      </c>
      <c r="B37">
        <f t="shared" si="1"/>
        <v>4480</v>
      </c>
      <c r="C37" s="17" t="str">
        <f t="shared" si="0"/>
        <v>1180</v>
      </c>
      <c r="D37" s="18">
        <f>'Adobe-Nikon-Neutral'!D37*32768</f>
        <v>18723.161657856494</v>
      </c>
    </row>
    <row r="38" spans="1:4" x14ac:dyDescent="0.45">
      <c r="A38">
        <v>36</v>
      </c>
      <c r="B38">
        <f t="shared" si="1"/>
        <v>4608</v>
      </c>
      <c r="C38" s="17" t="str">
        <f t="shared" si="0"/>
        <v>1200</v>
      </c>
      <c r="D38" s="18">
        <f>'Adobe-Nikon-Neutral'!D38*32768</f>
        <v>18997.90873226359</v>
      </c>
    </row>
    <row r="39" spans="1:4" x14ac:dyDescent="0.45">
      <c r="A39">
        <v>37</v>
      </c>
      <c r="B39">
        <f t="shared" si="1"/>
        <v>4736</v>
      </c>
      <c r="C39" s="17" t="str">
        <f t="shared" si="0"/>
        <v>1280</v>
      </c>
      <c r="D39" s="18">
        <f>'Adobe-Nikon-Neutral'!D39*32768</f>
        <v>19266.239673000829</v>
      </c>
    </row>
    <row r="40" spans="1:4" x14ac:dyDescent="0.45">
      <c r="A40">
        <v>38</v>
      </c>
      <c r="B40">
        <f t="shared" si="1"/>
        <v>4864</v>
      </c>
      <c r="C40" s="17" t="str">
        <f t="shared" si="0"/>
        <v>1300</v>
      </c>
      <c r="D40" s="18">
        <f>'Adobe-Nikon-Neutral'!D40*32768</f>
        <v>19528.327674283653</v>
      </c>
    </row>
    <row r="41" spans="1:4" x14ac:dyDescent="0.45">
      <c r="A41">
        <v>39</v>
      </c>
      <c r="B41">
        <f t="shared" si="1"/>
        <v>4992</v>
      </c>
      <c r="C41" s="17" t="str">
        <f t="shared" si="0"/>
        <v>1380</v>
      </c>
      <c r="D41" s="18">
        <f>'Adobe-Nikon-Neutral'!D41*32768</f>
        <v>19784.335616460568</v>
      </c>
    </row>
    <row r="42" spans="1:4" x14ac:dyDescent="0.45">
      <c r="A42">
        <v>40</v>
      </c>
      <c r="B42">
        <f t="shared" si="1"/>
        <v>5120</v>
      </c>
      <c r="C42" s="17" t="str">
        <f t="shared" si="0"/>
        <v>1400</v>
      </c>
      <c r="D42" s="18">
        <f>'Adobe-Nikon-Neutral'!D42*32768</f>
        <v>20034.421730060738</v>
      </c>
    </row>
    <row r="43" spans="1:4" x14ac:dyDescent="0.45">
      <c r="A43">
        <v>41</v>
      </c>
      <c r="B43">
        <f t="shared" si="1"/>
        <v>5248</v>
      </c>
      <c r="C43" s="17" t="str">
        <f t="shared" si="0"/>
        <v>1480</v>
      </c>
      <c r="D43" s="18">
        <f>'Adobe-Nikon-Neutral'!D43*32768</f>
        <v>20278.730854185935</v>
      </c>
    </row>
    <row r="44" spans="1:4" x14ac:dyDescent="0.45">
      <c r="A44">
        <v>42</v>
      </c>
      <c r="B44">
        <f t="shared" si="1"/>
        <v>5376</v>
      </c>
      <c r="C44" s="17" t="str">
        <f t="shared" si="0"/>
        <v>1500</v>
      </c>
      <c r="D44" s="18">
        <f>'Adobe-Nikon-Neutral'!D44*32768</f>
        <v>20517.38639246636</v>
      </c>
    </row>
    <row r="45" spans="1:4" x14ac:dyDescent="0.45">
      <c r="A45">
        <v>43</v>
      </c>
      <c r="B45">
        <f t="shared" si="1"/>
        <v>5504</v>
      </c>
      <c r="C45" s="17" t="str">
        <f t="shared" si="0"/>
        <v>1580</v>
      </c>
      <c r="D45" s="18">
        <f>'Adobe-Nikon-Neutral'!D45*32768</f>
        <v>20750.493732974726</v>
      </c>
    </row>
    <row r="46" spans="1:4" x14ac:dyDescent="0.45">
      <c r="A46">
        <v>44</v>
      </c>
      <c r="B46">
        <f t="shared" si="1"/>
        <v>5632</v>
      </c>
      <c r="C46" s="17" t="str">
        <f t="shared" si="0"/>
        <v>1600</v>
      </c>
      <c r="D46" s="18">
        <f>'Adobe-Nikon-Neutral'!D46*32768</f>
        <v>20978.148712729973</v>
      </c>
    </row>
    <row r="47" spans="1:4" x14ac:dyDescent="0.45">
      <c r="A47">
        <v>45</v>
      </c>
      <c r="B47">
        <f t="shared" si="1"/>
        <v>5760</v>
      </c>
      <c r="C47" s="17" t="str">
        <f t="shared" si="0"/>
        <v>1680</v>
      </c>
      <c r="D47" s="18">
        <f>'Adobe-Nikon-Neutral'!D47*32768</f>
        <v>21200.43965963685</v>
      </c>
    </row>
    <row r="48" spans="1:4" x14ac:dyDescent="0.45">
      <c r="A48">
        <v>46</v>
      </c>
      <c r="B48">
        <f t="shared" si="1"/>
        <v>5888</v>
      </c>
      <c r="C48" s="17" t="str">
        <f t="shared" si="0"/>
        <v>1700</v>
      </c>
      <c r="D48" s="18">
        <f>'Adobe-Nikon-Neutral'!D48*32768</f>
        <v>21417.447207845147</v>
      </c>
    </row>
    <row r="49" spans="1:4" x14ac:dyDescent="0.45">
      <c r="A49">
        <v>47</v>
      </c>
      <c r="B49">
        <f t="shared" si="1"/>
        <v>6016</v>
      </c>
      <c r="C49" s="17" t="str">
        <f t="shared" si="0"/>
        <v>1780</v>
      </c>
      <c r="D49" s="18">
        <f>'Adobe-Nikon-Neutral'!D49*32768</f>
        <v>21629.245085448361</v>
      </c>
    </row>
    <row r="50" spans="1:4" x14ac:dyDescent="0.45">
      <c r="A50">
        <v>48</v>
      </c>
      <c r="B50">
        <f t="shared" si="1"/>
        <v>6144</v>
      </c>
      <c r="C50" s="17" t="str">
        <f t="shared" si="0"/>
        <v>1800</v>
      </c>
      <c r="D50" s="18">
        <f>'Adobe-Nikon-Neutral'!D50*32768</f>
        <v>21835.901435055312</v>
      </c>
    </row>
    <row r="51" spans="1:4" x14ac:dyDescent="0.45">
      <c r="A51">
        <v>49</v>
      </c>
      <c r="B51">
        <f t="shared" si="1"/>
        <v>6272</v>
      </c>
      <c r="C51" s="17" t="str">
        <f t="shared" si="0"/>
        <v>1880</v>
      </c>
      <c r="D51" s="18">
        <f>'Adobe-Nikon-Neutral'!D51*32768</f>
        <v>22037.479086507203</v>
      </c>
    </row>
    <row r="52" spans="1:4" x14ac:dyDescent="0.45">
      <c r="A52">
        <v>50</v>
      </c>
      <c r="B52">
        <f t="shared" si="1"/>
        <v>6400</v>
      </c>
      <c r="C52" s="17" t="str">
        <f t="shared" si="0"/>
        <v>1900</v>
      </c>
      <c r="D52" s="18">
        <f>'Adobe-Nikon-Neutral'!D52*32768</f>
        <v>22234.059180731321</v>
      </c>
    </row>
    <row r="53" spans="1:4" x14ac:dyDescent="0.45">
      <c r="A53">
        <v>51</v>
      </c>
      <c r="B53">
        <f t="shared" si="1"/>
        <v>6528</v>
      </c>
      <c r="C53" s="17" t="str">
        <f t="shared" si="0"/>
        <v>1980</v>
      </c>
      <c r="D53" s="18">
        <f>'Adobe-Nikon-Neutral'!D53*32768</f>
        <v>22425.740569161193</v>
      </c>
    </row>
    <row r="54" spans="1:4" x14ac:dyDescent="0.45">
      <c r="A54">
        <v>52</v>
      </c>
      <c r="B54">
        <f t="shared" si="1"/>
        <v>6656</v>
      </c>
      <c r="C54" s="17" t="str">
        <f t="shared" si="0"/>
        <v>1A00</v>
      </c>
      <c r="D54" s="18">
        <f>'Adobe-Nikon-Neutral'!D54*32768</f>
        <v>22612.624507065277</v>
      </c>
    </row>
    <row r="55" spans="1:4" x14ac:dyDescent="0.45">
      <c r="A55">
        <v>53</v>
      </c>
      <c r="B55">
        <f t="shared" si="1"/>
        <v>6784</v>
      </c>
      <c r="C55" s="17" t="str">
        <f t="shared" si="0"/>
        <v>1A80</v>
      </c>
      <c r="D55" s="18">
        <f>'Adobe-Nikon-Neutral'!D55*32768</f>
        <v>22794.868731742703</v>
      </c>
    </row>
    <row r="56" spans="1:4" x14ac:dyDescent="0.45">
      <c r="A56">
        <v>54</v>
      </c>
      <c r="B56">
        <f t="shared" si="1"/>
        <v>6912</v>
      </c>
      <c r="C56" s="17" t="str">
        <f t="shared" si="0"/>
        <v>1B00</v>
      </c>
      <c r="D56" s="18">
        <f>'Adobe-Nikon-Neutral'!D56*32768</f>
        <v>22972.64998832727</v>
      </c>
    </row>
    <row r="57" spans="1:4" x14ac:dyDescent="0.45">
      <c r="A57">
        <v>55</v>
      </c>
      <c r="B57">
        <f t="shared" si="1"/>
        <v>7040</v>
      </c>
      <c r="C57" s="17" t="str">
        <f t="shared" si="0"/>
        <v>1B80</v>
      </c>
      <c r="D57" s="18">
        <f>'Adobe-Nikon-Neutral'!D57*32768</f>
        <v>23146.136275449437</v>
      </c>
    </row>
    <row r="58" spans="1:4" x14ac:dyDescent="0.45">
      <c r="A58">
        <v>56</v>
      </c>
      <c r="B58">
        <f t="shared" si="1"/>
        <v>7168</v>
      </c>
      <c r="C58" s="17" t="str">
        <f t="shared" si="0"/>
        <v>1C00</v>
      </c>
      <c r="D58" s="18">
        <f>'Adobe-Nikon-Neutral'!D58*32768</f>
        <v>23315.488876760519</v>
      </c>
    </row>
    <row r="59" spans="1:4" x14ac:dyDescent="0.45">
      <c r="A59">
        <v>57</v>
      </c>
      <c r="B59">
        <f t="shared" si="1"/>
        <v>7296</v>
      </c>
      <c r="C59" s="17" t="str">
        <f t="shared" si="0"/>
        <v>1C80</v>
      </c>
      <c r="D59" s="18">
        <f>'Adobe-Nikon-Neutral'!D59*32768</f>
        <v>23480.861024611218</v>
      </c>
    </row>
    <row r="60" spans="1:4" x14ac:dyDescent="0.45">
      <c r="A60">
        <v>58</v>
      </c>
      <c r="B60">
        <f t="shared" si="1"/>
        <v>7424</v>
      </c>
      <c r="C60" s="17" t="str">
        <f t="shared" si="0"/>
        <v>1D00</v>
      </c>
      <c r="D60" s="18">
        <f>'Adobe-Nikon-Neutral'!D60*32768</f>
        <v>23642.391507279321</v>
      </c>
    </row>
    <row r="61" spans="1:4" x14ac:dyDescent="0.45">
      <c r="A61">
        <v>59</v>
      </c>
      <c r="B61">
        <f t="shared" si="1"/>
        <v>7552</v>
      </c>
      <c r="C61" s="17" t="str">
        <f t="shared" si="0"/>
        <v>1D80</v>
      </c>
      <c r="D61" s="18">
        <f>'Adobe-Nikon-Neutral'!D61*32768</f>
        <v>23800.203758037485</v>
      </c>
    </row>
    <row r="62" spans="1:4" x14ac:dyDescent="0.45">
      <c r="A62">
        <v>60</v>
      </c>
      <c r="B62">
        <f t="shared" si="1"/>
        <v>7680</v>
      </c>
      <c r="C62" s="17" t="str">
        <f t="shared" si="0"/>
        <v>1E00</v>
      </c>
      <c r="D62" s="18">
        <f>'Adobe-Nikon-Neutral'!D62*32768</f>
        <v>23954.415172117617</v>
      </c>
    </row>
    <row r="63" spans="1:4" x14ac:dyDescent="0.45">
      <c r="A63">
        <v>61</v>
      </c>
      <c r="B63">
        <f t="shared" si="1"/>
        <v>7808</v>
      </c>
      <c r="C63" s="17" t="str">
        <f t="shared" si="0"/>
        <v>1E80</v>
      </c>
      <c r="D63" s="18">
        <f>'Adobe-Nikon-Neutral'!D63*32768</f>
        <v>24105.142576094702</v>
      </c>
    </row>
    <row r="64" spans="1:4" x14ac:dyDescent="0.45">
      <c r="A64">
        <v>62</v>
      </c>
      <c r="B64">
        <f t="shared" si="1"/>
        <v>7936</v>
      </c>
      <c r="C64" s="17" t="str">
        <f t="shared" si="0"/>
        <v>1F00</v>
      </c>
      <c r="D64" s="18">
        <f>'Adobe-Nikon-Neutral'!D64*32768</f>
        <v>24252.500261758127</v>
      </c>
    </row>
    <row r="65" spans="1:4" x14ac:dyDescent="0.45">
      <c r="A65">
        <v>63</v>
      </c>
      <c r="B65">
        <f t="shared" si="1"/>
        <v>8064</v>
      </c>
      <c r="C65" s="17" t="str">
        <f t="shared" si="0"/>
        <v>1F80</v>
      </c>
      <c r="D65" s="18">
        <f>'Adobe-Nikon-Neutral'!D65*32768</f>
        <v>24396.598185981024</v>
      </c>
    </row>
    <row r="66" spans="1:4" x14ac:dyDescent="0.45">
      <c r="A66">
        <v>64</v>
      </c>
      <c r="B66">
        <f t="shared" si="1"/>
        <v>8192</v>
      </c>
      <c r="C66" s="17" t="str">
        <f t="shared" si="0"/>
        <v>2000</v>
      </c>
      <c r="D66" s="18">
        <f>'Adobe-Nikon-Neutral'!D66*32768</f>
        <v>24537.544152708542</v>
      </c>
    </row>
    <row r="67" spans="1:4" x14ac:dyDescent="0.45">
      <c r="A67">
        <v>65</v>
      </c>
      <c r="B67">
        <f t="shared" si="1"/>
        <v>8320</v>
      </c>
      <c r="C67" s="17" t="str">
        <f t="shared" ref="C67:C130" si="2">DEC2HEX(B67,4)</f>
        <v>2080</v>
      </c>
      <c r="D67" s="18">
        <f>'Adobe-Nikon-Neutral'!D67*32768</f>
        <v>24675.442019764876</v>
      </c>
    </row>
    <row r="68" spans="1:4" x14ac:dyDescent="0.45">
      <c r="A68">
        <v>66</v>
      </c>
      <c r="B68">
        <f t="shared" si="1"/>
        <v>8448</v>
      </c>
      <c r="C68" s="17" t="str">
        <f t="shared" si="2"/>
        <v>2100</v>
      </c>
      <c r="D68" s="18">
        <f>'Adobe-Nikon-Neutral'!D68*32768</f>
        <v>24810.387780600835</v>
      </c>
    </row>
    <row r="69" spans="1:4" x14ac:dyDescent="0.45">
      <c r="A69">
        <v>67</v>
      </c>
      <c r="B69">
        <f t="shared" si="1"/>
        <v>8576</v>
      </c>
      <c r="C69" s="17" t="str">
        <f t="shared" si="2"/>
        <v>2180</v>
      </c>
      <c r="D69" s="18">
        <f>'Adobe-Nikon-Neutral'!D69*32768</f>
        <v>24942.467859300701</v>
      </c>
    </row>
    <row r="70" spans="1:4" x14ac:dyDescent="0.45">
      <c r="A70">
        <v>68</v>
      </c>
      <c r="B70">
        <f t="shared" si="1"/>
        <v>8704</v>
      </c>
      <c r="C70" s="17" t="str">
        <f t="shared" si="2"/>
        <v>2200</v>
      </c>
      <c r="D70" s="18">
        <f>'Adobe-Nikon-Neutral'!D70*32768</f>
        <v>25071.764885910237</v>
      </c>
    </row>
    <row r="71" spans="1:4" x14ac:dyDescent="0.45">
      <c r="A71">
        <v>69</v>
      </c>
      <c r="B71">
        <f t="shared" si="1"/>
        <v>8832</v>
      </c>
      <c r="C71" s="17" t="str">
        <f t="shared" si="2"/>
        <v>2280</v>
      </c>
      <c r="D71" s="18">
        <f>'Adobe-Nikon-Neutral'!D71*32768</f>
        <v>25198.3601025188</v>
      </c>
    </row>
    <row r="72" spans="1:4" x14ac:dyDescent="0.45">
      <c r="A72">
        <v>70</v>
      </c>
      <c r="B72">
        <f t="shared" si="1"/>
        <v>8960</v>
      </c>
      <c r="C72" s="17" t="str">
        <f t="shared" si="2"/>
        <v>2300</v>
      </c>
      <c r="D72" s="18">
        <f>'Adobe-Nikon-Neutral'!D72*32768</f>
        <v>25322.332974197354</v>
      </c>
    </row>
    <row r="73" spans="1:4" x14ac:dyDescent="0.45">
      <c r="A73">
        <v>71</v>
      </c>
      <c r="B73">
        <f t="shared" ref="B73:B129" si="3">ROUND(A73*(32767/256), 0)</f>
        <v>9088</v>
      </c>
      <c r="C73" s="17" t="str">
        <f t="shared" si="2"/>
        <v>2380</v>
      </c>
      <c r="D73" s="18">
        <f>'Adobe-Nikon-Neutral'!D73*32768</f>
        <v>25443.761547711201</v>
      </c>
    </row>
    <row r="74" spans="1:4" x14ac:dyDescent="0.45">
      <c r="A74">
        <v>72</v>
      </c>
      <c r="B74">
        <f t="shared" si="3"/>
        <v>9216</v>
      </c>
      <c r="C74" s="17" t="str">
        <f t="shared" si="2"/>
        <v>2400</v>
      </c>
      <c r="D74" s="18">
        <f>'Adobe-Nikon-Neutral'!D74*32768</f>
        <v>25562.728113416844</v>
      </c>
    </row>
    <row r="75" spans="1:4" x14ac:dyDescent="0.45">
      <c r="A75">
        <v>73</v>
      </c>
      <c r="B75">
        <f t="shared" si="3"/>
        <v>9344</v>
      </c>
      <c r="C75" s="17" t="str">
        <f t="shared" si="2"/>
        <v>2480</v>
      </c>
      <c r="D75" s="18">
        <f>'Adobe-Nikon-Neutral'!D75*32768</f>
        <v>25679.314254136243</v>
      </c>
    </row>
    <row r="76" spans="1:4" x14ac:dyDescent="0.45">
      <c r="A76">
        <v>74</v>
      </c>
      <c r="B76">
        <f t="shared" si="3"/>
        <v>9472</v>
      </c>
      <c r="C76" s="17" t="str">
        <f t="shared" si="2"/>
        <v>2500</v>
      </c>
      <c r="D76" s="18">
        <f>'Adobe-Nikon-Neutral'!D76*32768</f>
        <v>25793.5934671916</v>
      </c>
    </row>
    <row r="77" spans="1:4" x14ac:dyDescent="0.45">
      <c r="A77">
        <v>75</v>
      </c>
      <c r="B77">
        <f t="shared" si="3"/>
        <v>9600</v>
      </c>
      <c r="C77" s="17" t="str">
        <f t="shared" si="2"/>
        <v>2580</v>
      </c>
      <c r="D77" s="18">
        <f>'Adobe-Nikon-Neutral'!D77*32768</f>
        <v>25905.626149759857</v>
      </c>
    </row>
    <row r="78" spans="1:4" x14ac:dyDescent="0.45">
      <c r="A78">
        <v>76</v>
      </c>
      <c r="B78">
        <f t="shared" si="3"/>
        <v>9728</v>
      </c>
      <c r="C78" s="17" t="str">
        <f t="shared" si="2"/>
        <v>2600</v>
      </c>
      <c r="D78" s="18">
        <f>'Adobe-Nikon-Neutral'!D78*32768</f>
        <v>26015.469807975838</v>
      </c>
    </row>
    <row r="79" spans="1:4" x14ac:dyDescent="0.45">
      <c r="A79">
        <v>77</v>
      </c>
      <c r="B79">
        <f t="shared" si="3"/>
        <v>9856</v>
      </c>
      <c r="C79" s="17" t="str">
        <f t="shared" si="2"/>
        <v>2680</v>
      </c>
      <c r="D79" s="18">
        <f>'Adobe-Nikon-Neutral'!D79*32768</f>
        <v>26123.186923757603</v>
      </c>
    </row>
    <row r="80" spans="1:4" x14ac:dyDescent="0.45">
      <c r="A80">
        <v>78</v>
      </c>
      <c r="B80">
        <f t="shared" si="3"/>
        <v>9984</v>
      </c>
      <c r="C80" s="17" t="str">
        <f t="shared" si="2"/>
        <v>2700</v>
      </c>
      <c r="D80" s="18">
        <f>'Adobe-Nikon-Neutral'!D80*32768</f>
        <v>26228.84408252205</v>
      </c>
    </row>
    <row r="81" spans="1:4" x14ac:dyDescent="0.45">
      <c r="A81">
        <v>79</v>
      </c>
      <c r="B81">
        <f t="shared" si="3"/>
        <v>10112</v>
      </c>
      <c r="C81" s="17" t="str">
        <f t="shared" si="2"/>
        <v>2780</v>
      </c>
      <c r="D81" s="18">
        <f>'Adobe-Nikon-Neutral'!D81*32768</f>
        <v>26332.50515698834</v>
      </c>
    </row>
    <row r="82" spans="1:4" x14ac:dyDescent="0.45">
      <c r="A82">
        <v>80</v>
      </c>
      <c r="B82">
        <f t="shared" si="3"/>
        <v>10240</v>
      </c>
      <c r="C82" s="17" t="str">
        <f t="shared" si="2"/>
        <v>2800</v>
      </c>
      <c r="D82" s="18">
        <f>'Adobe-Nikon-Neutral'!D82*32768</f>
        <v>26434.226102908782</v>
      </c>
    </row>
    <row r="83" spans="1:4" x14ac:dyDescent="0.45">
      <c r="A83">
        <v>81</v>
      </c>
      <c r="B83">
        <f t="shared" si="3"/>
        <v>10368</v>
      </c>
      <c r="C83" s="17" t="str">
        <f t="shared" si="2"/>
        <v>2880</v>
      </c>
      <c r="D83" s="18">
        <f>'Adobe-Nikon-Neutral'!D83*32768</f>
        <v>26534.058939668565</v>
      </c>
    </row>
    <row r="84" spans="1:4" x14ac:dyDescent="0.45">
      <c r="A84">
        <v>82</v>
      </c>
      <c r="B84">
        <f t="shared" si="3"/>
        <v>10496</v>
      </c>
      <c r="C84" s="17" t="str">
        <f t="shared" si="2"/>
        <v>2900</v>
      </c>
      <c r="D84" s="18">
        <f>'Adobe-Nikon-Neutral'!D84*32768</f>
        <v>26632.057011558576</v>
      </c>
    </row>
    <row r="85" spans="1:4" x14ac:dyDescent="0.45">
      <c r="A85">
        <v>83</v>
      </c>
      <c r="B85">
        <f t="shared" si="3"/>
        <v>10624</v>
      </c>
      <c r="C85" s="17" t="str">
        <f t="shared" si="2"/>
        <v>2980</v>
      </c>
      <c r="D85" s="18">
        <f>'Adobe-Nikon-Neutral'!D85*32768</f>
        <v>26728.279221055254</v>
      </c>
    </row>
    <row r="86" spans="1:4" x14ac:dyDescent="0.45">
      <c r="A86">
        <v>84</v>
      </c>
      <c r="B86">
        <f t="shared" si="3"/>
        <v>10752</v>
      </c>
      <c r="C86" s="17" t="str">
        <f t="shared" si="2"/>
        <v>2A00</v>
      </c>
      <c r="D86" s="18">
        <f>'Adobe-Nikon-Neutral'!D86*32768</f>
        <v>26822.783848669096</v>
      </c>
    </row>
    <row r="87" spans="1:4" x14ac:dyDescent="0.45">
      <c r="A87">
        <v>85</v>
      </c>
      <c r="B87">
        <f t="shared" si="3"/>
        <v>10880</v>
      </c>
      <c r="C87" s="17" t="str">
        <f t="shared" si="2"/>
        <v>2A80</v>
      </c>
      <c r="D87" s="18">
        <f>'Adobe-Nikon-Neutral'!D87*32768</f>
        <v>26915.622439384941</v>
      </c>
    </row>
    <row r="88" spans="1:4" x14ac:dyDescent="0.45">
      <c r="A88">
        <v>86</v>
      </c>
      <c r="B88">
        <f t="shared" si="3"/>
        <v>11008</v>
      </c>
      <c r="C88" s="17" t="str">
        <f t="shared" si="2"/>
        <v>2B00</v>
      </c>
      <c r="D88" s="18">
        <f>'Adobe-Nikon-Neutral'!D88*32768</f>
        <v>27006.839460808606</v>
      </c>
    </row>
    <row r="89" spans="1:4" x14ac:dyDescent="0.45">
      <c r="A89">
        <v>87</v>
      </c>
      <c r="B89">
        <f t="shared" si="3"/>
        <v>11136</v>
      </c>
      <c r="C89" s="17" t="str">
        <f t="shared" si="2"/>
        <v>2B80</v>
      </c>
      <c r="D89" s="18">
        <f>'Adobe-Nikon-Neutral'!D89*32768</f>
        <v>27096.47851396845</v>
      </c>
    </row>
    <row r="90" spans="1:4" x14ac:dyDescent="0.45">
      <c r="A90">
        <v>88</v>
      </c>
      <c r="B90">
        <f t="shared" si="3"/>
        <v>11264</v>
      </c>
      <c r="C90" s="17" t="str">
        <f t="shared" si="2"/>
        <v>2C00</v>
      </c>
      <c r="D90" s="18">
        <f>'Adobe-Nikon-Neutral'!D90*32768</f>
        <v>27184.586583806082</v>
      </c>
    </row>
    <row r="91" spans="1:4" x14ac:dyDescent="0.45">
      <c r="A91">
        <v>89</v>
      </c>
      <c r="B91">
        <f t="shared" si="3"/>
        <v>11392</v>
      </c>
      <c r="C91" s="17" t="str">
        <f t="shared" si="2"/>
        <v>2C80</v>
      </c>
      <c r="D91" s="18">
        <f>'Adobe-Nikon-Neutral'!D91*32768</f>
        <v>27271.21173325599</v>
      </c>
    </row>
    <row r="92" spans="1:4" x14ac:dyDescent="0.45">
      <c r="A92">
        <v>90</v>
      </c>
      <c r="B92">
        <f t="shared" si="3"/>
        <v>11520</v>
      </c>
      <c r="C92" s="17" t="str">
        <f t="shared" si="2"/>
        <v>2D00</v>
      </c>
      <c r="D92" s="18">
        <f>'Adobe-Nikon-Neutral'!D92*32768</f>
        <v>27356.401096367608</v>
      </c>
    </row>
    <row r="93" spans="1:4" x14ac:dyDescent="0.45">
      <c r="A93">
        <v>91</v>
      </c>
      <c r="B93">
        <f t="shared" si="3"/>
        <v>11648</v>
      </c>
      <c r="C93" s="17" t="str">
        <f t="shared" si="2"/>
        <v>2D80</v>
      </c>
      <c r="D93" s="18">
        <f>'Adobe-Nikon-Neutral'!D93*32768</f>
        <v>27440.201200309482</v>
      </c>
    </row>
    <row r="94" spans="1:4" x14ac:dyDescent="0.45">
      <c r="A94">
        <v>92</v>
      </c>
      <c r="B94">
        <f t="shared" si="3"/>
        <v>11776</v>
      </c>
      <c r="C94" s="17" t="str">
        <f t="shared" si="2"/>
        <v>2E00</v>
      </c>
      <c r="D94" s="18">
        <f>'Adobe-Nikon-Neutral'!D94*32768</f>
        <v>27522.657609609323</v>
      </c>
    </row>
    <row r="95" spans="1:4" x14ac:dyDescent="0.45">
      <c r="A95">
        <v>93</v>
      </c>
      <c r="B95">
        <f t="shared" si="3"/>
        <v>11904</v>
      </c>
      <c r="C95" s="17" t="str">
        <f t="shared" si="2"/>
        <v>2E80</v>
      </c>
      <c r="D95" s="18">
        <f>'Adobe-Nikon-Neutral'!D95*32768</f>
        <v>27603.812262019292</v>
      </c>
    </row>
    <row r="96" spans="1:4" x14ac:dyDescent="0.45">
      <c r="A96">
        <v>94</v>
      </c>
      <c r="B96">
        <f t="shared" si="3"/>
        <v>12032</v>
      </c>
      <c r="C96" s="17" t="str">
        <f t="shared" si="2"/>
        <v>2F00</v>
      </c>
      <c r="D96" s="18">
        <f>'Adobe-Nikon-Neutral'!D96*32768</f>
        <v>27683.702562874703</v>
      </c>
    </row>
    <row r="97" spans="1:4" x14ac:dyDescent="0.45">
      <c r="A97">
        <v>95</v>
      </c>
      <c r="B97">
        <f t="shared" si="3"/>
        <v>12160</v>
      </c>
      <c r="C97" s="17" t="str">
        <f t="shared" si="2"/>
        <v>2F80</v>
      </c>
      <c r="D97" s="18">
        <f>'Adobe-Nikon-Neutral'!D97*32768</f>
        <v>27762.365232113079</v>
      </c>
    </row>
    <row r="98" spans="1:4" x14ac:dyDescent="0.45">
      <c r="A98">
        <v>96</v>
      </c>
      <c r="B98">
        <f t="shared" si="3"/>
        <v>12288</v>
      </c>
      <c r="C98" s="17" t="str">
        <f t="shared" si="2"/>
        <v>3000</v>
      </c>
      <c r="D98" s="18">
        <f>'Adobe-Nikon-Neutral'!D98*32768</f>
        <v>27839.840000161828</v>
      </c>
    </row>
    <row r="99" spans="1:4" x14ac:dyDescent="0.45">
      <c r="A99">
        <v>97</v>
      </c>
      <c r="B99">
        <f t="shared" si="3"/>
        <v>12416</v>
      </c>
      <c r="C99" s="17" t="str">
        <f t="shared" si="2"/>
        <v>3080</v>
      </c>
      <c r="D99" s="18">
        <f>'Adobe-Nikon-Neutral'!D99*32768</f>
        <v>27916.168138461569</v>
      </c>
    </row>
    <row r="100" spans="1:4" x14ac:dyDescent="0.45">
      <c r="A100">
        <v>98</v>
      </c>
      <c r="B100">
        <f t="shared" si="3"/>
        <v>12544</v>
      </c>
      <c r="C100" s="17" t="str">
        <f t="shared" si="2"/>
        <v>3100</v>
      </c>
      <c r="D100" s="18">
        <f>'Adobe-Nikon-Neutral'!D100*32768</f>
        <v>27991.389900349903</v>
      </c>
    </row>
    <row r="101" spans="1:4" x14ac:dyDescent="0.45">
      <c r="A101">
        <v>99</v>
      </c>
      <c r="B101">
        <f t="shared" si="3"/>
        <v>12672</v>
      </c>
      <c r="C101" s="17" t="str">
        <f t="shared" si="2"/>
        <v>3180</v>
      </c>
      <c r="D101" s="18">
        <f>'Adobe-Nikon-Neutral'!D101*32768</f>
        <v>28065.543597829346</v>
      </c>
    </row>
    <row r="102" spans="1:4" x14ac:dyDescent="0.45">
      <c r="A102">
        <v>100</v>
      </c>
      <c r="B102">
        <f t="shared" si="3"/>
        <v>12800</v>
      </c>
      <c r="C102" s="17" t="str">
        <f t="shared" si="2"/>
        <v>3200</v>
      </c>
      <c r="D102" s="18">
        <f>'Adobe-Nikon-Neutral'!D102*32768</f>
        <v>28138.666497152775</v>
      </c>
    </row>
    <row r="103" spans="1:4" x14ac:dyDescent="0.45">
      <c r="A103">
        <v>101</v>
      </c>
      <c r="B103">
        <f t="shared" si="3"/>
        <v>12928</v>
      </c>
      <c r="C103" s="17" t="str">
        <f t="shared" si="2"/>
        <v>3280</v>
      </c>
      <c r="D103" s="18">
        <f>'Adobe-Nikon-Neutral'!D103*32768</f>
        <v>28210.79037602196</v>
      </c>
    </row>
    <row r="104" spans="1:4" x14ac:dyDescent="0.45">
      <c r="A104">
        <v>102</v>
      </c>
      <c r="B104">
        <f t="shared" si="3"/>
        <v>13056</v>
      </c>
      <c r="C104" s="17" t="str">
        <f t="shared" si="2"/>
        <v>3300</v>
      </c>
      <c r="D104" s="18">
        <f>'Adobe-Nikon-Neutral'!D104*32768</f>
        <v>28281.938150677615</v>
      </c>
    </row>
    <row r="105" spans="1:4" x14ac:dyDescent="0.45">
      <c r="A105">
        <v>103</v>
      </c>
      <c r="B105">
        <f t="shared" si="3"/>
        <v>13184</v>
      </c>
      <c r="C105" s="17" t="str">
        <f t="shared" si="2"/>
        <v>3380</v>
      </c>
      <c r="D105" s="18">
        <f>'Adobe-Nikon-Neutral'!D105*32768</f>
        <v>28352.131032085021</v>
      </c>
    </row>
    <row r="106" spans="1:4" x14ac:dyDescent="0.45">
      <c r="A106">
        <v>104</v>
      </c>
      <c r="B106">
        <f t="shared" si="3"/>
        <v>13312</v>
      </c>
      <c r="C106" s="17" t="str">
        <f t="shared" si="2"/>
        <v>3400</v>
      </c>
      <c r="D106" s="18">
        <f>'Adobe-Nikon-Neutral'!D106*32768</f>
        <v>28421.382841001458</v>
      </c>
    </row>
    <row r="107" spans="1:4" x14ac:dyDescent="0.45">
      <c r="A107">
        <v>105</v>
      </c>
      <c r="B107">
        <f t="shared" si="3"/>
        <v>13440</v>
      </c>
      <c r="C107" s="17" t="str">
        <f t="shared" si="2"/>
        <v>3480</v>
      </c>
      <c r="D107" s="18">
        <f>'Adobe-Nikon-Neutral'!D107*32768</f>
        <v>28489.701739905715</v>
      </c>
    </row>
    <row r="108" spans="1:4" x14ac:dyDescent="0.45">
      <c r="A108">
        <v>106</v>
      </c>
      <c r="B108">
        <f t="shared" si="3"/>
        <v>13568</v>
      </c>
      <c r="C108" s="17" t="str">
        <f t="shared" si="2"/>
        <v>3500</v>
      </c>
      <c r="D108" s="18">
        <f>'Adobe-Nikon-Neutral'!D108*32768</f>
        <v>28557.096520395255</v>
      </c>
    </row>
    <row r="109" spans="1:4" x14ac:dyDescent="0.45">
      <c r="A109">
        <v>107</v>
      </c>
      <c r="B109">
        <f t="shared" si="3"/>
        <v>13696</v>
      </c>
      <c r="C109" s="17" t="str">
        <f t="shared" si="2"/>
        <v>3580</v>
      </c>
      <c r="D109" s="18">
        <f>'Adobe-Nikon-Neutral'!D109*32768</f>
        <v>28623.580930277563</v>
      </c>
    </row>
    <row r="110" spans="1:4" x14ac:dyDescent="0.45">
      <c r="A110">
        <v>108</v>
      </c>
      <c r="B110">
        <f t="shared" si="3"/>
        <v>13824</v>
      </c>
      <c r="C110" s="17" t="str">
        <f t="shared" si="2"/>
        <v>3600</v>
      </c>
      <c r="D110" s="18">
        <f>'Adobe-Nikon-Neutral'!D110*32768</f>
        <v>28689.170152127201</v>
      </c>
    </row>
    <row r="111" spans="1:4" x14ac:dyDescent="0.45">
      <c r="A111">
        <v>109</v>
      </c>
      <c r="B111">
        <f t="shared" si="3"/>
        <v>13952</v>
      </c>
      <c r="C111" s="17" t="str">
        <f t="shared" si="2"/>
        <v>3680</v>
      </c>
      <c r="D111" s="18">
        <f>'Adobe-Nikon-Neutral'!D111*32768</f>
        <v>28753.878239216734</v>
      </c>
    </row>
    <row r="112" spans="1:4" x14ac:dyDescent="0.45">
      <c r="A112">
        <v>110</v>
      </c>
      <c r="B112">
        <f t="shared" si="3"/>
        <v>14080</v>
      </c>
      <c r="C112" s="17" t="str">
        <f t="shared" si="2"/>
        <v>3700</v>
      </c>
      <c r="D112" s="18">
        <f>'Adobe-Nikon-Neutral'!D112*32768</f>
        <v>28817.717145590941</v>
      </c>
    </row>
    <row r="113" spans="1:4" x14ac:dyDescent="0.45">
      <c r="A113">
        <v>111</v>
      </c>
      <c r="B113">
        <f t="shared" si="3"/>
        <v>14208</v>
      </c>
      <c r="C113" s="17" t="str">
        <f t="shared" si="2"/>
        <v>3780</v>
      </c>
      <c r="D113" s="18">
        <f>'Adobe-Nikon-Neutral'!D113*32768</f>
        <v>28880.698328822997</v>
      </c>
    </row>
    <row r="114" spans="1:4" x14ac:dyDescent="0.45">
      <c r="A114">
        <v>112</v>
      </c>
      <c r="B114">
        <f t="shared" si="3"/>
        <v>14336</v>
      </c>
      <c r="C114" s="17" t="str">
        <f t="shared" si="2"/>
        <v>3800</v>
      </c>
      <c r="D114" s="18">
        <f>'Adobe-Nikon-Neutral'!D114*32768</f>
        <v>28942.832465441439</v>
      </c>
    </row>
    <row r="115" spans="1:4" x14ac:dyDescent="0.45">
      <c r="A115">
        <v>113</v>
      </c>
      <c r="B115">
        <f t="shared" si="3"/>
        <v>14464</v>
      </c>
      <c r="C115" s="17" t="str">
        <f t="shared" si="2"/>
        <v>3880</v>
      </c>
      <c r="D115" s="18">
        <f>'Adobe-Nikon-Neutral'!D115*32768</f>
        <v>29004.129488092203</v>
      </c>
    </row>
    <row r="116" spans="1:4" x14ac:dyDescent="0.45">
      <c r="A116">
        <v>114</v>
      </c>
      <c r="B116">
        <f t="shared" si="3"/>
        <v>14592</v>
      </c>
      <c r="C116" s="17" t="str">
        <f t="shared" si="2"/>
        <v>3900</v>
      </c>
      <c r="D116" s="18">
        <f>'Adobe-Nikon-Neutral'!D116*32768</f>
        <v>29064.599376210514</v>
      </c>
    </row>
    <row r="117" spans="1:4" x14ac:dyDescent="0.45">
      <c r="A117">
        <v>115</v>
      </c>
      <c r="B117">
        <f t="shared" si="3"/>
        <v>14720</v>
      </c>
      <c r="C117" s="17" t="str">
        <f t="shared" si="2"/>
        <v>3980</v>
      </c>
      <c r="D117" s="18">
        <f>'Adobe-Nikon-Neutral'!D117*32768</f>
        <v>29124.253731070581</v>
      </c>
    </row>
    <row r="118" spans="1:4" x14ac:dyDescent="0.45">
      <c r="A118">
        <v>116</v>
      </c>
      <c r="B118">
        <f t="shared" si="3"/>
        <v>14848</v>
      </c>
      <c r="C118" s="17" t="str">
        <f t="shared" si="2"/>
        <v>3A00</v>
      </c>
      <c r="D118" s="18">
        <f>'Adobe-Nikon-Neutral'!D118*32768</f>
        <v>29183.104712021719</v>
      </c>
    </row>
    <row r="119" spans="1:4" x14ac:dyDescent="0.45">
      <c r="A119">
        <v>117</v>
      </c>
      <c r="B119">
        <f t="shared" si="3"/>
        <v>14976</v>
      </c>
      <c r="C119" s="17" t="str">
        <f t="shared" si="2"/>
        <v>3A80</v>
      </c>
      <c r="D119" s="18">
        <f>'Adobe-Nikon-Neutral'!D119*32768</f>
        <v>29241.163933357337</v>
      </c>
    </row>
    <row r="120" spans="1:4" x14ac:dyDescent="0.45">
      <c r="A120">
        <v>118</v>
      </c>
      <c r="B120">
        <f t="shared" si="3"/>
        <v>15104</v>
      </c>
      <c r="C120" s="17" t="str">
        <f t="shared" si="2"/>
        <v>3B00</v>
      </c>
      <c r="D120" s="18">
        <f>'Adobe-Nikon-Neutral'!D120*32768</f>
        <v>29298.441876515495</v>
      </c>
    </row>
    <row r="121" spans="1:4" x14ac:dyDescent="0.45">
      <c r="A121">
        <v>119</v>
      </c>
      <c r="B121">
        <f t="shared" si="3"/>
        <v>15232</v>
      </c>
      <c r="C121" s="17" t="str">
        <f t="shared" si="2"/>
        <v>3B80</v>
      </c>
      <c r="D121" s="18">
        <f>'Adobe-Nikon-Neutral'!D121*32768</f>
        <v>29354.948671261976</v>
      </c>
    </row>
    <row r="122" spans="1:4" x14ac:dyDescent="0.45">
      <c r="A122">
        <v>120</v>
      </c>
      <c r="B122">
        <f t="shared" si="3"/>
        <v>15360</v>
      </c>
      <c r="C122" s="17" t="str">
        <f t="shared" si="2"/>
        <v>3C00</v>
      </c>
      <c r="D122" s="18">
        <f>'Adobe-Nikon-Neutral'!D122*32768</f>
        <v>29410.693919084792</v>
      </c>
    </row>
    <row r="123" spans="1:4" x14ac:dyDescent="0.45">
      <c r="A123">
        <v>121</v>
      </c>
      <c r="B123">
        <f t="shared" si="3"/>
        <v>15488</v>
      </c>
      <c r="C123" s="17" t="str">
        <f t="shared" si="2"/>
        <v>3C80</v>
      </c>
      <c r="D123" s="18">
        <f>'Adobe-Nikon-Neutral'!D123*32768</f>
        <v>29465.686633566067</v>
      </c>
    </row>
    <row r="124" spans="1:4" x14ac:dyDescent="0.45">
      <c r="A124">
        <v>122</v>
      </c>
      <c r="B124">
        <f t="shared" si="3"/>
        <v>15616</v>
      </c>
      <c r="C124" s="17" t="str">
        <f t="shared" si="2"/>
        <v>3D00</v>
      </c>
      <c r="D124" s="18">
        <f>'Adobe-Nikon-Neutral'!D124*32768</f>
        <v>29519.935653873716</v>
      </c>
    </row>
    <row r="125" spans="1:4" x14ac:dyDescent="0.45">
      <c r="A125">
        <v>123</v>
      </c>
      <c r="B125">
        <f t="shared" si="3"/>
        <v>15744</v>
      </c>
      <c r="C125" s="17" t="str">
        <f t="shared" si="2"/>
        <v>3D80</v>
      </c>
      <c r="D125" s="18">
        <f>'Adobe-Nikon-Neutral'!D125*32768</f>
        <v>29573.449732748213</v>
      </c>
    </row>
    <row r="126" spans="1:4" x14ac:dyDescent="0.45">
      <c r="A126">
        <v>124</v>
      </c>
      <c r="B126">
        <f t="shared" si="3"/>
        <v>15872</v>
      </c>
      <c r="C126" s="17" t="str">
        <f t="shared" si="2"/>
        <v>3E00</v>
      </c>
      <c r="D126" s="18">
        <f>'Adobe-Nikon-Neutral'!D126*32768</f>
        <v>29626.237509399856</v>
      </c>
    </row>
    <row r="127" spans="1:4" x14ac:dyDescent="0.45">
      <c r="A127">
        <v>125</v>
      </c>
      <c r="B127">
        <f t="shared" si="3"/>
        <v>16000</v>
      </c>
      <c r="C127" s="17" t="str">
        <f t="shared" si="2"/>
        <v>3E80</v>
      </c>
      <c r="D127" s="18">
        <f>'Adobe-Nikon-Neutral'!D127*32768</f>
        <v>29678.307996646236</v>
      </c>
    </row>
    <row r="128" spans="1:4" x14ac:dyDescent="0.45">
      <c r="A128">
        <v>126</v>
      </c>
      <c r="B128">
        <f t="shared" si="3"/>
        <v>16128</v>
      </c>
      <c r="C128" s="17" t="str">
        <f t="shared" si="2"/>
        <v>3F00</v>
      </c>
      <c r="D128" s="18">
        <f>'Adobe-Nikon-Neutral'!D128*32768</f>
        <v>29729.671885168642</v>
      </c>
    </row>
    <row r="129" spans="1:4" x14ac:dyDescent="0.45">
      <c r="A129">
        <v>127</v>
      </c>
      <c r="B129">
        <f t="shared" si="3"/>
        <v>16256</v>
      </c>
      <c r="C129" s="17" t="str">
        <f t="shared" si="2"/>
        <v>3F80</v>
      </c>
      <c r="D129" s="18">
        <f>'Adobe-Nikon-Neutral'!D129*32768</f>
        <v>29780.340084249572</v>
      </c>
    </row>
    <row r="130" spans="1:4" x14ac:dyDescent="0.45">
      <c r="A130">
        <v>128</v>
      </c>
      <c r="B130">
        <f>ROUND(A130*(32767/256), 0)</f>
        <v>16384</v>
      </c>
      <c r="C130" s="17" t="str">
        <f t="shared" si="2"/>
        <v>4000</v>
      </c>
      <c r="D130" s="18">
        <f>'Adobe-Nikon-Neutral'!D130*32768</f>
        <v>29830.322013641031</v>
      </c>
    </row>
    <row r="131" spans="1:4" x14ac:dyDescent="0.45">
      <c r="A131">
        <v>129</v>
      </c>
      <c r="B131">
        <f>ROUND(A131*(32767/256), 0)</f>
        <v>16511</v>
      </c>
      <c r="C131" s="17" t="str">
        <f t="shared" ref="C131:C194" si="4">DEC2HEX(B131,4)</f>
        <v>407F</v>
      </c>
      <c r="D131" s="18">
        <f>'Adobe-Nikon-Neutral'!D131*32768</f>
        <v>29879.624966632477</v>
      </c>
    </row>
    <row r="132" spans="1:4" x14ac:dyDescent="0.45">
      <c r="A132">
        <v>130</v>
      </c>
      <c r="B132">
        <f>ROUND(A132*(32767/256), 0)</f>
        <v>16639</v>
      </c>
      <c r="C132" s="17" t="str">
        <f t="shared" si="4"/>
        <v>40FF</v>
      </c>
      <c r="D132" s="18">
        <f>'Adobe-Nikon-Neutral'!D132*32768</f>
        <v>29928.25597917079</v>
      </c>
    </row>
    <row r="133" spans="1:4" x14ac:dyDescent="0.45">
      <c r="A133">
        <v>131</v>
      </c>
      <c r="B133">
        <f t="shared" ref="B133:B196" si="5">ROUND(A133*(32767/256), 0)</f>
        <v>16767</v>
      </c>
      <c r="C133" s="17" t="str">
        <f t="shared" si="4"/>
        <v>417F</v>
      </c>
      <c r="D133" s="18">
        <f>'Adobe-Nikon-Neutral'!D133*32768</f>
        <v>29976.22226240606</v>
      </c>
    </row>
    <row r="134" spans="1:4" x14ac:dyDescent="0.45">
      <c r="A134">
        <v>132</v>
      </c>
      <c r="B134">
        <f t="shared" si="5"/>
        <v>16895</v>
      </c>
      <c r="C134" s="17" t="str">
        <f t="shared" si="4"/>
        <v>41FF</v>
      </c>
      <c r="D134" s="18">
        <f>'Adobe-Nikon-Neutral'!D134*32768</f>
        <v>30023.531107057806</v>
      </c>
    </row>
    <row r="135" spans="1:4" x14ac:dyDescent="0.45">
      <c r="A135">
        <v>133</v>
      </c>
      <c r="B135">
        <f t="shared" si="5"/>
        <v>17023</v>
      </c>
      <c r="C135" s="17" t="str">
        <f t="shared" si="4"/>
        <v>427F</v>
      </c>
      <c r="D135" s="18">
        <f>'Adobe-Nikon-Neutral'!D135*32768</f>
        <v>30070.19010808329</v>
      </c>
    </row>
    <row r="136" spans="1:4" x14ac:dyDescent="0.45">
      <c r="A136">
        <v>134</v>
      </c>
      <c r="B136">
        <f t="shared" si="5"/>
        <v>17151</v>
      </c>
      <c r="C136" s="17" t="str">
        <f t="shared" si="4"/>
        <v>42FF</v>
      </c>
      <c r="D136" s="18">
        <f>'Adobe-Nikon-Neutral'!D136*32768</f>
        <v>30116.20861976931</v>
      </c>
    </row>
    <row r="137" spans="1:4" x14ac:dyDescent="0.45">
      <c r="A137">
        <v>135</v>
      </c>
      <c r="B137">
        <f t="shared" si="5"/>
        <v>17279</v>
      </c>
      <c r="C137" s="17" t="str">
        <f t="shared" si="4"/>
        <v>437F</v>
      </c>
      <c r="D137" s="18">
        <f>'Adobe-Nikon-Neutral'!D137*32768</f>
        <v>30161.596398076519</v>
      </c>
    </row>
    <row r="138" spans="1:4" x14ac:dyDescent="0.45">
      <c r="A138">
        <v>136</v>
      </c>
      <c r="B138">
        <f t="shared" si="5"/>
        <v>17407</v>
      </c>
      <c r="C138" s="17" t="str">
        <f t="shared" si="4"/>
        <v>43FF</v>
      </c>
      <c r="D138" s="18">
        <f>'Adobe-Nikon-Neutral'!D138*32768</f>
        <v>30206.362753524074</v>
      </c>
    </row>
    <row r="139" spans="1:4" x14ac:dyDescent="0.45">
      <c r="A139">
        <v>137</v>
      </c>
      <c r="B139">
        <f t="shared" si="5"/>
        <v>17535</v>
      </c>
      <c r="C139" s="17" t="str">
        <f t="shared" si="4"/>
        <v>447F</v>
      </c>
      <c r="D139" s="18">
        <f>'Adobe-Nikon-Neutral'!D139*32768</f>
        <v>30250.516279005424</v>
      </c>
    </row>
    <row r="140" spans="1:4" x14ac:dyDescent="0.45">
      <c r="A140">
        <v>138</v>
      </c>
      <c r="B140">
        <f t="shared" si="5"/>
        <v>17663</v>
      </c>
      <c r="C140" s="17" t="str">
        <f t="shared" si="4"/>
        <v>44FF</v>
      </c>
      <c r="D140" s="18">
        <f>'Adobe-Nikon-Neutral'!D140*32768</f>
        <v>30294.065244115343</v>
      </c>
    </row>
    <row r="141" spans="1:4" x14ac:dyDescent="0.45">
      <c r="A141">
        <v>139</v>
      </c>
      <c r="B141">
        <f t="shared" si="5"/>
        <v>17791</v>
      </c>
      <c r="C141" s="17" t="str">
        <f t="shared" si="4"/>
        <v>457F</v>
      </c>
      <c r="D141" s="18">
        <f>'Adobe-Nikon-Neutral'!D141*32768</f>
        <v>30337.015333376286</v>
      </c>
    </row>
    <row r="142" spans="1:4" x14ac:dyDescent="0.45">
      <c r="A142">
        <v>140</v>
      </c>
      <c r="B142">
        <f t="shared" si="5"/>
        <v>17919</v>
      </c>
      <c r="C142" s="17" t="str">
        <f t="shared" si="4"/>
        <v>45FF</v>
      </c>
      <c r="D142" s="18">
        <f>'Adobe-Nikon-Neutral'!D142*32768</f>
        <v>30379.370076971762</v>
      </c>
    </row>
    <row r="143" spans="1:4" x14ac:dyDescent="0.45">
      <c r="A143">
        <v>141</v>
      </c>
      <c r="B143">
        <f t="shared" si="5"/>
        <v>18047</v>
      </c>
      <c r="C143" s="17" t="str">
        <f t="shared" si="4"/>
        <v>467F</v>
      </c>
      <c r="D143" s="18">
        <f>'Adobe-Nikon-Neutral'!D143*32768</f>
        <v>30421.133513976602</v>
      </c>
    </row>
    <row r="144" spans="1:4" x14ac:dyDescent="0.45">
      <c r="A144">
        <v>142</v>
      </c>
      <c r="B144">
        <f t="shared" si="5"/>
        <v>18175</v>
      </c>
      <c r="C144" s="17" t="str">
        <f t="shared" si="4"/>
        <v>46FF</v>
      </c>
      <c r="D144" s="18">
        <f>'Adobe-Nikon-Neutral'!D144*32768</f>
        <v>30462.313363376001</v>
      </c>
    </row>
    <row r="145" spans="1:4" x14ac:dyDescent="0.45">
      <c r="A145">
        <v>143</v>
      </c>
      <c r="B145">
        <f t="shared" si="5"/>
        <v>18303</v>
      </c>
      <c r="C145" s="17" t="str">
        <f t="shared" si="4"/>
        <v>477F</v>
      </c>
      <c r="D145" s="18">
        <f>'Adobe-Nikon-Neutral'!D145*32768</f>
        <v>30502.918608990822</v>
      </c>
    </row>
    <row r="146" spans="1:4" x14ac:dyDescent="0.45">
      <c r="A146">
        <v>144</v>
      </c>
      <c r="B146">
        <f t="shared" si="5"/>
        <v>18431</v>
      </c>
      <c r="C146" s="17" t="str">
        <f t="shared" si="4"/>
        <v>47FF</v>
      </c>
      <c r="D146" s="18">
        <f>'Adobe-Nikon-Neutral'!D146*32768</f>
        <v>30542.958422404889</v>
      </c>
    </row>
    <row r="147" spans="1:4" x14ac:dyDescent="0.45">
      <c r="A147">
        <v>145</v>
      </c>
      <c r="B147">
        <f t="shared" si="5"/>
        <v>18559</v>
      </c>
      <c r="C147" s="17" t="str">
        <f t="shared" si="4"/>
        <v>487F</v>
      </c>
      <c r="D147" s="18">
        <f>'Adobe-Nikon-Neutral'!D147*32768</f>
        <v>30582.442556232181</v>
      </c>
    </row>
    <row r="148" spans="1:4" x14ac:dyDescent="0.45">
      <c r="A148">
        <v>146</v>
      </c>
      <c r="B148">
        <f t="shared" si="5"/>
        <v>18687</v>
      </c>
      <c r="C148" s="17" t="str">
        <f t="shared" si="4"/>
        <v>48FF</v>
      </c>
      <c r="D148" s="18">
        <f>'Adobe-Nikon-Neutral'!D148*32768</f>
        <v>30621.38056836756</v>
      </c>
    </row>
    <row r="149" spans="1:4" x14ac:dyDescent="0.45">
      <c r="A149">
        <v>147</v>
      </c>
      <c r="B149">
        <f t="shared" si="5"/>
        <v>18815</v>
      </c>
      <c r="C149" s="17" t="str">
        <f t="shared" si="4"/>
        <v>497F</v>
      </c>
      <c r="D149" s="18">
        <f>'Adobe-Nikon-Neutral'!D149*32768</f>
        <v>30659.777226775022</v>
      </c>
    </row>
    <row r="150" spans="1:4" x14ac:dyDescent="0.45">
      <c r="A150">
        <v>148</v>
      </c>
      <c r="B150">
        <f t="shared" si="5"/>
        <v>18943</v>
      </c>
      <c r="C150" s="17" t="str">
        <f t="shared" si="4"/>
        <v>49FF</v>
      </c>
      <c r="D150" s="18">
        <f>'Adobe-Nikon-Neutral'!D150*32768</f>
        <v>30697.632353883546</v>
      </c>
    </row>
    <row r="151" spans="1:4" x14ac:dyDescent="0.45">
      <c r="A151">
        <v>149</v>
      </c>
      <c r="B151">
        <f t="shared" si="5"/>
        <v>19071</v>
      </c>
      <c r="C151" s="17" t="str">
        <f t="shared" si="4"/>
        <v>4A7F</v>
      </c>
      <c r="D151" s="18">
        <f>'Adobe-Nikon-Neutral'!D151*32768</f>
        <v>30734.94675276602</v>
      </c>
    </row>
    <row r="152" spans="1:4" x14ac:dyDescent="0.45">
      <c r="A152">
        <v>150</v>
      </c>
      <c r="B152">
        <f t="shared" si="5"/>
        <v>19199</v>
      </c>
      <c r="C152" s="17" t="str">
        <f t="shared" si="4"/>
        <v>4AFF</v>
      </c>
      <c r="D152" s="18">
        <f>'Adobe-Nikon-Neutral'!D152*32768</f>
        <v>30771.730668447784</v>
      </c>
    </row>
    <row r="153" spans="1:4" x14ac:dyDescent="0.45">
      <c r="A153">
        <v>151</v>
      </c>
      <c r="B153">
        <f t="shared" si="5"/>
        <v>19327</v>
      </c>
      <c r="C153" s="17" t="str">
        <f t="shared" si="4"/>
        <v>4B7F</v>
      </c>
      <c r="D153" s="18">
        <f>'Adobe-Nikon-Neutral'!D153*32768</f>
        <v>30807.998614129683</v>
      </c>
    </row>
    <row r="154" spans="1:4" x14ac:dyDescent="0.45">
      <c r="A154">
        <v>152</v>
      </c>
      <c r="B154">
        <f t="shared" si="5"/>
        <v>19455</v>
      </c>
      <c r="C154" s="17" t="str">
        <f t="shared" si="4"/>
        <v>4BFF</v>
      </c>
      <c r="D154" s="18">
        <f>'Adobe-Nikon-Neutral'!D154*32768</f>
        <v>30843.762146376423</v>
      </c>
    </row>
    <row r="155" spans="1:4" x14ac:dyDescent="0.45">
      <c r="A155">
        <v>153</v>
      </c>
      <c r="B155">
        <f t="shared" si="5"/>
        <v>19583</v>
      </c>
      <c r="C155" s="17" t="str">
        <f t="shared" si="4"/>
        <v>4C7F</v>
      </c>
      <c r="D155" s="18">
        <f>'Adobe-Nikon-Neutral'!D155*32768</f>
        <v>30879.024109302583</v>
      </c>
    </row>
    <row r="156" spans="1:4" x14ac:dyDescent="0.45">
      <c r="A156">
        <v>154</v>
      </c>
      <c r="B156">
        <f t="shared" si="5"/>
        <v>19711</v>
      </c>
      <c r="C156" s="17" t="str">
        <f t="shared" si="4"/>
        <v>4CFF</v>
      </c>
      <c r="D156" s="18">
        <f>'Adobe-Nikon-Neutral'!D156*32768</f>
        <v>30913.785734187823</v>
      </c>
    </row>
    <row r="157" spans="1:4" x14ac:dyDescent="0.45">
      <c r="A157">
        <v>155</v>
      </c>
      <c r="B157">
        <f t="shared" si="5"/>
        <v>19839</v>
      </c>
      <c r="C157" s="17" t="str">
        <f t="shared" si="4"/>
        <v>4D7F</v>
      </c>
      <c r="D157" s="18">
        <f>'Adobe-Nikon-Neutral'!D157*32768</f>
        <v>30948.050171877559</v>
      </c>
    </row>
    <row r="158" spans="1:4" x14ac:dyDescent="0.45">
      <c r="A158">
        <v>156</v>
      </c>
      <c r="B158">
        <f t="shared" si="5"/>
        <v>19967</v>
      </c>
      <c r="C158" s="17" t="str">
        <f t="shared" si="4"/>
        <v>4DFF</v>
      </c>
      <c r="D158" s="18">
        <f>'Adobe-Nikon-Neutral'!D158*32768</f>
        <v>30981.823063519329</v>
      </c>
    </row>
    <row r="159" spans="1:4" x14ac:dyDescent="0.45">
      <c r="A159">
        <v>157</v>
      </c>
      <c r="B159">
        <f t="shared" si="5"/>
        <v>20095</v>
      </c>
      <c r="C159" s="17" t="str">
        <f t="shared" si="4"/>
        <v>4E7F</v>
      </c>
      <c r="D159" s="18">
        <f>'Adobe-Nikon-Neutral'!D159*32768</f>
        <v>31015.110395259591</v>
      </c>
    </row>
    <row r="160" spans="1:4" x14ac:dyDescent="0.45">
      <c r="A160">
        <v>158</v>
      </c>
      <c r="B160">
        <f t="shared" si="5"/>
        <v>20223</v>
      </c>
      <c r="C160" s="17" t="str">
        <f t="shared" si="4"/>
        <v>4EFF</v>
      </c>
      <c r="D160" s="18">
        <f>'Adobe-Nikon-Neutral'!D160*32768</f>
        <v>31047.920492919246</v>
      </c>
    </row>
    <row r="161" spans="1:4" x14ac:dyDescent="0.45">
      <c r="A161">
        <v>159</v>
      </c>
      <c r="B161">
        <f t="shared" si="5"/>
        <v>20351</v>
      </c>
      <c r="C161" s="17" t="str">
        <f t="shared" si="4"/>
        <v>4F7F</v>
      </c>
      <c r="D161" s="18">
        <f>'Adobe-Nikon-Neutral'!D161*32768</f>
        <v>31080.263003041229</v>
      </c>
    </row>
    <row r="162" spans="1:4" x14ac:dyDescent="0.45">
      <c r="A162">
        <v>160</v>
      </c>
      <c r="B162">
        <f t="shared" si="5"/>
        <v>20479</v>
      </c>
      <c r="C162" s="17" t="str">
        <f t="shared" si="4"/>
        <v>4FFF</v>
      </c>
      <c r="D162" s="18">
        <f>'Adobe-Nikon-Neutral'!D162*32768</f>
        <v>31112.146050480751</v>
      </c>
    </row>
    <row r="163" spans="1:4" x14ac:dyDescent="0.45">
      <c r="A163">
        <v>161</v>
      </c>
      <c r="B163">
        <f t="shared" si="5"/>
        <v>20607</v>
      </c>
      <c r="C163" s="17" t="str">
        <f t="shared" si="4"/>
        <v>507F</v>
      </c>
      <c r="D163" s="18">
        <f>'Adobe-Nikon-Neutral'!D163*32768</f>
        <v>31143.572041045711</v>
      </c>
    </row>
    <row r="164" spans="1:4" x14ac:dyDescent="0.45">
      <c r="A164">
        <v>162</v>
      </c>
      <c r="B164">
        <f t="shared" si="5"/>
        <v>20735</v>
      </c>
      <c r="C164" s="17" t="str">
        <f t="shared" si="4"/>
        <v>50FF</v>
      </c>
      <c r="D164" s="18">
        <f>'Adobe-Nikon-Neutral'!D164*32768</f>
        <v>31174.542017228963</v>
      </c>
    </row>
    <row r="165" spans="1:4" x14ac:dyDescent="0.45">
      <c r="A165">
        <v>163</v>
      </c>
      <c r="B165">
        <f t="shared" si="5"/>
        <v>20863</v>
      </c>
      <c r="C165" s="17" t="str">
        <f t="shared" si="4"/>
        <v>517F</v>
      </c>
      <c r="D165" s="18">
        <f>'Adobe-Nikon-Neutral'!D165*32768</f>
        <v>31205.059842636325</v>
      </c>
    </row>
    <row r="166" spans="1:4" x14ac:dyDescent="0.45">
      <c r="A166">
        <v>164</v>
      </c>
      <c r="B166">
        <f t="shared" si="5"/>
        <v>20991</v>
      </c>
      <c r="C166" s="17" t="str">
        <f t="shared" si="4"/>
        <v>51FF</v>
      </c>
      <c r="D166" s="18">
        <f>'Adobe-Nikon-Neutral'!D166*32768</f>
        <v>31235.133963085867</v>
      </c>
    </row>
    <row r="167" spans="1:4" x14ac:dyDescent="0.45">
      <c r="A167">
        <v>165</v>
      </c>
      <c r="B167">
        <f t="shared" si="5"/>
        <v>21119</v>
      </c>
      <c r="C167" s="17" t="str">
        <f t="shared" si="4"/>
        <v>527F</v>
      </c>
      <c r="D167" s="18">
        <f>'Adobe-Nikon-Neutral'!D167*32768</f>
        <v>31264.77301527296</v>
      </c>
    </row>
    <row r="168" spans="1:4" x14ac:dyDescent="0.45">
      <c r="A168">
        <v>166</v>
      </c>
      <c r="B168">
        <f t="shared" si="5"/>
        <v>21247</v>
      </c>
      <c r="C168" s="17" t="str">
        <f t="shared" si="4"/>
        <v>52FF</v>
      </c>
      <c r="D168" s="18">
        <f>'Adobe-Nikon-Neutral'!D168*32768</f>
        <v>31293.98329187839</v>
      </c>
    </row>
    <row r="169" spans="1:4" x14ac:dyDescent="0.45">
      <c r="A169">
        <v>167</v>
      </c>
      <c r="B169">
        <f t="shared" si="5"/>
        <v>21375</v>
      </c>
      <c r="C169" s="17" t="str">
        <f t="shared" si="4"/>
        <v>537F</v>
      </c>
      <c r="D169" s="18">
        <f>'Adobe-Nikon-Neutral'!D169*32768</f>
        <v>31322.769375817541</v>
      </c>
    </row>
    <row r="170" spans="1:4" x14ac:dyDescent="0.45">
      <c r="A170">
        <v>168</v>
      </c>
      <c r="B170">
        <f t="shared" si="5"/>
        <v>21503</v>
      </c>
      <c r="C170" s="17" t="str">
        <f t="shared" si="4"/>
        <v>53FF</v>
      </c>
      <c r="D170" s="18">
        <f>'Adobe-Nikon-Neutral'!D170*32768</f>
        <v>31351.135948314473</v>
      </c>
    </row>
    <row r="171" spans="1:4" x14ac:dyDescent="0.45">
      <c r="A171">
        <v>169</v>
      </c>
      <c r="B171">
        <f t="shared" si="5"/>
        <v>21631</v>
      </c>
      <c r="C171" s="17" t="str">
        <f t="shared" si="4"/>
        <v>547F</v>
      </c>
      <c r="D171" s="18">
        <f>'Adobe-Nikon-Neutral'!D171*32768</f>
        <v>31379.088544046728</v>
      </c>
    </row>
    <row r="172" spans="1:4" x14ac:dyDescent="0.45">
      <c r="A172">
        <v>170</v>
      </c>
      <c r="B172">
        <f t="shared" si="5"/>
        <v>21759</v>
      </c>
      <c r="C172" s="17" t="str">
        <f t="shared" si="4"/>
        <v>54FF</v>
      </c>
      <c r="D172" s="18">
        <f>'Adobe-Nikon-Neutral'!D172*32768</f>
        <v>31406.632922783832</v>
      </c>
    </row>
    <row r="173" spans="1:4" x14ac:dyDescent="0.45">
      <c r="A173">
        <v>171</v>
      </c>
      <c r="B173">
        <f t="shared" si="5"/>
        <v>21887</v>
      </c>
      <c r="C173" s="17" t="str">
        <f t="shared" si="4"/>
        <v>557F</v>
      </c>
      <c r="D173" s="18">
        <f>'Adobe-Nikon-Neutral'!D173*32768</f>
        <v>31433.773741115419</v>
      </c>
    </row>
    <row r="174" spans="1:4" x14ac:dyDescent="0.45">
      <c r="A174">
        <v>172</v>
      </c>
      <c r="B174">
        <f t="shared" si="5"/>
        <v>22015</v>
      </c>
      <c r="C174" s="17" t="str">
        <f t="shared" si="4"/>
        <v>55FF</v>
      </c>
      <c r="D174" s="18">
        <f>'Adobe-Nikon-Neutral'!D174*32768</f>
        <v>31460.513458548183</v>
      </c>
    </row>
    <row r="175" spans="1:4" x14ac:dyDescent="0.45">
      <c r="A175">
        <v>173</v>
      </c>
      <c r="B175">
        <f t="shared" si="5"/>
        <v>22143</v>
      </c>
      <c r="C175" s="17" t="str">
        <f t="shared" si="4"/>
        <v>567F</v>
      </c>
      <c r="D175" s="18">
        <f>'Adobe-Nikon-Neutral'!D175*32768</f>
        <v>31486.854453025971</v>
      </c>
    </row>
    <row r="176" spans="1:4" x14ac:dyDescent="0.45">
      <c r="A176">
        <v>174</v>
      </c>
      <c r="B176">
        <f t="shared" si="5"/>
        <v>22271</v>
      </c>
      <c r="C176" s="17" t="str">
        <f t="shared" si="4"/>
        <v>56FF</v>
      </c>
      <c r="D176" s="18">
        <f>'Adobe-Nikon-Neutral'!D176*32768</f>
        <v>31512.803192932788</v>
      </c>
    </row>
    <row r="177" spans="1:4" x14ac:dyDescent="0.45">
      <c r="A177">
        <v>175</v>
      </c>
      <c r="B177">
        <f t="shared" si="5"/>
        <v>22399</v>
      </c>
      <c r="C177" s="17" t="str">
        <f t="shared" si="4"/>
        <v>577F</v>
      </c>
      <c r="D177" s="18">
        <f>'Adobe-Nikon-Neutral'!D177*32768</f>
        <v>31538.369837681352</v>
      </c>
    </row>
    <row r="178" spans="1:4" x14ac:dyDescent="0.45">
      <c r="A178">
        <v>176</v>
      </c>
      <c r="B178">
        <f t="shared" si="5"/>
        <v>22527</v>
      </c>
      <c r="C178" s="17" t="str">
        <f t="shared" si="4"/>
        <v>57FF</v>
      </c>
      <c r="D178" s="18">
        <f>'Adobe-Nikon-Neutral'!D178*32768</f>
        <v>31563.563690657978</v>
      </c>
    </row>
    <row r="179" spans="1:4" x14ac:dyDescent="0.45">
      <c r="A179">
        <v>177</v>
      </c>
      <c r="B179">
        <f t="shared" si="5"/>
        <v>22655</v>
      </c>
      <c r="C179" s="17" t="str">
        <f t="shared" si="4"/>
        <v>587F</v>
      </c>
      <c r="D179" s="18">
        <f>'Adobe-Nikon-Neutral'!D179*32768</f>
        <v>31588.387987175407</v>
      </c>
    </row>
    <row r="180" spans="1:4" x14ac:dyDescent="0.45">
      <c r="A180">
        <v>178</v>
      </c>
      <c r="B180">
        <f t="shared" si="5"/>
        <v>22783</v>
      </c>
      <c r="C180" s="17" t="str">
        <f t="shared" si="4"/>
        <v>58FF</v>
      </c>
      <c r="D180" s="18">
        <f>'Adobe-Nikon-Neutral'!D180*32768</f>
        <v>31612.843544671527</v>
      </c>
    </row>
    <row r="181" spans="1:4" x14ac:dyDescent="0.45">
      <c r="A181">
        <v>179</v>
      </c>
      <c r="B181">
        <f t="shared" si="5"/>
        <v>22911</v>
      </c>
      <c r="C181" s="17" t="str">
        <f t="shared" si="4"/>
        <v>597F</v>
      </c>
      <c r="D181" s="18">
        <f>'Adobe-Nikon-Neutral'!D181*32768</f>
        <v>31636.93228315339</v>
      </c>
    </row>
    <row r="182" spans="1:4" x14ac:dyDescent="0.45">
      <c r="A182">
        <v>180</v>
      </c>
      <c r="B182">
        <f t="shared" si="5"/>
        <v>23039</v>
      </c>
      <c r="C182" s="17" t="str">
        <f t="shared" si="4"/>
        <v>59FF</v>
      </c>
      <c r="D182" s="18">
        <f>'Adobe-Nikon-Neutral'!D182*32768</f>
        <v>31660.65901903449</v>
      </c>
    </row>
    <row r="183" spans="1:4" x14ac:dyDescent="0.45">
      <c r="A183">
        <v>181</v>
      </c>
      <c r="B183">
        <f t="shared" si="5"/>
        <v>23167</v>
      </c>
      <c r="C183" s="17" t="str">
        <f t="shared" si="4"/>
        <v>5A7F</v>
      </c>
      <c r="D183" s="18">
        <f>'Adobe-Nikon-Neutral'!D183*32768</f>
        <v>31684.02903918942</v>
      </c>
    </row>
    <row r="184" spans="1:4" x14ac:dyDescent="0.45">
      <c r="A184">
        <v>182</v>
      </c>
      <c r="B184">
        <f t="shared" si="5"/>
        <v>23295</v>
      </c>
      <c r="C184" s="17" t="str">
        <f t="shared" si="4"/>
        <v>5AFF</v>
      </c>
      <c r="D184" s="18">
        <f>'Adobe-Nikon-Neutral'!D184*32768</f>
        <v>31707.048734085805</v>
      </c>
    </row>
    <row r="185" spans="1:4" x14ac:dyDescent="0.45">
      <c r="A185">
        <v>183</v>
      </c>
      <c r="B185">
        <f t="shared" si="5"/>
        <v>23423</v>
      </c>
      <c r="C185" s="17" t="str">
        <f t="shared" si="4"/>
        <v>5B7F</v>
      </c>
      <c r="D185" s="18">
        <f>'Adobe-Nikon-Neutral'!D185*32768</f>
        <v>31729.725743038649</v>
      </c>
    </row>
    <row r="186" spans="1:4" x14ac:dyDescent="0.45">
      <c r="A186">
        <v>184</v>
      </c>
      <c r="B186">
        <f t="shared" si="5"/>
        <v>23551</v>
      </c>
      <c r="C186" s="17" t="str">
        <f t="shared" si="4"/>
        <v>5BFF</v>
      </c>
      <c r="D186" s="18">
        <f>'Adobe-Nikon-Neutral'!D186*32768</f>
        <v>31752.067214847837</v>
      </c>
    </row>
    <row r="187" spans="1:4" x14ac:dyDescent="0.45">
      <c r="A187">
        <v>185</v>
      </c>
      <c r="B187">
        <f t="shared" si="5"/>
        <v>23679</v>
      </c>
      <c r="C187" s="17" t="str">
        <f t="shared" si="4"/>
        <v>5C7F</v>
      </c>
      <c r="D187" s="18">
        <f>'Adobe-Nikon-Neutral'!D187*32768</f>
        <v>31774.075884985312</v>
      </c>
    </row>
    <row r="188" spans="1:4" x14ac:dyDescent="0.45">
      <c r="A188">
        <v>186</v>
      </c>
      <c r="B188">
        <f t="shared" si="5"/>
        <v>23807</v>
      </c>
      <c r="C188" s="17" t="str">
        <f t="shared" si="4"/>
        <v>5CFF</v>
      </c>
      <c r="D188" s="18">
        <f>'Adobe-Nikon-Neutral'!D188*32768</f>
        <v>31795.752265301988</v>
      </c>
    </row>
    <row r="189" spans="1:4" x14ac:dyDescent="0.45">
      <c r="A189">
        <v>187</v>
      </c>
      <c r="B189">
        <f t="shared" si="5"/>
        <v>23935</v>
      </c>
      <c r="C189" s="17" t="str">
        <f t="shared" si="4"/>
        <v>5D7F</v>
      </c>
      <c r="D189" s="18">
        <f>'Adobe-Nikon-Neutral'!D189*32768</f>
        <v>31817.098440999976</v>
      </c>
    </row>
    <row r="190" spans="1:4" x14ac:dyDescent="0.45">
      <c r="A190">
        <v>188</v>
      </c>
      <c r="B190">
        <f t="shared" si="5"/>
        <v>24063</v>
      </c>
      <c r="C190" s="17" t="str">
        <f t="shared" si="4"/>
        <v>5DFF</v>
      </c>
      <c r="D190" s="18">
        <f>'Adobe-Nikon-Neutral'!D190*32768</f>
        <v>31838.121789768866</v>
      </c>
    </row>
    <row r="191" spans="1:4" x14ac:dyDescent="0.45">
      <c r="A191">
        <v>189</v>
      </c>
      <c r="B191">
        <f t="shared" si="5"/>
        <v>24191</v>
      </c>
      <c r="C191" s="17" t="str">
        <f t="shared" si="4"/>
        <v>5E7F</v>
      </c>
      <c r="D191" s="18">
        <f>'Adobe-Nikon-Neutral'!D191*32768</f>
        <v>31858.830688334707</v>
      </c>
    </row>
    <row r="192" spans="1:4" x14ac:dyDescent="0.45">
      <c r="A192">
        <v>190</v>
      </c>
      <c r="B192">
        <f t="shared" si="5"/>
        <v>24319</v>
      </c>
      <c r="C192" s="17" t="str">
        <f t="shared" si="4"/>
        <v>5EFF</v>
      </c>
      <c r="D192" s="18">
        <f>'Adobe-Nikon-Neutral'!D192*32768</f>
        <v>31879.230632914736</v>
      </c>
    </row>
    <row r="193" spans="1:4" x14ac:dyDescent="0.45">
      <c r="A193">
        <v>191</v>
      </c>
      <c r="B193">
        <f t="shared" si="5"/>
        <v>24447</v>
      </c>
      <c r="C193" s="17" t="str">
        <f t="shared" si="4"/>
        <v>5F7F</v>
      </c>
      <c r="D193" s="18">
        <f>'Adobe-Nikon-Neutral'!D193*32768</f>
        <v>31899.323083841675</v>
      </c>
    </row>
    <row r="194" spans="1:4" x14ac:dyDescent="0.45">
      <c r="A194">
        <v>192</v>
      </c>
      <c r="B194">
        <f t="shared" si="5"/>
        <v>24575</v>
      </c>
      <c r="C194" s="17" t="str">
        <f t="shared" si="4"/>
        <v>5FFF</v>
      </c>
      <c r="D194" s="18">
        <f>'Adobe-Nikon-Neutral'!D194*32768</f>
        <v>31919.109556993342</v>
      </c>
    </row>
    <row r="195" spans="1:4" x14ac:dyDescent="0.45">
      <c r="A195">
        <v>193</v>
      </c>
      <c r="B195">
        <f t="shared" si="5"/>
        <v>24703</v>
      </c>
      <c r="C195" s="17" t="str">
        <f t="shared" ref="C195:C258" si="6">DEC2HEX(B195,4)</f>
        <v>607F</v>
      </c>
      <c r="D195" s="18">
        <f>'Adobe-Nikon-Neutral'!D195*32768</f>
        <v>31938.595786934526</v>
      </c>
    </row>
    <row r="196" spans="1:4" x14ac:dyDescent="0.45">
      <c r="A196">
        <v>194</v>
      </c>
      <c r="B196">
        <f t="shared" si="5"/>
        <v>24831</v>
      </c>
      <c r="C196" s="17" t="str">
        <f t="shared" si="6"/>
        <v>60FF</v>
      </c>
      <c r="D196" s="18">
        <f>'Adobe-Nikon-Neutral'!D196*32768</f>
        <v>31957.790157250991</v>
      </c>
    </row>
    <row r="197" spans="1:4" x14ac:dyDescent="0.45">
      <c r="A197">
        <v>195</v>
      </c>
      <c r="B197">
        <f t="shared" ref="B197:B258" si="7">ROUND(A197*(32767/256), 0)</f>
        <v>24959</v>
      </c>
      <c r="C197" s="17" t="str">
        <f t="shared" si="6"/>
        <v>617F</v>
      </c>
      <c r="D197" s="18">
        <f>'Adobe-Nikon-Neutral'!D197*32768</f>
        <v>31976.699737725296</v>
      </c>
    </row>
    <row r="198" spans="1:4" x14ac:dyDescent="0.45">
      <c r="A198">
        <v>196</v>
      </c>
      <c r="B198">
        <f t="shared" si="7"/>
        <v>25087</v>
      </c>
      <c r="C198" s="17" t="str">
        <f t="shared" si="6"/>
        <v>61FF</v>
      </c>
      <c r="D198" s="18">
        <f>'Adobe-Nikon-Neutral'!D198*32768</f>
        <v>31995.325949117894</v>
      </c>
    </row>
    <row r="199" spans="1:4" x14ac:dyDescent="0.45">
      <c r="A199">
        <v>197</v>
      </c>
      <c r="B199">
        <f t="shared" si="7"/>
        <v>25215</v>
      </c>
      <c r="C199" s="17" t="str">
        <f t="shared" si="6"/>
        <v>627F</v>
      </c>
      <c r="D199" s="18">
        <f>'Adobe-Nikon-Neutral'!D199*32768</f>
        <v>32013.668734326613</v>
      </c>
    </row>
    <row r="200" spans="1:4" x14ac:dyDescent="0.45">
      <c r="A200">
        <v>198</v>
      </c>
      <c r="B200">
        <f t="shared" si="7"/>
        <v>25343</v>
      </c>
      <c r="C200" s="17" t="str">
        <f t="shared" si="6"/>
        <v>62FF</v>
      </c>
      <c r="D200" s="18">
        <f>'Adobe-Nikon-Neutral'!D200*32768</f>
        <v>32031.730771521605</v>
      </c>
    </row>
    <row r="201" spans="1:4" x14ac:dyDescent="0.45">
      <c r="A201">
        <v>199</v>
      </c>
      <c r="B201">
        <f t="shared" si="7"/>
        <v>25471</v>
      </c>
      <c r="C201" s="17" t="str">
        <f t="shared" si="6"/>
        <v>637F</v>
      </c>
      <c r="D201" s="18">
        <f>'Adobe-Nikon-Neutral'!D201*32768</f>
        <v>32049.519573196503</v>
      </c>
    </row>
    <row r="202" spans="1:4" x14ac:dyDescent="0.45">
      <c r="A202">
        <v>200</v>
      </c>
      <c r="B202">
        <f t="shared" si="7"/>
        <v>25599</v>
      </c>
      <c r="C202" s="17" t="str">
        <f t="shared" si="6"/>
        <v>63FF</v>
      </c>
      <c r="D202" s="18">
        <f>'Adobe-Nikon-Neutral'!D202*32768</f>
        <v>32067.042923527228</v>
      </c>
    </row>
    <row r="203" spans="1:4" x14ac:dyDescent="0.45">
      <c r="A203">
        <v>201</v>
      </c>
      <c r="B203">
        <f t="shared" si="7"/>
        <v>25727</v>
      </c>
      <c r="C203" s="17" t="str">
        <f t="shared" si="6"/>
        <v>647F</v>
      </c>
      <c r="D203" s="18">
        <f>'Adobe-Nikon-Neutral'!D203*32768</f>
        <v>32084.305565047482</v>
      </c>
    </row>
    <row r="204" spans="1:4" x14ac:dyDescent="0.45">
      <c r="A204">
        <v>202</v>
      </c>
      <c r="B204">
        <f t="shared" si="7"/>
        <v>25855</v>
      </c>
      <c r="C204" s="17" t="str">
        <f t="shared" si="6"/>
        <v>64FF</v>
      </c>
      <c r="D204" s="18">
        <f>'Adobe-Nikon-Neutral'!D204*32768</f>
        <v>32101.309838270998</v>
      </c>
    </row>
    <row r="205" spans="1:4" x14ac:dyDescent="0.45">
      <c r="A205">
        <v>203</v>
      </c>
      <c r="B205">
        <f t="shared" si="7"/>
        <v>25983</v>
      </c>
      <c r="C205" s="17" t="str">
        <f t="shared" si="6"/>
        <v>657F</v>
      </c>
      <c r="D205" s="18">
        <f>'Adobe-Nikon-Neutral'!D205*32768</f>
        <v>32118.058586429386</v>
      </c>
    </row>
    <row r="206" spans="1:4" x14ac:dyDescent="0.45">
      <c r="A206">
        <v>204</v>
      </c>
      <c r="B206">
        <f t="shared" si="7"/>
        <v>26111</v>
      </c>
      <c r="C206" s="17" t="str">
        <f t="shared" si="6"/>
        <v>65FF</v>
      </c>
      <c r="D206" s="18">
        <f>'Adobe-Nikon-Neutral'!D206*32768</f>
        <v>32134.557836690637</v>
      </c>
    </row>
    <row r="207" spans="1:4" x14ac:dyDescent="0.45">
      <c r="A207">
        <v>205</v>
      </c>
      <c r="B207">
        <f t="shared" si="7"/>
        <v>26239</v>
      </c>
      <c r="C207" s="17" t="str">
        <f t="shared" si="6"/>
        <v>667F</v>
      </c>
      <c r="D207" s="18">
        <f>'Adobe-Nikon-Neutral'!D207*32768</f>
        <v>32150.814679504405</v>
      </c>
    </row>
    <row r="208" spans="1:4" x14ac:dyDescent="0.45">
      <c r="A208">
        <v>206</v>
      </c>
      <c r="B208">
        <f t="shared" si="7"/>
        <v>26367</v>
      </c>
      <c r="C208" s="17" t="str">
        <f t="shared" si="6"/>
        <v>66FF</v>
      </c>
      <c r="D208" s="18">
        <f>'Adobe-Nikon-Neutral'!D208*32768</f>
        <v>32166.834956474984</v>
      </c>
    </row>
    <row r="209" spans="1:4" x14ac:dyDescent="0.45">
      <c r="A209">
        <v>207</v>
      </c>
      <c r="B209">
        <f t="shared" si="7"/>
        <v>26495</v>
      </c>
      <c r="C209" s="17" t="str">
        <f t="shared" si="6"/>
        <v>677F</v>
      </c>
      <c r="D209" s="18">
        <f>'Adobe-Nikon-Neutral'!D209*32768</f>
        <v>32182.621758743659</v>
      </c>
    </row>
    <row r="210" spans="1:4" x14ac:dyDescent="0.45">
      <c r="A210">
        <v>208</v>
      </c>
      <c r="B210">
        <f t="shared" si="7"/>
        <v>26623</v>
      </c>
      <c r="C210" s="17" t="str">
        <f t="shared" si="6"/>
        <v>67FF</v>
      </c>
      <c r="D210" s="18">
        <f>'Adobe-Nikon-Neutral'!D210*32768</f>
        <v>32198.1778708932</v>
      </c>
    </row>
    <row r="211" spans="1:4" x14ac:dyDescent="0.45">
      <c r="A211">
        <v>209</v>
      </c>
      <c r="B211">
        <f t="shared" si="7"/>
        <v>26751</v>
      </c>
      <c r="C211" s="17" t="str">
        <f t="shared" si="6"/>
        <v>687F</v>
      </c>
      <c r="D211" s="18">
        <f>'Adobe-Nikon-Neutral'!D211*32768</f>
        <v>32213.507790199645</v>
      </c>
    </row>
    <row r="212" spans="1:4" x14ac:dyDescent="0.45">
      <c r="A212">
        <v>210</v>
      </c>
      <c r="B212">
        <f t="shared" si="7"/>
        <v>26879</v>
      </c>
      <c r="C212" s="17" t="str">
        <f t="shared" si="6"/>
        <v>68FF</v>
      </c>
      <c r="D212" s="18">
        <f>'Adobe-Nikon-Neutral'!D212*32768</f>
        <v>32228.617697679936</v>
      </c>
    </row>
    <row r="213" spans="1:4" x14ac:dyDescent="0.45">
      <c r="A213">
        <v>211</v>
      </c>
      <c r="B213">
        <f t="shared" si="7"/>
        <v>27007</v>
      </c>
      <c r="C213" s="17" t="str">
        <f t="shared" si="6"/>
        <v>697F</v>
      </c>
      <c r="D213" s="18">
        <f>'Adobe-Nikon-Neutral'!D213*32768</f>
        <v>32243.513656349209</v>
      </c>
    </row>
    <row r="214" spans="1:4" x14ac:dyDescent="0.45">
      <c r="A214">
        <v>212</v>
      </c>
      <c r="B214">
        <f t="shared" si="7"/>
        <v>27135</v>
      </c>
      <c r="C214" s="17" t="str">
        <f t="shared" si="6"/>
        <v>69FF</v>
      </c>
      <c r="D214" s="18">
        <f>'Adobe-Nikon-Neutral'!D214*32768</f>
        <v>32258.200502953619</v>
      </c>
    </row>
    <row r="215" spans="1:4" x14ac:dyDescent="0.45">
      <c r="A215">
        <v>213</v>
      </c>
      <c r="B215">
        <f t="shared" si="7"/>
        <v>27263</v>
      </c>
      <c r="C215" s="17" t="str">
        <f t="shared" si="6"/>
        <v>6A7F</v>
      </c>
      <c r="D215" s="18">
        <f>'Adobe-Nikon-Neutral'!D215*32768</f>
        <v>32272.682532813586</v>
      </c>
    </row>
    <row r="216" spans="1:4" x14ac:dyDescent="0.45">
      <c r="A216">
        <v>214</v>
      </c>
      <c r="B216">
        <f t="shared" si="7"/>
        <v>27391</v>
      </c>
      <c r="C216" s="17" t="str">
        <f t="shared" si="6"/>
        <v>6AFF</v>
      </c>
      <c r="D216" s="18">
        <f>'Adobe-Nikon-Neutral'!D216*32768</f>
        <v>32286.964122565423</v>
      </c>
    </row>
    <row r="217" spans="1:4" x14ac:dyDescent="0.45">
      <c r="A217">
        <v>215</v>
      </c>
      <c r="B217">
        <f t="shared" si="7"/>
        <v>27519</v>
      </c>
      <c r="C217" s="17" t="str">
        <f t="shared" si="6"/>
        <v>6B7F</v>
      </c>
      <c r="D217" s="18">
        <f>'Adobe-Nikon-Neutral'!D217*32768</f>
        <v>32301.04991389233</v>
      </c>
    </row>
    <row r="218" spans="1:4" x14ac:dyDescent="0.45">
      <c r="A218">
        <v>216</v>
      </c>
      <c r="B218">
        <f t="shared" si="7"/>
        <v>27647</v>
      </c>
      <c r="C218" s="17" t="str">
        <f t="shared" si="6"/>
        <v>6BFF</v>
      </c>
      <c r="D218" s="18">
        <f>'Adobe-Nikon-Neutral'!D218*32768</f>
        <v>32314.944586723908</v>
      </c>
    </row>
    <row r="219" spans="1:4" x14ac:dyDescent="0.45">
      <c r="A219">
        <v>217</v>
      </c>
      <c r="B219">
        <f t="shared" si="7"/>
        <v>27775</v>
      </c>
      <c r="C219" s="17" t="str">
        <f t="shared" si="6"/>
        <v>6C7F</v>
      </c>
      <c r="D219" s="18">
        <f>'Adobe-Nikon-Neutral'!D219*32768</f>
        <v>32328.652954452464</v>
      </c>
    </row>
    <row r="220" spans="1:4" x14ac:dyDescent="0.45">
      <c r="A220">
        <v>218</v>
      </c>
      <c r="B220">
        <f t="shared" si="7"/>
        <v>27903</v>
      </c>
      <c r="C220" s="17" t="str">
        <f t="shared" si="6"/>
        <v>6CFF</v>
      </c>
      <c r="D220" s="18">
        <f>'Adobe-Nikon-Neutral'!D220*32768</f>
        <v>32342.179997914314</v>
      </c>
    </row>
    <row r="221" spans="1:4" x14ac:dyDescent="0.45">
      <c r="A221">
        <v>219</v>
      </c>
      <c r="B221">
        <f t="shared" si="7"/>
        <v>28031</v>
      </c>
      <c r="C221" s="17" t="str">
        <f t="shared" si="6"/>
        <v>6D7F</v>
      </c>
      <c r="D221" s="18">
        <f>'Adobe-Nikon-Neutral'!D221*32768</f>
        <v>32355.53078175175</v>
      </c>
    </row>
    <row r="222" spans="1:4" x14ac:dyDescent="0.45">
      <c r="A222">
        <v>220</v>
      </c>
      <c r="B222">
        <f t="shared" si="7"/>
        <v>28159</v>
      </c>
      <c r="C222" s="17" t="str">
        <f t="shared" si="6"/>
        <v>6DFF</v>
      </c>
      <c r="D222" s="18">
        <f>'Adobe-Nikon-Neutral'!D222*32768</f>
        <v>32368.711182071373</v>
      </c>
    </row>
    <row r="223" spans="1:4" x14ac:dyDescent="0.45">
      <c r="A223">
        <v>221</v>
      </c>
      <c r="B223">
        <f t="shared" si="7"/>
        <v>28287</v>
      </c>
      <c r="C223" s="17" t="str">
        <f t="shared" si="6"/>
        <v>6E7F</v>
      </c>
      <c r="D223" s="18">
        <f>'Adobe-Nikon-Neutral'!D223*32768</f>
        <v>32381.727512543515</v>
      </c>
    </row>
    <row r="224" spans="1:4" x14ac:dyDescent="0.45">
      <c r="A224">
        <v>222</v>
      </c>
      <c r="B224">
        <f t="shared" si="7"/>
        <v>28415</v>
      </c>
      <c r="C224" s="17" t="str">
        <f t="shared" si="6"/>
        <v>6EFF</v>
      </c>
      <c r="D224" s="18">
        <f>'Adobe-Nikon-Neutral'!D224*32768</f>
        <v>32394.585239878386</v>
      </c>
    </row>
    <row r="225" spans="1:4" x14ac:dyDescent="0.45">
      <c r="A225">
        <v>223</v>
      </c>
      <c r="B225">
        <f t="shared" si="7"/>
        <v>28543</v>
      </c>
      <c r="C225" s="17" t="str">
        <f t="shared" si="6"/>
        <v>6F7F</v>
      </c>
      <c r="D225" s="18">
        <f>'Adobe-Nikon-Neutral'!D225*32768</f>
        <v>32407.286779518061</v>
      </c>
    </row>
    <row r="226" spans="1:4" x14ac:dyDescent="0.45">
      <c r="A226">
        <v>224</v>
      </c>
      <c r="B226">
        <f t="shared" si="7"/>
        <v>28671</v>
      </c>
      <c r="C226" s="17" t="str">
        <f t="shared" si="6"/>
        <v>6FFF</v>
      </c>
      <c r="D226" s="18">
        <f>'Adobe-Nikon-Neutral'!D226*32768</f>
        <v>32419.833871400744</v>
      </c>
    </row>
    <row r="227" spans="1:4" x14ac:dyDescent="0.45">
      <c r="A227">
        <v>225</v>
      </c>
      <c r="B227">
        <f t="shared" si="7"/>
        <v>28799</v>
      </c>
      <c r="C227" s="17" t="str">
        <f t="shared" si="6"/>
        <v>707F</v>
      </c>
      <c r="D227" s="18">
        <f>'Adobe-Nikon-Neutral'!D227*32768</f>
        <v>32432.229574893765</v>
      </c>
    </row>
    <row r="228" spans="1:4" x14ac:dyDescent="0.45">
      <c r="A228">
        <v>226</v>
      </c>
      <c r="B228">
        <f t="shared" si="7"/>
        <v>28927</v>
      </c>
      <c r="C228" s="17" t="str">
        <f t="shared" si="6"/>
        <v>70FF</v>
      </c>
      <c r="D228" s="18">
        <f>'Adobe-Nikon-Neutral'!D228*32768</f>
        <v>32444.478975019611</v>
      </c>
    </row>
    <row r="229" spans="1:4" x14ac:dyDescent="0.45">
      <c r="A229">
        <v>227</v>
      </c>
      <c r="B229">
        <f t="shared" si="7"/>
        <v>29055</v>
      </c>
      <c r="C229" s="17" t="str">
        <f t="shared" si="6"/>
        <v>717F</v>
      </c>
      <c r="D229" s="18">
        <f>'Adobe-Nikon-Neutral'!D229*32768</f>
        <v>32456.587412254983</v>
      </c>
    </row>
    <row r="230" spans="1:4" x14ac:dyDescent="0.45">
      <c r="A230">
        <v>228</v>
      </c>
      <c r="B230">
        <f t="shared" si="7"/>
        <v>29183</v>
      </c>
      <c r="C230" s="17" t="str">
        <f t="shared" si="6"/>
        <v>71FF</v>
      </c>
      <c r="D230" s="18">
        <f>'Adobe-Nikon-Neutral'!D230*32768</f>
        <v>32468.561430234728</v>
      </c>
    </row>
    <row r="231" spans="1:4" x14ac:dyDescent="0.45">
      <c r="A231">
        <v>229</v>
      </c>
      <c r="B231">
        <f t="shared" si="7"/>
        <v>29311</v>
      </c>
      <c r="C231" s="17" t="str">
        <f t="shared" si="6"/>
        <v>727F</v>
      </c>
      <c r="D231" s="18">
        <f>'Adobe-Nikon-Neutral'!D231*32768</f>
        <v>32480.408395071561</v>
      </c>
    </row>
    <row r="232" spans="1:4" x14ac:dyDescent="0.45">
      <c r="A232">
        <v>230</v>
      </c>
      <c r="B232">
        <f t="shared" si="7"/>
        <v>29439</v>
      </c>
      <c r="C232" s="17" t="str">
        <f t="shared" si="6"/>
        <v>72FF</v>
      </c>
      <c r="D232" s="18">
        <f>'Adobe-Nikon-Neutral'!D232*32768</f>
        <v>32492.134797757175</v>
      </c>
    </row>
    <row r="233" spans="1:4" x14ac:dyDescent="0.45">
      <c r="A233">
        <v>231</v>
      </c>
      <c r="B233">
        <f t="shared" si="7"/>
        <v>29567</v>
      </c>
      <c r="C233" s="17" t="str">
        <f t="shared" si="6"/>
        <v>737F</v>
      </c>
      <c r="D233" s="18">
        <f>'Adobe-Nikon-Neutral'!D233*32768</f>
        <v>32503.743014839736</v>
      </c>
    </row>
    <row r="234" spans="1:4" x14ac:dyDescent="0.45">
      <c r="A234">
        <v>232</v>
      </c>
      <c r="B234">
        <f t="shared" si="7"/>
        <v>29695</v>
      </c>
      <c r="C234" s="17" t="str">
        <f t="shared" si="6"/>
        <v>73FF</v>
      </c>
      <c r="D234" s="18">
        <f>'Adobe-Nikon-Neutral'!D234*32768</f>
        <v>32515.234232474115</v>
      </c>
    </row>
    <row r="235" spans="1:4" x14ac:dyDescent="0.45">
      <c r="A235">
        <v>233</v>
      </c>
      <c r="B235">
        <f t="shared" si="7"/>
        <v>29823</v>
      </c>
      <c r="C235" s="17" t="str">
        <f t="shared" si="6"/>
        <v>747F</v>
      </c>
      <c r="D235" s="18">
        <f>'Adobe-Nikon-Neutral'!D235*32768</f>
        <v>32526.611424176441</v>
      </c>
    </row>
    <row r="236" spans="1:4" x14ac:dyDescent="0.45">
      <c r="A236">
        <v>234</v>
      </c>
      <c r="B236">
        <f t="shared" si="7"/>
        <v>29951</v>
      </c>
      <c r="C236" s="17" t="str">
        <f t="shared" si="6"/>
        <v>74FF</v>
      </c>
      <c r="D236" s="18">
        <f>'Adobe-Nikon-Neutral'!D236*32768</f>
        <v>32537.881008477951</v>
      </c>
    </row>
    <row r="237" spans="1:4" x14ac:dyDescent="0.45">
      <c r="A237">
        <v>235</v>
      </c>
      <c r="B237">
        <f t="shared" si="7"/>
        <v>30079</v>
      </c>
      <c r="C237" s="17" t="str">
        <f t="shared" si="6"/>
        <v>757F</v>
      </c>
      <c r="D237" s="18">
        <f>'Adobe-Nikon-Neutral'!D237*32768</f>
        <v>32549.049670142031</v>
      </c>
    </row>
    <row r="238" spans="1:4" x14ac:dyDescent="0.45">
      <c r="A238">
        <v>236</v>
      </c>
      <c r="B238">
        <f t="shared" si="7"/>
        <v>30207</v>
      </c>
      <c r="C238" s="17" t="str">
        <f t="shared" si="6"/>
        <v>75FF</v>
      </c>
      <c r="D238" s="18">
        <f>'Adobe-Nikon-Neutral'!D238*32768</f>
        <v>32560.122065572465</v>
      </c>
    </row>
    <row r="239" spans="1:4" x14ac:dyDescent="0.45">
      <c r="A239">
        <v>237</v>
      </c>
      <c r="B239">
        <f t="shared" si="7"/>
        <v>30335</v>
      </c>
      <c r="C239" s="17" t="str">
        <f t="shared" si="6"/>
        <v>767F</v>
      </c>
      <c r="D239" s="18">
        <f>'Adobe-Nikon-Neutral'!D239*32768</f>
        <v>32571.101110735373</v>
      </c>
    </row>
    <row r="240" spans="1:4" x14ac:dyDescent="0.45">
      <c r="A240">
        <v>238</v>
      </c>
      <c r="B240">
        <f t="shared" si="7"/>
        <v>30463</v>
      </c>
      <c r="C240" s="17" t="str">
        <f t="shared" si="6"/>
        <v>76FF</v>
      </c>
      <c r="D240" s="18">
        <f>'Adobe-Nikon-Neutral'!D240*32768</f>
        <v>32581.990055296654</v>
      </c>
    </row>
    <row r="241" spans="1:4" x14ac:dyDescent="0.45">
      <c r="A241">
        <v>239</v>
      </c>
      <c r="B241">
        <f t="shared" si="7"/>
        <v>30591</v>
      </c>
      <c r="C241" s="17" t="str">
        <f t="shared" si="6"/>
        <v>777F</v>
      </c>
      <c r="D241" s="18">
        <f>'Adobe-Nikon-Neutral'!D241*32768</f>
        <v>32592.794541846717</v>
      </c>
    </row>
    <row r="242" spans="1:4" x14ac:dyDescent="0.45">
      <c r="A242">
        <v>240</v>
      </c>
      <c r="B242">
        <f t="shared" si="7"/>
        <v>30719</v>
      </c>
      <c r="C242" s="17" t="str">
        <f t="shared" si="6"/>
        <v>77FF</v>
      </c>
      <c r="D242" s="18">
        <f>'Adobe-Nikon-Neutral'!D242*32768</f>
        <v>32603.521097079287</v>
      </c>
    </row>
    <row r="243" spans="1:4" x14ac:dyDescent="0.45">
      <c r="A243">
        <v>241</v>
      </c>
      <c r="B243">
        <f t="shared" si="7"/>
        <v>30847</v>
      </c>
      <c r="C243" s="17" t="str">
        <f t="shared" si="6"/>
        <v>787F</v>
      </c>
      <c r="D243" s="18">
        <f>'Adobe-Nikon-Neutral'!D243*32768</f>
        <v>32614.17503433958</v>
      </c>
    </row>
    <row r="244" spans="1:4" x14ac:dyDescent="0.45">
      <c r="A244">
        <v>242</v>
      </c>
      <c r="B244">
        <f t="shared" si="7"/>
        <v>30975</v>
      </c>
      <c r="C244" s="17" t="str">
        <f t="shared" si="6"/>
        <v>78FF</v>
      </c>
      <c r="D244" s="18">
        <f>'Adobe-Nikon-Neutral'!D244*32768</f>
        <v>32624.758724862946</v>
      </c>
    </row>
    <row r="245" spans="1:4" x14ac:dyDescent="0.45">
      <c r="A245">
        <v>243</v>
      </c>
      <c r="B245">
        <f t="shared" si="7"/>
        <v>31103</v>
      </c>
      <c r="C245" s="17" t="str">
        <f t="shared" si="6"/>
        <v>797F</v>
      </c>
      <c r="D245" s="18">
        <f>'Adobe-Nikon-Neutral'!D245*32768</f>
        <v>32635.274199379139</v>
      </c>
    </row>
    <row r="246" spans="1:4" x14ac:dyDescent="0.45">
      <c r="A246">
        <v>244</v>
      </c>
      <c r="B246">
        <f t="shared" si="7"/>
        <v>31231</v>
      </c>
      <c r="C246" s="17" t="str">
        <f t="shared" si="6"/>
        <v>79FF</v>
      </c>
      <c r="D246" s="18">
        <f>'Adobe-Nikon-Neutral'!D246*32768</f>
        <v>32645.726160830131</v>
      </c>
    </row>
    <row r="247" spans="1:4" x14ac:dyDescent="0.45">
      <c r="A247">
        <v>245</v>
      </c>
      <c r="B247">
        <f t="shared" si="7"/>
        <v>31359</v>
      </c>
      <c r="C247" s="17" t="str">
        <f t="shared" si="6"/>
        <v>7A7F</v>
      </c>
      <c r="D247" s="18">
        <f>'Adobe-Nikon-Neutral'!D247*32768</f>
        <v>32656.122168113743</v>
      </c>
    </row>
    <row r="248" spans="1:4" x14ac:dyDescent="0.45">
      <c r="A248">
        <v>246</v>
      </c>
      <c r="B248">
        <f t="shared" si="7"/>
        <v>31487</v>
      </c>
      <c r="C248" s="17" t="str">
        <f t="shared" si="6"/>
        <v>7AFF</v>
      </c>
      <c r="D248" s="18">
        <f>'Adobe-Nikon-Neutral'!D248*32768</f>
        <v>32666.469337575447</v>
      </c>
    </row>
    <row r="249" spans="1:4" x14ac:dyDescent="0.45">
      <c r="A249">
        <v>247</v>
      </c>
      <c r="B249">
        <f t="shared" si="7"/>
        <v>31615</v>
      </c>
      <c r="C249" s="17" t="str">
        <f t="shared" si="6"/>
        <v>7B7F</v>
      </c>
      <c r="D249" s="18">
        <f>'Adobe-Nikon-Neutral'!D249*32768</f>
        <v>32676.770266637217</v>
      </c>
    </row>
    <row r="250" spans="1:4" x14ac:dyDescent="0.45">
      <c r="A250">
        <v>248</v>
      </c>
      <c r="B250">
        <f t="shared" si="7"/>
        <v>31743</v>
      </c>
      <c r="C250" s="17" t="str">
        <f t="shared" si="6"/>
        <v>7BFF</v>
      </c>
      <c r="D250" s="18">
        <f>'Adobe-Nikon-Neutral'!D250*32768</f>
        <v>32687.025407217308</v>
      </c>
    </row>
    <row r="251" spans="1:4" x14ac:dyDescent="0.45">
      <c r="A251">
        <v>249</v>
      </c>
      <c r="B251">
        <f t="shared" si="7"/>
        <v>31871</v>
      </c>
      <c r="C251" s="17" t="str">
        <f t="shared" si="6"/>
        <v>7C7F</v>
      </c>
      <c r="D251" s="18">
        <f>'Adobe-Nikon-Neutral'!D251*32768</f>
        <v>32697.236763464822</v>
      </c>
    </row>
    <row r="252" spans="1:4" x14ac:dyDescent="0.45">
      <c r="A252">
        <v>250</v>
      </c>
      <c r="B252">
        <f t="shared" si="7"/>
        <v>31999</v>
      </c>
      <c r="C252" s="17" t="str">
        <f t="shared" si="6"/>
        <v>7CFF</v>
      </c>
      <c r="D252" s="18">
        <f>'Adobe-Nikon-Neutral'!D252*32768</f>
        <v>32707.411208455447</v>
      </c>
    </row>
    <row r="253" spans="1:4" x14ac:dyDescent="0.45">
      <c r="A253">
        <v>251</v>
      </c>
      <c r="B253">
        <f t="shared" si="7"/>
        <v>32127</v>
      </c>
      <c r="C253" s="17" t="str">
        <f t="shared" si="6"/>
        <v>7D7F</v>
      </c>
      <c r="D253" s="18">
        <f>'Adobe-Nikon-Neutral'!D253*32768</f>
        <v>32717.556503489341</v>
      </c>
    </row>
    <row r="254" spans="1:4" x14ac:dyDescent="0.45">
      <c r="A254">
        <v>252</v>
      </c>
      <c r="B254">
        <f t="shared" si="7"/>
        <v>32255</v>
      </c>
      <c r="C254" s="17" t="str">
        <f t="shared" si="6"/>
        <v>7DFF</v>
      </c>
      <c r="D254" s="18">
        <f>'Adobe-Nikon-Neutral'!D254*32768</f>
        <v>32727.678534280301</v>
      </c>
    </row>
    <row r="255" spans="1:4" x14ac:dyDescent="0.45">
      <c r="A255">
        <v>253</v>
      </c>
      <c r="B255">
        <f t="shared" si="7"/>
        <v>32383</v>
      </c>
      <c r="C255" s="17" t="str">
        <f t="shared" si="6"/>
        <v>7E7F</v>
      </c>
      <c r="D255" s="18">
        <f>'Adobe-Nikon-Neutral'!D255*32768</f>
        <v>32737.780690712138</v>
      </c>
    </row>
    <row r="256" spans="1:4" x14ac:dyDescent="0.45">
      <c r="A256">
        <v>254</v>
      </c>
      <c r="B256">
        <f t="shared" si="7"/>
        <v>32511</v>
      </c>
      <c r="C256" s="17" t="str">
        <f t="shared" si="6"/>
        <v>7EFF</v>
      </c>
      <c r="D256" s="18">
        <f>'Adobe-Nikon-Neutral'!D256*32768</f>
        <v>32747.866184036811</v>
      </c>
    </row>
    <row r="257" spans="1:4" x14ac:dyDescent="0.45">
      <c r="A257">
        <v>255</v>
      </c>
      <c r="B257">
        <f t="shared" si="7"/>
        <v>32639</v>
      </c>
      <c r="C257" s="17" t="str">
        <f t="shared" si="6"/>
        <v>7F7F</v>
      </c>
      <c r="D257" s="18">
        <f>'Adobe-Nikon-Neutral'!D257*32768</f>
        <v>32757.93822022602</v>
      </c>
    </row>
    <row r="258" spans="1:4" x14ac:dyDescent="0.45">
      <c r="A258">
        <v>256</v>
      </c>
      <c r="B258">
        <f t="shared" si="7"/>
        <v>32767</v>
      </c>
      <c r="C258" s="17" t="str">
        <f t="shared" si="6"/>
        <v>7FFF</v>
      </c>
      <c r="D258" s="18">
        <f>'Adobe-Nikon-Neutral'!D258*32768</f>
        <v>32767.999999999996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7D0C-CE91-4C5B-AC6D-30CF4FB3C333}">
  <dimension ref="A1:R276"/>
  <sheetViews>
    <sheetView workbookViewId="0">
      <selection activeCell="B2" sqref="B2"/>
    </sheetView>
  </sheetViews>
  <sheetFormatPr defaultRowHeight="14.25" x14ac:dyDescent="0.45"/>
  <cols>
    <col min="1" max="1" width="11" bestFit="1" customWidth="1"/>
    <col min="2" max="2" width="19.265625" style="4" bestFit="1" customWidth="1"/>
    <col min="3" max="3" width="15.3984375" bestFit="1" customWidth="1"/>
    <col min="4" max="4" width="5.73046875" bestFit="1" customWidth="1"/>
    <col min="5" max="5" width="12" style="9" bestFit="1" customWidth="1"/>
    <col min="6" max="6" width="25.3984375" style="9" bestFit="1" customWidth="1"/>
    <col min="7" max="7" width="10.1328125" style="9" bestFit="1" customWidth="1"/>
    <col min="8" max="8" width="14.59765625" style="7" bestFit="1" customWidth="1"/>
    <col min="10" max="10" width="16.3984375" bestFit="1" customWidth="1"/>
    <col min="11" max="11" width="11.1328125" customWidth="1"/>
    <col min="12" max="12" width="28.1328125" style="9" bestFit="1" customWidth="1"/>
    <col min="13" max="13" width="22.86328125" style="9" bestFit="1" customWidth="1"/>
    <col min="14" max="14" width="19.1328125" style="9" bestFit="1" customWidth="1"/>
  </cols>
  <sheetData>
    <row r="1" spans="1:14" x14ac:dyDescent="0.45">
      <c r="A1" t="s">
        <v>25</v>
      </c>
      <c r="B1" s="4" t="s">
        <v>7</v>
      </c>
      <c r="C1" s="4" t="s">
        <v>5</v>
      </c>
      <c r="D1" s="4" t="s">
        <v>4</v>
      </c>
      <c r="E1" s="9" t="s">
        <v>26</v>
      </c>
      <c r="F1" s="9" t="s">
        <v>8</v>
      </c>
      <c r="G1" s="16" t="s">
        <v>36</v>
      </c>
      <c r="H1" s="7" t="s">
        <v>27</v>
      </c>
      <c r="I1" s="4" t="s">
        <v>4</v>
      </c>
      <c r="L1" s="9" t="s">
        <v>28</v>
      </c>
      <c r="M1" s="9" t="s">
        <v>29</v>
      </c>
    </row>
    <row r="2" spans="1:14" x14ac:dyDescent="0.45">
      <c r="A2">
        <v>0</v>
      </c>
      <c r="B2" s="4">
        <f t="shared" ref="B2:B65" si="0">A2*(1/256)</f>
        <v>0</v>
      </c>
      <c r="C2">
        <f t="shared" ref="C2:C65" si="1">B2*32768</f>
        <v>0</v>
      </c>
      <c r="D2" t="str">
        <f>DEC2BIN(C2, 4)</f>
        <v>0000</v>
      </c>
      <c r="E2" s="9">
        <f>IF(B2&lt;=0.0405,B2/12.92,((B2+0.055)/1.055)^2.4)</f>
        <v>0</v>
      </c>
      <c r="F2" s="9">
        <v>0</v>
      </c>
      <c r="G2" s="9">
        <f>IF(F2&lt;0.328,(650/1023)*(F2+0.0075)^(1/3), 150/1023*LN(F2)+(619/1023))</f>
        <v>0.12437262789637153</v>
      </c>
      <c r="H2" s="7">
        <f t="shared" ref="H2:H65" si="2">MIN(IF(G2&lt;=0.0031308,G2*12.92,G2^(1/2.4)*1.055 - 0.055)*32768, 32767)</f>
        <v>12702.314662099237</v>
      </c>
      <c r="I2" t="str">
        <f>DEC2HEX(H2, 4)</f>
        <v>319E</v>
      </c>
      <c r="L2" s="9">
        <v>0</v>
      </c>
      <c r="M2" s="9">
        <v>0</v>
      </c>
      <c r="N2"/>
    </row>
    <row r="3" spans="1:14" x14ac:dyDescent="0.45">
      <c r="A3">
        <v>1</v>
      </c>
      <c r="B3" s="4">
        <f t="shared" si="0"/>
        <v>3.90625E-3</v>
      </c>
      <c r="C3">
        <f t="shared" si="1"/>
        <v>128</v>
      </c>
      <c r="D3" t="str">
        <f t="shared" ref="D3:D66" si="3">DEC2HEX(C3, 4)</f>
        <v>0080</v>
      </c>
      <c r="E3" s="9">
        <f>IF(B3&lt;=0.0405,B3/12.92,((B3+0.055)/1.055)^2.4)</f>
        <v>3.0234133126934987E-4</v>
      </c>
      <c r="F3" s="9">
        <v>3.8266925948632899E-4</v>
      </c>
      <c r="G3" s="9">
        <f t="shared" ref="G3:G66" si="4">IF(F3&lt;0.328,(650/1023)*(F3+0.0075)^(1/3), 150/1023*LN(F3)+(619/1023))</f>
        <v>0.12645290899273282</v>
      </c>
      <c r="H3" s="7">
        <f t="shared" si="2"/>
        <v>12802.911674716719</v>
      </c>
      <c r="I3" t="str">
        <f>DEC2HEX(H3, 4)</f>
        <v>3202</v>
      </c>
      <c r="L3" s="9">
        <v>3.8266925948632899E-4</v>
      </c>
      <c r="M3" s="9">
        <v>3.2733835251071899E-3</v>
      </c>
      <c r="N3"/>
    </row>
    <row r="4" spans="1:14" x14ac:dyDescent="0.45">
      <c r="A4">
        <v>2</v>
      </c>
      <c r="B4" s="4">
        <f t="shared" si="0"/>
        <v>7.8125E-3</v>
      </c>
      <c r="C4">
        <f t="shared" si="1"/>
        <v>256</v>
      </c>
      <c r="D4" t="str">
        <f t="shared" si="3"/>
        <v>0100</v>
      </c>
      <c r="E4" s="9">
        <f>IF(B4&lt;=0.0405,B4/12.92,((B4+0.055)/1.055)^2.4)</f>
        <v>6.0468266253869973E-4</v>
      </c>
      <c r="F4" s="9">
        <v>7.6244327552647297E-4</v>
      </c>
      <c r="G4" s="9">
        <f t="shared" si="4"/>
        <v>0.12845190612536195</v>
      </c>
      <c r="H4" s="7">
        <f t="shared" si="2"/>
        <v>12898.672469832411</v>
      </c>
      <c r="I4" t="str">
        <f t="shared" ref="I4:I67" si="5">DEC2HEX(H4, 4)</f>
        <v>3262</v>
      </c>
      <c r="L4" s="9">
        <v>7.6244327552647297E-4</v>
      </c>
      <c r="M4" s="9">
        <v>6.7273079951673904E-3</v>
      </c>
      <c r="N4"/>
    </row>
    <row r="5" spans="1:14" x14ac:dyDescent="0.45">
      <c r="A5">
        <v>3</v>
      </c>
      <c r="B5" s="4">
        <f t="shared" si="0"/>
        <v>1.171875E-2</v>
      </c>
      <c r="C5">
        <f t="shared" si="1"/>
        <v>384</v>
      </c>
      <c r="D5" t="str">
        <f t="shared" si="3"/>
        <v>0180</v>
      </c>
      <c r="E5" s="9">
        <f>IF(B5&lt;=0.0405,B5/12.92,((B5+0.055)/1.055)^2.4)</f>
        <v>9.0702399380804949E-4</v>
      </c>
      <c r="F5" s="9">
        <v>1.1393370496510301E-3</v>
      </c>
      <c r="G5" s="9">
        <f t="shared" si="4"/>
        <v>0.13037606292229567</v>
      </c>
      <c r="H5" s="7">
        <f t="shared" si="2"/>
        <v>12990.030403546145</v>
      </c>
      <c r="I5" t="str">
        <f t="shared" si="5"/>
        <v>32BE</v>
      </c>
      <c r="L5" s="9">
        <v>1.1393370496510301E-3</v>
      </c>
      <c r="M5" s="9">
        <v>1.0496324090820901E-2</v>
      </c>
      <c r="N5"/>
    </row>
    <row r="6" spans="1:14" x14ac:dyDescent="0.45">
      <c r="A6">
        <v>4</v>
      </c>
      <c r="B6" s="4">
        <f t="shared" si="0"/>
        <v>1.5625E-2</v>
      </c>
      <c r="C6">
        <f t="shared" si="1"/>
        <v>512</v>
      </c>
      <c r="D6" t="str">
        <f t="shared" si="3"/>
        <v>0200</v>
      </c>
      <c r="E6" s="9">
        <f t="shared" ref="E6:E69" si="6">IF(B6&lt;=0.0405,B6/12.92,((B6+0.055)/1.055)^2.4)</f>
        <v>1.2093653250773995E-3</v>
      </c>
      <c r="F6" s="9">
        <v>1.5133693564449301E-3</v>
      </c>
      <c r="G6" s="9">
        <f t="shared" si="4"/>
        <v>0.13223104974366498</v>
      </c>
      <c r="H6" s="7">
        <f t="shared" si="2"/>
        <v>13077.362529398311</v>
      </c>
      <c r="I6" t="str">
        <f t="shared" si="5"/>
        <v>3315</v>
      </c>
      <c r="L6" s="9">
        <v>1.5133693564449301E-3</v>
      </c>
      <c r="M6" s="9">
        <v>1.4714982492708001E-2</v>
      </c>
      <c r="N6"/>
    </row>
    <row r="7" spans="1:14" x14ac:dyDescent="0.45">
      <c r="A7">
        <v>5</v>
      </c>
      <c r="B7" s="4">
        <f t="shared" si="0"/>
        <v>1.953125E-2</v>
      </c>
      <c r="C7">
        <f t="shared" si="1"/>
        <v>640</v>
      </c>
      <c r="D7" t="str">
        <f t="shared" si="3"/>
        <v>0280</v>
      </c>
      <c r="E7" s="9">
        <f t="shared" si="6"/>
        <v>1.5117066563467493E-3</v>
      </c>
      <c r="F7" s="9">
        <v>1.8845589326355501E-3</v>
      </c>
      <c r="G7" s="9">
        <f t="shared" si="4"/>
        <v>0.13402187151400766</v>
      </c>
      <c r="H7" s="7">
        <f t="shared" si="2"/>
        <v>13160.99834907577</v>
      </c>
      <c r="I7" t="str">
        <f t="shared" si="5"/>
        <v>3368</v>
      </c>
      <c r="L7" s="9">
        <v>1.8845589326355501E-3</v>
      </c>
      <c r="M7" s="9">
        <v>1.9517833881469202E-2</v>
      </c>
      <c r="N7"/>
    </row>
    <row r="8" spans="1:14" x14ac:dyDescent="0.45">
      <c r="A8">
        <v>6</v>
      </c>
      <c r="B8" s="4">
        <f t="shared" si="0"/>
        <v>2.34375E-2</v>
      </c>
      <c r="C8">
        <f t="shared" si="1"/>
        <v>768</v>
      </c>
      <c r="D8" t="str">
        <f t="shared" si="3"/>
        <v>0300</v>
      </c>
      <c r="E8" s="9">
        <f t="shared" si="6"/>
        <v>1.814047987616099E-3</v>
      </c>
      <c r="F8" s="9">
        <v>2.2529208365397999E-3</v>
      </c>
      <c r="G8" s="9">
        <f t="shared" si="4"/>
        <v>0.13575295419927627</v>
      </c>
      <c r="H8" s="7">
        <f t="shared" si="2"/>
        <v>13241.226796314344</v>
      </c>
      <c r="I8" t="str">
        <f t="shared" si="5"/>
        <v>33B9</v>
      </c>
      <c r="L8" s="9">
        <v>2.2529208365397999E-3</v>
      </c>
      <c r="M8" s="9">
        <v>2.5030994319276099E-2</v>
      </c>
      <c r="N8"/>
    </row>
    <row r="9" spans="1:14" x14ac:dyDescent="0.45">
      <c r="A9">
        <v>7</v>
      </c>
      <c r="B9" s="4">
        <f t="shared" si="0"/>
        <v>2.734375E-2</v>
      </c>
      <c r="C9">
        <f t="shared" si="1"/>
        <v>896</v>
      </c>
      <c r="D9" t="str">
        <f t="shared" si="3"/>
        <v>0380</v>
      </c>
      <c r="E9" s="9">
        <f t="shared" si="6"/>
        <v>2.1163893188854491E-3</v>
      </c>
      <c r="F9" s="9">
        <v>2.6184738142625498E-3</v>
      </c>
      <c r="G9" s="9">
        <f t="shared" si="4"/>
        <v>0.1374282639355307</v>
      </c>
      <c r="H9" s="7">
        <f t="shared" si="2"/>
        <v>13318.304119214372</v>
      </c>
      <c r="I9" t="str">
        <f t="shared" si="5"/>
        <v>3406</v>
      </c>
      <c r="L9" s="9">
        <v>2.6184738142625498E-3</v>
      </c>
      <c r="M9" s="9">
        <v>3.12594435484254E-2</v>
      </c>
      <c r="N9"/>
    </row>
    <row r="10" spans="1:14" x14ac:dyDescent="0.45">
      <c r="A10">
        <v>8</v>
      </c>
      <c r="B10" s="4">
        <f t="shared" si="0"/>
        <v>3.125E-2</v>
      </c>
      <c r="C10">
        <f t="shared" si="1"/>
        <v>1024</v>
      </c>
      <c r="D10" t="str">
        <f t="shared" si="3"/>
        <v>0400</v>
      </c>
      <c r="E10" s="9">
        <f t="shared" si="6"/>
        <v>2.4187306501547989E-3</v>
      </c>
      <c r="F10" s="9">
        <v>2.98123657474629E-3</v>
      </c>
      <c r="G10" s="9">
        <f t="shared" si="4"/>
        <v>0.13905135678440811</v>
      </c>
      <c r="H10" s="7">
        <f t="shared" si="2"/>
        <v>13392.458047468879</v>
      </c>
      <c r="I10" t="str">
        <f t="shared" si="5"/>
        <v>3450</v>
      </c>
      <c r="L10" s="9">
        <v>2.98123657474629E-3</v>
      </c>
      <c r="M10" s="9">
        <v>3.81174374763142E-2</v>
      </c>
      <c r="N10"/>
    </row>
    <row r="11" spans="1:14" x14ac:dyDescent="0.45">
      <c r="A11">
        <v>9</v>
      </c>
      <c r="B11" s="4">
        <f t="shared" si="0"/>
        <v>3.515625E-2</v>
      </c>
      <c r="C11">
        <f t="shared" si="1"/>
        <v>1152</v>
      </c>
      <c r="D11" t="str">
        <f t="shared" si="3"/>
        <v>0480</v>
      </c>
      <c r="E11" s="9">
        <f t="shared" si="6"/>
        <v>2.7210719814241488E-3</v>
      </c>
      <c r="F11" s="9">
        <v>3.3412242320515202E-3</v>
      </c>
      <c r="G11" s="9">
        <f t="shared" si="4"/>
        <v>0.14062541981655588</v>
      </c>
      <c r="H11" s="7">
        <f t="shared" si="2"/>
        <v>13463.891227477667</v>
      </c>
      <c r="I11" t="str">
        <f t="shared" si="5"/>
        <v>3497</v>
      </c>
      <c r="L11" s="9">
        <v>3.3412242320515202E-3</v>
      </c>
      <c r="M11" s="9">
        <v>4.5519947000692E-2</v>
      </c>
      <c r="N11"/>
    </row>
    <row r="12" spans="1:14" x14ac:dyDescent="0.45">
      <c r="A12">
        <v>10</v>
      </c>
      <c r="B12" s="4">
        <f t="shared" si="0"/>
        <v>3.90625E-2</v>
      </c>
      <c r="C12">
        <f t="shared" si="1"/>
        <v>1280</v>
      </c>
      <c r="D12" t="str">
        <f t="shared" si="3"/>
        <v>0500</v>
      </c>
      <c r="E12" s="9">
        <f t="shared" si="6"/>
        <v>3.0234133126934987E-3</v>
      </c>
      <c r="F12" s="9">
        <v>3.6984555043244102E-3</v>
      </c>
      <c r="G12" s="9">
        <f t="shared" si="4"/>
        <v>0.14215335013020439</v>
      </c>
      <c r="H12" s="7">
        <f t="shared" si="2"/>
        <v>13532.786091740856</v>
      </c>
      <c r="I12" t="str">
        <f t="shared" si="5"/>
        <v>34DC</v>
      </c>
      <c r="L12" s="9">
        <v>3.6984555043244102E-3</v>
      </c>
      <c r="M12" s="9">
        <v>5.3396930683976898E-2</v>
      </c>
      <c r="N12"/>
    </row>
    <row r="13" spans="1:14" x14ac:dyDescent="0.45">
      <c r="A13">
        <v>11</v>
      </c>
      <c r="B13" s="4">
        <f t="shared" si="0"/>
        <v>4.296875E-2</v>
      </c>
      <c r="C13">
        <f t="shared" si="1"/>
        <v>1408</v>
      </c>
      <c r="D13" t="str">
        <f t="shared" si="3"/>
        <v>0580</v>
      </c>
      <c r="E13" s="9">
        <f t="shared" si="6"/>
        <v>3.3327616660704835E-3</v>
      </c>
      <c r="F13" s="9">
        <v>4.0611323911103796E-3</v>
      </c>
      <c r="G13" s="9">
        <f t="shared" si="4"/>
        <v>0.14367168362427604</v>
      </c>
      <c r="H13" s="7">
        <f t="shared" si="2"/>
        <v>13600.821640034947</v>
      </c>
      <c r="I13" t="str">
        <f t="shared" si="5"/>
        <v>3520</v>
      </c>
      <c r="L13" s="9">
        <v>4.0611323911103796E-3</v>
      </c>
      <c r="M13" s="9">
        <v>6.16831407112928E-2</v>
      </c>
      <c r="N13"/>
    </row>
    <row r="14" spans="1:14" x14ac:dyDescent="0.45">
      <c r="A14">
        <v>12</v>
      </c>
      <c r="B14" s="4">
        <f t="shared" si="0"/>
        <v>4.6875E-2</v>
      </c>
      <c r="C14">
        <f t="shared" si="1"/>
        <v>1536</v>
      </c>
      <c r="D14" t="str">
        <f t="shared" si="3"/>
        <v>0600</v>
      </c>
      <c r="E14" s="9">
        <f t="shared" si="6"/>
        <v>3.6606346738816469E-3</v>
      </c>
      <c r="F14" s="9">
        <v>4.44241747326067E-3</v>
      </c>
      <c r="G14" s="9">
        <f t="shared" si="4"/>
        <v>0.14523405811387943</v>
      </c>
      <c r="H14" s="7">
        <f t="shared" si="2"/>
        <v>13670.394198921944</v>
      </c>
      <c r="I14" t="str">
        <f t="shared" si="5"/>
        <v>3566</v>
      </c>
      <c r="L14" s="9">
        <v>4.44241747326067E-3</v>
      </c>
      <c r="M14" s="9">
        <v>7.0309691127037499E-2</v>
      </c>
      <c r="N14"/>
    </row>
    <row r="15" spans="1:14" x14ac:dyDescent="0.45">
      <c r="A15">
        <v>13</v>
      </c>
      <c r="B15" s="4">
        <f t="shared" si="0"/>
        <v>5.078125E-2</v>
      </c>
      <c r="C15">
        <f t="shared" si="1"/>
        <v>1664</v>
      </c>
      <c r="D15" t="str">
        <f t="shared" si="3"/>
        <v>0680</v>
      </c>
      <c r="E15" s="9">
        <f t="shared" si="6"/>
        <v>4.0065905666488112E-3</v>
      </c>
      <c r="F15" s="9">
        <v>4.8412865223118598E-3</v>
      </c>
      <c r="G15" s="9">
        <f t="shared" si="4"/>
        <v>0.14683329163081993</v>
      </c>
      <c r="H15" s="7">
        <f t="shared" si="2"/>
        <v>13741.157396456487</v>
      </c>
      <c r="I15" t="str">
        <f t="shared" si="5"/>
        <v>35AD</v>
      </c>
      <c r="L15" s="9">
        <v>4.8412865223118598E-3</v>
      </c>
      <c r="M15" s="9">
        <v>7.9200038651246404E-2</v>
      </c>
      <c r="N15"/>
    </row>
    <row r="16" spans="1:14" x14ac:dyDescent="0.45">
      <c r="A16">
        <v>14</v>
      </c>
      <c r="B16" s="4">
        <f t="shared" si="0"/>
        <v>5.46875E-2</v>
      </c>
      <c r="C16">
        <f t="shared" si="1"/>
        <v>1792</v>
      </c>
      <c r="D16" t="str">
        <f t="shared" si="3"/>
        <v>0700</v>
      </c>
      <c r="E16" s="9">
        <f t="shared" si="6"/>
        <v>4.370903601722086E-3</v>
      </c>
      <c r="F16" s="9">
        <v>5.2575247896772103E-3</v>
      </c>
      <c r="G16" s="9">
        <f t="shared" si="4"/>
        <v>0.14846583661226559</v>
      </c>
      <c r="H16" s="7">
        <f t="shared" si="2"/>
        <v>13812.932350046998</v>
      </c>
      <c r="I16" t="str">
        <f t="shared" si="5"/>
        <v>35F4</v>
      </c>
      <c r="L16" s="9">
        <v>5.2575247896772103E-3</v>
      </c>
      <c r="M16" s="9">
        <v>8.8277470266783495E-2</v>
      </c>
      <c r="N16"/>
    </row>
    <row r="17" spans="1:18" x14ac:dyDescent="0.45">
      <c r="A17">
        <v>15</v>
      </c>
      <c r="B17" s="4">
        <f t="shared" si="0"/>
        <v>5.859375E-2</v>
      </c>
      <c r="C17">
        <f t="shared" si="1"/>
        <v>1920</v>
      </c>
      <c r="D17" t="str">
        <f t="shared" si="3"/>
        <v>0780</v>
      </c>
      <c r="E17" s="9">
        <f t="shared" si="6"/>
        <v>4.7538420227488561E-3</v>
      </c>
      <c r="F17" s="9">
        <v>5.6908785095893403E-3</v>
      </c>
      <c r="G17" s="9">
        <f t="shared" si="4"/>
        <v>0.15012820651927791</v>
      </c>
      <c r="H17" s="7">
        <f t="shared" si="2"/>
        <v>13885.547024219426</v>
      </c>
      <c r="I17" t="str">
        <f t="shared" si="5"/>
        <v>363D</v>
      </c>
      <c r="L17" s="9">
        <v>5.6908785095893403E-3</v>
      </c>
      <c r="M17" s="9">
        <v>9.7481549746406604E-2</v>
      </c>
      <c r="N17"/>
    </row>
    <row r="18" spans="1:18" x14ac:dyDescent="0.45">
      <c r="A18">
        <v>16</v>
      </c>
      <c r="B18" s="4">
        <f t="shared" si="0"/>
        <v>6.25E-2</v>
      </c>
      <c r="C18">
        <f t="shared" si="1"/>
        <v>2048</v>
      </c>
      <c r="D18" t="str">
        <f t="shared" si="3"/>
        <v>0800</v>
      </c>
      <c r="E18" s="9">
        <f t="shared" si="6"/>
        <v>5.1556683990326016E-3</v>
      </c>
      <c r="F18" s="9">
        <v>6.1410562955528302E-3</v>
      </c>
      <c r="G18" s="9">
        <f t="shared" si="4"/>
        <v>0.15181699467452853</v>
      </c>
      <c r="H18" s="7">
        <f t="shared" si="2"/>
        <v>13958.836987778133</v>
      </c>
      <c r="I18" t="str">
        <f t="shared" si="5"/>
        <v>3686</v>
      </c>
      <c r="L18" s="9">
        <v>6.1410562955528302E-3</v>
      </c>
      <c r="M18" s="9">
        <v>0.106767041812505</v>
      </c>
      <c r="N18"/>
    </row>
    <row r="19" spans="1:18" x14ac:dyDescent="0.45">
      <c r="A19">
        <v>17</v>
      </c>
      <c r="B19" s="4">
        <f t="shared" si="0"/>
        <v>6.640625E-2</v>
      </c>
      <c r="C19">
        <f t="shared" si="1"/>
        <v>2176</v>
      </c>
      <c r="D19" t="str">
        <f t="shared" si="3"/>
        <v>0880</v>
      </c>
      <c r="E19" s="9">
        <f t="shared" si="6"/>
        <v>5.5766399348227231E-3</v>
      </c>
      <c r="F19" s="9">
        <v>6.6077295141653896E-3</v>
      </c>
      <c r="G19" s="9">
        <f t="shared" si="4"/>
        <v>0.15352888565472333</v>
      </c>
      <c r="H19" s="7">
        <f t="shared" si="2"/>
        <v>14032.645788846274</v>
      </c>
      <c r="I19" t="str">
        <f t="shared" si="5"/>
        <v>36D0</v>
      </c>
      <c r="L19" s="9">
        <v>6.6077295141653896E-3</v>
      </c>
      <c r="M19" s="9">
        <v>0.116093780979993</v>
      </c>
      <c r="N19"/>
    </row>
    <row r="20" spans="1:18" x14ac:dyDescent="0.45">
      <c r="A20">
        <v>18</v>
      </c>
      <c r="B20" s="4">
        <f t="shared" si="0"/>
        <v>7.03125E-2</v>
      </c>
      <c r="C20">
        <f t="shared" si="1"/>
        <v>2304</v>
      </c>
      <c r="D20" t="str">
        <f t="shared" si="3"/>
        <v>0900</v>
      </c>
      <c r="E20" s="9">
        <f t="shared" si="6"/>
        <v>6.0170087521038366E-3</v>
      </c>
      <c r="F20" s="9">
        <v>7.0905306300417499E-3</v>
      </c>
      <c r="G20" s="9">
        <f t="shared" si="4"/>
        <v>0.15526065660385502</v>
      </c>
      <c r="H20" s="7">
        <f t="shared" si="2"/>
        <v>14106.824855153873</v>
      </c>
      <c r="I20" t="str">
        <f t="shared" si="5"/>
        <v>371A</v>
      </c>
      <c r="L20" s="9">
        <v>7.0905306300417499E-3</v>
      </c>
      <c r="M20" s="9">
        <v>0.12545160134118799</v>
      </c>
      <c r="N20"/>
    </row>
    <row r="21" spans="1:18" x14ac:dyDescent="0.45">
      <c r="A21">
        <v>19</v>
      </c>
      <c r="B21" s="4">
        <f t="shared" si="0"/>
        <v>7.421875E-2</v>
      </c>
      <c r="C21">
        <f t="shared" si="1"/>
        <v>2432</v>
      </c>
      <c r="D21" t="str">
        <f t="shared" si="3"/>
        <v>0980</v>
      </c>
      <c r="E21" s="9">
        <f t="shared" si="6"/>
        <v>6.4770221499290568E-3</v>
      </c>
      <c r="F21" s="9">
        <v>7.5890572489812798E-3</v>
      </c>
      <c r="G21" s="9">
        <f t="shared" si="4"/>
        <v>0.15700919671940664</v>
      </c>
      <c r="H21" s="7">
        <f t="shared" si="2"/>
        <v>14181.234142605859</v>
      </c>
      <c r="I21" t="str">
        <f t="shared" si="5"/>
        <v>3765</v>
      </c>
      <c r="L21" s="9">
        <v>7.5890572489812798E-3</v>
      </c>
      <c r="M21" s="9">
        <v>0.13484263365226201</v>
      </c>
      <c r="N21"/>
    </row>
    <row r="22" spans="1:18" x14ac:dyDescent="0.45">
      <c r="A22">
        <v>20</v>
      </c>
      <c r="B22" s="4">
        <f t="shared" si="0"/>
        <v>7.8125E-2</v>
      </c>
      <c r="C22">
        <f t="shared" si="1"/>
        <v>2560</v>
      </c>
      <c r="D22" t="str">
        <f t="shared" si="3"/>
        <v>0A00</v>
      </c>
      <c r="E22" s="9">
        <f t="shared" si="6"/>
        <v>6.9569228429086022E-3</v>
      </c>
      <c r="F22" s="9">
        <v>8.1028739703555893E-3</v>
      </c>
      <c r="G22" s="9">
        <f t="shared" si="4"/>
        <v>0.15877151534338838</v>
      </c>
      <c r="H22" s="7">
        <f t="shared" si="2"/>
        <v>14255.74225543582</v>
      </c>
      <c r="I22" t="str">
        <f t="shared" si="5"/>
        <v>37AF</v>
      </c>
      <c r="L22" s="9">
        <v>8.1028739703555893E-3</v>
      </c>
      <c r="M22" s="9">
        <v>0.14426701602387901</v>
      </c>
      <c r="N22"/>
    </row>
    <row r="23" spans="1:18" x14ac:dyDescent="0.45">
      <c r="A23">
        <v>21</v>
      </c>
      <c r="B23" s="4">
        <f t="shared" si="0"/>
        <v>8.203125E-2</v>
      </c>
      <c r="C23">
        <f t="shared" si="1"/>
        <v>2688</v>
      </c>
      <c r="D23" t="str">
        <f t="shared" si="3"/>
        <v>0A80</v>
      </c>
      <c r="E23" s="9">
        <f t="shared" si="6"/>
        <v>7.4569491811045515E-3</v>
      </c>
      <c r="F23" s="9">
        <v>8.6315090684975799E-3</v>
      </c>
      <c r="G23" s="9">
        <f t="shared" si="4"/>
        <v>0.1605447303841385</v>
      </c>
      <c r="H23" s="7">
        <f t="shared" si="2"/>
        <v>14330.225718362784</v>
      </c>
      <c r="I23" t="str">
        <f t="shared" si="5"/>
        <v>37FA</v>
      </c>
      <c r="L23" s="9">
        <v>8.6315090684975799E-3</v>
      </c>
      <c r="M23" s="9">
        <v>0.15371946778590401</v>
      </c>
      <c r="N23"/>
    </row>
    <row r="24" spans="1:18" x14ac:dyDescent="0.45">
      <c r="A24">
        <v>22</v>
      </c>
      <c r="B24" s="4">
        <f t="shared" si="0"/>
        <v>8.59375E-2</v>
      </c>
      <c r="C24">
        <f t="shared" si="1"/>
        <v>2816</v>
      </c>
      <c r="D24" t="str">
        <f t="shared" si="3"/>
        <v>0B00</v>
      </c>
      <c r="E24" s="9">
        <f t="shared" si="6"/>
        <v>7.9773353532809864E-3</v>
      </c>
      <c r="F24" s="9">
        <v>9.1744610015283504E-3</v>
      </c>
      <c r="G24" s="9">
        <f t="shared" si="4"/>
        <v>0.16232608872433188</v>
      </c>
      <c r="H24" s="7">
        <f t="shared" si="2"/>
        <v>14404.569590888248</v>
      </c>
      <c r="I24" t="str">
        <f t="shared" si="5"/>
        <v>3844</v>
      </c>
      <c r="L24" s="9">
        <v>9.1744610015283504E-3</v>
      </c>
      <c r="M24" s="9">
        <v>0.16319383786897401</v>
      </c>
      <c r="N24"/>
    </row>
    <row r="25" spans="1:18" x14ac:dyDescent="0.45">
      <c r="A25">
        <v>23</v>
      </c>
      <c r="B25" s="4">
        <f t="shared" si="0"/>
        <v>8.984375E-2</v>
      </c>
      <c r="C25">
        <f t="shared" si="1"/>
        <v>2944</v>
      </c>
      <c r="D25" t="str">
        <f t="shared" si="3"/>
        <v>0B80</v>
      </c>
      <c r="E25" s="9">
        <f t="shared" si="6"/>
        <v>8.518311575205063E-3</v>
      </c>
      <c r="F25" s="9">
        <v>9.7311975261161199E-3</v>
      </c>
      <c r="G25" s="9">
        <f t="shared" si="4"/>
        <v>0.16411295921524693</v>
      </c>
      <c r="H25" s="7">
        <f t="shared" si="2"/>
        <v>14478.666911459744</v>
      </c>
      <c r="I25" t="str">
        <f t="shared" si="5"/>
        <v>388E</v>
      </c>
      <c r="L25" s="9">
        <v>9.7311975261161199E-3</v>
      </c>
      <c r="M25" s="9">
        <v>0.17268471414964101</v>
      </c>
      <c r="N25"/>
    </row>
    <row r="26" spans="1:18" x14ac:dyDescent="0.45">
      <c r="A26">
        <v>24</v>
      </c>
      <c r="B26" s="4">
        <f t="shared" si="0"/>
        <v>9.375E-2</v>
      </c>
      <c r="C26">
        <f t="shared" si="1"/>
        <v>3072</v>
      </c>
      <c r="D26" t="str">
        <f t="shared" si="3"/>
        <v>0C00</v>
      </c>
      <c r="E26" s="9">
        <f t="shared" si="6"/>
        <v>9.080104264479907E-3</v>
      </c>
      <c r="F26" s="9">
        <v>1.03011541518156E-2</v>
      </c>
      <c r="G26" s="9">
        <f t="shared" si="4"/>
        <v>0.16590282322035424</v>
      </c>
      <c r="H26" s="7">
        <f t="shared" si="2"/>
        <v>14552.418051353283</v>
      </c>
      <c r="I26" t="str">
        <f t="shared" si="5"/>
        <v>38D8</v>
      </c>
      <c r="L26" s="9">
        <v>1.03011541518156E-2</v>
      </c>
      <c r="M26" s="9">
        <v>0.18218754431999801</v>
      </c>
      <c r="N26"/>
    </row>
    <row r="27" spans="1:18" x14ac:dyDescent="0.45">
      <c r="A27">
        <v>25</v>
      </c>
      <c r="B27" s="4">
        <f t="shared" si="0"/>
        <v>9.765625E-2</v>
      </c>
      <c r="C27">
        <f t="shared" si="1"/>
        <v>3200</v>
      </c>
      <c r="D27" t="str">
        <f t="shared" si="3"/>
        <v>0C80</v>
      </c>
      <c r="E27" s="9">
        <f t="shared" si="6"/>
        <v>9.6629362032074791E-3</v>
      </c>
      <c r="F27" s="9">
        <v>1.08837439664778E-2</v>
      </c>
      <c r="G27" s="9">
        <f t="shared" si="4"/>
        <v>0.16769329975439995</v>
      </c>
      <c r="H27" s="7">
        <f t="shared" si="2"/>
        <v>14625.731496694456</v>
      </c>
      <c r="I27" t="str">
        <f t="shared" si="5"/>
        <v>3921</v>
      </c>
      <c r="L27" s="9">
        <v>1.08837439664778E-2</v>
      </c>
      <c r="M27" s="9">
        <v>0.191697806715564</v>
      </c>
      <c r="N27"/>
    </row>
    <row r="28" spans="1:18" x14ac:dyDescent="0.45">
      <c r="A28">
        <v>26</v>
      </c>
      <c r="B28" s="4">
        <f t="shared" si="0"/>
        <v>0.1015625</v>
      </c>
      <c r="C28">
        <f t="shared" si="1"/>
        <v>3328</v>
      </c>
      <c r="D28" t="str">
        <f t="shared" si="3"/>
        <v>0D00</v>
      </c>
      <c r="E28" s="9">
        <f t="shared" si="6"/>
        <v>1.0267026689624301E-2</v>
      </c>
      <c r="F28" s="9">
        <v>1.1478352278031999E-2</v>
      </c>
      <c r="G28" s="9">
        <f t="shared" si="4"/>
        <v>0.16948212118682457</v>
      </c>
      <c r="H28" s="7">
        <f t="shared" si="2"/>
        <v>14698.522589897637</v>
      </c>
      <c r="I28" t="str">
        <f t="shared" si="5"/>
        <v>396A</v>
      </c>
      <c r="L28" s="9">
        <v>1.1478352278031999E-2</v>
      </c>
      <c r="M28" s="9">
        <v>0.201210823764149</v>
      </c>
      <c r="N28"/>
    </row>
    <row r="29" spans="1:18" x14ac:dyDescent="0.45">
      <c r="A29">
        <v>27</v>
      </c>
      <c r="B29" s="4">
        <f t="shared" si="0"/>
        <v>0.10546875</v>
      </c>
      <c r="C29">
        <f t="shared" si="1"/>
        <v>3456</v>
      </c>
      <c r="D29" t="str">
        <f t="shared" si="3"/>
        <v>0D80</v>
      </c>
      <c r="E29" s="9">
        <f t="shared" si="6"/>
        <v>1.0892591679718797E-2</v>
      </c>
      <c r="F29" s="9">
        <v>1.2084340738785899E-2</v>
      </c>
      <c r="G29" s="9">
        <f t="shared" si="4"/>
        <v>0.17126713855088729</v>
      </c>
      <c r="H29" s="7">
        <f t="shared" si="2"/>
        <v>14770.713507073424</v>
      </c>
      <c r="I29" t="str">
        <f t="shared" si="5"/>
        <v>39B2</v>
      </c>
      <c r="L29" s="9">
        <v>1.2084340738785899E-2</v>
      </c>
      <c r="M29" s="9">
        <v>0.21072183702137701</v>
      </c>
      <c r="N29"/>
    </row>
    <row r="30" spans="1:18" x14ac:dyDescent="0.45">
      <c r="A30">
        <v>28</v>
      </c>
      <c r="B30" s="4">
        <f t="shared" si="0"/>
        <v>0.109375</v>
      </c>
      <c r="C30">
        <f t="shared" si="1"/>
        <v>3584</v>
      </c>
      <c r="D30" t="str">
        <f t="shared" si="3"/>
        <v>0E00</v>
      </c>
      <c r="E30" s="9">
        <f t="shared" si="6"/>
        <v>1.1539843919724204E-2</v>
      </c>
      <c r="F30" s="9">
        <v>1.27010514893693E-2</v>
      </c>
      <c r="G30" s="9">
        <f t="shared" si="4"/>
        <v>0.17304632535202755</v>
      </c>
      <c r="H30" s="7">
        <f t="shared" si="2"/>
        <v>14842.233173521139</v>
      </c>
      <c r="I30" t="str">
        <f t="shared" si="5"/>
        <v>39FA</v>
      </c>
      <c r="L30" s="9">
        <v>1.27010514893693E-2</v>
      </c>
      <c r="M30" s="9">
        <v>0.22022604484006</v>
      </c>
      <c r="N30"/>
    </row>
    <row r="31" spans="1:18" x14ac:dyDescent="0.45">
      <c r="A31">
        <v>29</v>
      </c>
      <c r="B31" s="4">
        <f t="shared" si="0"/>
        <v>0.11328125</v>
      </c>
      <c r="C31">
        <f t="shared" si="1"/>
        <v>3712</v>
      </c>
      <c r="D31" t="str">
        <f t="shared" si="3"/>
        <v>0E80</v>
      </c>
      <c r="E31" s="9">
        <f t="shared" si="6"/>
        <v>1.2208993070281593E-2</v>
      </c>
      <c r="F31" s="9">
        <v>1.33278085293716E-2</v>
      </c>
      <c r="G31" s="9">
        <f t="shared" si="4"/>
        <v>0.17481777232001033</v>
      </c>
      <c r="H31" s="7">
        <f t="shared" si="2"/>
        <v>14913.016820408908</v>
      </c>
      <c r="I31" t="str">
        <f t="shared" si="5"/>
        <v>3A41</v>
      </c>
      <c r="L31" s="9">
        <v>1.33278085293716E-2</v>
      </c>
      <c r="M31" s="9">
        <v>0.22971850029688801</v>
      </c>
      <c r="N31"/>
      <c r="R31" t="s">
        <v>33</v>
      </c>
    </row>
    <row r="32" spans="1:18" x14ac:dyDescent="0.45">
      <c r="A32">
        <v>30</v>
      </c>
      <c r="B32" s="4">
        <f t="shared" si="0"/>
        <v>0.1171875</v>
      </c>
      <c r="C32">
        <f t="shared" si="1"/>
        <v>3840</v>
      </c>
      <c r="D32" t="str">
        <f t="shared" si="3"/>
        <v>0F00</v>
      </c>
      <c r="E32" s="9">
        <f t="shared" si="6"/>
        <v>1.2900245822980954E-2</v>
      </c>
      <c r="F32" s="9">
        <v>1.3963920304715299E-2</v>
      </c>
      <c r="G32" s="9">
        <f t="shared" si="4"/>
        <v>0.176579685364154</v>
      </c>
      <c r="H32" s="7">
        <f t="shared" si="2"/>
        <v>14983.005684188282</v>
      </c>
      <c r="I32" t="str">
        <f t="shared" si="5"/>
        <v>3A87</v>
      </c>
      <c r="L32" s="9">
        <v>1.3963920304715299E-2</v>
      </c>
      <c r="M32" s="9">
        <v>0.23919423081073601</v>
      </c>
      <c r="N32"/>
      <c r="R32">
        <v>300</v>
      </c>
    </row>
    <row r="33" spans="1:14" x14ac:dyDescent="0.45">
      <c r="A33">
        <v>31</v>
      </c>
      <c r="B33" s="4">
        <f t="shared" si="0"/>
        <v>0.12109375</v>
      </c>
      <c r="C33">
        <f t="shared" si="1"/>
        <v>3968</v>
      </c>
      <c r="D33" t="str">
        <f t="shared" si="3"/>
        <v>0F80</v>
      </c>
      <c r="E33" s="9">
        <f t="shared" si="6"/>
        <v>1.3613806009913527E-2</v>
      </c>
      <c r="F33" s="9">
        <v>1.46086816150013E-2</v>
      </c>
      <c r="G33" s="9">
        <f t="shared" si="4"/>
        <v>0.17833038127161668</v>
      </c>
      <c r="H33" s="7">
        <f t="shared" si="2"/>
        <v>15052.146628729837</v>
      </c>
      <c r="I33" t="str">
        <f t="shared" si="5"/>
        <v>3ACC</v>
      </c>
      <c r="L33" s="9">
        <v>1.46086816150013E-2</v>
      </c>
      <c r="M33" s="9">
        <v>0.24864853412385099</v>
      </c>
      <c r="N33"/>
    </row>
    <row r="34" spans="1:14" x14ac:dyDescent="0.45">
      <c r="A34">
        <v>32</v>
      </c>
      <c r="B34" s="4">
        <f t="shared" si="0"/>
        <v>0.125</v>
      </c>
      <c r="C34">
        <f t="shared" si="1"/>
        <v>4096</v>
      </c>
      <c r="D34" t="str">
        <f t="shared" si="3"/>
        <v>1000</v>
      </c>
      <c r="E34" s="9">
        <f t="shared" si="6"/>
        <v>1.4349874706802563E-2</v>
      </c>
      <c r="F34" s="9">
        <v>1.5261379356409701E-2</v>
      </c>
      <c r="G34" s="9">
        <f t="shared" si="4"/>
        <v>0.18006829342873301</v>
      </c>
      <c r="H34" s="7">
        <f t="shared" si="2"/>
        <v>15120.392174796469</v>
      </c>
      <c r="I34" t="str">
        <f t="shared" si="5"/>
        <v>3B10</v>
      </c>
      <c r="L34" s="9">
        <v>1.5261379356409701E-2</v>
      </c>
      <c r="M34" s="9">
        <v>0.25807710033145598</v>
      </c>
      <c r="N34"/>
    </row>
    <row r="35" spans="1:14" x14ac:dyDescent="0.45">
      <c r="A35">
        <v>33</v>
      </c>
      <c r="B35" s="4">
        <f t="shared" si="0"/>
        <v>0.12890625</v>
      </c>
      <c r="C35">
        <f t="shared" si="1"/>
        <v>4224</v>
      </c>
      <c r="D35" t="str">
        <f t="shared" si="3"/>
        <v>1080</v>
      </c>
      <c r="E35" s="9">
        <f t="shared" si="6"/>
        <v>1.5108650330222212E-2</v>
      </c>
      <c r="F35" s="9">
        <v>1.59212921569898E-2</v>
      </c>
      <c r="G35" s="9">
        <f t="shared" si="4"/>
        <v>0.18179196058322375</v>
      </c>
      <c r="H35" s="7">
        <f t="shared" si="2"/>
        <v>15187.699870769224</v>
      </c>
      <c r="I35" t="str">
        <f t="shared" si="5"/>
        <v>3B53</v>
      </c>
      <c r="L35" s="9">
        <v>1.59212921569898E-2</v>
      </c>
      <c r="M35" s="9">
        <v>0.26747561824204602</v>
      </c>
      <c r="N35"/>
    </row>
    <row r="36" spans="1:14" x14ac:dyDescent="0.45">
      <c r="A36">
        <v>34</v>
      </c>
      <c r="B36" s="4">
        <f t="shared" si="0"/>
        <v>0.1328125</v>
      </c>
      <c r="C36">
        <f t="shared" si="1"/>
        <v>4352</v>
      </c>
      <c r="D36" t="str">
        <f t="shared" si="3"/>
        <v>1100</v>
      </c>
      <c r="E36" s="9">
        <f t="shared" si="6"/>
        <v>1.5890328729363926E-2</v>
      </c>
      <c r="F36" s="9">
        <v>1.65876990920086E-2</v>
      </c>
      <c r="G36" s="9">
        <f t="shared" si="4"/>
        <v>0.18350003947495888</v>
      </c>
      <c r="H36" s="7">
        <f t="shared" si="2"/>
        <v>15254.032611799748</v>
      </c>
      <c r="I36" t="str">
        <f t="shared" si="5"/>
        <v>3B96</v>
      </c>
      <c r="L36" s="9">
        <v>1.65876990920086E-2</v>
      </c>
      <c r="M36" s="9">
        <v>0.276839398584875</v>
      </c>
      <c r="N36"/>
    </row>
    <row r="37" spans="1:14" x14ac:dyDescent="0.45">
      <c r="A37">
        <v>35</v>
      </c>
      <c r="B37" s="4">
        <f t="shared" si="0"/>
        <v>0.13671875</v>
      </c>
      <c r="C37">
        <f t="shared" si="1"/>
        <v>4480</v>
      </c>
      <c r="D37" t="str">
        <f t="shared" si="3"/>
        <v>1180</v>
      </c>
      <c r="E37" s="9">
        <f t="shared" si="6"/>
        <v>1.6695103272764675E-2</v>
      </c>
      <c r="F37" s="9">
        <v>1.7259876442805099E-2</v>
      </c>
      <c r="G37" s="9">
        <f t="shared" si="4"/>
        <v>0.18519128591240278</v>
      </c>
      <c r="H37" s="7">
        <f t="shared" si="2"/>
        <v>15319.357736701846</v>
      </c>
      <c r="I37" t="str">
        <f t="shared" si="5"/>
        <v>3BD7</v>
      </c>
      <c r="L37" s="9">
        <v>1.7259876442805099E-2</v>
      </c>
      <c r="M37" s="9">
        <v>0.28616350583606798</v>
      </c>
      <c r="N37"/>
    </row>
    <row r="38" spans="1:14" x14ac:dyDescent="0.45">
      <c r="A38">
        <v>36</v>
      </c>
      <c r="B38" s="4">
        <f t="shared" si="0"/>
        <v>0.140625</v>
      </c>
      <c r="C38">
        <f t="shared" si="1"/>
        <v>4608</v>
      </c>
      <c r="D38" t="str">
        <f t="shared" si="3"/>
        <v>1200</v>
      </c>
      <c r="E38" s="9">
        <f t="shared" si="6"/>
        <v>1.7523164930372277E-2</v>
      </c>
      <c r="F38" s="9">
        <v>1.7937109284429702E-2</v>
      </c>
      <c r="G38" s="9">
        <f t="shared" si="4"/>
        <v>0.18686457388693467</v>
      </c>
      <c r="H38" s="7">
        <f t="shared" si="2"/>
        <v>15383.647615289601</v>
      </c>
      <c r="I38" t="str">
        <f t="shared" si="5"/>
        <v>3C17</v>
      </c>
      <c r="L38" s="9">
        <v>1.7937109284429702E-2</v>
      </c>
      <c r="M38" s="9">
        <v>0.29544300365352999</v>
      </c>
      <c r="N38"/>
    </row>
    <row r="39" spans="1:14" x14ac:dyDescent="0.45">
      <c r="A39">
        <v>37</v>
      </c>
      <c r="B39" s="4">
        <f t="shared" si="0"/>
        <v>0.14453125</v>
      </c>
      <c r="C39">
        <f t="shared" si="1"/>
        <v>4736</v>
      </c>
      <c r="D39" t="str">
        <f t="shared" si="3"/>
        <v>1280</v>
      </c>
      <c r="E39" s="9">
        <f t="shared" si="6"/>
        <v>1.8374702351287752E-2</v>
      </c>
      <c r="F39" s="9">
        <v>1.8618688922140601E-2</v>
      </c>
      <c r="G39" s="9">
        <f t="shared" si="4"/>
        <v>0.18851887839450177</v>
      </c>
      <c r="H39" s="7">
        <f t="shared" si="2"/>
        <v>15446.878837936367</v>
      </c>
      <c r="I39" t="str">
        <f t="shared" si="5"/>
        <v>3C56</v>
      </c>
      <c r="L39" s="9">
        <v>1.8618688922140601E-2</v>
      </c>
      <c r="M39" s="9">
        <v>0.30467297061104398</v>
      </c>
      <c r="N39"/>
    </row>
    <row r="40" spans="1:14" x14ac:dyDescent="0.45">
      <c r="A40">
        <v>38</v>
      </c>
      <c r="B40" s="4">
        <f t="shared" si="0"/>
        <v>0.1484375</v>
      </c>
      <c r="C40">
        <f t="shared" si="1"/>
        <v>4864</v>
      </c>
      <c r="D40" t="str">
        <f t="shared" si="3"/>
        <v>1300</v>
      </c>
      <c r="E40" s="9">
        <f t="shared" si="6"/>
        <v>1.9249901937494127E-2</v>
      </c>
      <c r="F40" s="9">
        <v>1.93039230302369E-2</v>
      </c>
      <c r="G40" s="9">
        <f t="shared" si="4"/>
        <v>0.1901532898887156</v>
      </c>
      <c r="H40" s="7">
        <f t="shared" si="2"/>
        <v>15509.032634443805</v>
      </c>
      <c r="I40" t="str">
        <f t="shared" si="5"/>
        <v>3C95</v>
      </c>
      <c r="L40" s="9">
        <v>1.93039230302369E-2</v>
      </c>
      <c r="M40" s="9">
        <v>0.31384849146395999</v>
      </c>
      <c r="N40"/>
    </row>
    <row r="41" spans="1:14" x14ac:dyDescent="0.45">
      <c r="A41">
        <v>39</v>
      </c>
      <c r="B41" s="4">
        <f t="shared" si="0"/>
        <v>0.15234375</v>
      </c>
      <c r="C41">
        <f t="shared" si="1"/>
        <v>4992</v>
      </c>
      <c r="D41" t="str">
        <f t="shared" si="3"/>
        <v>1380</v>
      </c>
      <c r="E41" s="9">
        <f t="shared" si="6"/>
        <v>2.0148947913852615E-2</v>
      </c>
      <c r="F41" s="9">
        <v>1.99921354773533E-2</v>
      </c>
      <c r="G41" s="9">
        <f t="shared" si="4"/>
        <v>0.19176700317303741</v>
      </c>
      <c r="H41" s="7">
        <f t="shared" si="2"/>
        <v>15570.094320128241</v>
      </c>
      <c r="I41" t="str">
        <f t="shared" si="5"/>
        <v>3CD2</v>
      </c>
      <c r="L41" s="9">
        <v>1.99921354773533E-2</v>
      </c>
      <c r="M41" s="9">
        <v>0.32296485237765599</v>
      </c>
      <c r="N41"/>
    </row>
    <row r="42" spans="1:14" x14ac:dyDescent="0.45">
      <c r="A42">
        <v>40</v>
      </c>
      <c r="B42" s="4">
        <f t="shared" si="0"/>
        <v>0.15625</v>
      </c>
      <c r="C42">
        <f t="shared" si="1"/>
        <v>5120</v>
      </c>
      <c r="D42" t="str">
        <f t="shared" si="3"/>
        <v>1400</v>
      </c>
      <c r="E42" s="9">
        <f t="shared" si="6"/>
        <v>2.1072022394623191E-2</v>
      </c>
      <c r="F42" s="9">
        <v>2.0682674436679201E-2</v>
      </c>
      <c r="G42" s="9">
        <f t="shared" si="4"/>
        <v>0.19335932627364022</v>
      </c>
      <c r="H42" s="7">
        <f t="shared" si="2"/>
        <v>15630.053513645407</v>
      </c>
      <c r="I42" t="str">
        <f t="shared" si="5"/>
        <v>3D0E</v>
      </c>
      <c r="L42" s="9">
        <v>2.0682674436679201E-2</v>
      </c>
      <c r="M42" s="9">
        <v>0.332017706049411</v>
      </c>
      <c r="N42"/>
    </row>
    <row r="43" spans="1:14" x14ac:dyDescent="0.45">
      <c r="A43">
        <v>41</v>
      </c>
      <c r="B43" s="4">
        <f t="shared" si="0"/>
        <v>0.16015625</v>
      </c>
      <c r="C43">
        <f t="shared" si="1"/>
        <v>5248</v>
      </c>
      <c r="D43" t="str">
        <f t="shared" si="3"/>
        <v>1480</v>
      </c>
      <c r="E43" s="9">
        <f t="shared" si="6"/>
        <v>2.2019305446743874E-2</v>
      </c>
      <c r="F43" s="9">
        <v>2.13749200578086E-2</v>
      </c>
      <c r="G43" s="9">
        <f t="shared" si="4"/>
        <v>0.19492968744829731</v>
      </c>
      <c r="H43" s="7">
        <f t="shared" si="2"/>
        <v>15688.904283694899</v>
      </c>
      <c r="I43" t="str">
        <f t="shared" si="5"/>
        <v>3D48</v>
      </c>
      <c r="L43" s="9">
        <v>2.13749200578086E-2</v>
      </c>
      <c r="M43" s="9">
        <v>0.34100272363269302</v>
      </c>
      <c r="N43"/>
    </row>
    <row r="44" spans="1:14" x14ac:dyDescent="0.45">
      <c r="A44">
        <v>42</v>
      </c>
      <c r="B44" s="4">
        <f t="shared" si="0"/>
        <v>0.1640625</v>
      </c>
      <c r="C44">
        <f t="shared" si="1"/>
        <v>5376</v>
      </c>
      <c r="D44" t="str">
        <f t="shared" si="3"/>
        <v>1500</v>
      </c>
      <c r="E44" s="9">
        <f t="shared" si="6"/>
        <v>2.2990975150083481E-2</v>
      </c>
      <c r="F44" s="9">
        <v>2.2068359936053199E-2</v>
      </c>
      <c r="G44" s="9">
        <f t="shared" si="4"/>
        <v>0.19647779173761998</v>
      </c>
      <c r="H44" s="7">
        <f t="shared" si="2"/>
        <v>15746.650862126413</v>
      </c>
      <c r="I44" t="str">
        <f t="shared" si="5"/>
        <v>3D82</v>
      </c>
      <c r="L44" s="9">
        <v>2.2068359936053199E-2</v>
      </c>
      <c r="M44" s="9">
        <v>0.349915243803394</v>
      </c>
      <c r="N44"/>
    </row>
    <row r="45" spans="1:14" x14ac:dyDescent="0.45">
      <c r="A45">
        <v>43</v>
      </c>
      <c r="B45" s="4">
        <f t="shared" si="0"/>
        <v>0.16796875</v>
      </c>
      <c r="C45">
        <f t="shared" si="1"/>
        <v>5504</v>
      </c>
      <c r="D45" t="str">
        <f t="shared" si="3"/>
        <v>1580</v>
      </c>
      <c r="E45" s="9">
        <f t="shared" si="6"/>
        <v>2.398720765486459E-2</v>
      </c>
      <c r="F45" s="9">
        <v>2.2762617225537799E-2</v>
      </c>
      <c r="G45" s="9">
        <f t="shared" si="4"/>
        <v>0.19800365990379035</v>
      </c>
      <c r="H45" s="7">
        <f t="shared" si="2"/>
        <v>15803.308850852261</v>
      </c>
      <c r="I45" t="str">
        <f t="shared" si="5"/>
        <v>3DBB</v>
      </c>
      <c r="L45" s="9">
        <v>2.2762617225537799E-2</v>
      </c>
      <c r="M45" s="9">
        <v>0.35875033469496498</v>
      </c>
      <c r="N45"/>
    </row>
    <row r="46" spans="1:14" x14ac:dyDescent="0.45">
      <c r="A46">
        <v>44</v>
      </c>
      <c r="B46" s="4">
        <f t="shared" si="0"/>
        <v>0.171875</v>
      </c>
      <c r="C46">
        <f t="shared" si="1"/>
        <v>5632</v>
      </c>
      <c r="D46" t="str">
        <f t="shared" si="3"/>
        <v>1600</v>
      </c>
      <c r="E46" s="9">
        <f t="shared" si="6"/>
        <v>2.5008177236437688E-2</v>
      </c>
      <c r="F46" s="9">
        <v>2.34573902182184E-2</v>
      </c>
      <c r="G46" s="9">
        <f t="shared" si="4"/>
        <v>0.19950747405371927</v>
      </c>
      <c r="H46" s="7">
        <f t="shared" si="2"/>
        <v>15858.899278789608</v>
      </c>
      <c r="I46" t="str">
        <f t="shared" si="5"/>
        <v>3DF2</v>
      </c>
      <c r="L46" s="9">
        <v>2.34573902182184E-2</v>
      </c>
      <c r="M46" s="9">
        <v>0.36750306534886401</v>
      </c>
      <c r="N46"/>
    </row>
    <row r="47" spans="1:14" x14ac:dyDescent="0.45">
      <c r="A47">
        <v>45</v>
      </c>
      <c r="B47" s="4">
        <f t="shared" si="0"/>
        <v>0.17578125</v>
      </c>
      <c r="C47">
        <f t="shared" si="1"/>
        <v>5760</v>
      </c>
      <c r="D47" t="str">
        <f t="shared" si="3"/>
        <v>1680</v>
      </c>
      <c r="E47" s="9">
        <f t="shared" si="6"/>
        <v>2.6054056347572321E-2</v>
      </c>
      <c r="F47" s="9">
        <v>2.4152459466448801E-2</v>
      </c>
      <c r="G47" s="9">
        <f t="shared" si="4"/>
        <v>0.20098958032508707</v>
      </c>
      <c r="H47" s="7">
        <f t="shared" si="2"/>
        <v>15913.448594110729</v>
      </c>
      <c r="I47" t="str">
        <f t="shared" si="5"/>
        <v>3E29</v>
      </c>
      <c r="L47" s="9">
        <v>2.4152459466448801E-2</v>
      </c>
      <c r="M47" s="9">
        <v>0.37616855456343901</v>
      </c>
      <c r="N47"/>
    </row>
    <row r="48" spans="1:14" x14ac:dyDescent="0.45">
      <c r="A48">
        <v>46</v>
      </c>
      <c r="B48" s="4">
        <f t="shared" si="0"/>
        <v>0.1796875</v>
      </c>
      <c r="C48">
        <f t="shared" si="1"/>
        <v>5888</v>
      </c>
      <c r="D48" t="str">
        <f t="shared" si="3"/>
        <v>1700</v>
      </c>
      <c r="E48" s="9">
        <f t="shared" si="6"/>
        <v>2.7125015668419069E-2</v>
      </c>
      <c r="F48" s="9">
        <v>2.48476935974365E-2</v>
      </c>
      <c r="G48" s="9">
        <f t="shared" si="4"/>
        <v>0.20245048888098799</v>
      </c>
      <c r="H48" s="7">
        <f t="shared" si="2"/>
        <v>15966.988564365731</v>
      </c>
      <c r="I48" t="str">
        <f t="shared" si="5"/>
        <v>3E5E</v>
      </c>
      <c r="L48" s="9">
        <v>2.48476935974365E-2</v>
      </c>
      <c r="M48" s="9">
        <v>0.38474193877402502</v>
      </c>
      <c r="N48"/>
    </row>
    <row r="49" spans="1:14" x14ac:dyDescent="0.45">
      <c r="A49">
        <v>47</v>
      </c>
      <c r="B49" s="4">
        <f t="shared" si="0"/>
        <v>0.18359375</v>
      </c>
      <c r="C49">
        <f t="shared" si="1"/>
        <v>6016</v>
      </c>
      <c r="D49" t="str">
        <f t="shared" si="3"/>
        <v>1780</v>
      </c>
      <c r="E49" s="9">
        <f t="shared" si="6"/>
        <v>2.8221224154282906E-2</v>
      </c>
      <c r="F49" s="9">
        <v>2.55430577678867E-2</v>
      </c>
      <c r="G49" s="9">
        <f t="shared" si="4"/>
        <v>0.20389087961166535</v>
      </c>
      <c r="H49" s="7">
        <f t="shared" si="2"/>
        <v>16019.556392658395</v>
      </c>
      <c r="I49" t="str">
        <f t="shared" si="5"/>
        <v>3E93</v>
      </c>
      <c r="L49" s="9">
        <v>2.55430577678867E-2</v>
      </c>
      <c r="M49" s="9">
        <v>0.39321837943749299</v>
      </c>
      <c r="N49"/>
    </row>
    <row r="50" spans="1:14" x14ac:dyDescent="0.45">
      <c r="A50">
        <v>48</v>
      </c>
      <c r="B50" s="4">
        <f t="shared" si="0"/>
        <v>0.1875</v>
      </c>
      <c r="C50">
        <f t="shared" si="1"/>
        <v>6144</v>
      </c>
      <c r="D50" t="str">
        <f t="shared" si="3"/>
        <v>1800</v>
      </c>
      <c r="E50" s="9">
        <f t="shared" si="6"/>
        <v>2.9342849081339085E-2</v>
      </c>
      <c r="F50" s="9">
        <v>2.6238626877851699E-2</v>
      </c>
      <c r="G50" s="9">
        <f t="shared" si="4"/>
        <v>0.20531161728627742</v>
      </c>
      <c r="H50" s="7">
        <f t="shared" si="2"/>
        <v>16071.19517895812</v>
      </c>
      <c r="I50" t="str">
        <f t="shared" si="5"/>
        <v>3EC7</v>
      </c>
      <c r="L50" s="9">
        <v>2.6238626877851699E-2</v>
      </c>
      <c r="M50" s="9">
        <v>0.40159309545230498</v>
      </c>
      <c r="N50"/>
    </row>
    <row r="51" spans="1:14" x14ac:dyDescent="0.45">
      <c r="A51">
        <v>49</v>
      </c>
      <c r="B51" s="4">
        <f t="shared" si="0"/>
        <v>0.19140625</v>
      </c>
      <c r="C51">
        <f t="shared" si="1"/>
        <v>6272</v>
      </c>
      <c r="D51" t="str">
        <f t="shared" si="3"/>
        <v>1880</v>
      </c>
      <c r="E51" s="9">
        <f t="shared" si="6"/>
        <v>3.0490056090411832E-2</v>
      </c>
      <c r="F51" s="9">
        <v>2.6934591486306701E-2</v>
      </c>
      <c r="G51" s="9">
        <f t="shared" si="4"/>
        <v>0.20671375112760781</v>
      </c>
      <c r="H51" s="7">
        <f t="shared" si="2"/>
        <v>16121.953812420836</v>
      </c>
      <c r="I51" t="str">
        <f t="shared" si="5"/>
        <v>3EF9</v>
      </c>
      <c r="L51" s="9">
        <v>2.6934591486306701E-2</v>
      </c>
      <c r="M51" s="9">
        <v>0.40986135705152099</v>
      </c>
      <c r="N51"/>
    </row>
    <row r="52" spans="1:14" x14ac:dyDescent="0.45">
      <c r="A52">
        <v>50</v>
      </c>
      <c r="B52" s="4">
        <f t="shared" si="0"/>
        <v>0.1953125</v>
      </c>
      <c r="C52">
        <f t="shared" si="1"/>
        <v>6400</v>
      </c>
      <c r="D52" t="str">
        <f t="shared" si="3"/>
        <v>1900</v>
      </c>
      <c r="E52" s="9">
        <f t="shared" si="6"/>
        <v>3.1663009228927938E-2</v>
      </c>
      <c r="F52" s="9">
        <v>2.76312699109603E-2</v>
      </c>
      <c r="G52" s="9">
        <f t="shared" si="4"/>
        <v>0.20809852687273617</v>
      </c>
      <c r="H52" s="7">
        <f t="shared" si="2"/>
        <v>16171.887320137112</v>
      </c>
      <c r="I52" t="str">
        <f t="shared" si="5"/>
        <v>3F2B</v>
      </c>
      <c r="L52" s="9">
        <v>2.76312699109603E-2</v>
      </c>
      <c r="M52" s="9">
        <v>0.418019455777289</v>
      </c>
      <c r="N52"/>
    </row>
    <row r="53" spans="1:14" x14ac:dyDescent="0.45">
      <c r="A53">
        <v>51</v>
      </c>
      <c r="B53" s="4">
        <f t="shared" si="0"/>
        <v>0.19921875</v>
      </c>
      <c r="C53">
        <f t="shared" si="1"/>
        <v>6528</v>
      </c>
      <c r="D53" t="str">
        <f t="shared" si="3"/>
        <v>1980</v>
      </c>
      <c r="E53" s="9">
        <f t="shared" si="6"/>
        <v>3.2861870991148789E-2</v>
      </c>
      <c r="F53" s="9">
        <v>2.8329118780170401E-2</v>
      </c>
      <c r="G53" s="9">
        <f t="shared" si="4"/>
        <v>0.2094673950661774</v>
      </c>
      <c r="H53" s="7">
        <f t="shared" si="2"/>
        <v>16221.057076521103</v>
      </c>
      <c r="I53" t="str">
        <f t="shared" si="5"/>
        <v>3F5D</v>
      </c>
      <c r="L53" s="9">
        <v>2.8329118780170401E-2</v>
      </c>
      <c r="M53" s="9">
        <v>0.42606471881860503</v>
      </c>
      <c r="N53"/>
    </row>
    <row r="54" spans="1:14" x14ac:dyDescent="0.45">
      <c r="A54">
        <v>52</v>
      </c>
      <c r="B54" s="4">
        <f t="shared" si="0"/>
        <v>0.203125</v>
      </c>
      <c r="C54">
        <f t="shared" si="1"/>
        <v>6656</v>
      </c>
      <c r="D54" t="str">
        <f t="shared" si="3"/>
        <v>1A00</v>
      </c>
      <c r="E54" s="9">
        <f t="shared" si="6"/>
        <v>3.4086802356777419E-2</v>
      </c>
      <c r="F54" s="9">
        <v>2.90287428838755E-2</v>
      </c>
      <c r="G54" s="9">
        <f t="shared" si="4"/>
        <v>0.21082201750502053</v>
      </c>
      <c r="H54" s="7">
        <f t="shared" si="2"/>
        <v>16269.530945090823</v>
      </c>
      <c r="I54" t="str">
        <f t="shared" si="5"/>
        <v>3F8D</v>
      </c>
      <c r="L54" s="9">
        <v>2.90287428838755E-2</v>
      </c>
      <c r="M54" s="9">
        <v>0.43399489126993701</v>
      </c>
      <c r="N54"/>
    </row>
    <row r="55" spans="1:14" x14ac:dyDescent="0.45">
      <c r="A55">
        <v>53</v>
      </c>
      <c r="B55" s="4">
        <f t="shared" si="0"/>
        <v>0.20703125</v>
      </c>
      <c r="C55">
        <f t="shared" si="1"/>
        <v>6784</v>
      </c>
      <c r="D55" t="str">
        <f t="shared" si="3"/>
        <v>1A80</v>
      </c>
      <c r="E55" s="9">
        <f t="shared" si="6"/>
        <v>3.533796282802952E-2</v>
      </c>
      <c r="F55" s="9">
        <v>2.9730908916812002E-2</v>
      </c>
      <c r="G55" s="9">
        <f t="shared" si="4"/>
        <v>0.21216428064924411</v>
      </c>
      <c r="H55" s="7">
        <f t="shared" si="2"/>
        <v>16317.383667201126</v>
      </c>
      <c r="I55" t="str">
        <f t="shared" si="5"/>
        <v>3FBD</v>
      </c>
      <c r="L55" s="9">
        <v>2.9730908916812002E-2</v>
      </c>
      <c r="M55" s="9">
        <v>0.44181046561064102</v>
      </c>
      <c r="N55"/>
    </row>
    <row r="56" spans="1:14" x14ac:dyDescent="0.45">
      <c r="A56">
        <v>54</v>
      </c>
      <c r="B56" s="4">
        <f t="shared" si="0"/>
        <v>0.2109375</v>
      </c>
      <c r="C56">
        <f t="shared" si="1"/>
        <v>6912</v>
      </c>
      <c r="D56" t="str">
        <f t="shared" si="3"/>
        <v>1B00</v>
      </c>
      <c r="E56" s="9">
        <f t="shared" si="6"/>
        <v>3.6615510465252514E-2</v>
      </c>
      <c r="F56" s="9">
        <v>3.04365539540658E-2</v>
      </c>
      <c r="G56" s="9">
        <f t="shared" si="4"/>
        <v>0.21349629810725884</v>
      </c>
      <c r="H56" s="7">
        <f t="shared" si="2"/>
        <v>16364.696856102428</v>
      </c>
      <c r="I56" t="str">
        <f t="shared" si="5"/>
        <v>3FEC</v>
      </c>
      <c r="L56" s="9">
        <v>3.04365539540658E-2</v>
      </c>
      <c r="M56" s="9">
        <v>0.44951316573462402</v>
      </c>
      <c r="N56"/>
    </row>
    <row r="57" spans="1:14" x14ac:dyDescent="0.45">
      <c r="A57">
        <v>55</v>
      </c>
      <c r="B57" s="4">
        <f t="shared" si="0"/>
        <v>0.21484375</v>
      </c>
      <c r="C57">
        <f t="shared" si="1"/>
        <v>7040</v>
      </c>
      <c r="D57" t="str">
        <f t="shared" si="3"/>
        <v>1B80</v>
      </c>
      <c r="E57" s="9">
        <f t="shared" si="6"/>
        <v>3.7919601921169444E-2</v>
      </c>
      <c r="F57" s="9">
        <v>3.11468022485204E-2</v>
      </c>
      <c r="G57" s="9">
        <f t="shared" si="4"/>
        <v>0.21482042819024305</v>
      </c>
      <c r="H57" s="7">
        <f t="shared" si="2"/>
        <v>16411.559523519347</v>
      </c>
      <c r="I57" t="str">
        <f t="shared" si="5"/>
        <v>401B</v>
      </c>
      <c r="L57" s="9">
        <v>3.11468022485204E-2</v>
      </c>
      <c r="M57" s="9">
        <v>0.45710475417145102</v>
      </c>
      <c r="N57"/>
    </row>
    <row r="58" spans="1:14" x14ac:dyDescent="0.45">
      <c r="A58">
        <v>56</v>
      </c>
      <c r="B58" s="4">
        <f t="shared" si="0"/>
        <v>0.21875</v>
      </c>
      <c r="C58">
        <f t="shared" si="1"/>
        <v>7168</v>
      </c>
      <c r="D58" t="str">
        <f t="shared" si="3"/>
        <v>1C00</v>
      </c>
      <c r="E58" s="9">
        <f t="shared" si="6"/>
        <v>3.925039247382095E-2</v>
      </c>
      <c r="F58" s="9">
        <v>3.1862955093050802E-2</v>
      </c>
      <c r="G58" s="9">
        <f t="shared" si="4"/>
        <v>0.21613924056482647</v>
      </c>
      <c r="H58" s="7">
        <f t="shared" si="2"/>
        <v>16458.066801682373</v>
      </c>
      <c r="I58" t="str">
        <f t="shared" si="5"/>
        <v>404A</v>
      </c>
      <c r="L58" s="9">
        <v>3.1862955093050802E-2</v>
      </c>
      <c r="M58" s="9">
        <v>0.46458708948028998</v>
      </c>
      <c r="N58"/>
    </row>
    <row r="59" spans="1:14" x14ac:dyDescent="0.45">
      <c r="A59">
        <v>57</v>
      </c>
      <c r="B59" s="4">
        <f t="shared" si="0"/>
        <v>0.22265625</v>
      </c>
      <c r="C59">
        <f t="shared" si="1"/>
        <v>7296</v>
      </c>
      <c r="D59" t="str">
        <f t="shared" si="3"/>
        <v>1C80</v>
      </c>
      <c r="E59" s="9">
        <f t="shared" si="6"/>
        <v>4.0608036058272123E-2</v>
      </c>
      <c r="F59" s="9">
        <v>3.2585786054111901E-2</v>
      </c>
      <c r="G59" s="9">
        <f t="shared" si="4"/>
        <v>0.21745422876462106</v>
      </c>
      <c r="H59" s="7">
        <f t="shared" si="2"/>
        <v>16504.274697640307</v>
      </c>
      <c r="I59" t="str">
        <f t="shared" si="5"/>
        <v>4078</v>
      </c>
      <c r="L59" s="9">
        <v>3.2585786054111901E-2</v>
      </c>
      <c r="M59" s="9">
        <v>0.47196203925225</v>
      </c>
      <c r="N59"/>
    </row>
    <row r="60" spans="1:14" x14ac:dyDescent="0.45">
      <c r="A60">
        <v>58</v>
      </c>
      <c r="B60" s="4">
        <f t="shared" si="0"/>
        <v>0.2265625</v>
      </c>
      <c r="C60">
        <f t="shared" si="1"/>
        <v>7424</v>
      </c>
      <c r="D60" t="str">
        <f t="shared" si="3"/>
        <v>1D00</v>
      </c>
      <c r="E60" s="9">
        <f t="shared" si="6"/>
        <v>4.199268529714812E-2</v>
      </c>
      <c r="F60" s="9">
        <v>3.3315198953058303E-2</v>
      </c>
      <c r="G60" s="9">
        <f t="shared" si="4"/>
        <v>0.21876526260800333</v>
      </c>
      <c r="H60" s="7">
        <f t="shared" si="2"/>
        <v>16550.181657668221</v>
      </c>
      <c r="I60" t="str">
        <f t="shared" si="5"/>
        <v>40A6</v>
      </c>
      <c r="L60" s="9">
        <v>3.3315198953058303E-2</v>
      </c>
      <c r="M60" s="9">
        <v>0.47923116251028203</v>
      </c>
      <c r="N60"/>
    </row>
    <row r="61" spans="1:14" x14ac:dyDescent="0.45">
      <c r="A61">
        <v>59</v>
      </c>
      <c r="B61" s="4">
        <f t="shared" si="0"/>
        <v>0.23046875</v>
      </c>
      <c r="C61">
        <f t="shared" si="1"/>
        <v>7552</v>
      </c>
      <c r="D61" t="str">
        <f t="shared" si="3"/>
        <v>1D80</v>
      </c>
      <c r="E61" s="9">
        <f t="shared" si="6"/>
        <v>4.3404491530056849E-2</v>
      </c>
      <c r="F61" s="9">
        <v>3.4051050563037297E-2</v>
      </c>
      <c r="G61" s="9">
        <f t="shared" si="4"/>
        <v>0.22007213625809249</v>
      </c>
      <c r="H61" s="7">
        <f t="shared" si="2"/>
        <v>16595.783500423255</v>
      </c>
      <c r="I61" t="str">
        <f t="shared" si="5"/>
        <v>40D3</v>
      </c>
      <c r="L61" s="9">
        <v>3.4051050563037297E-2</v>
      </c>
      <c r="M61" s="9">
        <v>0.486395628280272</v>
      </c>
      <c r="N61"/>
    </row>
    <row r="62" spans="1:14" x14ac:dyDescent="0.45">
      <c r="A62">
        <v>60</v>
      </c>
      <c r="B62" s="4">
        <f t="shared" si="0"/>
        <v>0.234375</v>
      </c>
      <c r="C62">
        <f t="shared" si="1"/>
        <v>7680</v>
      </c>
      <c r="D62" t="str">
        <f t="shared" si="3"/>
        <v>1E00</v>
      </c>
      <c r="E62" s="9">
        <f t="shared" si="6"/>
        <v>4.4843604841955133E-2</v>
      </c>
      <c r="F62" s="9">
        <v>3.4793210621169197E-2</v>
      </c>
      <c r="G62" s="9">
        <f t="shared" si="4"/>
        <v>0.22137467740001091</v>
      </c>
      <c r="H62" s="7">
        <f t="shared" si="2"/>
        <v>16641.077251611699</v>
      </c>
      <c r="I62" t="str">
        <f t="shared" si="5"/>
        <v>4101</v>
      </c>
      <c r="L62" s="9">
        <v>3.4793210621169197E-2</v>
      </c>
      <c r="M62" s="9">
        <v>0.49345660435043198</v>
      </c>
      <c r="N62"/>
    </row>
    <row r="63" spans="1:14" x14ac:dyDescent="0.45">
      <c r="A63">
        <v>61</v>
      </c>
      <c r="B63" s="4">
        <f t="shared" si="0"/>
        <v>0.23828125</v>
      </c>
      <c r="C63">
        <f t="shared" si="1"/>
        <v>7808</v>
      </c>
      <c r="D63" t="str">
        <f t="shared" si="3"/>
        <v>1E80</v>
      </c>
      <c r="E63" s="9">
        <f t="shared" si="6"/>
        <v>4.6310174090509075E-2</v>
      </c>
      <c r="F63" s="9">
        <v>3.5541566987168198E-2</v>
      </c>
      <c r="G63" s="9">
        <f t="shared" si="4"/>
        <v>0.22267275423818886</v>
      </c>
      <c r="H63" s="7">
        <f t="shared" si="2"/>
        <v>16686.061364566678</v>
      </c>
      <c r="I63" t="str">
        <f t="shared" si="5"/>
        <v>412E</v>
      </c>
      <c r="L63" s="9">
        <v>3.5541566987168198E-2</v>
      </c>
      <c r="M63" s="9">
        <v>0.50041549076719805</v>
      </c>
      <c r="N63"/>
    </row>
    <row r="64" spans="1:14" x14ac:dyDescent="0.45">
      <c r="A64">
        <v>62</v>
      </c>
      <c r="B64" s="4">
        <f t="shared" si="0"/>
        <v>0.2421875</v>
      </c>
      <c r="C64">
        <f t="shared" si="1"/>
        <v>7936</v>
      </c>
      <c r="D64" t="str">
        <f t="shared" si="3"/>
        <v>1F00</v>
      </c>
      <c r="E64" s="9">
        <f t="shared" si="6"/>
        <v>4.7804346932498111E-2</v>
      </c>
      <c r="F64" s="9">
        <v>3.62960251041771E-2</v>
      </c>
      <c r="G64" s="9">
        <f t="shared" si="4"/>
        <v>0.22396627227832852</v>
      </c>
      <c r="H64" s="7">
        <f t="shared" si="2"/>
        <v>16730.735584501334</v>
      </c>
      <c r="I64" t="str">
        <f t="shared" si="5"/>
        <v>415A</v>
      </c>
      <c r="L64" s="9">
        <v>3.62960251041771E-2</v>
      </c>
      <c r="M64" s="9">
        <v>0.50727381887301604</v>
      </c>
      <c r="N64"/>
    </row>
    <row r="65" spans="1:14" x14ac:dyDescent="0.45">
      <c r="A65">
        <v>63</v>
      </c>
      <c r="B65" s="4">
        <f t="shared" si="0"/>
        <v>0.24609375</v>
      </c>
      <c r="C65">
        <f t="shared" si="1"/>
        <v>8064</v>
      </c>
      <c r="D65" t="str">
        <f t="shared" si="3"/>
        <v>1F80</v>
      </c>
      <c r="E65" s="9">
        <f t="shared" si="6"/>
        <v>4.9326269849308206E-2</v>
      </c>
      <c r="F65" s="9">
        <v>3.7056509632845701E-2</v>
      </c>
      <c r="G65" s="9">
        <f t="shared" si="4"/>
        <v>0.22525517497248196</v>
      </c>
      <c r="H65" s="7">
        <f t="shared" si="2"/>
        <v>16775.100948659507</v>
      </c>
      <c r="I65" t="str">
        <f t="shared" si="5"/>
        <v>4187</v>
      </c>
      <c r="L65" s="9">
        <v>3.7056509632845701E-2</v>
      </c>
      <c r="M65" s="9">
        <v>0.51403315410432404</v>
      </c>
      <c r="N65"/>
    </row>
    <row r="66" spans="1:14" x14ac:dyDescent="0.45">
      <c r="A66">
        <v>64</v>
      </c>
      <c r="B66" s="4">
        <f t="shared" ref="B66:B129" si="7">A66*(1/256)</f>
        <v>0.25</v>
      </c>
      <c r="C66">
        <f t="shared" ref="C66:C129" si="8">B66*32768</f>
        <v>8192</v>
      </c>
      <c r="D66" t="str">
        <f t="shared" si="3"/>
        <v>2000</v>
      </c>
      <c r="E66" s="9">
        <f t="shared" si="6"/>
        <v>5.0876088171556789E-2</v>
      </c>
      <c r="F66" s="9">
        <v>3.7822966632790597E-2</v>
      </c>
      <c r="G66" s="9">
        <f t="shared" si="4"/>
        <v>0.22653944521631703</v>
      </c>
      <c r="H66" s="7">
        <f t="shared" ref="H66:H129" si="9">MIN(IF(G66&lt;=0.0031308,G66*12.92,G66^(1/2.4)*1.055 - 0.055)*32768, 32767)</f>
        <v>16819.159816038515</v>
      </c>
      <c r="I66" t="str">
        <f t="shared" si="5"/>
        <v>41B3</v>
      </c>
      <c r="L66" s="9">
        <v>3.7822966632790597E-2</v>
      </c>
      <c r="M66" s="9">
        <v>0.52069518431877704</v>
      </c>
      <c r="N66"/>
    </row>
    <row r="67" spans="1:14" x14ac:dyDescent="0.45">
      <c r="A67">
        <v>65</v>
      </c>
      <c r="B67" s="4">
        <f t="shared" si="7"/>
        <v>0.25390625</v>
      </c>
      <c r="C67">
        <f t="shared" si="8"/>
        <v>8320</v>
      </c>
      <c r="D67" t="str">
        <f t="shared" ref="D67:D130" si="10">DEC2HEX(C67, 4)</f>
        <v>2080</v>
      </c>
      <c r="E67" s="9">
        <f t="shared" si="6"/>
        <v>5.2453946102890683E-2</v>
      </c>
      <c r="F67" s="9">
        <v>3.8595365770150297E-2</v>
      </c>
      <c r="G67" s="9">
        <f t="shared" ref="G67:G130" si="11">IF(F67&lt;0.328,(650/1023)*(F67+0.0075)^(1/3), 150/1023*LN(F67)+(619/1023))</f>
        <v>0.22781910677416556</v>
      </c>
      <c r="H67" s="7">
        <f t="shared" si="9"/>
        <v>16862.915894447724</v>
      </c>
      <c r="I67" t="str">
        <f t="shared" si="5"/>
        <v>41DE</v>
      </c>
      <c r="L67" s="9">
        <v>3.8595365770150297E-2</v>
      </c>
      <c r="M67" s="9">
        <v>0.52726162331289494</v>
      </c>
      <c r="N67"/>
    </row>
    <row r="68" spans="1:14" x14ac:dyDescent="0.45">
      <c r="A68">
        <v>66</v>
      </c>
      <c r="B68" s="4">
        <f t="shared" si="7"/>
        <v>0.2578125</v>
      </c>
      <c r="C68">
        <f t="shared" si="8"/>
        <v>8448</v>
      </c>
      <c r="D68" t="str">
        <f t="shared" si="10"/>
        <v>2100</v>
      </c>
      <c r="E68" s="9">
        <f t="shared" si="6"/>
        <v>5.4059986742993796E-2</v>
      </c>
      <c r="F68" s="9">
        <v>3.9373701107816503E-2</v>
      </c>
      <c r="G68" s="9">
        <f t="shared" si="11"/>
        <v>0.22909422328630577</v>
      </c>
      <c r="H68" s="7">
        <f t="shared" si="9"/>
        <v>16906.374185160366</v>
      </c>
      <c r="I68" t="str">
        <f t="shared" ref="I68:I131" si="12">DEC2HEX(H68, 4)</f>
        <v>420A</v>
      </c>
      <c r="L68" s="9">
        <v>3.9373701107816503E-2</v>
      </c>
      <c r="M68" s="9">
        <v>0.53373400875436605</v>
      </c>
      <c r="N68"/>
    </row>
    <row r="69" spans="1:14" x14ac:dyDescent="0.45">
      <c r="A69">
        <v>67</v>
      </c>
      <c r="B69" s="4">
        <f t="shared" si="7"/>
        <v>0.26171875</v>
      </c>
      <c r="C69">
        <f t="shared" si="8"/>
        <v>8576</v>
      </c>
      <c r="D69" t="str">
        <f t="shared" si="10"/>
        <v>2180</v>
      </c>
      <c r="E69" s="9">
        <f t="shared" si="6"/>
        <v>5.5694352109841853E-2</v>
      </c>
      <c r="F69" s="9">
        <v>4.0157992968314099E-2</v>
      </c>
      <c r="G69" s="9">
        <f t="shared" si="11"/>
        <v>0.23036489905658084</v>
      </c>
      <c r="H69" s="7">
        <f t="shared" si="9"/>
        <v>16949.540989403889</v>
      </c>
      <c r="I69" t="str">
        <f t="shared" si="12"/>
        <v>4235</v>
      </c>
      <c r="L69" s="9">
        <v>4.0157992968314099E-2</v>
      </c>
      <c r="M69" s="9">
        <v>0.54011360006054498</v>
      </c>
      <c r="N69"/>
    </row>
    <row r="70" spans="1:14" x14ac:dyDescent="0.45">
      <c r="A70">
        <v>68</v>
      </c>
      <c r="B70" s="4">
        <f t="shared" si="7"/>
        <v>0.265625</v>
      </c>
      <c r="C70">
        <f t="shared" si="8"/>
        <v>8704</v>
      </c>
      <c r="D70" t="str">
        <f t="shared" si="10"/>
        <v>2200</v>
      </c>
      <c r="E70" s="9">
        <f t="shared" ref="E70:E133" si="13">IF(B70&lt;=0.0405,B70/12.92,((B70+0.055)/1.055)^2.4)</f>
        <v>5.7357183161236364E-2</v>
      </c>
      <c r="F70" s="9">
        <v>4.0948291273678099E-2</v>
      </c>
      <c r="G70" s="9">
        <f t="shared" si="11"/>
        <v>0.23163128212946399</v>
      </c>
      <c r="H70" s="7">
        <f t="shared" si="9"/>
        <v>16992.423992483134</v>
      </c>
      <c r="I70" t="str">
        <f t="shared" si="12"/>
        <v>4260</v>
      </c>
      <c r="L70" s="9">
        <v>4.0948291273678099E-2</v>
      </c>
      <c r="M70" s="9">
        <v>0.54640163883333703</v>
      </c>
      <c r="N70"/>
    </row>
    <row r="71" spans="1:14" x14ac:dyDescent="0.45">
      <c r="A71">
        <v>69</v>
      </c>
      <c r="B71" s="4">
        <f t="shared" si="7"/>
        <v>0.26953125</v>
      </c>
      <c r="C71">
        <f t="shared" si="8"/>
        <v>8832</v>
      </c>
      <c r="D71" t="str">
        <f t="shared" si="10"/>
        <v>2280</v>
      </c>
      <c r="E71" s="9">
        <f t="shared" si="13"/>
        <v>5.9048619815651231E-2</v>
      </c>
      <c r="F71" s="9">
        <v>4.17446760532185E-2</v>
      </c>
      <c r="G71" s="9">
        <f t="shared" si="11"/>
        <v>0.23289356268949907</v>
      </c>
      <c r="H71" s="7">
        <f t="shared" si="9"/>
        <v>17035.032188999347</v>
      </c>
      <c r="I71" t="str">
        <f t="shared" si="12"/>
        <v>428B</v>
      </c>
      <c r="L71" s="9">
        <v>4.17446760532185E-2</v>
      </c>
      <c r="M71" s="9">
        <v>0.55259945598124305</v>
      </c>
      <c r="N71"/>
    </row>
    <row r="72" spans="1:14" x14ac:dyDescent="0.45">
      <c r="A72">
        <v>70</v>
      </c>
      <c r="B72" s="4">
        <f t="shared" si="7"/>
        <v>0.2734375</v>
      </c>
      <c r="C72">
        <f t="shared" si="8"/>
        <v>8960</v>
      </c>
      <c r="D72" t="str">
        <f t="shared" si="10"/>
        <v>2300</v>
      </c>
      <c r="E72" s="9">
        <f t="shared" si="13"/>
        <v>6.0768800972420774E-2</v>
      </c>
      <c r="F72" s="9">
        <v>4.2547257584614598E-2</v>
      </c>
      <c r="G72" s="9">
        <f t="shared" si="11"/>
        <v>0.2341519709765045</v>
      </c>
      <c r="H72" s="7">
        <f t="shared" si="9"/>
        <v>17077.375793542556</v>
      </c>
      <c r="I72" t="str">
        <f t="shared" si="12"/>
        <v>42B5</v>
      </c>
      <c r="L72" s="9">
        <v>4.2547257584614598E-2</v>
      </c>
      <c r="M72" s="9">
        <v>0.558708445668468</v>
      </c>
      <c r="N72"/>
    </row>
    <row r="73" spans="1:14" x14ac:dyDescent="0.45">
      <c r="A73">
        <v>71</v>
      </c>
      <c r="B73" s="4">
        <f t="shared" si="7"/>
        <v>0.27734375</v>
      </c>
      <c r="C73">
        <f t="shared" si="8"/>
        <v>9088</v>
      </c>
      <c r="D73" t="str">
        <f t="shared" si="10"/>
        <v>2380</v>
      </c>
      <c r="E73" s="9">
        <f t="shared" si="13"/>
        <v>6.25178645312984E-2</v>
      </c>
      <c r="F73" s="9">
        <v>4.3356145748145503E-2</v>
      </c>
      <c r="G73" s="9">
        <f t="shared" si="11"/>
        <v>0.23540672781469368</v>
      </c>
      <c r="H73" s="7">
        <f t="shared" si="9"/>
        <v>17119.464566321738</v>
      </c>
      <c r="I73" t="str">
        <f t="shared" si="12"/>
        <v>42DF</v>
      </c>
      <c r="L73" s="9">
        <v>4.3356145748145503E-2</v>
      </c>
      <c r="M73" s="9">
        <v>0.56473007595074998</v>
      </c>
      <c r="N73"/>
    </row>
    <row r="74" spans="1:14" x14ac:dyDescent="0.45">
      <c r="A74">
        <v>72</v>
      </c>
      <c r="B74" s="4">
        <f t="shared" si="7"/>
        <v>0.28125</v>
      </c>
      <c r="C74">
        <f t="shared" si="8"/>
        <v>9216</v>
      </c>
      <c r="D74" t="str">
        <f t="shared" si="10"/>
        <v>2400</v>
      </c>
      <c r="E74" s="9">
        <f t="shared" si="13"/>
        <v>6.4295947411412452E-2</v>
      </c>
      <c r="F74" s="9">
        <v>4.4171449829460703E-2</v>
      </c>
      <c r="G74" s="9">
        <f t="shared" si="11"/>
        <v>0.23665804474049046</v>
      </c>
      <c r="H74" s="7">
        <f t="shared" si="9"/>
        <v>17161.307826036478</v>
      </c>
      <c r="I74" t="str">
        <f t="shared" si="12"/>
        <v>4309</v>
      </c>
      <c r="L74" s="9">
        <v>4.4171449829460703E-2</v>
      </c>
      <c r="M74" s="9">
        <v>0.57066616573068796</v>
      </c>
      <c r="N74"/>
    </row>
    <row r="75" spans="1:14" x14ac:dyDescent="0.45">
      <c r="A75">
        <v>73</v>
      </c>
      <c r="B75" s="4">
        <f t="shared" si="7"/>
        <v>0.28515625</v>
      </c>
      <c r="C75">
        <f t="shared" si="8"/>
        <v>9344</v>
      </c>
      <c r="D75" t="str">
        <f t="shared" si="10"/>
        <v>2480</v>
      </c>
      <c r="E75" s="9">
        <f t="shared" si="13"/>
        <v>6.6103185569644937E-2</v>
      </c>
      <c r="F75" s="9">
        <v>4.49933121085489E-2</v>
      </c>
      <c r="G75" s="9">
        <f t="shared" si="11"/>
        <v>0.2379061751652827</v>
      </c>
      <c r="H75" s="7">
        <f t="shared" si="9"/>
        <v>17202.916161068686</v>
      </c>
      <c r="I75" t="str">
        <f t="shared" si="12"/>
        <v>4332</v>
      </c>
      <c r="L75" s="9">
        <v>4.49933121085489E-2</v>
      </c>
      <c r="M75" s="9">
        <v>0.57651863772504297</v>
      </c>
      <c r="N75"/>
    </row>
    <row r="76" spans="1:14" x14ac:dyDescent="0.45">
      <c r="A76">
        <v>74</v>
      </c>
      <c r="B76" s="4">
        <f t="shared" si="7"/>
        <v>0.2890625</v>
      </c>
      <c r="C76">
        <f t="shared" si="8"/>
        <v>9472</v>
      </c>
      <c r="D76" t="str">
        <f t="shared" si="10"/>
        <v>2500</v>
      </c>
      <c r="E76" s="9">
        <f t="shared" si="13"/>
        <v>6.7939714018456498E-2</v>
      </c>
      <c r="F76" s="9">
        <v>4.5821905756019202E-2</v>
      </c>
      <c r="G76" s="9">
        <f t="shared" si="11"/>
        <v>0.23915140899082388</v>
      </c>
      <c r="H76" s="7">
        <f t="shared" si="9"/>
        <v>17244.301232824306</v>
      </c>
      <c r="I76" t="str">
        <f t="shared" si="12"/>
        <v>435C</v>
      </c>
      <c r="L76" s="9">
        <v>4.5821905756019202E-2</v>
      </c>
      <c r="M76" s="9">
        <v>0.58228913956322703</v>
      </c>
      <c r="N76"/>
    </row>
    <row r="77" spans="1:14" x14ac:dyDescent="0.45">
      <c r="A77">
        <v>75</v>
      </c>
      <c r="B77" s="4">
        <f t="shared" si="7"/>
        <v>0.29296875</v>
      </c>
      <c r="C77">
        <f t="shared" si="8"/>
        <v>9600</v>
      </c>
      <c r="D77" t="str">
        <f t="shared" si="10"/>
        <v>2580</v>
      </c>
      <c r="E77" s="9">
        <f t="shared" si="13"/>
        <v>6.9805666843181513E-2</v>
      </c>
      <c r="F77" s="9">
        <v>4.6657441817393598E-2</v>
      </c>
      <c r="G77" s="9">
        <f t="shared" si="11"/>
        <v>0.24039408098283602</v>
      </c>
      <c r="H77" s="7">
        <f t="shared" si="9"/>
        <v>17285.476038008874</v>
      </c>
      <c r="I77" t="str">
        <f t="shared" si="12"/>
        <v>4385</v>
      </c>
      <c r="L77" s="9">
        <v>4.6657441817393598E-2</v>
      </c>
      <c r="M77" s="9">
        <v>0.58797877265875398</v>
      </c>
      <c r="N77"/>
    </row>
    <row r="78" spans="1:14" x14ac:dyDescent="0.45">
      <c r="A78">
        <v>76</v>
      </c>
      <c r="B78" s="4">
        <f t="shared" si="7"/>
        <v>0.296875</v>
      </c>
      <c r="C78">
        <f t="shared" si="8"/>
        <v>9728</v>
      </c>
      <c r="D78" t="str">
        <f t="shared" si="10"/>
        <v>2600</v>
      </c>
      <c r="E78" s="9">
        <f t="shared" si="13"/>
        <v>7.1701177218813847E-2</v>
      </c>
      <c r="F78" s="9">
        <v>4.7500167613720397E-2</v>
      </c>
      <c r="G78" s="9">
        <f t="shared" si="11"/>
        <v>0.2416345660379722</v>
      </c>
      <c r="H78" s="7">
        <f t="shared" si="9"/>
        <v>17326.454733986586</v>
      </c>
      <c r="I78" t="str">
        <f t="shared" si="12"/>
        <v>43AE</v>
      </c>
      <c r="L78" s="9">
        <v>4.7500167613720397E-2</v>
      </c>
      <c r="M78" s="9">
        <v>0.59358859294339195</v>
      </c>
      <c r="N78"/>
    </row>
    <row r="79" spans="1:14" x14ac:dyDescent="0.45">
      <c r="A79">
        <v>77</v>
      </c>
      <c r="B79" s="4">
        <f t="shared" si="7"/>
        <v>0.30078125</v>
      </c>
      <c r="C79">
        <f t="shared" si="8"/>
        <v>9856</v>
      </c>
      <c r="D79" t="str">
        <f t="shared" si="10"/>
        <v>2680</v>
      </c>
      <c r="E79" s="9">
        <f t="shared" si="13"/>
        <v>7.3626377426304596E-2</v>
      </c>
      <c r="F79" s="9">
        <v>4.8350371075305702E-2</v>
      </c>
      <c r="G79" s="9">
        <f t="shared" si="11"/>
        <v>0.24287328331054125</v>
      </c>
      <c r="H79" s="7">
        <f t="shared" si="9"/>
        <v>17367.252758757848</v>
      </c>
      <c r="I79" t="str">
        <f t="shared" si="12"/>
        <v>43D7</v>
      </c>
      <c r="L79" s="9">
        <v>4.8350371075305702E-2</v>
      </c>
      <c r="M79" s="9">
        <v>0.59912000908949803</v>
      </c>
      <c r="N79"/>
    </row>
    <row r="80" spans="1:14" x14ac:dyDescent="0.45">
      <c r="A80">
        <v>78</v>
      </c>
      <c r="B80" s="4">
        <f t="shared" si="7"/>
        <v>0.3046875</v>
      </c>
      <c r="C80">
        <f t="shared" si="8"/>
        <v>9984</v>
      </c>
      <c r="D80" t="str">
        <f t="shared" si="10"/>
        <v>2700</v>
      </c>
      <c r="E80" s="9">
        <f t="shared" si="13"/>
        <v>7.5581398868390812E-2</v>
      </c>
      <c r="F80" s="9">
        <v>4.9208381981230398E-2</v>
      </c>
      <c r="G80" s="9">
        <f t="shared" si="11"/>
        <v>0.24411069561791221</v>
      </c>
      <c r="H80" s="7">
        <f t="shared" si="9"/>
        <v>17407.886794054088</v>
      </c>
      <c r="I80" t="str">
        <f t="shared" si="12"/>
        <v>43FF</v>
      </c>
      <c r="L80" s="9">
        <v>4.9208381981230398E-2</v>
      </c>
      <c r="M80" s="9">
        <v>0.60457474151541502</v>
      </c>
      <c r="N80"/>
    </row>
    <row r="81" spans="1:14" x14ac:dyDescent="0.45">
      <c r="A81">
        <v>79</v>
      </c>
      <c r="B81" s="4">
        <f t="shared" si="7"/>
        <v>0.30859375</v>
      </c>
      <c r="C81">
        <f t="shared" si="8"/>
        <v>10112</v>
      </c>
      <c r="D81" t="str">
        <f t="shared" si="10"/>
        <v>2780</v>
      </c>
      <c r="E81" s="9">
        <f t="shared" si="13"/>
        <v>7.7566372084973564E-2</v>
      </c>
      <c r="F81" s="9">
        <v>5.0074573292952999E-2</v>
      </c>
      <c r="G81" s="9">
        <f t="shared" si="11"/>
        <v>0.24534730897709556</v>
      </c>
      <c r="H81" s="7">
        <f t="shared" si="9"/>
        <v>17448.374733399534</v>
      </c>
      <c r="I81" t="str">
        <f t="shared" si="12"/>
        <v>4428</v>
      </c>
      <c r="L81" s="9">
        <v>5.0074573292952999E-2</v>
      </c>
      <c r="M81" s="9">
        <v>0.60995447040767303</v>
      </c>
      <c r="N81"/>
    </row>
    <row r="82" spans="1:14" x14ac:dyDescent="0.45">
      <c r="A82">
        <v>80</v>
      </c>
      <c r="B82" s="4">
        <f t="shared" si="7"/>
        <v>0.3125</v>
      </c>
      <c r="C82">
        <f t="shared" si="8"/>
        <v>10240</v>
      </c>
      <c r="D82" t="str">
        <f t="shared" si="10"/>
        <v>2800</v>
      </c>
      <c r="E82" s="9">
        <f t="shared" si="13"/>
        <v>7.9581426768063679E-2</v>
      </c>
      <c r="F82" s="9">
        <v>5.0949365604224403E-2</v>
      </c>
      <c r="G82" s="9">
        <f t="shared" si="11"/>
        <v>0.2465836765078824</v>
      </c>
      <c r="H82" s="7">
        <f t="shared" si="9"/>
        <v>17488.73579303997</v>
      </c>
      <c r="I82" t="str">
        <f t="shared" si="12"/>
        <v>4450</v>
      </c>
      <c r="L82" s="9">
        <v>5.0949365604224403E-2</v>
      </c>
      <c r="M82" s="9">
        <v>0.61526055703756799</v>
      </c>
      <c r="N82"/>
    </row>
    <row r="83" spans="1:14" x14ac:dyDescent="0.45">
      <c r="A83">
        <v>81</v>
      </c>
      <c r="B83" s="4">
        <f t="shared" si="7"/>
        <v>0.31640625</v>
      </c>
      <c r="C83">
        <f t="shared" si="8"/>
        <v>10368</v>
      </c>
      <c r="D83" t="str">
        <f t="shared" si="10"/>
        <v>2880</v>
      </c>
      <c r="E83" s="9">
        <f t="shared" si="13"/>
        <v>8.1626691776310795E-2</v>
      </c>
      <c r="F83" s="9">
        <v>5.1833227274903297E-2</v>
      </c>
      <c r="G83" s="9">
        <f t="shared" si="11"/>
        <v>0.24782039604427952</v>
      </c>
      <c r="H83" s="7">
        <f t="shared" si="9"/>
        <v>17528.990416348443</v>
      </c>
      <c r="I83" t="str">
        <f t="shared" si="12"/>
        <v>4478</v>
      </c>
      <c r="L83" s="9">
        <v>5.1833227274903297E-2</v>
      </c>
      <c r="M83" s="9">
        <v>0.62049423994898101</v>
      </c>
      <c r="N83"/>
    </row>
    <row r="84" spans="1:14" x14ac:dyDescent="0.45">
      <c r="A84">
        <v>82</v>
      </c>
      <c r="B84" s="4">
        <f t="shared" si="7"/>
        <v>0.3203125</v>
      </c>
      <c r="C84">
        <f t="shared" si="8"/>
        <v>10496</v>
      </c>
      <c r="D84" t="str">
        <f t="shared" si="10"/>
        <v>2900</v>
      </c>
      <c r="E84" s="9">
        <f t="shared" si="13"/>
        <v>8.370229514913223E-2</v>
      </c>
      <c r="F84" s="9">
        <v>5.2726678028488003E-2</v>
      </c>
      <c r="G84" s="9">
        <f t="shared" si="11"/>
        <v>0.24905811260296853</v>
      </c>
      <c r="H84" s="7">
        <f t="shared" si="9"/>
        <v>17569.160337158206</v>
      </c>
      <c r="I84" t="str">
        <f t="shared" si="12"/>
        <v>44A1</v>
      </c>
      <c r="L84" s="9">
        <v>5.2726678028488003E-2</v>
      </c>
      <c r="M84" s="9">
        <v>0.62565690544968999</v>
      </c>
      <c r="N84"/>
    </row>
    <row r="85" spans="1:14" x14ac:dyDescent="0.45">
      <c r="A85">
        <v>83</v>
      </c>
      <c r="B85" s="4">
        <f t="shared" si="7"/>
        <v>0.32421875</v>
      </c>
      <c r="C85">
        <f t="shared" si="8"/>
        <v>10624</v>
      </c>
      <c r="D85" t="str">
        <f t="shared" si="10"/>
        <v>2980</v>
      </c>
      <c r="E85" s="9">
        <f t="shared" si="13"/>
        <v>8.5808364120456893E-2</v>
      </c>
      <c r="F85" s="9">
        <v>5.3630181837594999E-2</v>
      </c>
      <c r="G85" s="9">
        <f t="shared" si="11"/>
        <v>0.25029736953656001</v>
      </c>
      <c r="H85" s="7">
        <f t="shared" si="9"/>
        <v>17609.263752173752</v>
      </c>
      <c r="I85" t="str">
        <f t="shared" si="12"/>
        <v>44C9</v>
      </c>
      <c r="L85" s="9">
        <v>5.3630181837594999E-2</v>
      </c>
      <c r="M85" s="9">
        <v>0.63075031176588203</v>
      </c>
      <c r="N85"/>
    </row>
    <row r="86" spans="1:14" x14ac:dyDescent="0.45">
      <c r="A86">
        <v>84</v>
      </c>
      <c r="B86" s="4">
        <f t="shared" si="7"/>
        <v>0.328125</v>
      </c>
      <c r="C86">
        <f t="shared" si="8"/>
        <v>10752</v>
      </c>
      <c r="D86" t="str">
        <f t="shared" si="10"/>
        <v>2A00</v>
      </c>
      <c r="E86" s="9">
        <f t="shared" si="13"/>
        <v>8.7945025132098176E-2</v>
      </c>
      <c r="F86" s="9">
        <v>5.4543920911329299E-2</v>
      </c>
      <c r="G86" s="9">
        <f t="shared" si="11"/>
        <v>0.25153830772540287</v>
      </c>
      <c r="H86" s="7">
        <f t="shared" si="9"/>
        <v>17649.305680233261</v>
      </c>
      <c r="I86" t="str">
        <f t="shared" si="12"/>
        <v>44F1</v>
      </c>
      <c r="L86" s="9">
        <v>5.4543920911329299E-2</v>
      </c>
      <c r="M86" s="9">
        <v>0.63577626432134404</v>
      </c>
      <c r="N86"/>
    </row>
    <row r="87" spans="1:14" x14ac:dyDescent="0.45">
      <c r="A87">
        <v>85</v>
      </c>
      <c r="B87" s="4">
        <f t="shared" si="7"/>
        <v>0.33203125</v>
      </c>
      <c r="C87">
        <f t="shared" si="8"/>
        <v>10880</v>
      </c>
      <c r="D87" t="str">
        <f t="shared" si="10"/>
        <v>2A80</v>
      </c>
      <c r="E87" s="9">
        <f t="shared" si="13"/>
        <v>9.0112403846769745E-2</v>
      </c>
      <c r="F87" s="9">
        <v>5.5468036833396198E-2</v>
      </c>
      <c r="G87" s="9">
        <f t="shared" si="11"/>
        <v>0.25278100766024386</v>
      </c>
      <c r="H87" s="7">
        <f t="shared" si="9"/>
        <v>17689.289142439833</v>
      </c>
      <c r="I87" t="str">
        <f t="shared" si="12"/>
        <v>4519</v>
      </c>
      <c r="L87" s="9">
        <v>5.5468036833396198E-2</v>
      </c>
      <c r="M87" s="9">
        <v>0.64073628531522198</v>
      </c>
      <c r="N87"/>
    </row>
    <row r="88" spans="1:14" x14ac:dyDescent="0.45">
      <c r="A88">
        <v>86</v>
      </c>
      <c r="B88" s="4">
        <f t="shared" si="7"/>
        <v>0.3359375</v>
      </c>
      <c r="C88">
        <f t="shared" si="8"/>
        <v>11008</v>
      </c>
      <c r="D88" t="str">
        <f t="shared" si="10"/>
        <v>2B00</v>
      </c>
      <c r="E88" s="9">
        <f t="shared" si="13"/>
        <v>9.2310625160757442E-2</v>
      </c>
      <c r="F88" s="9">
        <v>5.6402686260835097E-2</v>
      </c>
      <c r="G88" s="9">
        <f t="shared" si="11"/>
        <v>0.25402556611001109</v>
      </c>
      <c r="H88" s="7">
        <f t="shared" si="9"/>
        <v>17729.217646999812</v>
      </c>
      <c r="I88" t="str">
        <f t="shared" si="12"/>
        <v>4541</v>
      </c>
      <c r="L88" s="9">
        <v>5.6402686260835097E-2</v>
      </c>
      <c r="M88" s="9">
        <v>0.64563158509468299</v>
      </c>
      <c r="N88"/>
    </row>
    <row r="89" spans="1:14" x14ac:dyDescent="0.45">
      <c r="A89">
        <v>87</v>
      </c>
      <c r="B89" s="4">
        <f t="shared" si="7"/>
        <v>0.33984375</v>
      </c>
      <c r="C89">
        <f t="shared" si="8"/>
        <v>11136</v>
      </c>
      <c r="D89" t="str">
        <f t="shared" si="10"/>
        <v>2B80</v>
      </c>
      <c r="E89" s="9">
        <f t="shared" si="13"/>
        <v>9.4539813216259497E-2</v>
      </c>
      <c r="F89" s="9">
        <v>5.7348042967877599E-2</v>
      </c>
      <c r="G89" s="9">
        <f t="shared" si="11"/>
        <v>0.25527209795951078</v>
      </c>
      <c r="H89" s="7">
        <f t="shared" si="9"/>
        <v>17769.095241031097</v>
      </c>
      <c r="I89" t="str">
        <f t="shared" si="12"/>
        <v>4569</v>
      </c>
      <c r="L89" s="9">
        <v>5.7348042967877599E-2</v>
      </c>
      <c r="M89" s="9">
        <v>0.65046338746919397</v>
      </c>
      <c r="N89"/>
    </row>
    <row r="90" spans="1:14" x14ac:dyDescent="0.45">
      <c r="A90">
        <v>88</v>
      </c>
      <c r="B90" s="4">
        <f t="shared" si="7"/>
        <v>0.34375</v>
      </c>
      <c r="C90">
        <f t="shared" si="8"/>
        <v>11264</v>
      </c>
      <c r="D90" t="str">
        <f t="shared" si="10"/>
        <v>2C00</v>
      </c>
      <c r="E90" s="9">
        <f t="shared" si="13"/>
        <v>9.6800091413407369E-2</v>
      </c>
      <c r="F90" s="9">
        <v>5.8304297354247803E-2</v>
      </c>
      <c r="G90" s="9">
        <f t="shared" si="11"/>
        <v>0.25652073462903385</v>
      </c>
      <c r="H90" s="7">
        <f t="shared" si="9"/>
        <v>17808.926452608895</v>
      </c>
      <c r="I90" t="str">
        <f t="shared" si="12"/>
        <v>4590</v>
      </c>
      <c r="L90" s="9">
        <v>5.8304297354247803E-2</v>
      </c>
      <c r="M90" s="9">
        <v>0.65523315771702595</v>
      </c>
      <c r="N90"/>
    </row>
    <row r="91" spans="1:14" x14ac:dyDescent="0.45">
      <c r="A91">
        <v>89</v>
      </c>
      <c r="B91" s="4">
        <f t="shared" si="7"/>
        <v>0.34765625</v>
      </c>
      <c r="C91">
        <f t="shared" si="8"/>
        <v>11392</v>
      </c>
      <c r="D91" t="str">
        <f t="shared" si="10"/>
        <v>2C80</v>
      </c>
      <c r="E91" s="9">
        <f t="shared" si="13"/>
        <v>9.9091582421977603E-2</v>
      </c>
      <c r="F91" s="9">
        <v>5.9271658099517399E-2</v>
      </c>
      <c r="G91" s="9">
        <f t="shared" si="11"/>
        <v>0.25777162532884002</v>
      </c>
      <c r="H91" s="7">
        <f t="shared" si="9"/>
        <v>17848.716323842564</v>
      </c>
      <c r="I91" t="str">
        <f t="shared" si="12"/>
        <v>45B8</v>
      </c>
      <c r="L91" s="9">
        <v>5.9271658099517399E-2</v>
      </c>
      <c r="M91" s="9">
        <v>0.65994247928525895</v>
      </c>
      <c r="N91"/>
    </row>
    <row r="92" spans="1:14" x14ac:dyDescent="0.45">
      <c r="A92">
        <v>90</v>
      </c>
      <c r="B92" s="4">
        <f t="shared" si="7"/>
        <v>0.3515625</v>
      </c>
      <c r="C92">
        <f t="shared" si="8"/>
        <v>11520</v>
      </c>
      <c r="D92" t="str">
        <f t="shared" si="10"/>
        <v>2D00</v>
      </c>
      <c r="E92" s="9">
        <f t="shared" si="13"/>
        <v>0.10141440819280716</v>
      </c>
      <c r="F92" s="9">
        <v>6.02503525630642E-2</v>
      </c>
      <c r="G92" s="9">
        <f t="shared" si="11"/>
        <v>0.25902493662471787</v>
      </c>
      <c r="H92" s="7">
        <f t="shared" si="9"/>
        <v>17888.470389887836</v>
      </c>
      <c r="I92" t="str">
        <f t="shared" si="12"/>
        <v>45E0</v>
      </c>
      <c r="L92" s="9">
        <v>6.02503525630642E-2</v>
      </c>
      <c r="M92" s="9">
        <v>0.66459294360979004</v>
      </c>
      <c r="N92"/>
    </row>
    <row r="93" spans="1:14" x14ac:dyDescent="0.45">
      <c r="A93">
        <v>91</v>
      </c>
      <c r="B93" s="4">
        <f t="shared" si="7"/>
        <v>0.35546875</v>
      </c>
      <c r="C93">
        <f t="shared" si="8"/>
        <v>11648</v>
      </c>
      <c r="D93" t="str">
        <f t="shared" si="10"/>
        <v>2D80</v>
      </c>
      <c r="E93" s="9">
        <f t="shared" si="13"/>
        <v>0.10376868996892077</v>
      </c>
      <c r="F93" s="9">
        <v>6.1240627629166003E-2</v>
      </c>
      <c r="G93" s="9">
        <f t="shared" si="11"/>
        <v>0.26028085257089206</v>
      </c>
      <c r="H93" s="7">
        <f t="shared" si="9"/>
        <v>17928.194676219649</v>
      </c>
      <c r="I93" t="str">
        <f t="shared" si="12"/>
        <v>4608</v>
      </c>
      <c r="L93" s="9">
        <v>6.1240627629166003E-2</v>
      </c>
      <c r="M93" s="9">
        <v>0.669186165176893</v>
      </c>
      <c r="N93"/>
    </row>
    <row r="94" spans="1:14" x14ac:dyDescent="0.45">
      <c r="A94">
        <v>92</v>
      </c>
      <c r="B94" s="4">
        <f t="shared" si="7"/>
        <v>0.359375</v>
      </c>
      <c r="C94">
        <f t="shared" si="8"/>
        <v>11776</v>
      </c>
      <c r="D94" t="str">
        <f t="shared" si="10"/>
        <v>2E00</v>
      </c>
      <c r="E94" s="9">
        <f t="shared" si="13"/>
        <v>0.10615454829638152</v>
      </c>
      <c r="F94" s="9">
        <v>6.2242750571623102E-2</v>
      </c>
      <c r="G94" s="9">
        <f t="shared" si="11"/>
        <v>0.26153957483972484</v>
      </c>
      <c r="H94" s="7">
        <f t="shared" si="9"/>
        <v>17967.895695829149</v>
      </c>
      <c r="I94" t="str">
        <f t="shared" si="12"/>
        <v>462F</v>
      </c>
      <c r="L94" s="9">
        <v>6.2242750571623102E-2</v>
      </c>
      <c r="M94" s="9">
        <v>0.67372375972369603</v>
      </c>
      <c r="N94"/>
    </row>
    <row r="95" spans="1:14" x14ac:dyDescent="0.45">
      <c r="A95">
        <v>93</v>
      </c>
      <c r="B95" s="4">
        <f t="shared" si="7"/>
        <v>0.36328125</v>
      </c>
      <c r="C95">
        <f t="shared" si="8"/>
        <v>11904</v>
      </c>
      <c r="D95" t="str">
        <f t="shared" si="10"/>
        <v>2E80</v>
      </c>
      <c r="E95" s="9">
        <f t="shared" si="13"/>
        <v>0.10857210303487384</v>
      </c>
      <c r="F95" s="9">
        <v>6.3257010729476704E-2</v>
      </c>
      <c r="G95" s="9">
        <f t="shared" si="11"/>
        <v>0.26280132382713883</v>
      </c>
      <c r="H95" s="7">
        <f t="shared" si="9"/>
        <v>18007.58047708531</v>
      </c>
      <c r="I95" t="str">
        <f t="shared" si="12"/>
        <v>4657</v>
      </c>
      <c r="L95" s="9">
        <v>6.3257010729476704E-2</v>
      </c>
      <c r="M95" s="9">
        <v>0.67820719428104304</v>
      </c>
      <c r="N95"/>
    </row>
    <row r="96" spans="1:14" x14ac:dyDescent="0.45">
      <c r="A96">
        <v>94</v>
      </c>
      <c r="B96" s="4">
        <f t="shared" si="7"/>
        <v>0.3671875</v>
      </c>
      <c r="C96">
        <f t="shared" si="8"/>
        <v>12032</v>
      </c>
      <c r="D96" t="str">
        <f t="shared" si="10"/>
        <v>2F00</v>
      </c>
      <c r="E96" s="9">
        <f t="shared" si="13"/>
        <v>0.11102147336802738</v>
      </c>
      <c r="F96" s="9">
        <v>6.4283649426124495E-2</v>
      </c>
      <c r="G96" s="9">
        <f t="shared" si="11"/>
        <v>0.26406625168361636</v>
      </c>
      <c r="H96" s="7">
        <f t="shared" si="9"/>
        <v>18047.253832579983</v>
      </c>
      <c r="I96" t="str">
        <f t="shared" si="12"/>
        <v>467F</v>
      </c>
      <c r="L96" s="9">
        <v>6.4283649426124495E-2</v>
      </c>
      <c r="M96" s="9">
        <v>0.68263773164418495</v>
      </c>
      <c r="N96"/>
    </row>
    <row r="97" spans="1:14" x14ac:dyDescent="0.45">
      <c r="A97">
        <v>95</v>
      </c>
      <c r="B97" s="4">
        <f t="shared" si="7"/>
        <v>0.37109375</v>
      </c>
      <c r="C97">
        <f t="shared" si="8"/>
        <v>12160</v>
      </c>
      <c r="D97" t="str">
        <f t="shared" si="10"/>
        <v>2F80</v>
      </c>
      <c r="E97" s="9">
        <f t="shared" si="13"/>
        <v>0.11350277781349122</v>
      </c>
      <c r="F97" s="9">
        <v>6.5322714956630404E-2</v>
      </c>
      <c r="G97" s="9">
        <f t="shared" si="11"/>
        <v>0.26533426929120701</v>
      </c>
      <c r="H97" s="7">
        <f t="shared" si="9"/>
        <v>18086.912985954707</v>
      </c>
      <c r="I97" t="str">
        <f t="shared" si="12"/>
        <v>46A6</v>
      </c>
      <c r="L97" s="9">
        <v>6.5322714956630404E-2</v>
      </c>
      <c r="M97" s="9">
        <v>0.687016638979425</v>
      </c>
      <c r="N97"/>
    </row>
    <row r="98" spans="1:14" x14ac:dyDescent="0.45">
      <c r="A98">
        <v>96</v>
      </c>
      <c r="B98" s="4">
        <f t="shared" si="7"/>
        <v>0.375</v>
      </c>
      <c r="C98">
        <f t="shared" si="8"/>
        <v>12288</v>
      </c>
      <c r="D98" t="str">
        <f t="shared" si="10"/>
        <v>3000</v>
      </c>
      <c r="E98" s="9">
        <f t="shared" si="13"/>
        <v>0.11601613423276606</v>
      </c>
      <c r="F98" s="9">
        <v>6.6374215794889696E-2</v>
      </c>
      <c r="G98" s="9">
        <f t="shared" si="11"/>
        <v>0.26660524193335161</v>
      </c>
      <c r="H98" s="7">
        <f t="shared" si="9"/>
        <v>18126.553771789611</v>
      </c>
      <c r="I98" t="str">
        <f t="shared" si="12"/>
        <v>46CE</v>
      </c>
      <c r="L98" s="9">
        <v>6.6374215794889696E-2</v>
      </c>
      <c r="M98" s="9">
        <v>0.69134539292999597</v>
      </c>
      <c r="N98"/>
    </row>
    <row r="99" spans="1:14" x14ac:dyDescent="0.45">
      <c r="A99">
        <v>97</v>
      </c>
      <c r="B99" s="4">
        <f t="shared" si="7"/>
        <v>0.37890625</v>
      </c>
      <c r="C99">
        <f t="shared" si="8"/>
        <v>12416</v>
      </c>
      <c r="D99" t="str">
        <f t="shared" si="10"/>
        <v>3080</v>
      </c>
      <c r="E99" s="9">
        <f t="shared" si="13"/>
        <v>0.11856165984080327</v>
      </c>
      <c r="F99" s="9">
        <v>6.7438160787298002E-2</v>
      </c>
      <c r="G99" s="9">
        <f t="shared" si="11"/>
        <v>0.26787903940612118</v>
      </c>
      <c r="H99" s="7">
        <f t="shared" si="9"/>
        <v>18166.172211345296</v>
      </c>
      <c r="I99" t="str">
        <f t="shared" si="12"/>
        <v>46F6</v>
      </c>
      <c r="L99" s="9">
        <v>6.7438160787298002E-2</v>
      </c>
      <c r="M99" s="9">
        <v>0.69562559907895405</v>
      </c>
      <c r="N99"/>
    </row>
    <row r="100" spans="1:14" x14ac:dyDescent="0.45">
      <c r="A100">
        <v>98</v>
      </c>
      <c r="B100" s="4">
        <f t="shared" si="7"/>
        <v>0.3828125</v>
      </c>
      <c r="C100">
        <f t="shared" si="8"/>
        <v>12544</v>
      </c>
      <c r="D100" t="str">
        <f t="shared" si="10"/>
        <v>3100</v>
      </c>
      <c r="E100" s="9">
        <f t="shared" si="13"/>
        <v>0.12113947121537726</v>
      </c>
      <c r="F100" s="9">
        <v>6.8514556211006397E-2</v>
      </c>
      <c r="G100" s="9">
        <f t="shared" si="11"/>
        <v>0.26915553241687051</v>
      </c>
      <c r="H100" s="7">
        <f t="shared" si="9"/>
        <v>18205.764398463132</v>
      </c>
      <c r="I100" t="str">
        <f t="shared" si="12"/>
        <v>471D</v>
      </c>
      <c r="L100" s="9">
        <v>6.8514556211006397E-2</v>
      </c>
      <c r="M100" s="9">
        <v>0.69985884812939503</v>
      </c>
      <c r="N100"/>
    </row>
    <row r="101" spans="1:14" x14ac:dyDescent="0.45">
      <c r="A101">
        <v>99</v>
      </c>
      <c r="B101" s="4">
        <f t="shared" si="7"/>
        <v>0.38671875</v>
      </c>
      <c r="C101">
        <f t="shared" si="8"/>
        <v>12672</v>
      </c>
      <c r="D101" t="str">
        <f t="shared" si="10"/>
        <v>3180</v>
      </c>
      <c r="E101" s="9">
        <f t="shared" si="13"/>
        <v>0.12374968430623901</v>
      </c>
      <c r="F101" s="9">
        <v>6.9603408269346204E-2</v>
      </c>
      <c r="G101" s="9">
        <f t="shared" si="11"/>
        <v>0.27043459553879406</v>
      </c>
      <c r="H101" s="7">
        <f t="shared" si="9"/>
        <v>18245.326589841337</v>
      </c>
      <c r="I101" t="str">
        <f t="shared" si="12"/>
        <v>4745</v>
      </c>
      <c r="L101" s="9">
        <v>6.9603408269346204E-2</v>
      </c>
      <c r="M101" s="9">
        <v>0.70404666158592499</v>
      </c>
      <c r="N101"/>
    </row>
    <row r="102" spans="1:14" x14ac:dyDescent="0.45">
      <c r="A102">
        <v>100</v>
      </c>
      <c r="B102" s="4">
        <f t="shared" si="7"/>
        <v>0.390625</v>
      </c>
      <c r="C102">
        <f t="shared" si="8"/>
        <v>12800</v>
      </c>
      <c r="D102" t="str">
        <f t="shared" si="10"/>
        <v>3200</v>
      </c>
      <c r="E102" s="9">
        <f t="shared" si="13"/>
        <v>0.12639241444405844</v>
      </c>
      <c r="F102" s="9">
        <v>7.0704721407045104E-2</v>
      </c>
      <c r="G102" s="9">
        <f t="shared" si="11"/>
        <v>0.27171610515602923</v>
      </c>
      <c r="H102" s="7">
        <f t="shared" si="9"/>
        <v>18284.855139502768</v>
      </c>
      <c r="I102" t="str">
        <f t="shared" si="12"/>
        <v>476C</v>
      </c>
      <c r="L102" s="9">
        <v>7.0704721407045104E-2</v>
      </c>
      <c r="M102" s="9">
        <v>0.70819053968546897</v>
      </c>
      <c r="N102"/>
    </row>
    <row r="103" spans="1:14" x14ac:dyDescent="0.45">
      <c r="A103">
        <v>101</v>
      </c>
      <c r="B103" s="4">
        <f t="shared" si="7"/>
        <v>0.39453125</v>
      </c>
      <c r="C103">
        <f t="shared" si="8"/>
        <v>12928</v>
      </c>
      <c r="D103" t="str">
        <f t="shared" si="10"/>
        <v>3280</v>
      </c>
      <c r="E103" s="9">
        <f t="shared" si="13"/>
        <v>0.12906777634916078</v>
      </c>
      <c r="F103" s="9">
        <v>7.1818499131861002E-2</v>
      </c>
      <c r="G103" s="9">
        <f t="shared" si="11"/>
        <v>0.27299994039592312</v>
      </c>
      <c r="H103" s="7">
        <f t="shared" si="9"/>
        <v>18324.346526092719</v>
      </c>
      <c r="I103" t="str">
        <f t="shared" si="12"/>
        <v>4794</v>
      </c>
      <c r="L103" s="9">
        <v>7.1818499131861002E-2</v>
      </c>
      <c r="M103" s="9">
        <v>0.71229170639642403</v>
      </c>
      <c r="N103"/>
    </row>
    <row r="104" spans="1:14" x14ac:dyDescent="0.45">
      <c r="A104">
        <v>102</v>
      </c>
      <c r="B104" s="4">
        <f t="shared" si="7"/>
        <v>0.3984375</v>
      </c>
      <c r="C104">
        <f t="shared" si="8"/>
        <v>13056</v>
      </c>
      <c r="D104" t="str">
        <f t="shared" si="10"/>
        <v>3300</v>
      </c>
      <c r="E104" s="9">
        <f t="shared" si="13"/>
        <v>0.13177588414006552</v>
      </c>
      <c r="F104" s="9">
        <v>7.2944743583998703E-2</v>
      </c>
      <c r="G104" s="9">
        <f t="shared" si="11"/>
        <v>0.27428598258363779</v>
      </c>
      <c r="H104" s="7">
        <f t="shared" si="9"/>
        <v>18363.797334452163</v>
      </c>
      <c r="I104" t="str">
        <f t="shared" si="12"/>
        <v>47BB</v>
      </c>
      <c r="L104" s="9">
        <v>7.2944743583998703E-2</v>
      </c>
      <c r="M104" s="9">
        <v>0.71635091058627298</v>
      </c>
      <c r="N104"/>
    </row>
    <row r="105" spans="1:14" x14ac:dyDescent="0.45">
      <c r="A105">
        <v>103</v>
      </c>
      <c r="B105" s="4">
        <f t="shared" si="7"/>
        <v>0.40234375</v>
      </c>
      <c r="C105">
        <f t="shared" si="8"/>
        <v>13184</v>
      </c>
      <c r="D105" t="str">
        <f t="shared" si="10"/>
        <v>3380</v>
      </c>
      <c r="E105" s="9">
        <f t="shared" si="13"/>
        <v>0.13451685134183142</v>
      </c>
      <c r="F105" s="9">
        <v>7.4083455989127703E-2</v>
      </c>
      <c r="G105" s="9">
        <f t="shared" si="11"/>
        <v>0.2755741157192268</v>
      </c>
      <c r="H105" s="7">
        <f t="shared" si="9"/>
        <v>18403.204268721653</v>
      </c>
      <c r="I105" t="str">
        <f t="shared" si="12"/>
        <v>47E3</v>
      </c>
      <c r="L105" s="9">
        <v>7.4083455989127703E-2</v>
      </c>
      <c r="M105" s="9">
        <v>0.72036882731032803</v>
      </c>
      <c r="N105"/>
    </row>
    <row r="106" spans="1:14" x14ac:dyDescent="0.45">
      <c r="A106">
        <v>104</v>
      </c>
      <c r="B106" s="4">
        <f t="shared" si="7"/>
        <v>0.40625</v>
      </c>
      <c r="C106">
        <f t="shared" si="8"/>
        <v>13312</v>
      </c>
      <c r="D106" t="str">
        <f t="shared" si="10"/>
        <v>3400</v>
      </c>
      <c r="E106" s="9">
        <f t="shared" si="13"/>
        <v>0.13729079089421667</v>
      </c>
      <c r="F106" s="9">
        <v>7.5234662445567604E-2</v>
      </c>
      <c r="G106" s="9">
        <f t="shared" si="11"/>
        <v>0.27686425518521429</v>
      </c>
      <c r="H106" s="7">
        <f t="shared" si="9"/>
        <v>18442.565025334206</v>
      </c>
      <c r="I106" t="str">
        <f t="shared" si="12"/>
        <v>480A</v>
      </c>
      <c r="L106" s="9">
        <v>7.5234662445567604E-2</v>
      </c>
      <c r="M106" s="9">
        <v>0.72434572873901204</v>
      </c>
      <c r="N106"/>
    </row>
    <row r="107" spans="1:14" x14ac:dyDescent="0.45">
      <c r="A107">
        <v>105</v>
      </c>
      <c r="B107" s="4">
        <f t="shared" si="7"/>
        <v>0.41015625</v>
      </c>
      <c r="C107">
        <f t="shared" si="8"/>
        <v>13440</v>
      </c>
      <c r="D107" t="str">
        <f t="shared" si="10"/>
        <v>3480</v>
      </c>
      <c r="E107" s="9">
        <f t="shared" si="13"/>
        <v>0.14009781515965686</v>
      </c>
      <c r="F107" s="9">
        <v>7.6398427068080102E-2</v>
      </c>
      <c r="G107" s="9">
        <f t="shared" si="11"/>
        <v>0.27815636088233447</v>
      </c>
      <c r="H107" s="7">
        <f t="shared" si="9"/>
        <v>18481.878678648605</v>
      </c>
      <c r="I107" t="str">
        <f t="shared" si="12"/>
        <v>4831</v>
      </c>
      <c r="L107" s="9">
        <v>7.6398427068080102E-2</v>
      </c>
      <c r="M107" s="9">
        <v>0.72828157690116202</v>
      </c>
      <c r="N107"/>
    </row>
    <row r="108" spans="1:14" x14ac:dyDescent="0.45">
      <c r="A108">
        <v>106</v>
      </c>
      <c r="B108" s="4">
        <f t="shared" si="7"/>
        <v>0.4140625</v>
      </c>
      <c r="C108">
        <f t="shared" si="8"/>
        <v>13568</v>
      </c>
      <c r="D108" t="str">
        <f t="shared" si="10"/>
        <v>3500</v>
      </c>
      <c r="E108" s="9">
        <f t="shared" si="13"/>
        <v>0.14293803593106896</v>
      </c>
      <c r="F108" s="9">
        <v>7.7574821651756498E-2</v>
      </c>
      <c r="G108" s="9">
        <f t="shared" si="11"/>
        <v>0.27945040200319826</v>
      </c>
      <c r="H108" s="7">
        <f t="shared" si="9"/>
        <v>18521.144594842292</v>
      </c>
      <c r="I108" t="str">
        <f t="shared" si="12"/>
        <v>4859</v>
      </c>
      <c r="L108" s="9">
        <v>7.7574821651756498E-2</v>
      </c>
      <c r="M108" s="9">
        <v>0.73217638223014203</v>
      </c>
      <c r="N108"/>
    </row>
    <row r="109" spans="1:14" x14ac:dyDescent="0.45">
      <c r="A109">
        <v>107</v>
      </c>
      <c r="B109" s="4">
        <f t="shared" si="7"/>
        <v>0.41796875</v>
      </c>
      <c r="C109">
        <f t="shared" si="8"/>
        <v>13696</v>
      </c>
      <c r="D109" t="str">
        <f t="shared" si="10"/>
        <v>3580</v>
      </c>
      <c r="E109" s="9">
        <f t="shared" si="13"/>
        <v>0.14581156443948429</v>
      </c>
      <c r="F109" s="9">
        <v>7.8763920809026597E-2</v>
      </c>
      <c r="G109" s="9">
        <f t="shared" si="11"/>
        <v>0.28074635134944331</v>
      </c>
      <c r="H109" s="7">
        <f t="shared" si="9"/>
        <v>18560.3622562235</v>
      </c>
      <c r="I109" t="str">
        <f t="shared" si="12"/>
        <v>4880</v>
      </c>
      <c r="L109" s="9">
        <v>7.8763920809026597E-2</v>
      </c>
      <c r="M109" s="9">
        <v>0.73603045519064503</v>
      </c>
      <c r="N109"/>
    </row>
    <row r="110" spans="1:14" x14ac:dyDescent="0.45">
      <c r="A110">
        <v>108</v>
      </c>
      <c r="B110" s="4">
        <f t="shared" si="7"/>
        <v>0.421875</v>
      </c>
      <c r="C110">
        <f t="shared" si="8"/>
        <v>13824</v>
      </c>
      <c r="D110" t="str">
        <f t="shared" si="10"/>
        <v>3600</v>
      </c>
      <c r="E110" s="9">
        <f t="shared" si="13"/>
        <v>0.14871851136151726</v>
      </c>
      <c r="F110" s="9">
        <v>7.9965804202746807E-2</v>
      </c>
      <c r="G110" s="9">
        <f t="shared" si="11"/>
        <v>0.28204418758165273</v>
      </c>
      <c r="H110" s="7">
        <f t="shared" si="9"/>
        <v>18599.531327472192</v>
      </c>
      <c r="I110" t="str">
        <f t="shared" si="12"/>
        <v>48A7</v>
      </c>
      <c r="L110" s="9">
        <v>7.9965804202746807E-2</v>
      </c>
      <c r="M110" s="9">
        <v>0.73984420538621798</v>
      </c>
      <c r="N110"/>
    </row>
    <row r="111" spans="1:14" x14ac:dyDescent="0.45">
      <c r="A111">
        <v>109</v>
      </c>
      <c r="B111" s="4">
        <f t="shared" si="7"/>
        <v>0.42578125</v>
      </c>
      <c r="C111">
        <f t="shared" si="8"/>
        <v>13952</v>
      </c>
      <c r="D111" t="str">
        <f t="shared" si="10"/>
        <v>3680</v>
      </c>
      <c r="E111" s="9">
        <f t="shared" si="13"/>
        <v>0.15165898682667378</v>
      </c>
      <c r="F111" s="9">
        <v>8.11805550554624E-2</v>
      </c>
      <c r="G111" s="9">
        <f t="shared" si="11"/>
        <v>0.28334389337676924</v>
      </c>
      <c r="H111" s="7">
        <f t="shared" si="9"/>
        <v>18638.65159780172</v>
      </c>
      <c r="I111" t="str">
        <f t="shared" si="12"/>
        <v>48CE</v>
      </c>
      <c r="L111" s="9">
        <v>8.11805550554624E-2</v>
      </c>
      <c r="M111" s="9">
        <v>0.74361799276223495</v>
      </c>
      <c r="N111"/>
    </row>
    <row r="112" spans="1:14" x14ac:dyDescent="0.45">
      <c r="A112">
        <v>110</v>
      </c>
      <c r="B112" s="4">
        <f t="shared" si="7"/>
        <v>0.4296875</v>
      </c>
      <c r="C112">
        <f t="shared" si="8"/>
        <v>14080</v>
      </c>
      <c r="D112" t="str">
        <f t="shared" si="10"/>
        <v>3700</v>
      </c>
      <c r="E112" s="9">
        <f t="shared" si="13"/>
        <v>0.1546331004245049</v>
      </c>
      <c r="F112" s="9">
        <v>8.2408260320786894E-2</v>
      </c>
      <c r="G112" s="9">
        <f t="shared" si="11"/>
        <v>0.28464545543568698</v>
      </c>
      <c r="H112" s="7">
        <f t="shared" si="9"/>
        <v>18677.722979516409</v>
      </c>
      <c r="I112" t="str">
        <f t="shared" si="12"/>
        <v>48F5</v>
      </c>
      <c r="L112" s="9">
        <v>8.2408260320786894E-2</v>
      </c>
      <c r="M112" s="9">
        <v>0.74735206951661004</v>
      </c>
      <c r="N112"/>
    </row>
    <row r="113" spans="1:14" x14ac:dyDescent="0.45">
      <c r="A113">
        <v>111</v>
      </c>
      <c r="B113" s="4">
        <f t="shared" si="7"/>
        <v>0.43359375</v>
      </c>
      <c r="C113">
        <f t="shared" si="8"/>
        <v>14208</v>
      </c>
      <c r="D113" t="str">
        <f t="shared" si="10"/>
        <v>3780</v>
      </c>
      <c r="E113" s="9">
        <f t="shared" si="13"/>
        <v>0.15764096121160878</v>
      </c>
      <c r="F113" s="9">
        <v>8.3649012919520399E-2</v>
      </c>
      <c r="G113" s="9">
        <f t="shared" si="11"/>
        <v>0.28594886664633867</v>
      </c>
      <c r="H113" s="7">
        <f t="shared" si="9"/>
        <v>18716.745571041607</v>
      </c>
      <c r="I113" t="str">
        <f t="shared" si="12"/>
        <v>491C</v>
      </c>
      <c r="L113" s="9">
        <v>8.3649012919520399E-2</v>
      </c>
      <c r="M113" s="9">
        <v>0.75104667220436705</v>
      </c>
      <c r="N113"/>
    </row>
    <row r="114" spans="1:14" x14ac:dyDescent="0.45">
      <c r="A114">
        <v>112</v>
      </c>
      <c r="B114" s="4">
        <f t="shared" si="7"/>
        <v>0.4375</v>
      </c>
      <c r="C114">
        <f t="shared" si="8"/>
        <v>14336</v>
      </c>
      <c r="D114" t="str">
        <f t="shared" si="10"/>
        <v>3800</v>
      </c>
      <c r="E114" s="9">
        <f t="shared" si="13"/>
        <v>0.16068267771848727</v>
      </c>
      <c r="F114" s="9">
        <v>8.4902908856723497E-2</v>
      </c>
      <c r="G114" s="9">
        <f t="shared" si="11"/>
        <v>0.28725412282134161</v>
      </c>
      <c r="H114" s="7">
        <f t="shared" si="9"/>
        <v>18755.719557168046</v>
      </c>
      <c r="I114" t="str">
        <f t="shared" si="12"/>
        <v>4943</v>
      </c>
      <c r="L114" s="9">
        <v>8.4902908856723497E-2</v>
      </c>
      <c r="M114" s="9">
        <v>0.75470200432635104</v>
      </c>
      <c r="N114"/>
    </row>
    <row r="115" spans="1:14" x14ac:dyDescent="0.45">
      <c r="A115">
        <v>113</v>
      </c>
      <c r="B115" s="4">
        <f t="shared" si="7"/>
        <v>0.44140625</v>
      </c>
      <c r="C115">
        <f t="shared" si="8"/>
        <v>14464</v>
      </c>
      <c r="D115" t="str">
        <f t="shared" si="10"/>
        <v>3880</v>
      </c>
      <c r="E115" s="9">
        <f t="shared" si="13"/>
        <v>0.16375835795625951</v>
      </c>
      <c r="F115" s="9">
        <v>8.6170037933094898E-2</v>
      </c>
      <c r="G115" s="9">
        <f t="shared" si="11"/>
        <v>0.28856121302980098</v>
      </c>
      <c r="H115" s="7">
        <f t="shared" si="9"/>
        <v>18794.644920368042</v>
      </c>
      <c r="I115" t="str">
        <f t="shared" si="12"/>
        <v>496A</v>
      </c>
      <c r="L115" s="9">
        <v>8.6170037933094898E-2</v>
      </c>
      <c r="M115" s="9">
        <v>0.75831823766204698</v>
      </c>
      <c r="N115"/>
    </row>
    <row r="116" spans="1:14" x14ac:dyDescent="0.45">
      <c r="A116">
        <v>114</v>
      </c>
      <c r="B116" s="4">
        <f t="shared" si="7"/>
        <v>0.4453125</v>
      </c>
      <c r="C116">
        <f t="shared" si="8"/>
        <v>14592</v>
      </c>
      <c r="D116" t="str">
        <f t="shared" si="10"/>
        <v>3900</v>
      </c>
      <c r="E116" s="9">
        <f t="shared" si="13"/>
        <v>0.16686810942323813</v>
      </c>
      <c r="F116" s="9">
        <v>8.7450485203498907E-2</v>
      </c>
      <c r="G116" s="9">
        <f t="shared" si="11"/>
        <v>0.28987012138599522</v>
      </c>
      <c r="H116" s="7">
        <f t="shared" si="9"/>
        <v>18833.521496518457</v>
      </c>
      <c r="I116" t="str">
        <f t="shared" si="12"/>
        <v>4991</v>
      </c>
      <c r="L116" s="9">
        <v>8.7450485203498907E-2</v>
      </c>
      <c r="M116" s="9">
        <v>0.76189555830273603</v>
      </c>
      <c r="N116"/>
    </row>
    <row r="117" spans="1:14" x14ac:dyDescent="0.45">
      <c r="A117">
        <v>115</v>
      </c>
      <c r="B117" s="4">
        <f t="shared" si="7"/>
        <v>0.44921875</v>
      </c>
      <c r="C117">
        <f t="shared" si="8"/>
        <v>14720</v>
      </c>
      <c r="D117" t="str">
        <f t="shared" si="10"/>
        <v>3980</v>
      </c>
      <c r="E117" s="9">
        <f t="shared" si="13"/>
        <v>0.17001203911137033</v>
      </c>
      <c r="F117" s="9">
        <v>8.8744339404618205E-2</v>
      </c>
      <c r="G117" s="9">
        <f t="shared" si="11"/>
        <v>0.2911808357752263</v>
      </c>
      <c r="H117" s="7">
        <f t="shared" si="9"/>
        <v>18872.349234972837</v>
      </c>
      <c r="I117" t="str">
        <f t="shared" si="12"/>
        <v>49B8</v>
      </c>
      <c r="L117" s="9">
        <v>8.8744339404618205E-2</v>
      </c>
      <c r="M117" s="9">
        <v>0.765434260062135</v>
      </c>
      <c r="N117"/>
    </row>
    <row r="118" spans="1:14" x14ac:dyDescent="0.45">
      <c r="A118">
        <v>116</v>
      </c>
      <c r="B118" s="4">
        <f t="shared" si="7"/>
        <v>0.453125</v>
      </c>
      <c r="C118">
        <f t="shared" si="8"/>
        <v>14848</v>
      </c>
      <c r="D118" t="str">
        <f t="shared" si="10"/>
        <v>3A00</v>
      </c>
      <c r="E118" s="9">
        <f t="shared" si="13"/>
        <v>0.17319025351254952</v>
      </c>
      <c r="F118" s="9">
        <v>9.0051692585027099E-2</v>
      </c>
      <c r="G118" s="9">
        <f t="shared" si="11"/>
        <v>0.29249334732206289</v>
      </c>
      <c r="H118" s="7">
        <f t="shared" si="9"/>
        <v>18911.128181379012</v>
      </c>
      <c r="I118" t="str">
        <f t="shared" si="12"/>
        <v>49DF</v>
      </c>
      <c r="L118" s="9">
        <v>9.0051692585027099E-2</v>
      </c>
      <c r="M118" s="9">
        <v>0.768934682218817</v>
      </c>
      <c r="N118"/>
    </row>
    <row r="119" spans="1:14" x14ac:dyDescent="0.45">
      <c r="A119">
        <v>117</v>
      </c>
      <c r="B119" s="4">
        <f t="shared" si="7"/>
        <v>0.45703125</v>
      </c>
      <c r="C119">
        <f t="shared" si="8"/>
        <v>14976</v>
      </c>
      <c r="D119" t="str">
        <f t="shared" si="10"/>
        <v>3A80</v>
      </c>
      <c r="E119" s="9">
        <f t="shared" si="13"/>
        <v>0.17640285862479901</v>
      </c>
      <c r="F119" s="9">
        <v>9.1372640662314902E-2</v>
      </c>
      <c r="G119" s="9">
        <f t="shared" si="11"/>
        <v>0.29380765080242055</v>
      </c>
      <c r="H119" s="7">
        <f t="shared" si="9"/>
        <v>18949.858488545178</v>
      </c>
      <c r="I119" t="str">
        <f t="shared" si="12"/>
        <v>4A05</v>
      </c>
      <c r="L119" s="9">
        <v>9.1372640662314902E-2</v>
      </c>
      <c r="M119" s="9">
        <v>0.77239714386247904</v>
      </c>
      <c r="N119"/>
    </row>
    <row r="120" spans="1:14" x14ac:dyDescent="0.45">
      <c r="A120">
        <v>118</v>
      </c>
      <c r="B120" s="4">
        <f t="shared" si="7"/>
        <v>0.4609375</v>
      </c>
      <c r="C120">
        <f t="shared" si="8"/>
        <v>15104</v>
      </c>
      <c r="D120" t="str">
        <f t="shared" si="10"/>
        <v>3B00</v>
      </c>
      <c r="E120" s="9">
        <f t="shared" si="13"/>
        <v>0.1796499599583338</v>
      </c>
      <c r="F120" s="9">
        <v>9.2707284392583106E-2</v>
      </c>
      <c r="G120" s="9">
        <f t="shared" si="11"/>
        <v>0.29512374543598546</v>
      </c>
      <c r="H120" s="7">
        <f t="shared" si="9"/>
        <v>18988.540438302451</v>
      </c>
      <c r="I120" t="str">
        <f t="shared" si="12"/>
        <v>4A2C</v>
      </c>
      <c r="L120" s="9">
        <v>9.2707284392583106E-2</v>
      </c>
      <c r="M120" s="9">
        <v>0.77582190805681195</v>
      </c>
      <c r="N120"/>
    </row>
    <row r="121" spans="1:14" x14ac:dyDescent="0.45">
      <c r="A121">
        <v>119</v>
      </c>
      <c r="B121" s="4">
        <f t="shared" si="7"/>
        <v>0.46484375</v>
      </c>
      <c r="C121">
        <f t="shared" si="8"/>
        <v>15232</v>
      </c>
      <c r="D121" t="str">
        <f t="shared" si="10"/>
        <v>3B80</v>
      </c>
      <c r="E121" s="9">
        <f t="shared" si="13"/>
        <v>0.18293166254150056</v>
      </c>
      <c r="F121" s="9">
        <v>9.4055729108585895E-2</v>
      </c>
      <c r="G121" s="9">
        <f t="shared" si="11"/>
        <v>0.29644163443554916</v>
      </c>
      <c r="H121" s="7">
        <f t="shared" si="9"/>
        <v>19027.174426635123</v>
      </c>
      <c r="I121" t="str">
        <f t="shared" si="12"/>
        <v>4A53</v>
      </c>
      <c r="L121" s="9">
        <v>9.4055729108585895E-2</v>
      </c>
      <c r="M121" s="9">
        <v>0.77920922765197298</v>
      </c>
      <c r="N121"/>
    </row>
    <row r="122" spans="1:14" x14ac:dyDescent="0.45">
      <c r="A122">
        <v>120</v>
      </c>
      <c r="B122" s="4">
        <f t="shared" si="7"/>
        <v>0.46875</v>
      </c>
      <c r="C122">
        <f t="shared" si="8"/>
        <v>15360</v>
      </c>
      <c r="D122" t="str">
        <f t="shared" si="10"/>
        <v>3C00</v>
      </c>
      <c r="E122" s="9">
        <f t="shared" si="13"/>
        <v>0.18624807092660275</v>
      </c>
      <c r="F122" s="9">
        <v>9.5418083661859096E-2</v>
      </c>
      <c r="G122" s="9">
        <f t="shared" si="11"/>
        <v>0.29776132380918935</v>
      </c>
      <c r="H122" s="7">
        <f t="shared" si="9"/>
        <v>19065.760927226511</v>
      </c>
      <c r="I122" t="str">
        <f t="shared" si="12"/>
        <v>4A79</v>
      </c>
      <c r="L122" s="9">
        <v>9.5418083661859096E-2</v>
      </c>
      <c r="M122" s="9">
        <v>0.78255933420518198</v>
      </c>
      <c r="N122"/>
    </row>
    <row r="123" spans="1:14" x14ac:dyDescent="0.45">
      <c r="A123">
        <v>121</v>
      </c>
      <c r="B123" s="4">
        <f t="shared" si="7"/>
        <v>0.47265625</v>
      </c>
      <c r="C123">
        <f t="shared" si="8"/>
        <v>15488</v>
      </c>
      <c r="D123" t="str">
        <f t="shared" si="10"/>
        <v>3C80</v>
      </c>
      <c r="E123" s="9">
        <f t="shared" si="13"/>
        <v>0.18959928919561078</v>
      </c>
      <c r="F123" s="9">
        <v>9.6794463121473703E-2</v>
      </c>
      <c r="G123" s="9">
        <f t="shared" si="11"/>
        <v>0.29908282481369602</v>
      </c>
      <c r="H123" s="7">
        <f t="shared" si="9"/>
        <v>19104.30056191704</v>
      </c>
      <c r="I123" t="str">
        <f t="shared" si="12"/>
        <v>4AA0</v>
      </c>
      <c r="L123" s="9">
        <v>9.6794463121473703E-2</v>
      </c>
      <c r="M123" s="9">
        <v>0.78587243381192196</v>
      </c>
      <c r="N123"/>
    </row>
    <row r="124" spans="1:14" x14ac:dyDescent="0.45">
      <c r="A124">
        <v>122</v>
      </c>
      <c r="B124" s="4">
        <f t="shared" si="7"/>
        <v>0.4765625</v>
      </c>
      <c r="C124">
        <f t="shared" si="8"/>
        <v>15616</v>
      </c>
      <c r="D124" t="str">
        <f t="shared" si="10"/>
        <v>3D00</v>
      </c>
      <c r="E124" s="9">
        <f t="shared" si="13"/>
        <v>0.19298542096576299</v>
      </c>
      <c r="F124" s="9">
        <v>9.8184987741586502E-2</v>
      </c>
      <c r="G124" s="9">
        <f t="shared" si="11"/>
        <v>0.30040615274117616</v>
      </c>
      <c r="H124" s="7">
        <f t="shared" si="9"/>
        <v>19142.794063551613</v>
      </c>
      <c r="I124" t="str">
        <f t="shared" si="12"/>
        <v>4AC6</v>
      </c>
      <c r="L124" s="9">
        <v>9.8184987741586502E-2</v>
      </c>
      <c r="M124" s="9">
        <v>0.78914873150944598</v>
      </c>
      <c r="N124"/>
    </row>
    <row r="125" spans="1:14" x14ac:dyDescent="0.45">
      <c r="A125">
        <v>123</v>
      </c>
      <c r="B125" s="4">
        <f t="shared" si="7"/>
        <v>0.48046875</v>
      </c>
      <c r="C125">
        <f t="shared" si="8"/>
        <v>15744</v>
      </c>
      <c r="D125" t="str">
        <f t="shared" si="10"/>
        <v>3D80</v>
      </c>
      <c r="E125" s="9">
        <f t="shared" si="13"/>
        <v>0.19640656939505743</v>
      </c>
      <c r="F125" s="9">
        <v>9.9589782250343303E-2</v>
      </c>
      <c r="G125" s="9">
        <f t="shared" si="11"/>
        <v>0.30173132606726755</v>
      </c>
      <c r="H125" s="7">
        <f t="shared" si="9"/>
        <v>19181.242249879306</v>
      </c>
      <c r="I125" t="str">
        <f t="shared" si="12"/>
        <v>4AED</v>
      </c>
      <c r="L125" s="9">
        <v>9.9589782250343303E-2</v>
      </c>
      <c r="M125" s="9">
        <v>0.79238843632782296</v>
      </c>
      <c r="N125"/>
    </row>
    <row r="126" spans="1:14" x14ac:dyDescent="0.45">
      <c r="A126">
        <v>124</v>
      </c>
      <c r="B126" s="4">
        <f t="shared" si="7"/>
        <v>0.484375</v>
      </c>
      <c r="C126">
        <f t="shared" si="8"/>
        <v>15872</v>
      </c>
      <c r="D126" t="str">
        <f t="shared" si="10"/>
        <v>3E00</v>
      </c>
      <c r="E126" s="9">
        <f t="shared" si="13"/>
        <v>0.19986283718764056</v>
      </c>
      <c r="F126" s="9">
        <v>0.101008977637045</v>
      </c>
      <c r="G126" s="9">
        <f t="shared" si="11"/>
        <v>0.30305836796673813</v>
      </c>
      <c r="H126" s="7">
        <f t="shared" si="9"/>
        <v>19219.646066278226</v>
      </c>
      <c r="I126" t="str">
        <f t="shared" si="12"/>
        <v>4B13</v>
      </c>
      <c r="L126" s="9">
        <v>0.101008977637045</v>
      </c>
      <c r="M126" s="9">
        <v>0.79559175943020699</v>
      </c>
      <c r="N126"/>
    </row>
    <row r="127" spans="1:14" x14ac:dyDescent="0.45">
      <c r="A127">
        <v>125</v>
      </c>
      <c r="B127" s="4">
        <f t="shared" si="7"/>
        <v>0.48828125</v>
      </c>
      <c r="C127">
        <f t="shared" si="8"/>
        <v>16000</v>
      </c>
      <c r="D127" t="str">
        <f t="shared" si="10"/>
        <v>3E80</v>
      </c>
      <c r="E127" s="9">
        <f t="shared" si="13"/>
        <v>0.20335432659909333</v>
      </c>
      <c r="F127" s="9">
        <v>0.102442709678865</v>
      </c>
      <c r="G127" s="9">
        <f t="shared" si="11"/>
        <v>0.30438730473842385</v>
      </c>
      <c r="H127" s="7">
        <f t="shared" si="9"/>
        <v>19258.006538728238</v>
      </c>
      <c r="I127" t="str">
        <f t="shared" si="12"/>
        <v>4B3A</v>
      </c>
      <c r="L127" s="9">
        <v>0.102442709678865</v>
      </c>
      <c r="M127" s="9">
        <v>0.79875894354856702</v>
      </c>
      <c r="N127"/>
    </row>
    <row r="128" spans="1:14" x14ac:dyDescent="0.45">
      <c r="A128">
        <v>126</v>
      </c>
      <c r="B128" s="4">
        <f t="shared" si="7"/>
        <v>0.4921875</v>
      </c>
      <c r="C128">
        <f t="shared" si="8"/>
        <v>16128</v>
      </c>
      <c r="D128" t="str">
        <f t="shared" si="10"/>
        <v>3F00</v>
      </c>
      <c r="E128" s="9">
        <f t="shared" si="13"/>
        <v>0.20688113944161687</v>
      </c>
      <c r="F128" s="9">
        <v>0.103891119112903</v>
      </c>
      <c r="G128" s="9">
        <f t="shared" si="11"/>
        <v>0.30571816581387251</v>
      </c>
      <c r="H128" s="7">
        <f t="shared" si="9"/>
        <v>19296.32477304255</v>
      </c>
      <c r="I128" t="str">
        <f t="shared" si="12"/>
        <v>4B60</v>
      </c>
      <c r="L128" s="9">
        <v>0.103891119112903</v>
      </c>
      <c r="M128" s="9">
        <v>0.80189034270282999</v>
      </c>
      <c r="N128"/>
    </row>
    <row r="129" spans="1:14" x14ac:dyDescent="0.45">
      <c r="A129">
        <v>127</v>
      </c>
      <c r="B129" s="4">
        <f t="shared" si="7"/>
        <v>0.49609375</v>
      </c>
      <c r="C129">
        <f t="shared" si="8"/>
        <v>16256</v>
      </c>
      <c r="D129" t="str">
        <f t="shared" si="10"/>
        <v>3F80</v>
      </c>
      <c r="E129" s="9">
        <f t="shared" si="13"/>
        <v>0.21044337708912361</v>
      </c>
      <c r="F129" s="9">
        <v>0.10535435427574</v>
      </c>
      <c r="G129" s="9">
        <f t="shared" si="11"/>
        <v>0.30705098600090769</v>
      </c>
      <c r="H129" s="7">
        <f t="shared" si="9"/>
        <v>19334.60201821497</v>
      </c>
      <c r="I129" t="str">
        <f t="shared" si="12"/>
        <v>4B86</v>
      </c>
      <c r="L129" s="9">
        <v>0.10535435427574</v>
      </c>
      <c r="M129" s="9">
        <v>0.80498633393605001</v>
      </c>
      <c r="N129"/>
    </row>
    <row r="130" spans="1:14" x14ac:dyDescent="0.45">
      <c r="A130">
        <v>128</v>
      </c>
      <c r="B130" s="4">
        <f t="shared" ref="B130:B193" si="14">A130*(1/256)</f>
        <v>0.5</v>
      </c>
      <c r="C130">
        <f t="shared" ref="C130" si="15">B130*32768</f>
        <v>16384</v>
      </c>
      <c r="D130" t="str">
        <f t="shared" si="10"/>
        <v>4000</v>
      </c>
      <c r="E130" s="9">
        <f t="shared" si="13"/>
        <v>0.21404114048223255</v>
      </c>
      <c r="F130" s="9">
        <v>0.106832569114168</v>
      </c>
      <c r="G130" s="9">
        <f t="shared" si="11"/>
        <v>0.30838580344669198</v>
      </c>
      <c r="H130" s="7">
        <f t="shared" ref="H130:H193" si="16">MIN(IF(G130&lt;=0.0031308,G130*12.92,G130^(1/2.4)*1.055 - 0.055)*32768, 32767)</f>
        <v>19372.839606341491</v>
      </c>
      <c r="I130" t="str">
        <f t="shared" si="12"/>
        <v>4BAC</v>
      </c>
      <c r="L130" s="9">
        <v>0.106832569114168</v>
      </c>
      <c r="M130" s="9">
        <v>0.80804721256158796</v>
      </c>
      <c r="N130"/>
    </row>
    <row r="131" spans="1:14" x14ac:dyDescent="0.45">
      <c r="A131">
        <v>129</v>
      </c>
      <c r="B131" s="4">
        <f t="shared" si="14"/>
        <v>0.50390625</v>
      </c>
      <c r="C131">
        <f t="shared" ref="C131:C194" si="17">B131*32768-1</f>
        <v>16511</v>
      </c>
      <c r="D131" t="str">
        <f t="shared" ref="D131:D194" si="18">DEC2HEX(C131, 4)</f>
        <v>407F</v>
      </c>
      <c r="E131" s="9">
        <f t="shared" si="13"/>
        <v>0.21767453013317228</v>
      </c>
      <c r="F131" s="9">
        <v>0.10832593037035899</v>
      </c>
      <c r="G131" s="9">
        <f t="shared" ref="G131:G194" si="19">IF(F131&lt;0.328,(650/1023)*(F131+0.0075)^(1/3), 150/1023*LN(F131)+(619/1023))</f>
        <v>0.30972266587945352</v>
      </c>
      <c r="H131" s="7">
        <f t="shared" si="16"/>
        <v>19411.039129707777</v>
      </c>
      <c r="I131" t="str">
        <f t="shared" si="12"/>
        <v>4BD3</v>
      </c>
      <c r="L131" s="9">
        <v>0.10832593037035899</v>
      </c>
      <c r="M131" s="9">
        <v>0.81107315185101003</v>
      </c>
      <c r="N131"/>
    </row>
    <row r="132" spans="1:14" x14ac:dyDescent="0.45">
      <c r="A132">
        <v>130</v>
      </c>
      <c r="B132" s="4">
        <f t="shared" si="14"/>
        <v>0.5078125</v>
      </c>
      <c r="C132">
        <f t="shared" si="17"/>
        <v>16639</v>
      </c>
      <c r="D132" t="str">
        <f t="shared" si="18"/>
        <v>40FF</v>
      </c>
      <c r="E132" s="9">
        <f t="shared" si="13"/>
        <v>0.22134364613059654</v>
      </c>
      <c r="F132" s="9">
        <v>0.109834611540232</v>
      </c>
      <c r="G132" s="9">
        <f t="shared" si="19"/>
        <v>0.31106162483741889</v>
      </c>
      <c r="H132" s="7">
        <f t="shared" si="16"/>
        <v>19449.202273246683</v>
      </c>
      <c r="I132" t="str">
        <f t="shared" ref="I132:I195" si="20">DEC2HEX(H132, 4)</f>
        <v>4BF9</v>
      </c>
      <c r="L132" s="9">
        <v>0.109834611540232</v>
      </c>
      <c r="M132" s="9">
        <v>0.81406431656426004</v>
      </c>
      <c r="N132"/>
    </row>
    <row r="133" spans="1:14" x14ac:dyDescent="0.45">
      <c r="A133">
        <v>131</v>
      </c>
      <c r="B133" s="4">
        <f t="shared" si="14"/>
        <v>0.51171875</v>
      </c>
      <c r="C133">
        <f t="shared" si="17"/>
        <v>16767</v>
      </c>
      <c r="D133" t="str">
        <f t="shared" si="18"/>
        <v>417F</v>
      </c>
      <c r="E133" s="9">
        <f t="shared" si="13"/>
        <v>0.22504858814430975</v>
      </c>
      <c r="F133" s="9">
        <v>0.111358793695446</v>
      </c>
      <c r="G133" s="9">
        <f t="shared" si="19"/>
        <v>0.31240273620027426</v>
      </c>
      <c r="H133" s="7">
        <f t="shared" si="16"/>
        <v>19487.330828476221</v>
      </c>
      <c r="I133" t="str">
        <f t="shared" si="20"/>
        <v>4C1F</v>
      </c>
      <c r="L133" s="9">
        <v>0.111358793695446</v>
      </c>
      <c r="M133" s="9">
        <v>0.81702088935613104</v>
      </c>
      <c r="N133"/>
    </row>
    <row r="134" spans="1:14" x14ac:dyDescent="0.45">
      <c r="A134">
        <v>132</v>
      </c>
      <c r="B134" s="4">
        <f t="shared" si="14"/>
        <v>0.515625</v>
      </c>
      <c r="C134">
        <f t="shared" si="17"/>
        <v>16895</v>
      </c>
      <c r="D134" t="str">
        <f t="shared" si="18"/>
        <v>41FF</v>
      </c>
      <c r="E134" s="9">
        <f t="shared" ref="E134:E197" si="21">IF(B134&lt;=0.0405,B134/12.92,((B134+0.055)/1.055)^2.4)</f>
        <v>0.22878945542991</v>
      </c>
      <c r="F134" s="9">
        <v>0.11289866486566701</v>
      </c>
      <c r="G134" s="9">
        <f t="shared" si="19"/>
        <v>0.31374605943958983</v>
      </c>
      <c r="H134" s="7">
        <f t="shared" si="16"/>
        <v>19525.426670943591</v>
      </c>
      <c r="I134" t="str">
        <f t="shared" si="20"/>
        <v>4C45</v>
      </c>
      <c r="L134" s="9">
        <v>0.11289866486566701</v>
      </c>
      <c r="M134" s="9">
        <v>0.81994306486534396</v>
      </c>
      <c r="N134"/>
    </row>
    <row r="135" spans="1:14" x14ac:dyDescent="0.45">
      <c r="A135">
        <v>133</v>
      </c>
      <c r="B135" s="4">
        <f t="shared" si="14"/>
        <v>0.51953125</v>
      </c>
      <c r="C135">
        <f t="shared" si="17"/>
        <v>17023</v>
      </c>
      <c r="D135" t="str">
        <f t="shared" si="18"/>
        <v>427F</v>
      </c>
      <c r="E135" s="9">
        <f t="shared" si="21"/>
        <v>0.23256634683334718</v>
      </c>
      <c r="F135" s="9">
        <v>0.11445442106965199</v>
      </c>
      <c r="G135" s="9">
        <f t="shared" si="19"/>
        <v>0.31509165832393082</v>
      </c>
      <c r="H135" s="7">
        <f t="shared" si="16"/>
        <v>19563.491779105108</v>
      </c>
      <c r="I135" t="str">
        <f t="shared" si="20"/>
        <v>4C6B</v>
      </c>
      <c r="L135" s="9">
        <v>0.11445442106965199</v>
      </c>
      <c r="M135" s="9">
        <v>0.82283106357272395</v>
      </c>
      <c r="N135"/>
    </row>
    <row r="136" spans="1:14" x14ac:dyDescent="0.45">
      <c r="A136">
        <v>134</v>
      </c>
      <c r="B136" s="4">
        <f t="shared" si="14"/>
        <v>0.5234375</v>
      </c>
      <c r="C136">
        <f t="shared" si="17"/>
        <v>17151</v>
      </c>
      <c r="D136" t="str">
        <f t="shared" si="18"/>
        <v>42FF</v>
      </c>
      <c r="E136" s="9">
        <f t="shared" si="21"/>
        <v>0.23637936079540064</v>
      </c>
      <c r="F136" s="9">
        <v>0.11602626487207</v>
      </c>
      <c r="G136" s="9">
        <f t="shared" si="19"/>
        <v>0.31643959947207395</v>
      </c>
      <c r="H136" s="7">
        <f t="shared" si="16"/>
        <v>19601.528192275757</v>
      </c>
      <c r="I136" t="str">
        <f t="shared" si="20"/>
        <v>4C91</v>
      </c>
      <c r="L136" s="9">
        <v>0.11602626487207</v>
      </c>
      <c r="M136" s="9">
        <v>0.82568522221737195</v>
      </c>
      <c r="N136"/>
    </row>
    <row r="137" spans="1:14" x14ac:dyDescent="0.45">
      <c r="A137">
        <v>135</v>
      </c>
      <c r="B137" s="4">
        <f t="shared" si="14"/>
        <v>0.52734375</v>
      </c>
      <c r="C137">
        <f t="shared" si="17"/>
        <v>17279</v>
      </c>
      <c r="D137" t="str">
        <f t="shared" si="18"/>
        <v>437F</v>
      </c>
      <c r="E137" s="9">
        <f t="shared" si="21"/>
        <v>0.24022859535607841</v>
      </c>
      <c r="F137" s="9">
        <v>0.117614404126082</v>
      </c>
      <c r="G137" s="9">
        <f t="shared" si="19"/>
        <v>0.3177899511333826</v>
      </c>
      <c r="H137" s="7">
        <f t="shared" si="16"/>
        <v>19639.537975588741</v>
      </c>
      <c r="I137" t="str">
        <f t="shared" si="20"/>
        <v>4CB7</v>
      </c>
      <c r="L137" s="9">
        <v>0.117614404126082</v>
      </c>
      <c r="M137" s="9">
        <v>0.82850591030935095</v>
      </c>
      <c r="N137"/>
    </row>
    <row r="138" spans="1:14" x14ac:dyDescent="0.45">
      <c r="A138">
        <v>136</v>
      </c>
      <c r="B138" s="4">
        <f t="shared" si="14"/>
        <v>0.53125</v>
      </c>
      <c r="C138">
        <f t="shared" si="17"/>
        <v>17407</v>
      </c>
      <c r="D138" t="str">
        <f t="shared" si="18"/>
        <v>43FF</v>
      </c>
      <c r="E138" s="9">
        <f t="shared" si="21"/>
        <v>0.24411414815893889</v>
      </c>
      <c r="F138" s="9">
        <v>0.119219046999229</v>
      </c>
      <c r="G138" s="9">
        <f t="shared" si="19"/>
        <v>0.31914277890723147</v>
      </c>
      <c r="H138" s="7">
        <f t="shared" si="16"/>
        <v>19677.523099632963</v>
      </c>
      <c r="I138" t="str">
        <f t="shared" si="20"/>
        <v>4CDD</v>
      </c>
      <c r="L138" s="9">
        <v>0.119219046999229</v>
      </c>
      <c r="M138" s="9">
        <v>0.83129347742859205</v>
      </c>
      <c r="N138"/>
    </row>
    <row r="139" spans="1:14" x14ac:dyDescent="0.45">
      <c r="A139">
        <v>137</v>
      </c>
      <c r="B139" s="4">
        <f t="shared" si="14"/>
        <v>0.53515625</v>
      </c>
      <c r="C139">
        <f t="shared" si="17"/>
        <v>17535</v>
      </c>
      <c r="D139" t="str">
        <f t="shared" si="18"/>
        <v>447F</v>
      </c>
      <c r="E139" s="9">
        <f t="shared" si="21"/>
        <v>0.24803611645533685</v>
      </c>
      <c r="F139" s="9">
        <v>0.120840406910767</v>
      </c>
      <c r="G139" s="9">
        <f t="shared" si="19"/>
        <v>0.32049814992786685</v>
      </c>
      <c r="H139" s="7">
        <f t="shared" si="16"/>
        <v>19715.485558685854</v>
      </c>
      <c r="I139" t="str">
        <f t="shared" si="20"/>
        <v>4D03</v>
      </c>
      <c r="L139" s="9">
        <v>0.120840406910767</v>
      </c>
      <c r="M139" s="9">
        <v>0.83404823580866005</v>
      </c>
      <c r="N139"/>
    </row>
    <row r="140" spans="1:14" x14ac:dyDescent="0.45">
      <c r="A140">
        <v>138</v>
      </c>
      <c r="B140" s="4">
        <f t="shared" si="14"/>
        <v>0.5390625</v>
      </c>
      <c r="C140">
        <f t="shared" si="17"/>
        <v>17663</v>
      </c>
      <c r="D140" t="str">
        <f t="shared" si="18"/>
        <v>44FF</v>
      </c>
      <c r="E140" s="9">
        <f t="shared" si="21"/>
        <v>0.25199459710859717</v>
      </c>
      <c r="F140" s="9">
        <v>0.122478706036803</v>
      </c>
      <c r="G140" s="9">
        <f t="shared" si="19"/>
        <v>0.32185613565718157</v>
      </c>
      <c r="H140" s="7">
        <f t="shared" si="16"/>
        <v>19753.427448350012</v>
      </c>
      <c r="I140" t="str">
        <f t="shared" si="20"/>
        <v>4D29</v>
      </c>
      <c r="L140" s="9">
        <v>0.122478706036803</v>
      </c>
      <c r="M140" s="9">
        <v>0.83677048444215396</v>
      </c>
      <c r="N140"/>
    </row>
    <row r="141" spans="1:14" x14ac:dyDescent="0.45">
      <c r="A141">
        <v>139</v>
      </c>
      <c r="B141" s="4">
        <f t="shared" si="14"/>
        <v>0.54296875</v>
      </c>
      <c r="C141">
        <f t="shared" si="17"/>
        <v>17791</v>
      </c>
      <c r="D141" t="str">
        <f t="shared" si="18"/>
        <v>457F</v>
      </c>
      <c r="E141" s="9">
        <f t="shared" si="21"/>
        <v>0.25598968659811561</v>
      </c>
      <c r="F141" s="9">
        <v>0.124134173865605</v>
      </c>
      <c r="G141" s="9">
        <f t="shared" si="19"/>
        <v>0.32321681048368839</v>
      </c>
      <c r="H141" s="7">
        <f t="shared" si="16"/>
        <v>19791.350925300274</v>
      </c>
      <c r="I141" t="str">
        <f t="shared" si="20"/>
        <v>4D4F</v>
      </c>
      <c r="L141" s="9">
        <v>0.124134173865605</v>
      </c>
      <c r="M141" s="9">
        <v>0.83946036697976101</v>
      </c>
      <c r="N141"/>
    </row>
    <row r="142" spans="1:14" x14ac:dyDescent="0.45">
      <c r="A142">
        <v>140</v>
      </c>
      <c r="B142" s="4">
        <f t="shared" si="14"/>
        <v>0.546875</v>
      </c>
      <c r="C142">
        <f t="shared" si="17"/>
        <v>17919</v>
      </c>
      <c r="D142" t="str">
        <f t="shared" si="18"/>
        <v>45FF</v>
      </c>
      <c r="E142" s="9">
        <f t="shared" si="21"/>
        <v>0.26002148102339057</v>
      </c>
      <c r="F142" s="9">
        <v>0.12580704782004201</v>
      </c>
      <c r="G142" s="9">
        <f t="shared" si="19"/>
        <v>0.32458025206573554</v>
      </c>
      <c r="H142" s="7">
        <f t="shared" si="16"/>
        <v>19829.258216054852</v>
      </c>
      <c r="I142" t="str">
        <f t="shared" si="20"/>
        <v>4D75</v>
      </c>
      <c r="L142" s="9">
        <v>0.12580704782004201</v>
      </c>
      <c r="M142" s="9">
        <v>0.84211789716408902</v>
      </c>
      <c r="N142"/>
    </row>
    <row r="143" spans="1:14" x14ac:dyDescent="0.45">
      <c r="A143">
        <v>141</v>
      </c>
      <c r="B143" s="4">
        <f t="shared" si="14"/>
        <v>0.55078125</v>
      </c>
      <c r="C143">
        <f t="shared" si="17"/>
        <v>18047</v>
      </c>
      <c r="D143" t="str">
        <f t="shared" si="18"/>
        <v>467F</v>
      </c>
      <c r="E143" s="9">
        <f t="shared" si="21"/>
        <v>0.26409007610798657</v>
      </c>
      <c r="F143" s="9">
        <v>0.12749757680911</v>
      </c>
      <c r="G143" s="9">
        <f t="shared" si="19"/>
        <v>0.32594654401197437</v>
      </c>
      <c r="H143" s="7">
        <f t="shared" si="16"/>
        <v>19867.151690357528</v>
      </c>
      <c r="I143" t="str">
        <f t="shared" si="20"/>
        <v>4D9B</v>
      </c>
      <c r="L143" s="9">
        <v>0.12749757680911</v>
      </c>
      <c r="M143" s="9">
        <v>0.84474312508063998</v>
      </c>
      <c r="N143"/>
    </row>
    <row r="144" spans="1:14" x14ac:dyDescent="0.45">
      <c r="A144">
        <v>142</v>
      </c>
      <c r="B144" s="4">
        <f t="shared" si="14"/>
        <v>0.5546875</v>
      </c>
      <c r="C144">
        <f t="shared" si="17"/>
        <v>18175</v>
      </c>
      <c r="D144" t="str">
        <f t="shared" si="18"/>
        <v>46FF</v>
      </c>
      <c r="E144" s="9">
        <f t="shared" si="21"/>
        <v>0.26819556720342902</v>
      </c>
      <c r="F144" s="9">
        <v>0.12920603986394799</v>
      </c>
      <c r="G144" s="9">
        <f t="shared" si="19"/>
        <v>0.32731579046326531</v>
      </c>
      <c r="H144" s="7">
        <f t="shared" si="16"/>
        <v>19905.034262352459</v>
      </c>
      <c r="I144" t="str">
        <f t="shared" si="20"/>
        <v>4DC1</v>
      </c>
      <c r="L144" s="9">
        <v>0.12920603986394799</v>
      </c>
      <c r="M144" s="9">
        <v>0.84733633726368796</v>
      </c>
      <c r="N144"/>
    </row>
    <row r="145" spans="1:14" x14ac:dyDescent="0.45">
      <c r="A145">
        <v>143</v>
      </c>
      <c r="B145" s="4">
        <f t="shared" si="14"/>
        <v>0.55859375</v>
      </c>
      <c r="C145">
        <f t="shared" si="17"/>
        <v>18303</v>
      </c>
      <c r="D145" t="str">
        <f t="shared" si="18"/>
        <v>477F</v>
      </c>
      <c r="E145" s="9">
        <f t="shared" si="21"/>
        <v>0.27233804929303757</v>
      </c>
      <c r="F145" s="9">
        <v>0.13093273960315699</v>
      </c>
      <c r="G145" s="9">
        <f t="shared" si="19"/>
        <v>0.32868811001873249</v>
      </c>
      <c r="H145" s="7">
        <f t="shared" si="16"/>
        <v>19942.909216495558</v>
      </c>
      <c r="I145" t="str">
        <f t="shared" si="20"/>
        <v>4DE6</v>
      </c>
      <c r="L145" s="9">
        <v>0.13093273960315699</v>
      </c>
      <c r="M145" s="9">
        <v>0.84989790619649297</v>
      </c>
      <c r="N145"/>
    </row>
    <row r="146" spans="1:14" x14ac:dyDescent="0.45">
      <c r="A146">
        <v>144</v>
      </c>
      <c r="B146" s="4">
        <f t="shared" si="14"/>
        <v>0.5625</v>
      </c>
      <c r="C146">
        <f t="shared" si="17"/>
        <v>18431</v>
      </c>
      <c r="D146" t="str">
        <f t="shared" si="18"/>
        <v>47FF</v>
      </c>
      <c r="E146" s="9">
        <f t="shared" si="21"/>
        <v>0.27651761699569177</v>
      </c>
      <c r="F146" s="9">
        <v>0.132677990125875</v>
      </c>
      <c r="G146" s="9">
        <f t="shared" si="19"/>
        <v>0.33006362557412045</v>
      </c>
      <c r="H146" s="7">
        <f t="shared" si="16"/>
        <v>19980.779923587241</v>
      </c>
      <c r="I146" t="str">
        <f t="shared" si="20"/>
        <v>4E0C</v>
      </c>
      <c r="L146" s="9">
        <v>0.132677990125875</v>
      </c>
      <c r="M146" s="9">
        <v>0.85242822276906705</v>
      </c>
      <c r="N146"/>
    </row>
    <row r="147" spans="1:14" x14ac:dyDescent="0.45">
      <c r="A147">
        <v>145</v>
      </c>
      <c r="B147" s="4">
        <f t="shared" si="14"/>
        <v>0.56640625</v>
      </c>
      <c r="C147">
        <f t="shared" si="17"/>
        <v>18559</v>
      </c>
      <c r="D147" t="str">
        <f t="shared" si="18"/>
        <v>487F</v>
      </c>
      <c r="E147" s="9">
        <f t="shared" si="21"/>
        <v>0.28073436456953665</v>
      </c>
      <c r="F147" s="9">
        <v>0.13444211671046599</v>
      </c>
      <c r="G147" s="9">
        <f t="shared" si="19"/>
        <v>0.33144246384236697</v>
      </c>
      <c r="H147" s="7">
        <f t="shared" si="16"/>
        <v>20018.649826528992</v>
      </c>
      <c r="I147" t="str">
        <f t="shared" si="20"/>
        <v>4E32</v>
      </c>
      <c r="L147" s="9">
        <v>0.13444211671046599</v>
      </c>
      <c r="M147" s="9">
        <v>0.85492772116814097</v>
      </c>
      <c r="N147"/>
    </row>
    <row r="148" spans="1:14" x14ac:dyDescent="0.45">
      <c r="A148">
        <v>146</v>
      </c>
      <c r="B148" s="4">
        <f t="shared" si="14"/>
        <v>0.5703125</v>
      </c>
      <c r="C148">
        <f t="shared" si="17"/>
        <v>18687</v>
      </c>
      <c r="D148" t="str">
        <f t="shared" si="18"/>
        <v>48FF</v>
      </c>
      <c r="E148" s="9">
        <f t="shared" si="21"/>
        <v>0.28498838591562786</v>
      </c>
      <c r="F148" s="9">
        <v>0.136225456099653</v>
      </c>
      <c r="G148" s="9">
        <f t="shared" si="19"/>
        <v>0.33282475534574318</v>
      </c>
      <c r="H148" s="7">
        <f t="shared" si="16"/>
        <v>20056.522439182587</v>
      </c>
      <c r="I148" t="str">
        <f t="shared" si="20"/>
        <v>4E58</v>
      </c>
      <c r="L148" s="9">
        <v>0.136225456099653</v>
      </c>
      <c r="M148" s="9">
        <v>0.85739682982527199</v>
      </c>
      <c r="N148"/>
    </row>
    <row r="149" spans="1:14" x14ac:dyDescent="0.45">
      <c r="A149">
        <v>147</v>
      </c>
      <c r="B149" s="4">
        <f t="shared" si="14"/>
        <v>0.57421875</v>
      </c>
      <c r="C149">
        <f t="shared" si="17"/>
        <v>18815</v>
      </c>
      <c r="D149" t="str">
        <f t="shared" si="18"/>
        <v>497F</v>
      </c>
      <c r="E149" s="9">
        <f t="shared" si="21"/>
        <v>0.28927977458151533</v>
      </c>
      <c r="F149" s="9">
        <v>0.13802835936729099</v>
      </c>
      <c r="G149" s="9">
        <f t="shared" si="19"/>
        <v>0.33421063637996717</v>
      </c>
      <c r="H149" s="7">
        <f t="shared" si="16"/>
        <v>20094.401399069389</v>
      </c>
      <c r="I149" t="str">
        <f t="shared" si="20"/>
        <v>4E7E</v>
      </c>
      <c r="L149" s="9">
        <v>0.13802835936729099</v>
      </c>
      <c r="M149" s="9">
        <v>0.85983567906175695</v>
      </c>
      <c r="N149"/>
    </row>
    <row r="150" spans="1:14" x14ac:dyDescent="0.45">
      <c r="A150">
        <v>148</v>
      </c>
      <c r="B150" s="4">
        <f t="shared" si="14"/>
        <v>0.578125</v>
      </c>
      <c r="C150">
        <f t="shared" si="17"/>
        <v>18943</v>
      </c>
      <c r="D150" t="str">
        <f t="shared" si="18"/>
        <v>49FF</v>
      </c>
      <c r="E150" s="9">
        <f t="shared" si="21"/>
        <v>0.29360862376477104</v>
      </c>
      <c r="F150" s="9">
        <v>0.139851204940943</v>
      </c>
      <c r="G150" s="9">
        <f t="shared" si="19"/>
        <v>0.33560025858624304</v>
      </c>
      <c r="H150" s="7">
        <f t="shared" si="16"/>
        <v>20132.290726481588</v>
      </c>
      <c r="I150" t="str">
        <f t="shared" si="20"/>
        <v>4EA4</v>
      </c>
      <c r="L150" s="9">
        <v>0.139851204940943</v>
      </c>
      <c r="M150" s="9">
        <v>0.86224408856309198</v>
      </c>
      <c r="N150"/>
    </row>
    <row r="151" spans="1:14" x14ac:dyDescent="0.45">
      <c r="A151">
        <v>149</v>
      </c>
      <c r="B151" s="4">
        <f t="shared" si="14"/>
        <v>0.58203125</v>
      </c>
      <c r="C151">
        <f t="shared" si="17"/>
        <v>19071</v>
      </c>
      <c r="D151" t="str">
        <f t="shared" si="18"/>
        <v>4A7F</v>
      </c>
      <c r="E151" s="9">
        <f t="shared" si="21"/>
        <v>0.29797502631645889</v>
      </c>
      <c r="F151" s="9">
        <v>0.14169439613761201</v>
      </c>
      <c r="G151" s="9">
        <f t="shared" si="19"/>
        <v>0.33699378638234107</v>
      </c>
      <c r="H151" s="7">
        <f t="shared" si="16"/>
        <v>20170.194749991682</v>
      </c>
      <c r="I151" t="str">
        <f t="shared" si="20"/>
        <v>4ECA</v>
      </c>
      <c r="L151" s="9">
        <v>0.14169439613761201</v>
      </c>
      <c r="M151" s="9">
        <v>0.86462194273319104</v>
      </c>
      <c r="N151"/>
    </row>
    <row r="152" spans="1:14" x14ac:dyDescent="0.45">
      <c r="A152">
        <v>150</v>
      </c>
      <c r="B152" s="4">
        <f t="shared" si="14"/>
        <v>0.5859375</v>
      </c>
      <c r="C152">
        <f t="shared" si="17"/>
        <v>19199</v>
      </c>
      <c r="D152" t="str">
        <f t="shared" si="18"/>
        <v>4AFF</v>
      </c>
      <c r="E152" s="9">
        <f t="shared" si="21"/>
        <v>0.30237907474454812</v>
      </c>
      <c r="F152" s="9">
        <v>0.14355835147419099</v>
      </c>
      <c r="G152" s="9">
        <f t="shared" si="19"/>
        <v>0.3383913891103838</v>
      </c>
      <c r="H152" s="7">
        <f t="shared" si="16"/>
        <v>20208.117889828794</v>
      </c>
      <c r="I152" t="str">
        <f t="shared" si="20"/>
        <v>4EF0</v>
      </c>
      <c r="L152" s="9">
        <v>0.14355835147419099</v>
      </c>
      <c r="M152" s="9">
        <v>0.86696973168051605</v>
      </c>
      <c r="N152"/>
    </row>
    <row r="153" spans="1:14" x14ac:dyDescent="0.45">
      <c r="A153">
        <v>151</v>
      </c>
      <c r="B153" s="4">
        <f t="shared" si="14"/>
        <v>0.58984375</v>
      </c>
      <c r="C153">
        <f t="shared" si="17"/>
        <v>19327</v>
      </c>
      <c r="D153" t="str">
        <f t="shared" si="18"/>
        <v>4B7F</v>
      </c>
      <c r="E153" s="9">
        <f t="shared" si="21"/>
        <v>0.30682086121727437</v>
      </c>
      <c r="F153" s="9">
        <v>0.145443502713416</v>
      </c>
      <c r="G153" s="9">
        <f t="shared" si="19"/>
        <v>0.33979323928774136</v>
      </c>
      <c r="H153" s="7">
        <f t="shared" si="16"/>
        <v>20246.064609367088</v>
      </c>
      <c r="I153" t="str">
        <f t="shared" si="20"/>
        <v>4F16</v>
      </c>
      <c r="L153" s="9">
        <v>0.145443502713416</v>
      </c>
      <c r="M153" s="9">
        <v>0.86928822491152002</v>
      </c>
      <c r="N153"/>
    </row>
    <row r="154" spans="1:14" x14ac:dyDescent="0.45">
      <c r="A154">
        <v>152</v>
      </c>
      <c r="B154" s="4">
        <f t="shared" si="14"/>
        <v>0.59375</v>
      </c>
      <c r="C154">
        <f t="shared" si="17"/>
        <v>19455</v>
      </c>
      <c r="D154" t="str">
        <f t="shared" si="18"/>
        <v>4BFF</v>
      </c>
      <c r="E154" s="9">
        <f t="shared" si="21"/>
        <v>0.31130047756644674</v>
      </c>
      <c r="F154" s="9">
        <v>0.14735029860510099</v>
      </c>
      <c r="G154" s="9">
        <f t="shared" si="19"/>
        <v>0.34119951512032981</v>
      </c>
      <c r="H154" s="7">
        <f t="shared" si="16"/>
        <v>20284.039482260829</v>
      </c>
      <c r="I154" t="str">
        <f t="shared" si="20"/>
        <v>4F3C</v>
      </c>
      <c r="L154" s="9">
        <v>0.14735029860510099</v>
      </c>
      <c r="M154" s="9">
        <v>0.87157801036086102</v>
      </c>
      <c r="N154"/>
    </row>
    <row r="155" spans="1:14" x14ac:dyDescent="0.45">
      <c r="A155">
        <v>153</v>
      </c>
      <c r="B155" s="4">
        <f t="shared" si="14"/>
        <v>0.59765625</v>
      </c>
      <c r="C155">
        <f t="shared" si="17"/>
        <v>19583</v>
      </c>
      <c r="D155" t="str">
        <f t="shared" si="18"/>
        <v>4C7F</v>
      </c>
      <c r="E155" s="9">
        <f t="shared" si="21"/>
        <v>0.31581801529070147</v>
      </c>
      <c r="F155" s="9">
        <v>0.14927920352712101</v>
      </c>
      <c r="G155" s="9">
        <f t="shared" si="19"/>
        <v>0.34261039917118385</v>
      </c>
      <c r="H155" s="7">
        <f t="shared" si="16"/>
        <v>20322.047155147924</v>
      </c>
      <c r="I155" t="str">
        <f t="shared" si="20"/>
        <v>4F62</v>
      </c>
      <c r="L155" s="9">
        <v>0.14927920352712101</v>
      </c>
      <c r="M155" s="9">
        <v>0.87383912340613201</v>
      </c>
      <c r="N155"/>
    </row>
    <row r="156" spans="1:14" x14ac:dyDescent="0.45">
      <c r="A156">
        <v>154</v>
      </c>
      <c r="B156" s="4">
        <f t="shared" si="14"/>
        <v>0.6015625</v>
      </c>
      <c r="C156">
        <f t="shared" si="17"/>
        <v>19711</v>
      </c>
      <c r="D156" t="str">
        <f t="shared" si="18"/>
        <v>4CFF</v>
      </c>
      <c r="E156" s="9">
        <f t="shared" si="21"/>
        <v>0.32037356555870727</v>
      </c>
      <c r="F156" s="9">
        <v>0.15123070887213599</v>
      </c>
      <c r="G156" s="9">
        <f t="shared" si="19"/>
        <v>0.34402608629476922</v>
      </c>
      <c r="H156" s="7">
        <f t="shared" si="16"/>
        <v>20360.092559581561</v>
      </c>
      <c r="I156" t="str">
        <f t="shared" si="20"/>
        <v>4F88</v>
      </c>
      <c r="L156" s="9">
        <v>0.15123070887213599</v>
      </c>
      <c r="M156" s="9">
        <v>0.87607149882750701</v>
      </c>
      <c r="N156"/>
    </row>
    <row r="157" spans="1:14" x14ac:dyDescent="0.45">
      <c r="A157">
        <v>155</v>
      </c>
      <c r="B157" s="4">
        <f t="shared" si="14"/>
        <v>0.60546875</v>
      </c>
      <c r="C157">
        <f t="shared" si="17"/>
        <v>19839</v>
      </c>
      <c r="D157" t="str">
        <f t="shared" si="18"/>
        <v>4D7F</v>
      </c>
      <c r="E157" s="9">
        <f t="shared" si="21"/>
        <v>0.3249672192123188</v>
      </c>
      <c r="F157" s="9">
        <v>0.15320532268218601</v>
      </c>
      <c r="G157" s="9">
        <f t="shared" si="19"/>
        <v>0.34544677558757259</v>
      </c>
      <c r="H157" s="7">
        <f t="shared" si="16"/>
        <v>20398.18069288765</v>
      </c>
      <c r="I157" t="str">
        <f t="shared" si="20"/>
        <v>4FAE</v>
      </c>
      <c r="L157" s="9">
        <v>0.15320532268218601</v>
      </c>
      <c r="M157" s="9">
        <v>0.87827519736524395</v>
      </c>
      <c r="N157"/>
    </row>
    <row r="158" spans="1:14" x14ac:dyDescent="0.45">
      <c r="A158">
        <v>156</v>
      </c>
      <c r="B158" s="4">
        <f t="shared" si="14"/>
        <v>0.609375</v>
      </c>
      <c r="C158">
        <f t="shared" si="17"/>
        <v>19967</v>
      </c>
      <c r="D158" t="str">
        <f t="shared" si="18"/>
        <v>4DFF</v>
      </c>
      <c r="E158" s="9">
        <f t="shared" si="21"/>
        <v>0.3295990667696827</v>
      </c>
      <c r="F158" s="9">
        <v>0.15520357258207701</v>
      </c>
      <c r="G158" s="9">
        <f t="shared" si="19"/>
        <v>0.34687267217077772</v>
      </c>
      <c r="H158" s="7">
        <f t="shared" si="16"/>
        <v>20436.316664790265</v>
      </c>
      <c r="I158" t="str">
        <f t="shared" si="20"/>
        <v>4FD4</v>
      </c>
      <c r="L158" s="9">
        <v>0.15520357258207701</v>
      </c>
      <c r="M158" s="9">
        <v>0.88045044338621103</v>
      </c>
      <c r="N158"/>
    </row>
    <row r="159" spans="1:14" x14ac:dyDescent="0.45">
      <c r="A159">
        <v>157</v>
      </c>
      <c r="B159" s="4">
        <f t="shared" si="14"/>
        <v>0.61328125</v>
      </c>
      <c r="C159">
        <f t="shared" si="17"/>
        <v>20095</v>
      </c>
      <c r="D159" t="str">
        <f t="shared" si="18"/>
        <v>4E7F</v>
      </c>
      <c r="E159" s="9">
        <f t="shared" si="21"/>
        <v>0.33426919842829544</v>
      </c>
      <c r="F159" s="9">
        <v>0.15722600187838001</v>
      </c>
      <c r="G159" s="9">
        <f t="shared" si="19"/>
        <v>0.34830398406058177</v>
      </c>
      <c r="H159" s="7">
        <f t="shared" si="16"/>
        <v>20474.505612435642</v>
      </c>
      <c r="I159" t="str">
        <f t="shared" si="20"/>
        <v>4FFA</v>
      </c>
      <c r="L159" s="9">
        <v>0.15722600187838001</v>
      </c>
      <c r="M159" s="9">
        <v>0.88259748751641298</v>
      </c>
      <c r="N159"/>
    </row>
    <row r="160" spans="1:14" x14ac:dyDescent="0.45">
      <c r="A160">
        <v>158</v>
      </c>
      <c r="B160" s="4">
        <f t="shared" si="14"/>
        <v>0.6171875</v>
      </c>
      <c r="C160">
        <f t="shared" si="17"/>
        <v>20223</v>
      </c>
      <c r="D160" t="str">
        <f t="shared" si="18"/>
        <v>4EFF</v>
      </c>
      <c r="E160" s="9">
        <f t="shared" si="21"/>
        <v>0.33897770406801409</v>
      </c>
      <c r="F160" s="9">
        <v>0.15927317944734001</v>
      </c>
      <c r="G160" s="9">
        <f t="shared" si="19"/>
        <v>0.3497409288217791</v>
      </c>
      <c r="H160" s="7">
        <f t="shared" si="16"/>
        <v>20512.7528767037</v>
      </c>
      <c r="I160" t="str">
        <f t="shared" si="20"/>
        <v>5020</v>
      </c>
      <c r="L160" s="9">
        <v>0.15927317944734001</v>
      </c>
      <c r="M160" s="9">
        <v>0.884716735656217</v>
      </c>
      <c r="N160"/>
    </row>
    <row r="161" spans="1:14" x14ac:dyDescent="0.45">
      <c r="A161">
        <v>159</v>
      </c>
      <c r="B161" s="4">
        <f t="shared" si="14"/>
        <v>0.62109375</v>
      </c>
      <c r="C161">
        <f t="shared" si="17"/>
        <v>20351</v>
      </c>
      <c r="D161" t="str">
        <f t="shared" si="18"/>
        <v>4F7F</v>
      </c>
      <c r="E161" s="9">
        <f t="shared" si="21"/>
        <v>0.34372467325402228</v>
      </c>
      <c r="F161" s="9">
        <v>0.16134575608125701</v>
      </c>
      <c r="G161" s="9">
        <f t="shared" si="19"/>
        <v>0.3511837720969479</v>
      </c>
      <c r="H161" s="7">
        <f t="shared" si="16"/>
        <v>20551.065021347982</v>
      </c>
      <c r="I161" t="str">
        <f t="shared" si="20"/>
        <v>5047</v>
      </c>
      <c r="L161" s="9">
        <v>0.16134575608125701</v>
      </c>
      <c r="M161" s="9">
        <v>0.88680868399705204</v>
      </c>
      <c r="N161"/>
    </row>
    <row r="162" spans="1:14" x14ac:dyDescent="0.45">
      <c r="A162">
        <v>160</v>
      </c>
      <c r="B162" s="4">
        <f t="shared" si="14"/>
        <v>0.625</v>
      </c>
      <c r="C162">
        <f t="shared" si="17"/>
        <v>20479</v>
      </c>
      <c r="D162" t="str">
        <f t="shared" si="18"/>
        <v>4FFF</v>
      </c>
      <c r="E162" s="9">
        <f t="shared" si="21"/>
        <v>0.34851019523975124</v>
      </c>
      <c r="F162" s="9">
        <v>0.16344444764400001</v>
      </c>
      <c r="G162" s="9">
        <f t="shared" si="19"/>
        <v>0.35263281389863238</v>
      </c>
      <c r="H162" s="7">
        <f t="shared" si="16"/>
        <v>20589.449455357124</v>
      </c>
      <c r="I162" t="str">
        <f t="shared" si="20"/>
        <v>506D</v>
      </c>
      <c r="L162" s="9">
        <v>0.16344444764400001</v>
      </c>
      <c r="M162" s="9">
        <v>0.88887373527349101</v>
      </c>
      <c r="N162"/>
    </row>
    <row r="163" spans="1:14" x14ac:dyDescent="0.45">
      <c r="A163">
        <v>161</v>
      </c>
      <c r="B163" s="4">
        <f t="shared" si="14"/>
        <v>0.62890625</v>
      </c>
      <c r="C163">
        <f t="shared" si="17"/>
        <v>20607</v>
      </c>
      <c r="D163" t="str">
        <f t="shared" si="18"/>
        <v>507F</v>
      </c>
      <c r="E163" s="9">
        <f t="shared" si="21"/>
        <v>0.35333435896975607</v>
      </c>
      <c r="F163" s="9">
        <v>0.16556999529543501</v>
      </c>
      <c r="G163" s="9">
        <f t="shared" si="19"/>
        <v>0.35408835988312287</v>
      </c>
      <c r="H163" s="7">
        <f t="shared" si="16"/>
        <v>20627.913664217089</v>
      </c>
      <c r="I163" t="str">
        <f t="shared" si="20"/>
        <v>5093</v>
      </c>
      <c r="L163" s="9">
        <v>0.16556999529543501</v>
      </c>
      <c r="M163" s="9">
        <v>0.89091192557843302</v>
      </c>
      <c r="N163"/>
    </row>
    <row r="164" spans="1:14" x14ac:dyDescent="0.45">
      <c r="A164">
        <v>162</v>
      </c>
      <c r="B164" s="4">
        <f t="shared" si="14"/>
        <v>0.6328125</v>
      </c>
      <c r="C164">
        <f t="shared" si="17"/>
        <v>20735</v>
      </c>
      <c r="D164" t="str">
        <f t="shared" si="18"/>
        <v>50FF</v>
      </c>
      <c r="E164" s="9">
        <f t="shared" si="21"/>
        <v>0.35819725308255074</v>
      </c>
      <c r="F164" s="9">
        <v>0.167723165397797</v>
      </c>
      <c r="G164" s="9">
        <f t="shared" si="19"/>
        <v>0.35555072083588912</v>
      </c>
      <c r="H164" s="7">
        <f t="shared" si="16"/>
        <v>20666.465194969456</v>
      </c>
      <c r="I164" t="str">
        <f t="shared" si="20"/>
        <v>50BA</v>
      </c>
      <c r="L164" s="9">
        <v>0.167723165397797</v>
      </c>
      <c r="M164" s="9">
        <v>0.89292320488374499</v>
      </c>
      <c r="N164"/>
    </row>
    <row r="165" spans="1:14" x14ac:dyDescent="0.45">
      <c r="A165">
        <v>163</v>
      </c>
      <c r="B165" s="4">
        <f t="shared" si="14"/>
        <v>0.63671875</v>
      </c>
      <c r="C165">
        <f t="shared" si="17"/>
        <v>20863</v>
      </c>
      <c r="D165" t="str">
        <f t="shared" si="18"/>
        <v>517F</v>
      </c>
      <c r="E165" s="9">
        <f t="shared" si="21"/>
        <v>0.36309896591339913</v>
      </c>
      <c r="F165" s="9">
        <v>0.169904756915743</v>
      </c>
      <c r="G165" s="9">
        <f t="shared" si="19"/>
        <v>0.35702021719536636</v>
      </c>
      <c r="H165" s="7">
        <f t="shared" si="16"/>
        <v>20705.111773786619</v>
      </c>
      <c r="I165" t="str">
        <f t="shared" si="20"/>
        <v>50E1</v>
      </c>
      <c r="L165" s="9">
        <v>0.169904756915743</v>
      </c>
      <c r="M165" s="9">
        <v>0.89490770872006498</v>
      </c>
      <c r="N165"/>
    </row>
    <row r="166" spans="1:14" x14ac:dyDescent="0.45">
      <c r="A166">
        <v>164</v>
      </c>
      <c r="B166" s="4">
        <f t="shared" si="14"/>
        <v>0.640625</v>
      </c>
      <c r="C166">
        <f t="shared" si="17"/>
        <v>20991</v>
      </c>
      <c r="D166" t="str">
        <f t="shared" si="18"/>
        <v>51FF</v>
      </c>
      <c r="E166" s="9">
        <f t="shared" si="21"/>
        <v>0.36803958549706728</v>
      </c>
      <c r="F166" s="9">
        <v>0.17211566201890799</v>
      </c>
      <c r="G166" s="9">
        <f t="shared" si="19"/>
        <v>0.35849721873557594</v>
      </c>
      <c r="H166" s="7">
        <f t="shared" si="16"/>
        <v>20743.862343123266</v>
      </c>
      <c r="I166" t="str">
        <f t="shared" si="20"/>
        <v>5107</v>
      </c>
      <c r="L166" s="9">
        <v>0.17211566201890799</v>
      </c>
      <c r="M166" s="9">
        <v>0.89686587407864904</v>
      </c>
      <c r="N166"/>
    </row>
    <row r="167" spans="1:14" x14ac:dyDescent="0.45">
      <c r="A167">
        <v>165</v>
      </c>
      <c r="B167" s="4">
        <f t="shared" si="14"/>
        <v>0.64453125</v>
      </c>
      <c r="C167">
        <f t="shared" si="17"/>
        <v>21119</v>
      </c>
      <c r="D167" t="str">
        <f t="shared" si="18"/>
        <v>527F</v>
      </c>
      <c r="E167" s="9">
        <f t="shared" si="21"/>
        <v>0.37301919957053292</v>
      </c>
      <c r="F167" s="9">
        <v>0.17435684744541199</v>
      </c>
      <c r="G167" s="9">
        <f t="shared" si="19"/>
        <v>0.35998212998501722</v>
      </c>
      <c r="H167" s="7">
        <f t="shared" si="16"/>
        <v>20782.726665297392</v>
      </c>
      <c r="I167" t="str">
        <f t="shared" si="20"/>
        <v>512E</v>
      </c>
      <c r="L167" s="9">
        <v>0.17435684744541199</v>
      </c>
      <c r="M167" s="9">
        <v>0.89879815477534097</v>
      </c>
      <c r="N167"/>
    </row>
    <row r="168" spans="1:14" x14ac:dyDescent="0.45">
      <c r="A168">
        <v>166</v>
      </c>
      <c r="B168" s="4">
        <f t="shared" si="14"/>
        <v>0.6484375</v>
      </c>
      <c r="C168">
        <f t="shared" si="17"/>
        <v>21247</v>
      </c>
      <c r="D168" t="str">
        <f t="shared" si="18"/>
        <v>52FF</v>
      </c>
      <c r="E168" s="9">
        <f t="shared" si="21"/>
        <v>0.37803789557565692</v>
      </c>
      <c r="F168" s="9">
        <v>0.17662931187893499</v>
      </c>
      <c r="G168" s="9">
        <f t="shared" si="19"/>
        <v>0.36147536060282004</v>
      </c>
      <c r="H168" s="7">
        <f t="shared" si="16"/>
        <v>20821.714539313176</v>
      </c>
      <c r="I168" t="str">
        <f t="shared" si="20"/>
        <v>5155</v>
      </c>
      <c r="L168" s="9">
        <v>0.17662931187893499</v>
      </c>
      <c r="M168" s="9">
        <v>0.90070485586329097</v>
      </c>
      <c r="N168"/>
    </row>
    <row r="169" spans="1:14" x14ac:dyDescent="0.45">
      <c r="A169">
        <v>167</v>
      </c>
      <c r="B169" s="4">
        <f t="shared" si="14"/>
        <v>0.65234375</v>
      </c>
      <c r="C169">
        <f t="shared" si="17"/>
        <v>21375</v>
      </c>
      <c r="D169" t="str">
        <f t="shared" si="18"/>
        <v>537F</v>
      </c>
      <c r="E169" s="9">
        <f t="shared" si="21"/>
        <v>0.38309576066181583</v>
      </c>
      <c r="F169" s="9">
        <v>0.17893408964351601</v>
      </c>
      <c r="G169" s="9">
        <f t="shared" si="19"/>
        <v>0.36297732722808579</v>
      </c>
      <c r="H169" s="7">
        <f t="shared" si="16"/>
        <v>20860.835847646355</v>
      </c>
      <c r="I169" t="str">
        <f t="shared" si="20"/>
        <v>517C</v>
      </c>
      <c r="L169" s="9">
        <v>0.17893408964351601</v>
      </c>
      <c r="M169" s="9">
        <v>0.902586174079824</v>
      </c>
      <c r="N169"/>
    </row>
    <row r="170" spans="1:14" x14ac:dyDescent="0.45">
      <c r="A170">
        <v>168</v>
      </c>
      <c r="B170" s="4">
        <f t="shared" si="14"/>
        <v>0.65625</v>
      </c>
      <c r="C170">
        <f t="shared" si="17"/>
        <v>21503</v>
      </c>
      <c r="D170" t="str">
        <f t="shared" si="18"/>
        <v>53FF</v>
      </c>
      <c r="E170" s="9">
        <f t="shared" si="21"/>
        <v>0.38819288168849642</v>
      </c>
      <c r="F170" s="9">
        <v>0.181272279521068</v>
      </c>
      <c r="G170" s="9">
        <f t="shared" si="19"/>
        <v>0.36448847138670759</v>
      </c>
      <c r="H170" s="7">
        <f t="shared" si="16"/>
        <v>20900.10101901121</v>
      </c>
      <c r="I170" t="str">
        <f t="shared" si="20"/>
        <v>51A4</v>
      </c>
      <c r="L170" s="9">
        <v>0.181272279521068</v>
      </c>
      <c r="M170" s="9">
        <v>0.90444231548718002</v>
      </c>
      <c r="N170"/>
    </row>
    <row r="171" spans="1:14" x14ac:dyDescent="0.45">
      <c r="A171">
        <v>169</v>
      </c>
      <c r="B171" s="4">
        <f t="shared" si="14"/>
        <v>0.66015625</v>
      </c>
      <c r="C171">
        <f t="shared" si="17"/>
        <v>21631</v>
      </c>
      <c r="D171" t="str">
        <f t="shared" si="18"/>
        <v>547F</v>
      </c>
      <c r="E171" s="9">
        <f t="shared" si="21"/>
        <v>0.39332934522785223</v>
      </c>
      <c r="F171" s="9">
        <v>0.18364513992175899</v>
      </c>
      <c r="G171" s="9">
        <f t="shared" si="19"/>
        <v>0.36600931883552695</v>
      </c>
      <c r="H171" s="7">
        <f t="shared" si="16"/>
        <v>20939.522557100841</v>
      </c>
      <c r="I171" t="str">
        <f t="shared" si="20"/>
        <v>51CB</v>
      </c>
      <c r="L171" s="9">
        <v>0.18364513992175899</v>
      </c>
      <c r="M171" s="9">
        <v>0.90627354496117796</v>
      </c>
      <c r="N171"/>
    </row>
    <row r="172" spans="1:14" x14ac:dyDescent="0.45">
      <c r="A172">
        <v>170</v>
      </c>
      <c r="B172" s="4">
        <f t="shared" si="14"/>
        <v>0.6640625</v>
      </c>
      <c r="C172">
        <f t="shared" si="17"/>
        <v>21759</v>
      </c>
      <c r="D172" t="str">
        <f t="shared" si="18"/>
        <v>54FF</v>
      </c>
      <c r="E172" s="9">
        <f t="shared" si="21"/>
        <v>0.39850523756722539</v>
      </c>
      <c r="F172" s="9">
        <v>0.186054005451709</v>
      </c>
      <c r="G172" s="9">
        <f t="shared" si="19"/>
        <v>0.36754042284858229</v>
      </c>
      <c r="H172" s="7">
        <f t="shared" si="16"/>
        <v>20979.113549506223</v>
      </c>
      <c r="I172" t="str">
        <f t="shared" si="20"/>
        <v>51F3</v>
      </c>
      <c r="L172" s="9">
        <v>0.186054005451709</v>
      </c>
      <c r="M172" s="9">
        <v>0.90808014522878</v>
      </c>
      <c r="N172"/>
    </row>
    <row r="173" spans="1:14" x14ac:dyDescent="0.45">
      <c r="A173">
        <v>171</v>
      </c>
      <c r="B173" s="4">
        <f t="shared" si="14"/>
        <v>0.66796875</v>
      </c>
      <c r="C173">
        <f t="shared" si="17"/>
        <v>21887</v>
      </c>
      <c r="D173" t="str">
        <f t="shared" si="18"/>
        <v>557F</v>
      </c>
      <c r="E173" s="9">
        <f t="shared" si="21"/>
        <v>0.40372064471163066</v>
      </c>
      <c r="F173" s="9">
        <v>0.188500254911244</v>
      </c>
      <c r="G173" s="9">
        <f t="shared" si="19"/>
        <v>0.36908234248986721</v>
      </c>
      <c r="H173" s="7">
        <f t="shared" si="16"/>
        <v>21018.887099359457</v>
      </c>
      <c r="I173" t="str">
        <f t="shared" si="20"/>
        <v>521A</v>
      </c>
      <c r="L173" s="9">
        <v>0.188500254911244</v>
      </c>
      <c r="M173" s="9">
        <v>0.90986232962354696</v>
      </c>
      <c r="N173"/>
    </row>
    <row r="174" spans="1:14" x14ac:dyDescent="0.45">
      <c r="A174">
        <v>172</v>
      </c>
      <c r="B174" s="4">
        <f t="shared" si="14"/>
        <v>0.671875</v>
      </c>
      <c r="C174">
        <f t="shared" si="17"/>
        <v>22015</v>
      </c>
      <c r="D174" t="str">
        <f t="shared" si="18"/>
        <v>55FF</v>
      </c>
      <c r="E174" s="9">
        <f t="shared" si="21"/>
        <v>0.40897565238620626</v>
      </c>
      <c r="F174" s="9">
        <v>0.19098531515474401</v>
      </c>
      <c r="G174" s="9">
        <f t="shared" si="19"/>
        <v>0.37063564423647016</v>
      </c>
      <c r="H174" s="7">
        <f t="shared" si="16"/>
        <v>21058.856365213403</v>
      </c>
      <c r="I174" t="str">
        <f t="shared" si="20"/>
        <v>5242</v>
      </c>
      <c r="L174" s="9">
        <v>0.19098531515474401</v>
      </c>
      <c r="M174" s="9">
        <v>0.91162016966402504</v>
      </c>
      <c r="N174"/>
    </row>
    <row r="175" spans="1:14" x14ac:dyDescent="0.45">
      <c r="A175">
        <v>173</v>
      </c>
      <c r="B175" s="4">
        <f t="shared" si="14"/>
        <v>0.67578125</v>
      </c>
      <c r="C175">
        <f t="shared" si="17"/>
        <v>22143</v>
      </c>
      <c r="D175" t="str">
        <f t="shared" si="18"/>
        <v>567F</v>
      </c>
      <c r="E175" s="9">
        <f t="shared" si="21"/>
        <v>0.41427034603862928</v>
      </c>
      <c r="F175" s="9">
        <v>0.193510663108378</v>
      </c>
      <c r="G175" s="9">
        <f t="shared" si="19"/>
        <v>0.37220090234991915</v>
      </c>
      <c r="H175" s="7">
        <f t="shared" si="16"/>
        <v>21099.034568127689</v>
      </c>
      <c r="I175" t="str">
        <f t="shared" si="20"/>
        <v>526B</v>
      </c>
      <c r="L175" s="9">
        <v>0.193510663108378</v>
      </c>
      <c r="M175" s="9">
        <v>0.91335373350871296</v>
      </c>
      <c r="N175"/>
    </row>
    <row r="176" spans="1:14" x14ac:dyDescent="0.45">
      <c r="A176">
        <v>174</v>
      </c>
      <c r="B176" s="4">
        <f t="shared" si="14"/>
        <v>0.6796875</v>
      </c>
      <c r="C176">
        <f t="shared" si="17"/>
        <v>22271</v>
      </c>
      <c r="D176" t="str">
        <f t="shared" si="18"/>
        <v>56FF</v>
      </c>
      <c r="E176" s="9">
        <f t="shared" si="21"/>
        <v>0.41960481084149698</v>
      </c>
      <c r="F176" s="9">
        <v>0.19607782456793901</v>
      </c>
      <c r="G176" s="9">
        <f t="shared" si="19"/>
        <v>0.37377869722149354</v>
      </c>
      <c r="H176" s="7">
        <f t="shared" si="16"/>
        <v>21139.434946712714</v>
      </c>
      <c r="I176" t="str">
        <f t="shared" si="20"/>
        <v>5293</v>
      </c>
      <c r="L176" s="9">
        <v>0.19607782456793901</v>
      </c>
      <c r="M176" s="9">
        <v>0.91506336092377105</v>
      </c>
      <c r="N176"/>
    </row>
    <row r="177" spans="1:14" x14ac:dyDescent="0.45">
      <c r="A177">
        <v>175</v>
      </c>
      <c r="B177" s="4">
        <f t="shared" si="14"/>
        <v>0.68359375</v>
      </c>
      <c r="C177">
        <f t="shared" si="17"/>
        <v>22399</v>
      </c>
      <c r="D177" t="str">
        <f t="shared" si="18"/>
        <v>577F</v>
      </c>
      <c r="E177" s="9">
        <f t="shared" si="21"/>
        <v>0.42497913169467683</v>
      </c>
      <c r="F177" s="9">
        <v>0.19868837598851299</v>
      </c>
      <c r="G177" s="9">
        <f t="shared" si="19"/>
        <v>0.37536961557856097</v>
      </c>
      <c r="H177" s="7">
        <f t="shared" si="16"/>
        <v>21180.070760190338</v>
      </c>
      <c r="I177" t="str">
        <f t="shared" si="20"/>
        <v>52BC</v>
      </c>
      <c r="L177" s="9">
        <v>0.19868837598851299</v>
      </c>
      <c r="M177" s="9">
        <v>0.91674963835002998</v>
      </c>
      <c r="N177"/>
    </row>
    <row r="178" spans="1:14" x14ac:dyDescent="0.45">
      <c r="A178">
        <v>176</v>
      </c>
      <c r="B178" s="4">
        <f t="shared" si="14"/>
        <v>0.6875</v>
      </c>
      <c r="C178">
        <f t="shared" si="17"/>
        <v>22527</v>
      </c>
      <c r="D178" t="str">
        <f t="shared" si="18"/>
        <v>57FF</v>
      </c>
      <c r="E178" s="9">
        <f t="shared" si="21"/>
        <v>0.43039339322762216</v>
      </c>
      <c r="F178" s="9">
        <v>0.20134393369940701</v>
      </c>
      <c r="G178" s="9">
        <f t="shared" si="19"/>
        <v>0.37697424307717486</v>
      </c>
      <c r="H178" s="7">
        <f t="shared" si="16"/>
        <v>21220.955097541751</v>
      </c>
      <c r="I178" t="str">
        <f t="shared" si="20"/>
        <v>52E4</v>
      </c>
      <c r="L178" s="9">
        <v>0.20134393369940701</v>
      </c>
      <c r="M178" s="9">
        <v>0.91841309974038898</v>
      </c>
      <c r="N178"/>
    </row>
    <row r="179" spans="1:14" x14ac:dyDescent="0.45">
      <c r="A179">
        <v>177</v>
      </c>
      <c r="B179" s="4">
        <f t="shared" si="14"/>
        <v>0.69140625</v>
      </c>
      <c r="C179">
        <f t="shared" si="17"/>
        <v>22655</v>
      </c>
      <c r="D179" t="str">
        <f t="shared" si="18"/>
        <v>587F</v>
      </c>
      <c r="E179" s="9">
        <f t="shared" si="21"/>
        <v>0.4358476798016569</v>
      </c>
      <c r="F179" s="9">
        <v>0.20404591958343399</v>
      </c>
      <c r="G179" s="9">
        <f t="shared" si="19"/>
        <v>0.37859302388513449</v>
      </c>
      <c r="H179" s="7">
        <f t="shared" si="16"/>
        <v>21262.097313104026</v>
      </c>
      <c r="I179" t="str">
        <f t="shared" si="20"/>
        <v>530E</v>
      </c>
      <c r="L179" s="9">
        <v>0.20404591958343399</v>
      </c>
      <c r="M179" s="9">
        <v>0.92005388148928602</v>
      </c>
      <c r="N179"/>
    </row>
    <row r="180" spans="1:14" x14ac:dyDescent="0.45">
      <c r="A180">
        <v>178</v>
      </c>
      <c r="B180" s="4">
        <f t="shared" si="14"/>
        <v>0.6953125</v>
      </c>
      <c r="C180">
        <f t="shared" si="17"/>
        <v>22783</v>
      </c>
      <c r="D180" t="str">
        <f t="shared" si="18"/>
        <v>58FF</v>
      </c>
      <c r="E180" s="9">
        <f t="shared" si="21"/>
        <v>0.44134207551222965</v>
      </c>
      <c r="F180" s="9">
        <v>0.206795548505533</v>
      </c>
      <c r="G180" s="9">
        <f t="shared" si="19"/>
        <v>0.38022625861158565</v>
      </c>
      <c r="H180" s="7">
        <f t="shared" si="16"/>
        <v>21303.503018699692</v>
      </c>
      <c r="I180" t="str">
        <f t="shared" si="20"/>
        <v>5337</v>
      </c>
      <c r="L180" s="9">
        <v>0.206795548505533</v>
      </c>
      <c r="M180" s="9">
        <v>0.92167196191909695</v>
      </c>
      <c r="N180"/>
    </row>
    <row r="181" spans="1:14" x14ac:dyDescent="0.45">
      <c r="A181">
        <v>179</v>
      </c>
      <c r="B181" s="4">
        <f t="shared" si="14"/>
        <v>0.69921875</v>
      </c>
      <c r="C181">
        <f t="shared" si="17"/>
        <v>22911</v>
      </c>
      <c r="D181" t="str">
        <f t="shared" si="18"/>
        <v>597F</v>
      </c>
      <c r="E181" s="9">
        <f t="shared" si="21"/>
        <v>0.44687666419113548</v>
      </c>
      <c r="F181" s="9">
        <v>0.209594056335551</v>
      </c>
      <c r="G181" s="9">
        <f t="shared" si="19"/>
        <v>0.38187424362958811</v>
      </c>
      <c r="H181" s="7">
        <f t="shared" si="16"/>
        <v>21345.177647884473</v>
      </c>
      <c r="I181" t="str">
        <f t="shared" si="20"/>
        <v>5361</v>
      </c>
      <c r="L181" s="9">
        <v>0.209594056335551</v>
      </c>
      <c r="M181" s="9">
        <v>0.92326739372332101</v>
      </c>
      <c r="N181"/>
    </row>
    <row r="182" spans="1:14" x14ac:dyDescent="0.45">
      <c r="A182">
        <v>180</v>
      </c>
      <c r="B182" s="4">
        <f t="shared" si="14"/>
        <v>0.703125</v>
      </c>
      <c r="C182">
        <f t="shared" si="17"/>
        <v>23039</v>
      </c>
      <c r="D182" t="str">
        <f t="shared" si="18"/>
        <v>59FF</v>
      </c>
      <c r="E182" s="9">
        <f t="shared" si="21"/>
        <v>0.45245152940870975</v>
      </c>
      <c r="F182" s="9">
        <v>0.21244271163725401</v>
      </c>
      <c r="G182" s="9">
        <f t="shared" si="19"/>
        <v>0.38353727764727436</v>
      </c>
      <c r="H182" s="7">
        <f t="shared" si="16"/>
        <v>21387.126622705182</v>
      </c>
      <c r="I182" t="str">
        <f t="shared" si="20"/>
        <v>538B</v>
      </c>
      <c r="L182" s="9">
        <v>0.21244271163725401</v>
      </c>
      <c r="M182" s="9">
        <v>0.92484042330940996</v>
      </c>
      <c r="N182"/>
    </row>
    <row r="183" spans="1:14" x14ac:dyDescent="0.45">
      <c r="A183">
        <v>181</v>
      </c>
      <c r="B183" s="4">
        <f t="shared" si="14"/>
        <v>0.70703125</v>
      </c>
      <c r="C183">
        <f t="shared" si="17"/>
        <v>23167</v>
      </c>
      <c r="D183" t="str">
        <f t="shared" si="18"/>
        <v>5A7F</v>
      </c>
      <c r="E183" s="9">
        <f t="shared" si="21"/>
        <v>0.45806675447599127</v>
      </c>
      <c r="F183" s="9">
        <v>0.21534281282786299</v>
      </c>
      <c r="G183" s="9">
        <f t="shared" si="19"/>
        <v>0.38521565956036596</v>
      </c>
      <c r="H183" s="7">
        <f t="shared" si="16"/>
        <v>21429.3552988544</v>
      </c>
      <c r="I183" t="str">
        <f t="shared" si="20"/>
        <v>53B5</v>
      </c>
      <c r="L183" s="9">
        <v>0.21534281282786299</v>
      </c>
      <c r="M183" s="9">
        <v>0.92639133064852197</v>
      </c>
      <c r="N183"/>
    </row>
    <row r="184" spans="1:14" x14ac:dyDescent="0.45">
      <c r="A184">
        <v>182</v>
      </c>
      <c r="B184" s="4">
        <f t="shared" si="14"/>
        <v>0.7109375</v>
      </c>
      <c r="C184">
        <f t="shared" si="17"/>
        <v>23295</v>
      </c>
      <c r="D184" t="str">
        <f t="shared" si="18"/>
        <v>5AFF</v>
      </c>
      <c r="E184" s="9">
        <f t="shared" si="21"/>
        <v>0.46372242244685585</v>
      </c>
      <c r="F184" s="9">
        <v>0.21829569024665699</v>
      </c>
      <c r="G184" s="9">
        <f t="shared" si="19"/>
        <v>0.38690968920599722</v>
      </c>
      <c r="H184" s="7">
        <f t="shared" si="16"/>
        <v>21471.868984366796</v>
      </c>
      <c r="I184" t="str">
        <f t="shared" si="20"/>
        <v>53DF</v>
      </c>
      <c r="L184" s="9">
        <v>0.21829569024665699</v>
      </c>
      <c r="M184" s="9">
        <v>0.92792047145785195</v>
      </c>
      <c r="N184"/>
    </row>
    <row r="185" spans="1:14" x14ac:dyDescent="0.45">
      <c r="A185">
        <v>183</v>
      </c>
      <c r="B185" s="4">
        <f t="shared" si="14"/>
        <v>0.71484375</v>
      </c>
      <c r="C185">
        <f t="shared" si="17"/>
        <v>23423</v>
      </c>
      <c r="D185" t="str">
        <f t="shared" si="18"/>
        <v>5B7F</v>
      </c>
      <c r="E185" s="9">
        <f t="shared" si="21"/>
        <v>0.46941861612012337</v>
      </c>
      <c r="F185" s="9">
        <v>0.221302707710371</v>
      </c>
      <c r="G185" s="9">
        <f t="shared" si="19"/>
        <v>0.38861966777458989</v>
      </c>
      <c r="H185" s="7">
        <f t="shared" si="16"/>
        <v>21514.672949476295</v>
      </c>
      <c r="I185" t="str">
        <f t="shared" si="20"/>
        <v>540A</v>
      </c>
      <c r="L185" s="9">
        <v>0.221302707710371</v>
      </c>
      <c r="M185" s="9">
        <v>0.92942828716124004</v>
      </c>
      <c r="N185"/>
    </row>
    <row r="186" spans="1:14" x14ac:dyDescent="0.45">
      <c r="A186">
        <v>184</v>
      </c>
      <c r="B186" s="4">
        <f t="shared" si="14"/>
        <v>0.71875</v>
      </c>
      <c r="C186">
        <f t="shared" si="17"/>
        <v>23551</v>
      </c>
      <c r="D186" t="str">
        <f t="shared" si="18"/>
        <v>5BFF</v>
      </c>
      <c r="E186" s="9">
        <f t="shared" si="21"/>
        <v>0.47515541804163552</v>
      </c>
      <c r="F186" s="9">
        <v>0.22436531924311701</v>
      </c>
      <c r="G186" s="9">
        <f t="shared" si="19"/>
        <v>0.39034592914887695</v>
      </c>
      <c r="H186" s="7">
        <f t="shared" si="16"/>
        <v>21557.773207486873</v>
      </c>
      <c r="I186" t="str">
        <f t="shared" si="20"/>
        <v>5435</v>
      </c>
      <c r="L186" s="9">
        <v>0.22436531924311701</v>
      </c>
      <c r="M186" s="9">
        <v>0.93091518940304896</v>
      </c>
      <c r="N186"/>
    </row>
    <row r="187" spans="1:14" x14ac:dyDescent="0.45">
      <c r="A187">
        <v>185</v>
      </c>
      <c r="B187" s="4">
        <f t="shared" si="14"/>
        <v>0.72265625</v>
      </c>
      <c r="C187">
        <f t="shared" si="17"/>
        <v>23679</v>
      </c>
      <c r="D187" t="str">
        <f t="shared" si="18"/>
        <v>5C7F</v>
      </c>
      <c r="E187" s="9">
        <f t="shared" si="21"/>
        <v>0.48093291050630577</v>
      </c>
      <c r="F187" s="9">
        <v>0.22748519573107101</v>
      </c>
      <c r="G187" s="9">
        <f t="shared" si="19"/>
        <v>0.39208890845224592</v>
      </c>
      <c r="H187" s="7">
        <f t="shared" si="16"/>
        <v>21601.178208886122</v>
      </c>
      <c r="I187" t="str">
        <f t="shared" si="20"/>
        <v>5461</v>
      </c>
      <c r="L187" s="9">
        <v>0.22748519573107101</v>
      </c>
      <c r="M187" s="9">
        <v>0.932381298390483</v>
      </c>
      <c r="N187"/>
    </row>
    <row r="188" spans="1:14" x14ac:dyDescent="0.45">
      <c r="A188">
        <v>186</v>
      </c>
      <c r="B188" s="4">
        <f t="shared" si="14"/>
        <v>0.7265625</v>
      </c>
      <c r="C188">
        <f t="shared" si="17"/>
        <v>23807</v>
      </c>
      <c r="D188" t="str">
        <f t="shared" si="18"/>
        <v>5CFF</v>
      </c>
      <c r="E188" s="9">
        <f t="shared" si="21"/>
        <v>0.4867511755601448</v>
      </c>
      <c r="F188" s="9">
        <v>0.230664087724367</v>
      </c>
      <c r="G188" s="9">
        <f t="shared" si="19"/>
        <v>0.39384906141251796</v>
      </c>
      <c r="H188" s="7">
        <f t="shared" si="16"/>
        <v>21644.896808084126</v>
      </c>
      <c r="I188" t="str">
        <f t="shared" si="20"/>
        <v>548C</v>
      </c>
      <c r="L188" s="9">
        <v>0.230664087724367</v>
      </c>
      <c r="M188" s="9">
        <v>0.93382658756665005</v>
      </c>
      <c r="N188"/>
    </row>
    <row r="189" spans="1:14" x14ac:dyDescent="0.45">
      <c r="A189">
        <v>187</v>
      </c>
      <c r="B189" s="4">
        <f t="shared" si="14"/>
        <v>0.73046875</v>
      </c>
      <c r="C189">
        <f t="shared" si="17"/>
        <v>23935</v>
      </c>
      <c r="D189" t="str">
        <f t="shared" si="18"/>
        <v>5D7F</v>
      </c>
      <c r="E189" s="9">
        <f t="shared" si="21"/>
        <v>0.492610295002256</v>
      </c>
      <c r="F189" s="9">
        <v>0.23390379383078799</v>
      </c>
      <c r="G189" s="9">
        <f t="shared" si="19"/>
        <v>0.39562684553887684</v>
      </c>
      <c r="H189" s="7">
        <f t="shared" si="16"/>
        <v>21688.937790651042</v>
      </c>
      <c r="I189" t="str">
        <f t="shared" si="20"/>
        <v>54B8</v>
      </c>
      <c r="L189" s="9">
        <v>0.23390379383078799</v>
      </c>
      <c r="M189" s="9">
        <v>0.935251136432945</v>
      </c>
      <c r="N189"/>
    </row>
    <row r="190" spans="1:14" x14ac:dyDescent="0.45">
      <c r="A190">
        <v>188</v>
      </c>
      <c r="B190" s="4">
        <f t="shared" si="14"/>
        <v>0.734375</v>
      </c>
      <c r="C190">
        <f t="shared" si="17"/>
        <v>24063</v>
      </c>
      <c r="D190" t="str">
        <f t="shared" si="18"/>
        <v>5DFF</v>
      </c>
      <c r="E190" s="9">
        <f t="shared" si="21"/>
        <v>0.49851035038680896</v>
      </c>
      <c r="F190" s="9">
        <v>0.23720615913606599</v>
      </c>
      <c r="G190" s="9">
        <f t="shared" si="19"/>
        <v>0.3974227185116298</v>
      </c>
      <c r="H190" s="7">
        <f t="shared" si="16"/>
        <v>21733.309832588136</v>
      </c>
      <c r="I190" t="str">
        <f t="shared" si="20"/>
        <v>54E5</v>
      </c>
      <c r="L190" s="9">
        <v>0.23720615913606599</v>
      </c>
      <c r="M190" s="9">
        <v>0.93665537953170497</v>
      </c>
      <c r="N190"/>
    </row>
    <row r="191" spans="1:14" x14ac:dyDescent="0.45">
      <c r="A191">
        <v>189</v>
      </c>
      <c r="B191" s="4">
        <f t="shared" si="14"/>
        <v>0.73828125</v>
      </c>
      <c r="C191">
        <f t="shared" si="17"/>
        <v>24191</v>
      </c>
      <c r="D191" t="str">
        <f t="shared" si="18"/>
        <v>5E7F</v>
      </c>
      <c r="E191" s="9">
        <f t="shared" si="21"/>
        <v>0.50445142302498447</v>
      </c>
      <c r="F191" s="9">
        <v>0.240573076925027</v>
      </c>
      <c r="G191" s="9">
        <f t="shared" si="19"/>
        <v>0.39923713840476627</v>
      </c>
      <c r="H191" s="7">
        <f t="shared" si="16"/>
        <v>21778.021505320874</v>
      </c>
      <c r="I191" t="str">
        <f t="shared" si="20"/>
        <v>5512</v>
      </c>
      <c r="L191" s="9">
        <v>0.240573076925027</v>
      </c>
      <c r="M191" s="9">
        <v>0.93803982080079895</v>
      </c>
      <c r="N191"/>
    </row>
    <row r="192" spans="1:14" x14ac:dyDescent="0.45">
      <c r="A192">
        <v>190</v>
      </c>
      <c r="B192" s="4">
        <f t="shared" si="14"/>
        <v>0.7421875</v>
      </c>
      <c r="C192">
        <f t="shared" si="17"/>
        <v>24319</v>
      </c>
      <c r="D192" t="str">
        <f t="shared" si="18"/>
        <v>5EFF</v>
      </c>
      <c r="E192" s="9">
        <f t="shared" si="21"/>
        <v>0.51043359398689503</v>
      </c>
      <c r="F192" s="9">
        <v>0.244006489579812</v>
      </c>
      <c r="G192" s="9">
        <f t="shared" si="19"/>
        <v>0.40107056343612113</v>
      </c>
      <c r="H192" s="7">
        <f t="shared" si="16"/>
        <v>21823.081269001425</v>
      </c>
      <c r="I192" t="str">
        <f t="shared" si="20"/>
        <v>553F</v>
      </c>
      <c r="L192" s="9">
        <v>0.244006489579812</v>
      </c>
      <c r="M192" s="9">
        <v>0.93940477410467704</v>
      </c>
      <c r="N192"/>
    </row>
    <row r="193" spans="1:14" x14ac:dyDescent="0.45">
      <c r="A193">
        <v>191</v>
      </c>
      <c r="B193" s="4">
        <f t="shared" si="14"/>
        <v>0.74609375</v>
      </c>
      <c r="C193">
        <f t="shared" si="17"/>
        <v>24447</v>
      </c>
      <c r="D193" t="str">
        <f t="shared" si="18"/>
        <v>5F7F</v>
      </c>
      <c r="E193" s="9">
        <f t="shared" si="21"/>
        <v>0.51645694410348297</v>
      </c>
      <c r="F193" s="9">
        <v>0.24750839106641201</v>
      </c>
      <c r="G193" s="9">
        <f t="shared" si="19"/>
        <v>0.40292345254424844</v>
      </c>
      <c r="H193" s="7">
        <f t="shared" si="16"/>
        <v>21868.497486139397</v>
      </c>
      <c r="I193" t="str">
        <f t="shared" si="20"/>
        <v>556C</v>
      </c>
      <c r="L193" s="9">
        <v>0.24750839106641201</v>
      </c>
      <c r="M193" s="9">
        <v>0.94075028495556401</v>
      </c>
      <c r="N193"/>
    </row>
    <row r="194" spans="1:14" x14ac:dyDescent="0.45">
      <c r="A194">
        <v>192</v>
      </c>
      <c r="B194" s="4">
        <f t="shared" ref="B194:B257" si="22">A194*(1/256)</f>
        <v>0.75</v>
      </c>
      <c r="C194">
        <f t="shared" si="17"/>
        <v>24575</v>
      </c>
      <c r="D194" t="str">
        <f t="shared" si="18"/>
        <v>5FFF</v>
      </c>
      <c r="E194" s="9">
        <f t="shared" si="21"/>
        <v>0.52252155396839195</v>
      </c>
      <c r="F194" s="9">
        <v>0.251080827309348</v>
      </c>
      <c r="G194" s="9">
        <f t="shared" si="19"/>
        <v>0.40479626480792286</v>
      </c>
      <c r="H194" s="7">
        <f t="shared" ref="H194:H257" si="23">MIN(IF(G194&lt;=0.0031308,G194*12.92,G194^(1/2.4)*1.055 - 0.055)*32768, 32767)</f>
        <v>21914.278406745969</v>
      </c>
      <c r="I194" t="str">
        <f t="shared" si="20"/>
        <v>559A</v>
      </c>
      <c r="L194" s="9">
        <v>0.251080827309348</v>
      </c>
      <c r="M194" s="9">
        <v>0.94207640368312395</v>
      </c>
      <c r="N194"/>
    </row>
    <row r="195" spans="1:14" x14ac:dyDescent="0.45">
      <c r="A195">
        <v>193</v>
      </c>
      <c r="B195" s="4">
        <f t="shared" si="22"/>
        <v>0.75390625</v>
      </c>
      <c r="C195">
        <f t="shared" ref="C195:C258" si="24">B195*32768-1</f>
        <v>24703</v>
      </c>
      <c r="D195" t="str">
        <f t="shared" ref="D195:D258" si="25">DEC2HEX(C195, 4)</f>
        <v>607F</v>
      </c>
      <c r="E195" s="9">
        <f t="shared" si="21"/>
        <v>0.52862750393981517</v>
      </c>
      <c r="F195" s="9">
        <v>0.25472590725386801</v>
      </c>
      <c r="G195" s="9">
        <f t="shared" ref="G195:G258" si="26">IF(F195&lt;0.328,(650/1023)*(F195+0.0075)^(1/3), 150/1023*LN(F195)+(619/1023))</f>
        <v>0.4066894643981363</v>
      </c>
      <c r="H195" s="7">
        <f t="shared" si="23"/>
        <v>21960.432288397442</v>
      </c>
      <c r="I195" t="str">
        <f t="shared" si="20"/>
        <v>55C8</v>
      </c>
      <c r="L195" s="9">
        <v>0.25472590725386801</v>
      </c>
      <c r="M195" s="9">
        <v>0.94338346479860202</v>
      </c>
      <c r="N195"/>
    </row>
    <row r="196" spans="1:14" x14ac:dyDescent="0.45">
      <c r="A196">
        <v>194</v>
      </c>
      <c r="B196" s="4">
        <f t="shared" si="22"/>
        <v>0.7578125</v>
      </c>
      <c r="C196">
        <f t="shared" si="24"/>
        <v>24831</v>
      </c>
      <c r="D196" t="str">
        <f t="shared" si="25"/>
        <v>60FF</v>
      </c>
      <c r="E196" s="9">
        <f t="shared" si="21"/>
        <v>0.53477487414232172</v>
      </c>
      <c r="F196" s="9">
        <v>0.25844597411417602</v>
      </c>
      <c r="G196" s="9">
        <f t="shared" si="26"/>
        <v>0.40860360726571426</v>
      </c>
      <c r="H196" s="7">
        <f t="shared" si="23"/>
        <v>22006.969498783008</v>
      </c>
      <c r="I196" t="str">
        <f t="shared" ref="I196:I258" si="27">DEC2HEX(H196, 4)</f>
        <v>55F6</v>
      </c>
      <c r="L196" s="9">
        <v>0.25844597411417602</v>
      </c>
      <c r="M196" s="9">
        <v>0.94467198269647001</v>
      </c>
      <c r="N196"/>
    </row>
    <row r="197" spans="1:14" x14ac:dyDescent="0.45">
      <c r="A197">
        <v>195</v>
      </c>
      <c r="B197" s="4">
        <f t="shared" si="22"/>
        <v>0.76171875</v>
      </c>
      <c r="C197">
        <f t="shared" si="24"/>
        <v>24959</v>
      </c>
      <c r="D197" t="str">
        <f t="shared" si="25"/>
        <v>617F</v>
      </c>
      <c r="E197" s="9">
        <f t="shared" si="21"/>
        <v>0.54096374446865836</v>
      </c>
      <c r="F197" s="9">
        <v>0.26224358433324302</v>
      </c>
      <c r="G197" s="9">
        <f t="shared" si="26"/>
        <v>0.41053932534868132</v>
      </c>
      <c r="H197" s="7">
        <f t="shared" si="23"/>
        <v>22053.90210219963</v>
      </c>
      <c r="I197" t="str">
        <f t="shared" si="27"/>
        <v>5625</v>
      </c>
      <c r="L197" s="9">
        <v>0.26224358433324302</v>
      </c>
      <c r="M197" s="9">
        <v>0.94594238596708402</v>
      </c>
      <c r="N197"/>
    </row>
    <row r="198" spans="1:14" x14ac:dyDescent="0.45">
      <c r="A198">
        <v>196</v>
      </c>
      <c r="B198" s="4">
        <f t="shared" si="22"/>
        <v>0.765625</v>
      </c>
      <c r="C198">
        <f t="shared" si="24"/>
        <v>25087</v>
      </c>
      <c r="D198" t="str">
        <f t="shared" si="25"/>
        <v>61FF</v>
      </c>
      <c r="E198" s="9">
        <f t="shared" ref="E198:E258" si="28">IF(B198&lt;=0.0405,B198/12.92,((B198+0.055)/1.055)^2.4)</f>
        <v>0.54719419458153007</v>
      </c>
      <c r="F198" s="9">
        <v>0.26612137530970897</v>
      </c>
      <c r="G198" s="9">
        <f t="shared" si="26"/>
        <v>0.41249725554803146</v>
      </c>
      <c r="H198" s="7">
        <f t="shared" si="23"/>
        <v>22101.242118485716</v>
      </c>
      <c r="I198" t="str">
        <f t="shared" si="27"/>
        <v>5655</v>
      </c>
      <c r="L198" s="9">
        <v>0.26612137530970897</v>
      </c>
      <c r="M198" s="9">
        <v>0.94719472539798399</v>
      </c>
      <c r="N198"/>
    </row>
    <row r="199" spans="1:14" x14ac:dyDescent="0.45">
      <c r="A199">
        <v>197</v>
      </c>
      <c r="B199" s="4">
        <f t="shared" si="22"/>
        <v>0.76953125</v>
      </c>
      <c r="C199">
        <f t="shared" si="24"/>
        <v>25215</v>
      </c>
      <c r="D199" t="str">
        <f t="shared" si="25"/>
        <v>627F</v>
      </c>
      <c r="E199" s="9">
        <f t="shared" si="28"/>
        <v>0.55346630391535812</v>
      </c>
      <c r="F199" s="9">
        <v>0.27008210305035102</v>
      </c>
      <c r="G199" s="9">
        <f t="shared" si="26"/>
        <v>0.41447805713417929</v>
      </c>
      <c r="H199" s="7">
        <f t="shared" si="23"/>
        <v>22149.001939562226</v>
      </c>
      <c r="I199" t="str">
        <f t="shared" si="27"/>
        <v>5685</v>
      </c>
      <c r="L199" s="9">
        <v>0.27008210305035102</v>
      </c>
      <c r="M199" s="9">
        <v>0.94842895324654897</v>
      </c>
      <c r="N199"/>
    </row>
    <row r="200" spans="1:14" x14ac:dyDescent="0.45">
      <c r="A200">
        <v>198</v>
      </c>
      <c r="B200" s="4">
        <f t="shared" si="22"/>
        <v>0.7734375</v>
      </c>
      <c r="C200">
        <f t="shared" si="24"/>
        <v>25343</v>
      </c>
      <c r="D200" t="str">
        <f t="shared" si="25"/>
        <v>62FF</v>
      </c>
      <c r="E200" s="9">
        <f t="shared" si="28"/>
        <v>0.55978015167801509</v>
      </c>
      <c r="F200" s="9">
        <v>0.274128625690088</v>
      </c>
      <c r="G200" s="9">
        <f t="shared" si="26"/>
        <v>0.41648240141480197</v>
      </c>
      <c r="H200" s="7">
        <f t="shared" si="23"/>
        <v>22197.194072865292</v>
      </c>
      <c r="I200" t="str">
        <f t="shared" si="27"/>
        <v>56B5</v>
      </c>
      <c r="L200" s="9">
        <v>0.274128625690088</v>
      </c>
      <c r="M200" s="9">
        <v>0.94964520666599594</v>
      </c>
      <c r="N200"/>
    </row>
    <row r="201" spans="1:14" x14ac:dyDescent="0.45">
      <c r="A201">
        <v>199</v>
      </c>
      <c r="B201" s="4">
        <f t="shared" si="22"/>
        <v>0.77734375</v>
      </c>
      <c r="C201">
        <f t="shared" si="24"/>
        <v>25471</v>
      </c>
      <c r="D201" t="str">
        <f t="shared" si="25"/>
        <v>637F</v>
      </c>
      <c r="E201" s="9">
        <f t="shared" si="28"/>
        <v>0.56613581685254122</v>
      </c>
      <c r="F201" s="9">
        <v>0.27826379511453497</v>
      </c>
      <c r="G201" s="9">
        <f t="shared" si="26"/>
        <v>0.41851091704491095</v>
      </c>
      <c r="H201" s="7">
        <f t="shared" si="23"/>
        <v>22245.829826862788</v>
      </c>
      <c r="I201" t="str">
        <f t="shared" si="27"/>
        <v>56E5</v>
      </c>
      <c r="L201" s="9">
        <v>0.27826379511453497</v>
      </c>
      <c r="M201" s="9">
        <v>0.950843949886369</v>
      </c>
      <c r="N201"/>
    </row>
    <row r="202" spans="1:14" x14ac:dyDescent="0.45">
      <c r="A202">
        <v>200</v>
      </c>
      <c r="B202" s="4">
        <f t="shared" si="22"/>
        <v>0.78125</v>
      </c>
      <c r="C202">
        <f t="shared" si="24"/>
        <v>25599</v>
      </c>
      <c r="D202" t="str">
        <f t="shared" si="25"/>
        <v>63FF</v>
      </c>
      <c r="E202" s="9">
        <f t="shared" si="28"/>
        <v>0.57253337819883743</v>
      </c>
      <c r="F202" s="9">
        <v>0.28249030030854999</v>
      </c>
      <c r="G202" s="9">
        <f t="shared" si="26"/>
        <v>0.42056411512320746</v>
      </c>
      <c r="H202" s="7">
        <f t="shared" si="23"/>
        <v>22294.917536323104</v>
      </c>
      <c r="I202" t="str">
        <f t="shared" si="27"/>
        <v>5716</v>
      </c>
      <c r="L202" s="9">
        <v>0.28249030030854999</v>
      </c>
      <c r="M202" s="9">
        <v>0.95202566757417895</v>
      </c>
      <c r="N202"/>
    </row>
    <row r="203" spans="1:14" x14ac:dyDescent="0.45">
      <c r="A203">
        <v>201</v>
      </c>
      <c r="B203" s="4">
        <f t="shared" si="22"/>
        <v>0.78515625</v>
      </c>
      <c r="C203">
        <f t="shared" si="24"/>
        <v>25727</v>
      </c>
      <c r="D203" t="str">
        <f t="shared" si="25"/>
        <v>647F</v>
      </c>
      <c r="E203" s="9">
        <f t="shared" si="28"/>
        <v>0.57897291425533814</v>
      </c>
      <c r="F203" s="9">
        <v>0.286810886689773</v>
      </c>
      <c r="G203" s="9">
        <f t="shared" si="26"/>
        <v>0.42264249873618726</v>
      </c>
      <c r="H203" s="7">
        <f t="shared" si="23"/>
        <v>22344.465209415477</v>
      </c>
      <c r="I203" t="str">
        <f t="shared" si="27"/>
        <v>5748</v>
      </c>
      <c r="L203" s="9">
        <v>0.286810886689773</v>
      </c>
      <c r="M203" s="9">
        <v>0.95319064116252095</v>
      </c>
      <c r="N203"/>
    </row>
    <row r="204" spans="1:14" x14ac:dyDescent="0.45">
      <c r="A204">
        <v>202</v>
      </c>
      <c r="B204" s="4">
        <f t="shared" si="22"/>
        <v>0.7890625</v>
      </c>
      <c r="C204">
        <f t="shared" si="24"/>
        <v>25855</v>
      </c>
      <c r="D204" t="str">
        <f t="shared" si="25"/>
        <v>64FF</v>
      </c>
      <c r="E204" s="9">
        <f t="shared" si="28"/>
        <v>0.58545450334066551</v>
      </c>
      <c r="F204" s="9">
        <v>0.29122886318924002</v>
      </c>
      <c r="G204" s="9">
        <f t="shared" si="26"/>
        <v>0.42474680264044362</v>
      </c>
      <c r="H204" s="7">
        <f t="shared" si="23"/>
        <v>22394.486219112565</v>
      </c>
      <c r="I204" t="str">
        <f t="shared" si="27"/>
        <v>577A</v>
      </c>
      <c r="L204" s="9">
        <v>0.29122886318924002</v>
      </c>
      <c r="M204" s="9">
        <v>0.95433899128491395</v>
      </c>
      <c r="N204"/>
    </row>
    <row r="205" spans="1:14" x14ac:dyDescent="0.45">
      <c r="A205">
        <v>203</v>
      </c>
      <c r="B205" s="4">
        <f t="shared" si="22"/>
        <v>0.79296875</v>
      </c>
      <c r="C205">
        <f t="shared" si="24"/>
        <v>25983</v>
      </c>
      <c r="D205" t="str">
        <f t="shared" si="25"/>
        <v>657F</v>
      </c>
      <c r="E205" s="9">
        <f t="shared" si="28"/>
        <v>0.59197822355526075</v>
      </c>
      <c r="F205" s="9">
        <v>0.29574801342791401</v>
      </c>
      <c r="G205" s="9">
        <f t="shared" si="26"/>
        <v>0.4268779389971844</v>
      </c>
      <c r="H205" s="7">
        <f t="shared" si="23"/>
        <v>22444.997938224042</v>
      </c>
      <c r="I205" t="str">
        <f t="shared" si="27"/>
        <v>57AC</v>
      </c>
      <c r="L205" s="9">
        <v>0.29574801342791401</v>
      </c>
      <c r="M205" s="9">
        <v>0.95547087355126703</v>
      </c>
      <c r="N205"/>
    </row>
    <row r="206" spans="1:14" x14ac:dyDescent="0.45">
      <c r="A206">
        <v>204</v>
      </c>
      <c r="B206" s="4">
        <f t="shared" si="22"/>
        <v>0.796875</v>
      </c>
      <c r="C206">
        <f t="shared" si="24"/>
        <v>26111</v>
      </c>
      <c r="D206" t="str">
        <f t="shared" si="25"/>
        <v>65FF</v>
      </c>
      <c r="E206" s="9">
        <f t="shared" si="28"/>
        <v>0.59854415278299899</v>
      </c>
      <c r="F206" s="9">
        <v>0.30037204123323102</v>
      </c>
      <c r="G206" s="9">
        <f t="shared" si="26"/>
        <v>0.42903672942096233</v>
      </c>
      <c r="H206" s="7">
        <f t="shared" si="23"/>
        <v>22496.015353447434</v>
      </c>
      <c r="I206" t="str">
        <f t="shared" si="27"/>
        <v>57E0</v>
      </c>
      <c r="L206" s="9">
        <v>0.30037204123323102</v>
      </c>
      <c r="M206" s="9">
        <v>0.95658666003070503</v>
      </c>
      <c r="N206"/>
    </row>
    <row r="207" spans="1:14" x14ac:dyDescent="0.45">
      <c r="A207">
        <v>205</v>
      </c>
      <c r="B207" s="4">
        <f t="shared" si="22"/>
        <v>0.80078125</v>
      </c>
      <c r="C207">
        <f t="shared" si="24"/>
        <v>26239</v>
      </c>
      <c r="D207" t="str">
        <f t="shared" si="25"/>
        <v>667F</v>
      </c>
      <c r="E207" s="9">
        <f t="shared" si="28"/>
        <v>0.60515236869278255</v>
      </c>
      <c r="F207" s="9">
        <v>0.30510434348818799</v>
      </c>
      <c r="G207" s="9">
        <f t="shared" si="26"/>
        <v>0.4312238032707989</v>
      </c>
      <c r="H207" s="7">
        <f t="shared" si="23"/>
        <v>22547.54870215958</v>
      </c>
      <c r="I207" t="str">
        <f t="shared" si="27"/>
        <v>5813</v>
      </c>
      <c r="L207" s="9">
        <v>0.30510434348818799</v>
      </c>
      <c r="M207" s="9">
        <v>0.95768679639685705</v>
      </c>
      <c r="N207"/>
    </row>
    <row r="208" spans="1:14" x14ac:dyDescent="0.45">
      <c r="A208">
        <v>206</v>
      </c>
      <c r="B208" s="4">
        <f t="shared" si="22"/>
        <v>0.8046875</v>
      </c>
      <c r="C208">
        <f t="shared" si="24"/>
        <v>26367</v>
      </c>
      <c r="D208" t="str">
        <f t="shared" si="25"/>
        <v>66FF</v>
      </c>
      <c r="E208" s="9">
        <f t="shared" si="28"/>
        <v>0.61180294874011532</v>
      </c>
      <c r="F208" s="9">
        <v>0.30994845512757502</v>
      </c>
      <c r="G208" s="9">
        <f t="shared" si="26"/>
        <v>0.4334398082557806</v>
      </c>
      <c r="H208" s="7">
        <f t="shared" si="23"/>
        <v>22599.608478665341</v>
      </c>
      <c r="I208" t="str">
        <f t="shared" si="27"/>
        <v>5847</v>
      </c>
      <c r="L208" s="9">
        <v>0.30994845512757502</v>
      </c>
      <c r="M208" s="9">
        <v>0.95877164550260896</v>
      </c>
      <c r="N208"/>
    </row>
    <row r="209" spans="1:14" x14ac:dyDescent="0.45">
      <c r="A209">
        <v>207</v>
      </c>
      <c r="B209" s="4">
        <f t="shared" si="22"/>
        <v>0.80859375</v>
      </c>
      <c r="C209">
        <f t="shared" si="24"/>
        <v>26495</v>
      </c>
      <c r="D209" t="str">
        <f t="shared" si="25"/>
        <v>677F</v>
      </c>
      <c r="E209" s="9">
        <f t="shared" si="28"/>
        <v>0.61849597016866098</v>
      </c>
      <c r="F209" s="9">
        <v>0.31490847240309899</v>
      </c>
      <c r="G209" s="9">
        <f t="shared" si="26"/>
        <v>0.43568559873530938</v>
      </c>
      <c r="H209" s="7">
        <f t="shared" si="23"/>
        <v>22652.209830614793</v>
      </c>
      <c r="I209" t="str">
        <f t="shared" si="27"/>
        <v>587C</v>
      </c>
      <c r="L209" s="9">
        <v>0.31490847240309899</v>
      </c>
      <c r="M209" s="9">
        <v>0.959841385273424</v>
      </c>
      <c r="N209"/>
    </row>
    <row r="210" spans="1:14" x14ac:dyDescent="0.45">
      <c r="A210">
        <v>208</v>
      </c>
      <c r="B210" s="4">
        <f t="shared" si="22"/>
        <v>0.8125</v>
      </c>
      <c r="C210">
        <f t="shared" si="24"/>
        <v>26623</v>
      </c>
      <c r="D210" t="str">
        <f t="shared" si="25"/>
        <v>67FF</v>
      </c>
      <c r="E210" s="9">
        <f t="shared" si="28"/>
        <v>0.62523151001177912</v>
      </c>
      <c r="F210" s="9">
        <v>0.31998864028132601</v>
      </c>
      <c r="G210" s="9">
        <f t="shared" si="26"/>
        <v>0.43796203959506907</v>
      </c>
      <c r="H210" s="7">
        <f t="shared" si="23"/>
        <v>22705.367911931949</v>
      </c>
      <c r="I210" t="str">
        <f t="shared" si="27"/>
        <v>58B1</v>
      </c>
      <c r="L210" s="9">
        <v>0.31998864028132601</v>
      </c>
      <c r="M210" s="9">
        <v>0.96089617383565296</v>
      </c>
      <c r="N210"/>
    </row>
    <row r="211" spans="1:14" x14ac:dyDescent="0.45">
      <c r="A211">
        <v>209</v>
      </c>
      <c r="B211" s="4">
        <f t="shared" si="22"/>
        <v>0.81640625</v>
      </c>
      <c r="C211">
        <f t="shared" si="24"/>
        <v>26751</v>
      </c>
      <c r="D211" t="str">
        <f t="shared" si="25"/>
        <v>687F</v>
      </c>
      <c r="E211" s="9">
        <f t="shared" si="28"/>
        <v>0.63200964509404622</v>
      </c>
      <c r="F211" s="9">
        <v>0.32519267770635901</v>
      </c>
      <c r="G211" s="9">
        <f t="shared" si="26"/>
        <v>0.44026970613877875</v>
      </c>
      <c r="H211" s="7">
        <f t="shared" si="23"/>
        <v>22759.090901501993</v>
      </c>
      <c r="I211" t="str">
        <f t="shared" si="27"/>
        <v>58E7</v>
      </c>
      <c r="L211" s="9">
        <v>0.32519267770635901</v>
      </c>
      <c r="M211" s="9">
        <v>0.96193628647807705</v>
      </c>
      <c r="N211"/>
    </row>
    <row r="212" spans="1:14" x14ac:dyDescent="0.45">
      <c r="A212">
        <v>210</v>
      </c>
      <c r="B212" s="4">
        <f t="shared" si="22"/>
        <v>0.8203125</v>
      </c>
      <c r="C212">
        <f t="shared" si="24"/>
        <v>26879</v>
      </c>
      <c r="D212" t="str">
        <f t="shared" si="25"/>
        <v>68FF</v>
      </c>
      <c r="E212" s="9">
        <f t="shared" si="28"/>
        <v>0.63883045203275834</v>
      </c>
      <c r="F212" s="9">
        <v>0.330524213239903</v>
      </c>
      <c r="G212" s="9">
        <f t="shared" si="26"/>
        <v>0.44275532356939107</v>
      </c>
      <c r="H212" s="7">
        <f t="shared" si="23"/>
        <v>22816.773197794548</v>
      </c>
      <c r="I212" t="str">
        <f t="shared" si="27"/>
        <v>5920</v>
      </c>
      <c r="L212" s="9">
        <v>0.330524213239903</v>
      </c>
      <c r="M212" s="9">
        <v>0.96296211402988496</v>
      </c>
      <c r="N212"/>
    </row>
    <row r="213" spans="1:14" x14ac:dyDescent="0.45">
      <c r="A213">
        <v>211</v>
      </c>
      <c r="B213" s="4">
        <f t="shared" si="22"/>
        <v>0.82421875</v>
      </c>
      <c r="C213">
        <f t="shared" si="24"/>
        <v>27007</v>
      </c>
      <c r="D213" t="str">
        <f t="shared" si="25"/>
        <v>697F</v>
      </c>
      <c r="E213" s="9">
        <f t="shared" si="28"/>
        <v>0.64569400723941417</v>
      </c>
      <c r="F213" s="9">
        <v>0.33598763858923397</v>
      </c>
      <c r="G213" s="9">
        <f t="shared" si="26"/>
        <v>0.44515920191465896</v>
      </c>
      <c r="H213" s="7">
        <f t="shared" si="23"/>
        <v>22872.379213990705</v>
      </c>
      <c r="I213" t="str">
        <f t="shared" si="27"/>
        <v>5958</v>
      </c>
      <c r="L213" s="9">
        <v>0.33598763858923397</v>
      </c>
      <c r="M213" s="9">
        <v>0.96397404074839099</v>
      </c>
      <c r="N213"/>
    </row>
    <row r="214" spans="1:14" x14ac:dyDescent="0.45">
      <c r="A214">
        <v>212</v>
      </c>
      <c r="B214" s="4">
        <f t="shared" si="22"/>
        <v>0.828125</v>
      </c>
      <c r="C214">
        <f t="shared" si="24"/>
        <v>27135</v>
      </c>
      <c r="D214" t="str">
        <f t="shared" si="25"/>
        <v>69FF</v>
      </c>
      <c r="E214" s="9">
        <f t="shared" si="28"/>
        <v>0.65260038692118394</v>
      </c>
      <c r="F214" s="9">
        <v>0.34158767679094998</v>
      </c>
      <c r="G214" s="9">
        <f t="shared" si="26"/>
        <v>0.44758295806162496</v>
      </c>
      <c r="H214" s="7">
        <f t="shared" si="23"/>
        <v>22928.267982532558</v>
      </c>
      <c r="I214" t="str">
        <f t="shared" si="27"/>
        <v>5990</v>
      </c>
      <c r="L214" s="9">
        <v>0.34158767679094998</v>
      </c>
      <c r="M214" s="9">
        <v>0.96497236890174698</v>
      </c>
      <c r="N214"/>
    </row>
    <row r="215" spans="1:14" x14ac:dyDescent="0.45">
      <c r="A215">
        <v>213</v>
      </c>
      <c r="B215" s="4">
        <f t="shared" si="22"/>
        <v>0.83203125</v>
      </c>
      <c r="C215">
        <f t="shared" si="24"/>
        <v>27263</v>
      </c>
      <c r="D215" t="str">
        <f t="shared" si="25"/>
        <v>6A7F</v>
      </c>
      <c r="E215" s="9">
        <f t="shared" si="28"/>
        <v>0.65954966708236007</v>
      </c>
      <c r="F215" s="9">
        <v>0.347328528625303</v>
      </c>
      <c r="G215" s="9">
        <f t="shared" si="26"/>
        <v>0.45002675778614787</v>
      </c>
      <c r="H215" s="7">
        <f t="shared" si="23"/>
        <v>22984.440474344439</v>
      </c>
      <c r="I215" t="str">
        <f t="shared" si="27"/>
        <v>59C8</v>
      </c>
      <c r="L215" s="9">
        <v>0.347328528625303</v>
      </c>
      <c r="M215" s="9">
        <v>0.96595736507928398</v>
      </c>
      <c r="N215"/>
    </row>
    <row r="216" spans="1:14" x14ac:dyDescent="0.45">
      <c r="A216">
        <v>214</v>
      </c>
      <c r="B216" s="4">
        <f t="shared" si="22"/>
        <v>0.8359375</v>
      </c>
      <c r="C216">
        <f t="shared" si="24"/>
        <v>27391</v>
      </c>
      <c r="D216" t="str">
        <f t="shared" si="25"/>
        <v>6AFF</v>
      </c>
      <c r="E216" s="9">
        <f t="shared" si="28"/>
        <v>0.66654192352578967</v>
      </c>
      <c r="F216" s="9">
        <v>0.35321413861845602</v>
      </c>
      <c r="G216" s="9">
        <f t="shared" si="26"/>
        <v>0.45249059907283457</v>
      </c>
      <c r="H216" s="7">
        <f t="shared" si="23"/>
        <v>23040.893791439732</v>
      </c>
      <c r="I216" t="str">
        <f t="shared" si="27"/>
        <v>5A00</v>
      </c>
      <c r="L216" s="9">
        <v>0.35321413861845602</v>
      </c>
      <c r="M216" s="9">
        <v>0.96692930244942499</v>
      </c>
      <c r="N216"/>
    </row>
    <row r="217" spans="1:14" x14ac:dyDescent="0.45">
      <c r="A217">
        <v>215</v>
      </c>
      <c r="B217" s="4">
        <f t="shared" si="22"/>
        <v>0.83984375</v>
      </c>
      <c r="C217">
        <f t="shared" si="24"/>
        <v>27519</v>
      </c>
      <c r="D217" t="str">
        <f t="shared" si="25"/>
        <v>6B7F</v>
      </c>
      <c r="E217" s="9">
        <f t="shared" si="28"/>
        <v>0.67357723185429386</v>
      </c>
      <c r="F217" s="9">
        <v>0.35924811890382902</v>
      </c>
      <c r="G217" s="9">
        <f t="shared" si="26"/>
        <v>0.45497429273520729</v>
      </c>
      <c r="H217" s="7">
        <f t="shared" si="23"/>
        <v>23097.620786441548</v>
      </c>
      <c r="I217" t="str">
        <f t="shared" si="27"/>
        <v>5A39</v>
      </c>
      <c r="L217" s="9">
        <v>0.35924811890382902</v>
      </c>
      <c r="M217" s="9">
        <v>0.96788847326672101</v>
      </c>
      <c r="N217"/>
    </row>
    <row r="218" spans="1:14" x14ac:dyDescent="0.45">
      <c r="A218">
        <v>216</v>
      </c>
      <c r="B218" s="4">
        <f t="shared" si="22"/>
        <v>0.84375</v>
      </c>
      <c r="C218">
        <f t="shared" si="24"/>
        <v>27647</v>
      </c>
      <c r="D218" t="str">
        <f t="shared" si="25"/>
        <v>6BFF</v>
      </c>
      <c r="E218" s="9">
        <f t="shared" si="28"/>
        <v>0.6806556674720674</v>
      </c>
      <c r="F218" s="9">
        <v>0.365434281308397</v>
      </c>
      <c r="G218" s="9">
        <f t="shared" si="26"/>
        <v>0.45747769000084115</v>
      </c>
      <c r="H218" s="7">
        <f t="shared" si="23"/>
        <v>23154.615304094812</v>
      </c>
      <c r="I218" t="str">
        <f t="shared" si="27"/>
        <v>5A72</v>
      </c>
      <c r="L218" s="9">
        <v>0.365434281308397</v>
      </c>
      <c r="M218" s="9">
        <v>0.96883517344241998</v>
      </c>
      <c r="N218"/>
    </row>
    <row r="219" spans="1:14" x14ac:dyDescent="0.45">
      <c r="A219">
        <v>217</v>
      </c>
      <c r="B219" s="4">
        <f t="shared" si="22"/>
        <v>0.84765625</v>
      </c>
      <c r="C219">
        <f t="shared" si="24"/>
        <v>27775</v>
      </c>
      <c r="D219" t="str">
        <f t="shared" si="25"/>
        <v>6C7F</v>
      </c>
      <c r="E219" s="9">
        <f t="shared" si="28"/>
        <v>0.68777730558606587</v>
      </c>
      <c r="F219" s="9">
        <v>0.37177696108272601</v>
      </c>
      <c r="G219" s="9">
        <f t="shared" si="26"/>
        <v>0.46000080574246294</v>
      </c>
      <c r="H219" s="7">
        <f t="shared" si="23"/>
        <v>23211.87495874631</v>
      </c>
      <c r="I219" t="str">
        <f t="shared" si="27"/>
        <v>5AAB</v>
      </c>
      <c r="L219" s="9">
        <v>0.37177696108272601</v>
      </c>
      <c r="M219" s="9">
        <v>0.96976970902022697</v>
      </c>
      <c r="N219"/>
    </row>
    <row r="220" spans="1:14" x14ac:dyDescent="0.45">
      <c r="A220">
        <v>218</v>
      </c>
      <c r="B220" s="4">
        <f t="shared" si="22"/>
        <v>0.8515625</v>
      </c>
      <c r="C220">
        <f t="shared" si="24"/>
        <v>27903</v>
      </c>
      <c r="D220" t="str">
        <f t="shared" si="25"/>
        <v>6CFF</v>
      </c>
      <c r="E220" s="9">
        <f t="shared" si="28"/>
        <v>0.69494222120737459</v>
      </c>
      <c r="F220" s="9">
        <v>0.37827965559985699</v>
      </c>
      <c r="G220" s="9">
        <f t="shared" si="26"/>
        <v>0.46254327557101688</v>
      </c>
      <c r="H220" s="7">
        <f t="shared" si="23"/>
        <v>23269.388813361304</v>
      </c>
      <c r="I220" t="str">
        <f t="shared" si="27"/>
        <v>5AE5</v>
      </c>
      <c r="L220" s="9">
        <v>0.37827965559985699</v>
      </c>
      <c r="M220" s="9">
        <v>0.97069239849592404</v>
      </c>
      <c r="N220"/>
    </row>
    <row r="221" spans="1:14" x14ac:dyDescent="0.45">
      <c r="A221">
        <v>219</v>
      </c>
      <c r="B221" s="4">
        <f t="shared" si="22"/>
        <v>0.85546875</v>
      </c>
      <c r="C221">
        <f t="shared" si="24"/>
        <v>28031</v>
      </c>
      <c r="D221" t="str">
        <f t="shared" si="25"/>
        <v>6D7F</v>
      </c>
      <c r="E221" s="9">
        <f t="shared" si="28"/>
        <v>0.70215048915256262</v>
      </c>
      <c r="F221" s="9">
        <v>0.38494491548943199</v>
      </c>
      <c r="G221" s="9">
        <f t="shared" si="26"/>
        <v>0.46510434532038819</v>
      </c>
      <c r="H221" s="7">
        <f t="shared" si="23"/>
        <v>23327.137280714473</v>
      </c>
      <c r="I221" t="str">
        <f t="shared" si="27"/>
        <v>5B1F</v>
      </c>
      <c r="L221" s="9">
        <v>0.38494491548943199</v>
      </c>
      <c r="M221" s="9">
        <v>0.97160356711469398</v>
      </c>
      <c r="N221"/>
    </row>
    <row r="222" spans="1:14" x14ac:dyDescent="0.45">
      <c r="A222">
        <v>220</v>
      </c>
      <c r="B222" s="4">
        <f t="shared" si="22"/>
        <v>0.859375</v>
      </c>
      <c r="C222">
        <f t="shared" si="24"/>
        <v>28159</v>
      </c>
      <c r="D222" t="str">
        <f t="shared" si="25"/>
        <v>6DFF</v>
      </c>
      <c r="E222" s="9">
        <f t="shared" si="28"/>
        <v>0.7094021840450232</v>
      </c>
      <c r="F222" s="9">
        <v>0.39177486628143099</v>
      </c>
      <c r="G222" s="9">
        <f t="shared" si="26"/>
        <v>0.46768309996760193</v>
      </c>
      <c r="H222" s="7">
        <f t="shared" si="23"/>
        <v>23385.097401412448</v>
      </c>
      <c r="I222" t="str">
        <f t="shared" si="27"/>
        <v>5B59</v>
      </c>
      <c r="L222" s="9">
        <v>0.39177486628143099</v>
      </c>
      <c r="M222" s="9">
        <v>0.97250359656405905</v>
      </c>
      <c r="N222"/>
    </row>
    <row r="223" spans="1:14" x14ac:dyDescent="0.45">
      <c r="A223">
        <v>221</v>
      </c>
      <c r="B223" s="4">
        <f t="shared" si="22"/>
        <v>0.86328125</v>
      </c>
      <c r="C223">
        <f t="shared" si="24"/>
        <v>28287</v>
      </c>
      <c r="D223" t="str">
        <f t="shared" si="25"/>
        <v>6E7F</v>
      </c>
      <c r="E223" s="9">
        <f t="shared" si="28"/>
        <v>0.71669738031629793</v>
      </c>
      <c r="F223" s="9">
        <v>0.39877277795014399</v>
      </c>
      <c r="G223" s="9">
        <f t="shared" si="26"/>
        <v>0.47027905623725019</v>
      </c>
      <c r="H223" s="7">
        <f t="shared" si="23"/>
        <v>23443.256156296029</v>
      </c>
      <c r="I223" t="str">
        <f t="shared" si="27"/>
        <v>5B93</v>
      </c>
      <c r="L223" s="9">
        <v>0.39877277795014399</v>
      </c>
      <c r="M223" s="9">
        <v>0.97339289954506703</v>
      </c>
      <c r="N223"/>
    </row>
    <row r="224" spans="1:14" x14ac:dyDescent="0.45">
      <c r="A224">
        <v>222</v>
      </c>
      <c r="B224" s="4">
        <f t="shared" si="22"/>
        <v>0.8671875</v>
      </c>
      <c r="C224">
        <f t="shared" si="24"/>
        <v>28415</v>
      </c>
      <c r="D224" t="str">
        <f t="shared" si="25"/>
        <v>6EFF</v>
      </c>
      <c r="E224" s="9">
        <f t="shared" si="28"/>
        <v>0.72403615220738515</v>
      </c>
      <c r="F224" s="9">
        <v>0.40594445032367898</v>
      </c>
      <c r="G224" s="9">
        <f t="shared" si="26"/>
        <v>0.47289262698862722</v>
      </c>
      <c r="H224" s="7">
        <f t="shared" si="23"/>
        <v>23501.620662939713</v>
      </c>
      <c r="I224" t="str">
        <f t="shared" si="27"/>
        <v>5BCD</v>
      </c>
      <c r="L224" s="9">
        <v>0.40594445032367898</v>
      </c>
      <c r="M224" s="9">
        <v>0.97427183199302603</v>
      </c>
      <c r="N224"/>
    </row>
    <row r="225" spans="1:14" x14ac:dyDescent="0.45">
      <c r="A225">
        <v>223</v>
      </c>
      <c r="B225" s="4">
        <f t="shared" si="22"/>
        <v>0.87109375</v>
      </c>
      <c r="C225">
        <f t="shared" si="24"/>
        <v>28543</v>
      </c>
      <c r="D225" t="str">
        <f t="shared" si="25"/>
        <v>6F7F</v>
      </c>
      <c r="E225" s="9">
        <f t="shared" si="28"/>
        <v>0.73141857377003727</v>
      </c>
      <c r="F225" s="9">
        <v>0.41329924547840902</v>
      </c>
      <c r="G225" s="9">
        <f t="shared" si="26"/>
        <v>0.47552540815217914</v>
      </c>
      <c r="H225" s="7">
        <f t="shared" si="23"/>
        <v>23560.22422874477</v>
      </c>
      <c r="I225" t="str">
        <f t="shared" si="27"/>
        <v>5C08</v>
      </c>
      <c r="L225" s="9">
        <v>0.41329924547840902</v>
      </c>
      <c r="M225" s="9">
        <v>0.97514054209815004</v>
      </c>
      <c r="N225"/>
    </row>
    <row r="226" spans="1:14" x14ac:dyDescent="0.45">
      <c r="A226">
        <v>224</v>
      </c>
      <c r="B226" s="4">
        <f t="shared" si="22"/>
        <v>0.875</v>
      </c>
      <c r="C226">
        <f t="shared" si="24"/>
        <v>28671</v>
      </c>
      <c r="D226" t="str">
        <f t="shared" si="25"/>
        <v>6FFF</v>
      </c>
      <c r="E226" s="9">
        <f t="shared" si="28"/>
        <v>0.7388447188680396</v>
      </c>
      <c r="F226" s="9">
        <v>0.420847291930326</v>
      </c>
      <c r="G226" s="9">
        <f t="shared" si="26"/>
        <v>0.47817909509665785</v>
      </c>
      <c r="H226" s="7">
        <f t="shared" si="23"/>
        <v>23619.101921962134</v>
      </c>
      <c r="I226" t="str">
        <f t="shared" si="27"/>
        <v>5C43</v>
      </c>
      <c r="L226" s="9">
        <v>0.420847291930326</v>
      </c>
      <c r="M226" s="9">
        <v>0.97599913235993596</v>
      </c>
      <c r="N226"/>
    </row>
    <row r="227" spans="1:14" x14ac:dyDescent="0.45">
      <c r="A227">
        <v>225</v>
      </c>
      <c r="B227" s="4">
        <f t="shared" si="22"/>
        <v>0.87890625</v>
      </c>
      <c r="C227">
        <f t="shared" si="24"/>
        <v>28799</v>
      </c>
      <c r="D227" t="str">
        <f t="shared" si="25"/>
        <v>707F</v>
      </c>
      <c r="E227" s="9">
        <f t="shared" si="28"/>
        <v>0.74631466117847922</v>
      </c>
      <c r="F227" s="9">
        <v>0.42859809089210699</v>
      </c>
      <c r="G227" s="9">
        <f t="shared" si="26"/>
        <v>0.4808549877457412</v>
      </c>
      <c r="H227" s="7">
        <f t="shared" si="23"/>
        <v>23678.279610760481</v>
      </c>
      <c r="I227" t="str">
        <f t="shared" si="27"/>
        <v>5C7E</v>
      </c>
      <c r="L227" s="9">
        <v>0.42859809089210699</v>
      </c>
      <c r="M227" s="9">
        <v>0.97684779607612804</v>
      </c>
      <c r="N227"/>
    </row>
    <row r="228" spans="1:14" x14ac:dyDescent="0.45">
      <c r="A228">
        <v>226</v>
      </c>
      <c r="B228" s="4">
        <f t="shared" si="22"/>
        <v>0.8828125</v>
      </c>
      <c r="C228">
        <f t="shared" si="24"/>
        <v>28927</v>
      </c>
      <c r="D228" t="str">
        <f t="shared" si="25"/>
        <v>70FF</v>
      </c>
      <c r="E228" s="9">
        <f t="shared" si="28"/>
        <v>0.75382847419299726</v>
      </c>
      <c r="F228" s="9">
        <v>0.43656268037965401</v>
      </c>
      <c r="G228" s="9">
        <f t="shared" si="26"/>
        <v>0.4835547434483089</v>
      </c>
      <c r="H228" s="7">
        <f t="shared" si="23"/>
        <v>23737.790675089891</v>
      </c>
      <c r="I228" t="str">
        <f t="shared" si="27"/>
        <v>5CB9</v>
      </c>
      <c r="L228" s="9">
        <v>0.43656268037965401</v>
      </c>
      <c r="M228" s="9">
        <v>0.97768686594952903</v>
      </c>
      <c r="N228"/>
    </row>
    <row r="229" spans="1:14" x14ac:dyDescent="0.45">
      <c r="A229">
        <v>227</v>
      </c>
      <c r="B229" s="4">
        <f t="shared" si="22"/>
        <v>0.88671875</v>
      </c>
      <c r="C229">
        <f t="shared" si="24"/>
        <v>29055</v>
      </c>
      <c r="D229" t="str">
        <f t="shared" si="25"/>
        <v>717F</v>
      </c>
      <c r="E229" s="9">
        <f t="shared" si="28"/>
        <v>0.7613862312190276</v>
      </c>
      <c r="F229" s="9">
        <v>0.44475374717013499</v>
      </c>
      <c r="G229" s="9">
        <f t="shared" si="26"/>
        <v>0.48628037236588906</v>
      </c>
      <c r="H229" s="7">
        <f t="shared" si="23"/>
        <v>23797.67577733197</v>
      </c>
      <c r="I229" t="str">
        <f t="shared" si="27"/>
        <v>5CF5</v>
      </c>
      <c r="L229" s="9">
        <v>0.44475374717013499</v>
      </c>
      <c r="M229" s="9">
        <v>0.97851669307176503</v>
      </c>
      <c r="N229"/>
    </row>
    <row r="230" spans="1:14" x14ac:dyDescent="0.45">
      <c r="A230">
        <v>228</v>
      </c>
      <c r="B230" s="4">
        <f t="shared" si="22"/>
        <v>0.890625</v>
      </c>
      <c r="C230">
        <f t="shared" si="24"/>
        <v>29183</v>
      </c>
      <c r="D230" t="str">
        <f t="shared" si="25"/>
        <v>71FF</v>
      </c>
      <c r="E230" s="9">
        <f t="shared" si="28"/>
        <v>0.76898800538102452</v>
      </c>
      <c r="F230" s="9">
        <v>0.45318483437019202</v>
      </c>
      <c r="G230" s="9">
        <f t="shared" si="26"/>
        <v>0.48903393736673251</v>
      </c>
      <c r="H230" s="7">
        <f t="shared" si="23"/>
        <v>23857.976173908966</v>
      </c>
      <c r="I230" t="str">
        <f t="shared" si="27"/>
        <v>5D31</v>
      </c>
      <c r="L230" s="9">
        <v>0.45318483437019202</v>
      </c>
      <c r="M230" s="9">
        <v>0.97933771194285102</v>
      </c>
      <c r="N230"/>
    </row>
    <row r="231" spans="1:14" x14ac:dyDescent="0.45">
      <c r="A231">
        <v>229</v>
      </c>
      <c r="B231" s="4">
        <f t="shared" si="22"/>
        <v>0.89453125</v>
      </c>
      <c r="C231">
        <f t="shared" si="24"/>
        <v>29311</v>
      </c>
      <c r="D231" t="str">
        <f t="shared" si="25"/>
        <v>727F</v>
      </c>
      <c r="E231" s="9">
        <f t="shared" si="28"/>
        <v>0.77663386962167513</v>
      </c>
      <c r="F231" s="9">
        <v>0.46186993902412998</v>
      </c>
      <c r="G231" s="9">
        <f t="shared" si="26"/>
        <v>0.49181740789868877</v>
      </c>
      <c r="H231" s="7">
        <f t="shared" si="23"/>
        <v>23918.730511195765</v>
      </c>
      <c r="I231" t="str">
        <f t="shared" si="27"/>
        <v>5D6E</v>
      </c>
      <c r="L231" s="9">
        <v>0.46186993902412998</v>
      </c>
      <c r="M231" s="9">
        <v>0.98015041452951901</v>
      </c>
      <c r="N231"/>
    </row>
    <row r="232" spans="1:14" x14ac:dyDescent="0.45">
      <c r="A232">
        <v>230</v>
      </c>
      <c r="B232" s="4">
        <f t="shared" si="22"/>
        <v>0.8984375</v>
      </c>
      <c r="C232">
        <f t="shared" si="24"/>
        <v>29439</v>
      </c>
      <c r="D232" t="str">
        <f t="shared" si="25"/>
        <v>72FF</v>
      </c>
      <c r="E232" s="9">
        <f t="shared" si="28"/>
        <v>0.78432389670309799</v>
      </c>
      <c r="F232" s="9">
        <v>0.47082505459659701</v>
      </c>
      <c r="G232" s="9">
        <f t="shared" si="26"/>
        <v>0.49463313471037545</v>
      </c>
      <c r="H232" s="7">
        <f t="shared" si="23"/>
        <v>23979.98516790607</v>
      </c>
      <c r="I232" t="str">
        <f t="shared" si="27"/>
        <v>5DAB</v>
      </c>
      <c r="L232" s="9">
        <v>0.47082505459659701</v>
      </c>
      <c r="M232" s="9">
        <v>0.98095523383735805</v>
      </c>
      <c r="N232"/>
    </row>
    <row r="233" spans="1:14" x14ac:dyDescent="0.45">
      <c r="A233">
        <v>231</v>
      </c>
      <c r="B233" s="4">
        <f t="shared" si="22"/>
        <v>0.90234375</v>
      </c>
      <c r="C233">
        <f t="shared" si="24"/>
        <v>29567</v>
      </c>
      <c r="D233" t="str">
        <f t="shared" si="25"/>
        <v>737F</v>
      </c>
      <c r="E233" s="9">
        <f t="shared" si="28"/>
        <v>0.79205815920803235</v>
      </c>
      <c r="F233" s="9">
        <v>0.48006848882064701</v>
      </c>
      <c r="G233" s="9">
        <f t="shared" si="26"/>
        <v>0.49748389537403787</v>
      </c>
      <c r="H233" s="7">
        <f t="shared" si="23"/>
        <v>24041.795099870029</v>
      </c>
      <c r="I233" t="str">
        <f t="shared" si="27"/>
        <v>5DE9</v>
      </c>
      <c r="L233" s="9">
        <v>0.48006848882064701</v>
      </c>
      <c r="M233" s="9">
        <v>0.981752321260008</v>
      </c>
      <c r="N233"/>
    </row>
    <row r="234" spans="1:14" x14ac:dyDescent="0.45">
      <c r="A234">
        <v>232</v>
      </c>
      <c r="B234" s="4">
        <f t="shared" si="22"/>
        <v>0.90625</v>
      </c>
      <c r="C234">
        <f t="shared" si="24"/>
        <v>29695</v>
      </c>
      <c r="D234" t="str">
        <f t="shared" si="25"/>
        <v>73FF</v>
      </c>
      <c r="E234" s="9">
        <f t="shared" si="28"/>
        <v>0.7998367295410107</v>
      </c>
      <c r="F234" s="9">
        <v>0.48962072555313602</v>
      </c>
      <c r="G234" s="9">
        <f t="shared" si="26"/>
        <v>0.50037279319506101</v>
      </c>
      <c r="H234" s="7">
        <f t="shared" si="23"/>
        <v>24104.221499936662</v>
      </c>
      <c r="I234" t="str">
        <f t="shared" si="27"/>
        <v>5E28</v>
      </c>
      <c r="L234" s="9">
        <v>0.48962072555313602</v>
      </c>
      <c r="M234" s="9">
        <v>0.98254174681921103</v>
      </c>
      <c r="N234"/>
    </row>
    <row r="235" spans="1:14" x14ac:dyDescent="0.45">
      <c r="A235">
        <v>233</v>
      </c>
      <c r="B235" s="4">
        <f t="shared" si="22"/>
        <v>0.91015625</v>
      </c>
      <c r="C235">
        <f t="shared" si="24"/>
        <v>29823</v>
      </c>
      <c r="D235" t="str">
        <f t="shared" si="25"/>
        <v>747F</v>
      </c>
      <c r="E235" s="9">
        <f t="shared" si="28"/>
        <v>0.80765967992952215</v>
      </c>
      <c r="F235" s="9">
        <v>0.499502944113419</v>
      </c>
      <c r="G235" s="9">
        <f t="shared" si="26"/>
        <v>0.50330276831037046</v>
      </c>
      <c r="H235" s="7">
        <f t="shared" si="23"/>
        <v>24167.321161702941</v>
      </c>
      <c r="I235" t="str">
        <f t="shared" si="27"/>
        <v>5E67</v>
      </c>
      <c r="L235" s="9">
        <v>0.499502944113419</v>
      </c>
      <c r="M235" s="9">
        <v>0.98332370367656796</v>
      </c>
      <c r="N235"/>
    </row>
    <row r="236" spans="1:14" x14ac:dyDescent="0.45">
      <c r="A236">
        <v>234</v>
      </c>
      <c r="B236" s="4">
        <f t="shared" si="22"/>
        <v>0.9140625</v>
      </c>
      <c r="C236">
        <f t="shared" si="24"/>
        <v>29951</v>
      </c>
      <c r="D236" t="str">
        <f t="shared" si="25"/>
        <v>74FF</v>
      </c>
      <c r="E236" s="9">
        <f t="shared" si="28"/>
        <v>0.81552708242516136</v>
      </c>
      <c r="F236" s="9">
        <v>0.50973941327870298</v>
      </c>
      <c r="G236" s="9">
        <f t="shared" si="26"/>
        <v>0.50627727690113744</v>
      </c>
      <c r="H236" s="7">
        <f t="shared" si="23"/>
        <v>24231.161083954041</v>
      </c>
      <c r="I236" t="str">
        <f t="shared" si="27"/>
        <v>5EA7</v>
      </c>
      <c r="L236" s="9">
        <v>0.50973941327870298</v>
      </c>
      <c r="M236" s="9">
        <v>0.98409862242176505</v>
      </c>
      <c r="N236"/>
    </row>
    <row r="237" spans="1:14" x14ac:dyDescent="0.45">
      <c r="A237">
        <v>235</v>
      </c>
      <c r="B237" s="4">
        <f t="shared" si="22"/>
        <v>0.91796875</v>
      </c>
      <c r="C237">
        <f t="shared" si="24"/>
        <v>30079</v>
      </c>
      <c r="D237" t="str">
        <f t="shared" si="25"/>
        <v>757F</v>
      </c>
      <c r="E237" s="9">
        <f t="shared" si="28"/>
        <v>0.82343900890476618</v>
      </c>
      <c r="F237" s="9">
        <v>0.52035943949206298</v>
      </c>
      <c r="G237" s="9">
        <f t="shared" si="26"/>
        <v>0.50930076103565269</v>
      </c>
      <c r="H237" s="7">
        <f t="shared" si="23"/>
        <v>24295.828302003421</v>
      </c>
      <c r="I237" t="str">
        <f t="shared" si="27"/>
        <v>5EE7</v>
      </c>
      <c r="L237" s="9">
        <v>0.52035943949206298</v>
      </c>
      <c r="M237" s="9">
        <v>0.98486695287352999</v>
      </c>
      <c r="N237"/>
    </row>
    <row r="238" spans="1:14" x14ac:dyDescent="0.45">
      <c r="A238">
        <v>236</v>
      </c>
      <c r="B238" s="4">
        <f t="shared" si="22"/>
        <v>0.921875</v>
      </c>
      <c r="C238">
        <f t="shared" si="24"/>
        <v>30207</v>
      </c>
      <c r="D238" t="str">
        <f t="shared" si="25"/>
        <v>75FF</v>
      </c>
      <c r="E238" s="9">
        <f t="shared" si="28"/>
        <v>0.83139553107154396</v>
      </c>
      <c r="F238" s="9">
        <v>0.53139388840079405</v>
      </c>
      <c r="G238" s="9">
        <f t="shared" si="26"/>
        <v>0.51237755425288711</v>
      </c>
      <c r="H238" s="7">
        <f t="shared" si="23"/>
        <v>24361.406220900684</v>
      </c>
      <c r="I238" t="str">
        <f t="shared" si="27"/>
        <v>5F29</v>
      </c>
      <c r="L238" s="9">
        <v>0.53139388840079405</v>
      </c>
      <c r="M238" s="9">
        <v>0.98562900614250204</v>
      </c>
      <c r="N238"/>
    </row>
    <row r="239" spans="1:14" x14ac:dyDescent="0.45">
      <c r="A239">
        <v>237</v>
      </c>
      <c r="B239" s="4">
        <f t="shared" si="22"/>
        <v>0.92578125</v>
      </c>
      <c r="C239">
        <f t="shared" si="24"/>
        <v>30335</v>
      </c>
      <c r="D239" t="str">
        <f t="shared" si="25"/>
        <v>767F</v>
      </c>
      <c r="E239" s="9">
        <f t="shared" si="28"/>
        <v>0.83939672045618552</v>
      </c>
      <c r="F239" s="9">
        <v>0.54287575364380103</v>
      </c>
      <c r="G239" s="9">
        <f t="shared" si="26"/>
        <v>0.51551200392728713</v>
      </c>
      <c r="H239" s="7">
        <f t="shared" si="23"/>
        <v>24427.977230237811</v>
      </c>
      <c r="I239" t="str">
        <f t="shared" si="27"/>
        <v>5F6B</v>
      </c>
      <c r="L239" s="9">
        <v>0.54287575364380103</v>
      </c>
      <c r="M239" s="9">
        <v>0.98638497413029402</v>
      </c>
      <c r="N239"/>
    </row>
    <row r="240" spans="1:14" x14ac:dyDescent="0.45">
      <c r="A240">
        <v>238</v>
      </c>
      <c r="B240" s="4">
        <f t="shared" si="22"/>
        <v>0.9296875</v>
      </c>
      <c r="C240">
        <f t="shared" si="24"/>
        <v>30463</v>
      </c>
      <c r="D240" t="str">
        <f t="shared" si="25"/>
        <v>76FF</v>
      </c>
      <c r="E240" s="9">
        <f t="shared" si="28"/>
        <v>0.84744264841796646</v>
      </c>
      <c r="F240" s="9">
        <v>0.55484866086031803</v>
      </c>
      <c r="G240" s="9">
        <f t="shared" si="26"/>
        <v>0.51871067171724283</v>
      </c>
      <c r="H240" s="7">
        <f t="shared" si="23"/>
        <v>24495.66915990123</v>
      </c>
      <c r="I240" t="str">
        <f t="shared" si="27"/>
        <v>5FAF</v>
      </c>
      <c r="L240" s="9">
        <v>0.55484866086031803</v>
      </c>
      <c r="M240" s="9">
        <v>0.987135072162732</v>
      </c>
      <c r="N240"/>
    </row>
    <row r="241" spans="1:14" x14ac:dyDescent="0.45">
      <c r="A241">
        <v>239</v>
      </c>
      <c r="B241" s="4">
        <f t="shared" si="22"/>
        <v>0.93359375</v>
      </c>
      <c r="C241">
        <f t="shared" si="24"/>
        <v>30591</v>
      </c>
      <c r="D241" t="str">
        <f t="shared" si="25"/>
        <v>777F</v>
      </c>
      <c r="E241" s="9">
        <f t="shared" si="28"/>
        <v>0.85553338614584007</v>
      </c>
      <c r="F241" s="9">
        <v>0.56736003896450704</v>
      </c>
      <c r="G241" s="9">
        <f t="shared" si="26"/>
        <v>0.52198027554944826</v>
      </c>
      <c r="H241" s="7">
        <f t="shared" si="23"/>
        <v>24564.611085202378</v>
      </c>
      <c r="I241" t="str">
        <f t="shared" si="27"/>
        <v>5FF4</v>
      </c>
      <c r="L241" s="9">
        <v>0.56736003896450704</v>
      </c>
      <c r="M241" s="9">
        <v>0.98787968097909995</v>
      </c>
      <c r="N241"/>
    </row>
    <row r="242" spans="1:14" x14ac:dyDescent="0.45">
      <c r="A242">
        <v>240</v>
      </c>
      <c r="B242" s="4">
        <f t="shared" si="22"/>
        <v>0.9375</v>
      </c>
      <c r="C242">
        <f t="shared" si="24"/>
        <v>30719</v>
      </c>
      <c r="D242" t="str">
        <f t="shared" si="25"/>
        <v>77FF</v>
      </c>
      <c r="E242" s="9">
        <f t="shared" si="28"/>
        <v>0.86366900465951524</v>
      </c>
      <c r="F242" s="9">
        <v>0.58045981410494896</v>
      </c>
      <c r="G242" s="9">
        <f t="shared" si="26"/>
        <v>0.52532726687363018</v>
      </c>
      <c r="H242" s="7">
        <f t="shared" si="23"/>
        <v>24634.92435343832</v>
      </c>
      <c r="I242" t="str">
        <f t="shared" si="27"/>
        <v>603A</v>
      </c>
      <c r="L242" s="9">
        <v>0.58045981410494896</v>
      </c>
      <c r="M242" s="9">
        <v>0.98861924303309001</v>
      </c>
      <c r="N242"/>
    </row>
    <row r="243" spans="1:14" x14ac:dyDescent="0.45">
      <c r="A243">
        <v>241</v>
      </c>
      <c r="B243" s="4">
        <f t="shared" si="22"/>
        <v>0.94140625</v>
      </c>
      <c r="C243">
        <f t="shared" si="24"/>
        <v>30847</v>
      </c>
      <c r="D243" t="str">
        <f t="shared" si="25"/>
        <v>787F</v>
      </c>
      <c r="E243" s="9">
        <f t="shared" si="28"/>
        <v>0.87184957481052672</v>
      </c>
      <c r="F243" s="9">
        <v>0.59421649730439796</v>
      </c>
      <c r="G243" s="9">
        <f t="shared" si="26"/>
        <v>0.52876174695296818</v>
      </c>
      <c r="H243" s="7">
        <f t="shared" si="23"/>
        <v>24706.804443251945</v>
      </c>
      <c r="I243" t="str">
        <f t="shared" si="27"/>
        <v>6082</v>
      </c>
      <c r="L243" s="9">
        <v>0.59421649730439796</v>
      </c>
      <c r="M243" s="9">
        <v>0.989354117905345</v>
      </c>
      <c r="N243"/>
    </row>
    <row r="244" spans="1:14" x14ac:dyDescent="0.45">
      <c r="A244">
        <v>242</v>
      </c>
      <c r="B244" s="4">
        <f t="shared" si="22"/>
        <v>0.9453125</v>
      </c>
      <c r="C244">
        <f t="shared" si="24"/>
        <v>30975</v>
      </c>
      <c r="D244" t="str">
        <f t="shared" si="25"/>
        <v>78FF</v>
      </c>
      <c r="E244" s="9">
        <f t="shared" si="28"/>
        <v>0.88007516728329205</v>
      </c>
      <c r="F244" s="9">
        <v>0.60869743583883296</v>
      </c>
      <c r="G244" s="9">
        <f t="shared" si="26"/>
        <v>0.53229218631306985</v>
      </c>
      <c r="H244" s="7">
        <f t="shared" si="23"/>
        <v>24780.409552566645</v>
      </c>
      <c r="I244" t="str">
        <f t="shared" si="27"/>
        <v>60CC</v>
      </c>
      <c r="L244" s="9">
        <v>0.60869743583883296</v>
      </c>
      <c r="M244" s="9">
        <v>0.99008446278809203</v>
      </c>
      <c r="N244"/>
    </row>
    <row r="245" spans="1:14" x14ac:dyDescent="0.45">
      <c r="A245">
        <v>243</v>
      </c>
      <c r="B245" s="4">
        <f t="shared" si="22"/>
        <v>0.94921875</v>
      </c>
      <c r="C245">
        <f t="shared" si="24"/>
        <v>31103</v>
      </c>
      <c r="D245" t="str">
        <f t="shared" si="25"/>
        <v>797F</v>
      </c>
      <c r="E245" s="9">
        <f t="shared" si="28"/>
        <v>0.88834585259615884</v>
      </c>
      <c r="F245" s="9">
        <v>0.62399657504413197</v>
      </c>
      <c r="G245" s="9">
        <f t="shared" si="26"/>
        <v>0.53593200400697472</v>
      </c>
      <c r="H245" s="7">
        <f t="shared" si="23"/>
        <v>24855.997517588265</v>
      </c>
      <c r="I245" t="str">
        <f t="shared" si="27"/>
        <v>6117</v>
      </c>
      <c r="L245" s="9">
        <v>0.62399657504413197</v>
      </c>
      <c r="M245" s="9">
        <v>0.99081041168397299</v>
      </c>
      <c r="N245"/>
    </row>
    <row r="246" spans="1:14" x14ac:dyDescent="0.45">
      <c r="A246">
        <v>244</v>
      </c>
      <c r="B246" s="4">
        <f t="shared" si="22"/>
        <v>0.953125</v>
      </c>
      <c r="C246">
        <f t="shared" si="24"/>
        <v>31231</v>
      </c>
      <c r="D246" t="str">
        <f t="shared" si="25"/>
        <v>79FF</v>
      </c>
      <c r="E246" s="9">
        <f t="shared" si="28"/>
        <v>0.89666170110244114</v>
      </c>
      <c r="F246" s="9">
        <v>0.640215278400601</v>
      </c>
      <c r="G246" s="9">
        <f t="shared" si="26"/>
        <v>0.53969441055405276</v>
      </c>
      <c r="H246" s="7">
        <f t="shared" si="23"/>
        <v>24933.8171793443</v>
      </c>
      <c r="I246" t="str">
        <f t="shared" si="27"/>
        <v>6165</v>
      </c>
      <c r="L246" s="9">
        <v>0.640215278400601</v>
      </c>
      <c r="M246" s="9">
        <v>0.99153228347119704</v>
      </c>
      <c r="N246"/>
    </row>
    <row r="247" spans="1:14" x14ac:dyDescent="0.45">
      <c r="A247">
        <v>245</v>
      </c>
      <c r="B247" s="4">
        <f t="shared" si="22"/>
        <v>0.95703125</v>
      </c>
      <c r="C247">
        <f t="shared" si="24"/>
        <v>31359</v>
      </c>
      <c r="D247" t="str">
        <f t="shared" si="25"/>
        <v>7A7F</v>
      </c>
      <c r="E247" s="9">
        <f t="shared" si="28"/>
        <v>0.90502278299144556</v>
      </c>
      <c r="F247" s="9">
        <v>0.65748251317318196</v>
      </c>
      <c r="G247" s="9">
        <f t="shared" si="26"/>
        <v>0.54359670901003621</v>
      </c>
      <c r="H247" s="7">
        <f t="shared" si="23"/>
        <v>25014.196681110323</v>
      </c>
      <c r="I247" t="str">
        <f t="shared" si="27"/>
        <v>61B6</v>
      </c>
      <c r="L247" s="9">
        <v>0.65748251317318196</v>
      </c>
      <c r="M247" s="9">
        <v>0.99225059498802404</v>
      </c>
      <c r="N247"/>
    </row>
    <row r="248" spans="1:14" x14ac:dyDescent="0.45">
      <c r="A248">
        <v>246</v>
      </c>
      <c r="B248" s="4">
        <f t="shared" si="22"/>
        <v>0.9609375</v>
      </c>
      <c r="C248">
        <f t="shared" si="24"/>
        <v>31487</v>
      </c>
      <c r="D248" t="str">
        <f t="shared" si="25"/>
        <v>7AFF</v>
      </c>
      <c r="E248" s="9">
        <f t="shared" si="28"/>
        <v>0.91342916828948606</v>
      </c>
      <c r="F248" s="9">
        <v>0.67595249971226701</v>
      </c>
      <c r="G248" s="9">
        <f t="shared" si="26"/>
        <v>0.54765897280950793</v>
      </c>
      <c r="H248" s="7">
        <f t="shared" si="23"/>
        <v>25097.514373043079</v>
      </c>
      <c r="I248" t="str">
        <f t="shared" si="27"/>
        <v>6209</v>
      </c>
      <c r="L248" s="9">
        <v>0.67595249971226701</v>
      </c>
      <c r="M248" s="9">
        <v>0.99296583338545497</v>
      </c>
      <c r="N248"/>
    </row>
    <row r="249" spans="1:14" x14ac:dyDescent="0.45">
      <c r="A249">
        <v>247</v>
      </c>
      <c r="B249" s="4">
        <f t="shared" si="22"/>
        <v>0.96484375</v>
      </c>
      <c r="C249">
        <f t="shared" si="24"/>
        <v>31615</v>
      </c>
      <c r="D249" t="str">
        <f t="shared" si="25"/>
        <v>7B7F</v>
      </c>
      <c r="E249" s="9">
        <f t="shared" si="28"/>
        <v>0.92188092686089118</v>
      </c>
      <c r="F249" s="9">
        <v>0.69582100413359205</v>
      </c>
      <c r="G249" s="9">
        <f t="shared" si="26"/>
        <v>0.55190672096393656</v>
      </c>
      <c r="H249" s="7">
        <f t="shared" si="23"/>
        <v>25184.251703591399</v>
      </c>
      <c r="I249" t="str">
        <f t="shared" si="27"/>
        <v>6260</v>
      </c>
      <c r="L249" s="9">
        <v>0.69582100413359205</v>
      </c>
      <c r="M249" s="9">
        <v>0.99367817409989101</v>
      </c>
      <c r="N249"/>
    </row>
    <row r="250" spans="1:14" x14ac:dyDescent="0.45">
      <c r="A250">
        <v>248</v>
      </c>
      <c r="B250" s="4">
        <f t="shared" si="22"/>
        <v>0.96875</v>
      </c>
      <c r="C250">
        <f t="shared" si="24"/>
        <v>31743</v>
      </c>
      <c r="D250" t="str">
        <f t="shared" si="25"/>
        <v>7BFF</v>
      </c>
      <c r="E250" s="9">
        <f t="shared" si="28"/>
        <v>0.93037812840899692</v>
      </c>
      <c r="F250" s="9">
        <v>0.71733274333339703</v>
      </c>
      <c r="G250" s="9">
        <f t="shared" si="26"/>
        <v>0.55637114337348081</v>
      </c>
      <c r="H250" s="7">
        <f t="shared" si="23"/>
        <v>25274.994737788445</v>
      </c>
      <c r="I250" t="str">
        <f t="shared" si="27"/>
        <v>62BA</v>
      </c>
      <c r="L250" s="9">
        <v>0.71733274333339703</v>
      </c>
      <c r="M250" s="9">
        <v>0.99438764442503502</v>
      </c>
      <c r="N250"/>
    </row>
    <row r="251" spans="1:14" x14ac:dyDescent="0.45">
      <c r="A251">
        <v>249</v>
      </c>
      <c r="B251" s="4">
        <f t="shared" si="22"/>
        <v>0.97265625</v>
      </c>
      <c r="C251">
        <f t="shared" si="24"/>
        <v>31871</v>
      </c>
      <c r="D251" t="str">
        <f t="shared" si="25"/>
        <v>7C7F</v>
      </c>
      <c r="E251" s="9">
        <f t="shared" si="28"/>
        <v>0.93892084247713481</v>
      </c>
      <c r="F251" s="9">
        <v>0.74079611767585096</v>
      </c>
      <c r="G251" s="9">
        <f t="shared" si="26"/>
        <v>0.56109044432322919</v>
      </c>
      <c r="H251" s="7">
        <f t="shared" si="23"/>
        <v>25370.457756618114</v>
      </c>
      <c r="I251" t="str">
        <f t="shared" si="27"/>
        <v>631A</v>
      </c>
      <c r="L251" s="9">
        <v>0.74079611767585096</v>
      </c>
      <c r="M251" s="9">
        <v>0.99509437917666999</v>
      </c>
      <c r="N251"/>
    </row>
    <row r="252" spans="1:14" x14ac:dyDescent="0.45">
      <c r="A252">
        <v>250</v>
      </c>
      <c r="B252" s="4">
        <f t="shared" si="22"/>
        <v>0.9765625</v>
      </c>
      <c r="C252">
        <f t="shared" si="24"/>
        <v>31999</v>
      </c>
      <c r="D252" t="str">
        <f t="shared" si="25"/>
        <v>7CFF</v>
      </c>
      <c r="E252" s="9">
        <f t="shared" si="28"/>
        <v>0.94750913844960616</v>
      </c>
      <c r="F252" s="9">
        <v>0.76661462353371401</v>
      </c>
      <c r="G252" s="9">
        <f t="shared" si="26"/>
        <v>0.5661137267275983</v>
      </c>
      <c r="H252" s="7">
        <f t="shared" si="23"/>
        <v>25471.556571197059</v>
      </c>
      <c r="I252" t="str">
        <f t="shared" si="27"/>
        <v>637F</v>
      </c>
      <c r="L252" s="9">
        <v>0.76661462353371401</v>
      </c>
      <c r="M252" s="9">
        <v>0.995798850606881</v>
      </c>
      <c r="N252"/>
    </row>
    <row r="253" spans="1:14" x14ac:dyDescent="0.45">
      <c r="A253">
        <v>251</v>
      </c>
      <c r="B253" s="4">
        <f t="shared" si="22"/>
        <v>0.98046875</v>
      </c>
      <c r="C253">
        <f t="shared" si="24"/>
        <v>32127</v>
      </c>
      <c r="D253" t="str">
        <f t="shared" si="25"/>
        <v>7D7F</v>
      </c>
      <c r="E253" s="9">
        <f t="shared" si="28"/>
        <v>0.95614308555264782</v>
      </c>
      <c r="F253" s="9">
        <v>0.79531548447739897</v>
      </c>
      <c r="G253" s="9">
        <f t="shared" si="26"/>
        <v>0.57150297059251909</v>
      </c>
      <c r="H253" s="7">
        <f t="shared" si="23"/>
        <v>25579.440563985347</v>
      </c>
      <c r="I253" t="str">
        <f t="shared" si="27"/>
        <v>63EB</v>
      </c>
      <c r="L253" s="9">
        <v>0.79531548447739897</v>
      </c>
      <c r="M253" s="9">
        <v>0.99650159330386701</v>
      </c>
      <c r="N253"/>
    </row>
    <row r="254" spans="1:14" x14ac:dyDescent="0.45">
      <c r="A254">
        <v>252</v>
      </c>
      <c r="B254" s="4">
        <f t="shared" si="22"/>
        <v>0.984375</v>
      </c>
      <c r="C254">
        <f t="shared" si="24"/>
        <v>32255</v>
      </c>
      <c r="D254" t="str">
        <f t="shared" si="25"/>
        <v>7DFF</v>
      </c>
      <c r="E254" s="9">
        <f t="shared" si="28"/>
        <v>0.96482275285538999</v>
      </c>
      <c r="F254" s="9">
        <v>0.827536208294256</v>
      </c>
      <c r="G254" s="9">
        <f t="shared" si="26"/>
        <v>0.57732613639667241</v>
      </c>
      <c r="H254" s="7">
        <f t="shared" si="23"/>
        <v>25695.346013678631</v>
      </c>
      <c r="I254" t="str">
        <f t="shared" si="27"/>
        <v>645F</v>
      </c>
      <c r="L254" s="9">
        <v>0.827536208294256</v>
      </c>
      <c r="M254" s="9">
        <v>0.99720301275082002</v>
      </c>
      <c r="N254"/>
    </row>
    <row r="255" spans="1:14" x14ac:dyDescent="0.45">
      <c r="A255">
        <v>253</v>
      </c>
      <c r="B255" s="4">
        <f t="shared" si="22"/>
        <v>0.98828125</v>
      </c>
      <c r="C255">
        <f t="shared" si="24"/>
        <v>32383</v>
      </c>
      <c r="D255" t="str">
        <f t="shared" si="25"/>
        <v>7E7F</v>
      </c>
      <c r="E255" s="9">
        <f t="shared" si="28"/>
        <v>0.97354820927080321</v>
      </c>
      <c r="F255" s="9">
        <v>0.86396817267046699</v>
      </c>
      <c r="G255" s="9">
        <f t="shared" si="26"/>
        <v>0.58364330185089741</v>
      </c>
      <c r="H255" s="7">
        <f t="shared" si="23"/>
        <v>25820.315529971213</v>
      </c>
      <c r="I255" t="str">
        <f t="shared" si="27"/>
        <v>64DC</v>
      </c>
      <c r="L255" s="9">
        <v>0.86396817267046699</v>
      </c>
      <c r="M255" s="9">
        <v>0.99790334204728803</v>
      </c>
      <c r="N255"/>
    </row>
    <row r="256" spans="1:14" x14ac:dyDescent="0.45">
      <c r="A256">
        <v>254</v>
      </c>
      <c r="B256" s="4">
        <f t="shared" si="22"/>
        <v>0.9921875</v>
      </c>
      <c r="C256">
        <f t="shared" si="24"/>
        <v>32511</v>
      </c>
      <c r="D256" t="str">
        <f t="shared" si="25"/>
        <v>7EFF</v>
      </c>
      <c r="E256" s="9">
        <f t="shared" si="28"/>
        <v>0.98231952355663466</v>
      </c>
      <c r="F256" s="9">
        <v>0.90514657186703495</v>
      </c>
      <c r="G256" s="9">
        <f t="shared" si="26"/>
        <v>0.59047042172064867</v>
      </c>
      <c r="H256" s="7">
        <f t="shared" si="23"/>
        <v>25954.489265078773</v>
      </c>
      <c r="I256" t="str">
        <f t="shared" si="27"/>
        <v>6562</v>
      </c>
      <c r="L256" s="9">
        <v>0.90514657186703495</v>
      </c>
      <c r="M256" s="9">
        <v>0.99860280228989295</v>
      </c>
      <c r="N256"/>
    </row>
    <row r="257" spans="1:14" x14ac:dyDescent="0.45">
      <c r="A257">
        <v>255</v>
      </c>
      <c r="B257" s="4">
        <f t="shared" si="22"/>
        <v>0.99609375</v>
      </c>
      <c r="C257">
        <f t="shared" si="24"/>
        <v>32639</v>
      </c>
      <c r="D257" t="str">
        <f t="shared" si="25"/>
        <v>7F7F</v>
      </c>
      <c r="E257" s="9">
        <f t="shared" si="28"/>
        <v>0.99113676431634001</v>
      </c>
      <c r="F257" s="9">
        <v>0.95098220954755897</v>
      </c>
      <c r="G257" s="9">
        <f t="shared" si="26"/>
        <v>0.59771359867369234</v>
      </c>
      <c r="H257" s="7">
        <f t="shared" si="23"/>
        <v>26095.854103370006</v>
      </c>
      <c r="I257" t="str">
        <f t="shared" si="27"/>
        <v>65EF</v>
      </c>
      <c r="L257" s="9">
        <v>0.95098220954755897</v>
      </c>
      <c r="M257" s="9">
        <v>0.99930161457525601</v>
      </c>
      <c r="N257"/>
    </row>
    <row r="258" spans="1:14" x14ac:dyDescent="0.45">
      <c r="A258">
        <v>256</v>
      </c>
      <c r="B258" s="4">
        <f t="shared" ref="B258" si="29">A258*(1/256)</f>
        <v>1</v>
      </c>
      <c r="C258">
        <f t="shared" si="24"/>
        <v>32767</v>
      </c>
      <c r="D258" t="str">
        <f t="shared" si="25"/>
        <v>7FFF</v>
      </c>
      <c r="E258" s="9">
        <f t="shared" si="28"/>
        <v>1</v>
      </c>
      <c r="F258" s="9">
        <v>1</v>
      </c>
      <c r="G258" s="9">
        <f t="shared" si="26"/>
        <v>0.60508308895405671</v>
      </c>
      <c r="H258" s="7">
        <f t="shared" ref="H258" si="30">MIN(IF(G258&lt;=0.0031308,G258*12.92,G258^(1/2.4)*1.055 - 0.055)*32768, 32767)</f>
        <v>26238.662303884517</v>
      </c>
      <c r="I258" t="str">
        <f t="shared" si="27"/>
        <v>667E</v>
      </c>
      <c r="L258" s="9">
        <v>1</v>
      </c>
      <c r="M258" s="9">
        <v>1</v>
      </c>
      <c r="N258"/>
    </row>
    <row r="259" spans="1:14" x14ac:dyDescent="0.45">
      <c r="N259"/>
    </row>
    <row r="260" spans="1:14" x14ac:dyDescent="0.45">
      <c r="N260"/>
    </row>
    <row r="261" spans="1:14" x14ac:dyDescent="0.45">
      <c r="N261"/>
    </row>
    <row r="262" spans="1:14" x14ac:dyDescent="0.45">
      <c r="N262"/>
    </row>
    <row r="263" spans="1:14" x14ac:dyDescent="0.45">
      <c r="N263"/>
    </row>
    <row r="264" spans="1:14" x14ac:dyDescent="0.45">
      <c r="N264"/>
    </row>
    <row r="265" spans="1:14" x14ac:dyDescent="0.45">
      <c r="N265"/>
    </row>
    <row r="266" spans="1:14" x14ac:dyDescent="0.45">
      <c r="N266"/>
    </row>
    <row r="267" spans="1:14" x14ac:dyDescent="0.45">
      <c r="N267"/>
    </row>
    <row r="268" spans="1:14" x14ac:dyDescent="0.45">
      <c r="N268"/>
    </row>
    <row r="269" spans="1:14" x14ac:dyDescent="0.45">
      <c r="N269"/>
    </row>
    <row r="270" spans="1:14" x14ac:dyDescent="0.45">
      <c r="N270"/>
    </row>
    <row r="271" spans="1:14" x14ac:dyDescent="0.45">
      <c r="N271"/>
    </row>
    <row r="272" spans="1:14" x14ac:dyDescent="0.45">
      <c r="N272"/>
    </row>
    <row r="273" spans="14:14" x14ac:dyDescent="0.45">
      <c r="N273"/>
    </row>
    <row r="274" spans="14:14" x14ac:dyDescent="0.45">
      <c r="N274"/>
    </row>
    <row r="275" spans="14:14" x14ac:dyDescent="0.45">
      <c r="N275"/>
    </row>
    <row r="276" spans="14:14" x14ac:dyDescent="0.45">
      <c r="N27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PC Linear</vt:lpstr>
      <vt:lpstr>PC RawLinear</vt:lpstr>
      <vt:lpstr>PC &lt;-&gt; sRGB 2.4</vt:lpstr>
      <vt:lpstr>PC ISOless</vt:lpstr>
      <vt:lpstr>Adobe-Nikon-Neutral</vt:lpstr>
      <vt:lpstr>Gammas</vt:lpstr>
      <vt:lpstr>LUT Chart</vt:lpstr>
      <vt:lpstr>N-Log (work in progrss)</vt:lpstr>
      <vt:lpstr>'N-Log (work in progrss)'!LinearLightMult</vt:lpstr>
      <vt:lpstr>'PC &lt;-&gt; sRGB 2.4'!LinearLightMult</vt:lpstr>
      <vt:lpstr>'PC ISOless'!LinearLightMult</vt:lpstr>
      <vt:lpstr>'PC Linear'!LinearLightMult</vt:lpstr>
      <vt:lpstr>'PC RawLinear'!LinearLightMult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2023-08-08T20:02:31Z</dcterms:created>
  <dcterms:modified xsi:type="dcterms:W3CDTF">2023-08-10T13:58:00Z</dcterms:modified>
</cp:coreProperties>
</file>